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957ab7c551adcf1/바탕 화면/"/>
    </mc:Choice>
  </mc:AlternateContent>
  <xr:revisionPtr revIDLastSave="0" documentId="8_{E0B871FF-F857-467D-94F2-CCEA9C9B14EA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재배력_원자료" sheetId="1" r:id="rId1"/>
    <sheet name="재배력_코딩" sheetId="5" r:id="rId2"/>
    <sheet name="test_jeju" sheetId="7" r:id="rId3"/>
    <sheet name="index" sheetId="3" r:id="rId4"/>
  </sheets>
  <definedNames>
    <definedName name="_xlnm._FilterDatabase" localSheetId="2" hidden="1">test_jeju!$A$1:$G$121</definedName>
    <definedName name="_xlnm._FilterDatabase" localSheetId="0" hidden="1">재배력_원자료!$C$4:$AL$255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5" i="7" l="1"/>
  <c r="V9" i="7" a="1"/>
  <c r="V9" i="7" s="1"/>
  <c r="W9" i="7" a="1"/>
  <c r="W9" i="7"/>
  <c r="X9" i="7" a="1"/>
  <c r="X9" i="7" s="1"/>
  <c r="Y9" i="7" a="1"/>
  <c r="Y9" i="7"/>
  <c r="Z9" i="7" a="1"/>
  <c r="Z9" i="7" s="1"/>
  <c r="AA9" i="7" a="1"/>
  <c r="AA9" i="7"/>
  <c r="AB9" i="7" a="1"/>
  <c r="AB9" i="7" s="1"/>
  <c r="AC9" i="7" a="1"/>
  <c r="AC9" i="7"/>
  <c r="AD9" i="7" a="1"/>
  <c r="AD9" i="7" s="1"/>
  <c r="AE9" i="7" a="1"/>
  <c r="AE9" i="7"/>
  <c r="AF9" i="7" a="1"/>
  <c r="AF9" i="7" s="1"/>
  <c r="AG9" i="7" a="1"/>
  <c r="AG9" i="7"/>
  <c r="AH9" i="7" a="1"/>
  <c r="AH9" i="7" s="1"/>
  <c r="AI9" i="7" a="1"/>
  <c r="AI9" i="7"/>
  <c r="AJ9" i="7" a="1"/>
  <c r="AJ9" i="7" s="1"/>
  <c r="AK9" i="7" a="1"/>
  <c r="AK9" i="7"/>
  <c r="AL9" i="7" a="1"/>
  <c r="AL9" i="7" s="1"/>
  <c r="AM9" i="7" a="1"/>
  <c r="AM9" i="7"/>
  <c r="AN9" i="7" a="1"/>
  <c r="AN9" i="7" s="1"/>
  <c r="AO9" i="7" a="1"/>
  <c r="AO9" i="7"/>
  <c r="AP9" i="7" a="1"/>
  <c r="AP9" i="7" s="1"/>
  <c r="AQ9" i="7" a="1"/>
  <c r="AQ9" i="7"/>
  <c r="AR9" i="7" a="1"/>
  <c r="AR9" i="7" s="1"/>
  <c r="AS9" i="7" a="1"/>
  <c r="AS9" i="7"/>
  <c r="AT9" i="7" a="1"/>
  <c r="AT9" i="7" s="1"/>
  <c r="AU9" i="7" a="1"/>
  <c r="AU9" i="7"/>
  <c r="AV9" i="7" a="1"/>
  <c r="AV9" i="7" s="1"/>
  <c r="AW9" i="7" a="1"/>
  <c r="AW9" i="7"/>
  <c r="AX9" i="7" a="1"/>
  <c r="AX9" i="7" s="1"/>
  <c r="AY9" i="7" a="1"/>
  <c r="AY9" i="7"/>
  <c r="AZ9" i="7" a="1"/>
  <c r="AZ9" i="7" s="1"/>
  <c r="W8" i="7" a="1"/>
  <c r="W8" i="7" s="1"/>
  <c r="X8" i="7" a="1"/>
  <c r="X8" i="7"/>
  <c r="Y8" i="7" a="1"/>
  <c r="Y8" i="7" s="1"/>
  <c r="Z8" i="7" a="1"/>
  <c r="Z8" i="7"/>
  <c r="AA8" i="7" a="1"/>
  <c r="AA8" i="7" s="1"/>
  <c r="AB8" i="7" a="1"/>
  <c r="AB8" i="7"/>
  <c r="AC8" i="7" a="1"/>
  <c r="AC8" i="7" s="1"/>
  <c r="AD8" i="7" a="1"/>
  <c r="AD8" i="7"/>
  <c r="AE8" i="7" a="1"/>
  <c r="AE8" i="7" s="1"/>
  <c r="AF8" i="7" a="1"/>
  <c r="AF8" i="7"/>
  <c r="AG8" i="7" a="1"/>
  <c r="AG8" i="7" s="1"/>
  <c r="AH8" i="7" a="1"/>
  <c r="AH8" i="7"/>
  <c r="AI8" i="7" a="1"/>
  <c r="AI8" i="7" s="1"/>
  <c r="AJ8" i="7" a="1"/>
  <c r="AJ8" i="7"/>
  <c r="AK8" i="7" a="1"/>
  <c r="AK8" i="7" s="1"/>
  <c r="AL8" i="7" a="1"/>
  <c r="AL8" i="7"/>
  <c r="AM8" i="7" a="1"/>
  <c r="AM8" i="7" s="1"/>
  <c r="AN8" i="7" a="1"/>
  <c r="AN8" i="7"/>
  <c r="AO8" i="7" a="1"/>
  <c r="AO8" i="7" s="1"/>
  <c r="AP8" i="7" a="1"/>
  <c r="AP8" i="7"/>
  <c r="AQ8" i="7" a="1"/>
  <c r="AQ8" i="7" s="1"/>
  <c r="AR8" i="7" a="1"/>
  <c r="AR8" i="7"/>
  <c r="AS8" i="7" a="1"/>
  <c r="AS8" i="7" s="1"/>
  <c r="AT8" i="7" a="1"/>
  <c r="AT8" i="7"/>
  <c r="AU8" i="7" a="1"/>
  <c r="AU8" i="7" s="1"/>
  <c r="AV8" i="7" a="1"/>
  <c r="AV8" i="7"/>
  <c r="AW8" i="7" a="1"/>
  <c r="AW8" i="7" s="1"/>
  <c r="AX8" i="7" a="1"/>
  <c r="AX8" i="7"/>
  <c r="AY8" i="7" a="1"/>
  <c r="AY8" i="7" s="1"/>
  <c r="AZ8" i="7" a="1"/>
  <c r="AZ8" i="7"/>
  <c r="G7" i="7"/>
  <c r="Y26" i="7"/>
  <c r="AC26" i="7"/>
  <c r="U26" i="7"/>
  <c r="R26" i="7"/>
  <c r="W26" i="7"/>
  <c r="X26" i="7"/>
  <c r="Z26" i="7"/>
  <c r="AE26" i="7"/>
  <c r="AF26" i="7"/>
  <c r="AG26" i="7"/>
  <c r="AH26" i="7"/>
  <c r="AO26" i="7"/>
  <c r="AP26" i="7"/>
  <c r="Q26" i="7"/>
  <c r="R28" i="7"/>
  <c r="S28" i="7"/>
  <c r="T25" i="7"/>
  <c r="U28" i="7"/>
  <c r="V28" i="7"/>
  <c r="W28" i="7"/>
  <c r="X28" i="7"/>
  <c r="Y28" i="7"/>
  <c r="Z28" i="7"/>
  <c r="AA28" i="7"/>
  <c r="AC28" i="7"/>
  <c r="AD28" i="7"/>
  <c r="AE28" i="7"/>
  <c r="AF28" i="7"/>
  <c r="AG28" i="7"/>
  <c r="AH28" i="7"/>
  <c r="AI28" i="7"/>
  <c r="AO28" i="7"/>
  <c r="AP28" i="7"/>
  <c r="Q28" i="7"/>
  <c r="R29" i="7"/>
  <c r="T27" i="7"/>
  <c r="U29" i="7"/>
  <c r="Q29" i="7"/>
  <c r="G67" i="7"/>
  <c r="G68" i="7"/>
  <c r="G69" i="7"/>
  <c r="G70" i="7"/>
  <c r="G72" i="7"/>
  <c r="G73" i="7"/>
  <c r="G74" i="7"/>
  <c r="G75" i="7"/>
  <c r="G82" i="7"/>
  <c r="G83" i="7"/>
  <c r="G84" i="7"/>
  <c r="G85" i="7"/>
  <c r="G87" i="7"/>
  <c r="G88" i="7"/>
  <c r="G89" i="7"/>
  <c r="G90" i="7"/>
  <c r="G112" i="7"/>
  <c r="G113" i="7"/>
  <c r="G114" i="7"/>
  <c r="G115" i="7"/>
  <c r="G57" i="7"/>
  <c r="G28" i="7"/>
  <c r="G27" i="7"/>
  <c r="G23" i="7"/>
  <c r="G24" i="7"/>
  <c r="G25" i="7"/>
  <c r="G22" i="7"/>
  <c r="G8" i="7"/>
  <c r="G9" i="7"/>
  <c r="G10" i="7"/>
  <c r="G11" i="7"/>
  <c r="G12" i="7"/>
  <c r="G13" i="7"/>
  <c r="G14" i="7"/>
  <c r="G15" i="7"/>
  <c r="E7" i="7"/>
  <c r="F7" i="7" s="1"/>
  <c r="E3" i="7"/>
  <c r="F3" i="7" s="1"/>
  <c r="E4" i="7"/>
  <c r="F4" i="7" s="1"/>
  <c r="E5" i="7"/>
  <c r="F5" i="7" s="1"/>
  <c r="E6" i="7"/>
  <c r="F6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E26" i="7"/>
  <c r="F26" i="7" s="1"/>
  <c r="E27" i="7"/>
  <c r="F27" i="7" s="1"/>
  <c r="E28" i="7"/>
  <c r="F28" i="7" s="1"/>
  <c r="E29" i="7"/>
  <c r="F29" i="7" s="1"/>
  <c r="E30" i="7"/>
  <c r="F30" i="7" s="1"/>
  <c r="E31" i="7"/>
  <c r="F31" i="7" s="1"/>
  <c r="E32" i="7"/>
  <c r="F32" i="7" s="1"/>
  <c r="E33" i="7"/>
  <c r="F33" i="7" s="1"/>
  <c r="E34" i="7"/>
  <c r="F34" i="7" s="1"/>
  <c r="E35" i="7"/>
  <c r="F35" i="7" s="1"/>
  <c r="E36" i="7"/>
  <c r="F36" i="7" s="1"/>
  <c r="E37" i="7"/>
  <c r="F37" i="7" s="1"/>
  <c r="E38" i="7"/>
  <c r="F38" i="7" s="1"/>
  <c r="E39" i="7"/>
  <c r="F39" i="7" s="1"/>
  <c r="E40" i="7"/>
  <c r="F40" i="7" s="1"/>
  <c r="E41" i="7"/>
  <c r="F41" i="7" s="1"/>
  <c r="E42" i="7"/>
  <c r="F42" i="7" s="1"/>
  <c r="E43" i="7"/>
  <c r="F43" i="7" s="1"/>
  <c r="AS28" i="7" s="1"/>
  <c r="E44" i="7"/>
  <c r="F44" i="7" s="1"/>
  <c r="AQ26" i="7" s="1"/>
  <c r="E45" i="7"/>
  <c r="F45" i="7" s="1"/>
  <c r="E46" i="7"/>
  <c r="F46" i="7" s="1"/>
  <c r="E47" i="7"/>
  <c r="F47" i="7" s="1"/>
  <c r="E48" i="7"/>
  <c r="F48" i="7" s="1"/>
  <c r="E49" i="7"/>
  <c r="F49" i="7" s="1"/>
  <c r="E50" i="7"/>
  <c r="F50" i="7" s="1"/>
  <c r="E51" i="7"/>
  <c r="F51" i="7" s="1"/>
  <c r="E52" i="7"/>
  <c r="F52" i="7" s="1"/>
  <c r="E53" i="7"/>
  <c r="F53" i="7" s="1"/>
  <c r="E54" i="7"/>
  <c r="F54" i="7" s="1"/>
  <c r="E55" i="7"/>
  <c r="F55" i="7" s="1"/>
  <c r="E56" i="7"/>
  <c r="F56" i="7" s="1"/>
  <c r="E57" i="7"/>
  <c r="F57" i="7" s="1"/>
  <c r="E58" i="7"/>
  <c r="F58" i="7" s="1"/>
  <c r="E59" i="7"/>
  <c r="F59" i="7" s="1"/>
  <c r="E60" i="7"/>
  <c r="F60" i="7" s="1"/>
  <c r="E61" i="7"/>
  <c r="F61" i="7" s="1"/>
  <c r="E62" i="7"/>
  <c r="F62" i="7" s="1"/>
  <c r="E63" i="7"/>
  <c r="F63" i="7" s="1"/>
  <c r="E64" i="7"/>
  <c r="F64" i="7" s="1"/>
  <c r="E65" i="7"/>
  <c r="F65" i="7" s="1"/>
  <c r="E66" i="7"/>
  <c r="F66" i="7" s="1"/>
  <c r="E67" i="7"/>
  <c r="F67" i="7" s="1"/>
  <c r="E68" i="7"/>
  <c r="F68" i="7" s="1"/>
  <c r="E69" i="7"/>
  <c r="F69" i="7" s="1"/>
  <c r="E70" i="7"/>
  <c r="F70" i="7" s="1"/>
  <c r="E71" i="7"/>
  <c r="F71" i="7" s="1"/>
  <c r="E72" i="7"/>
  <c r="F72" i="7" s="1"/>
  <c r="E73" i="7"/>
  <c r="F73" i="7" s="1"/>
  <c r="E74" i="7"/>
  <c r="F74" i="7" s="1"/>
  <c r="E75" i="7"/>
  <c r="F75" i="7" s="1"/>
  <c r="E76" i="7"/>
  <c r="F76" i="7" s="1"/>
  <c r="E77" i="7"/>
  <c r="F77" i="7" s="1"/>
  <c r="E78" i="7"/>
  <c r="F78" i="7" s="1"/>
  <c r="E79" i="7"/>
  <c r="F79" i="7" s="1"/>
  <c r="E80" i="7"/>
  <c r="F80" i="7" s="1"/>
  <c r="E81" i="7"/>
  <c r="F81" i="7" s="1"/>
  <c r="E82" i="7"/>
  <c r="F82" i="7" s="1"/>
  <c r="E83" i="7"/>
  <c r="F83" i="7" s="1"/>
  <c r="E84" i="7"/>
  <c r="F84" i="7" s="1"/>
  <c r="E85" i="7"/>
  <c r="F85" i="7" s="1"/>
  <c r="E86" i="7"/>
  <c r="F86" i="7" s="1"/>
  <c r="E87" i="7"/>
  <c r="F87" i="7" s="1"/>
  <c r="E88" i="7"/>
  <c r="F88" i="7" s="1"/>
  <c r="E89" i="7"/>
  <c r="F89" i="7" s="1"/>
  <c r="E90" i="7"/>
  <c r="F90" i="7" s="1"/>
  <c r="E91" i="7"/>
  <c r="F91" i="7" s="1"/>
  <c r="E92" i="7"/>
  <c r="F92" i="7" s="1"/>
  <c r="E93" i="7"/>
  <c r="F93" i="7" s="1"/>
  <c r="E94" i="7"/>
  <c r="F94" i="7" s="1"/>
  <c r="E95" i="7"/>
  <c r="F95" i="7" s="1"/>
  <c r="E96" i="7"/>
  <c r="F96" i="7" s="1"/>
  <c r="E97" i="7"/>
  <c r="F97" i="7" s="1"/>
  <c r="E98" i="7"/>
  <c r="F98" i="7" s="1"/>
  <c r="E99" i="7"/>
  <c r="F99" i="7" s="1"/>
  <c r="E100" i="7"/>
  <c r="F100" i="7" s="1"/>
  <c r="E101" i="7"/>
  <c r="F101" i="7" s="1"/>
  <c r="E102" i="7"/>
  <c r="F102" i="7" s="1"/>
  <c r="E103" i="7"/>
  <c r="F103" i="7" s="1"/>
  <c r="E104" i="7"/>
  <c r="F104" i="7" s="1"/>
  <c r="E105" i="7"/>
  <c r="F105" i="7" s="1"/>
  <c r="E106" i="7"/>
  <c r="F106" i="7" s="1"/>
  <c r="E107" i="7"/>
  <c r="F107" i="7" s="1"/>
  <c r="E108" i="7"/>
  <c r="F108" i="7" s="1"/>
  <c r="E109" i="7"/>
  <c r="F109" i="7" s="1"/>
  <c r="E110" i="7"/>
  <c r="F110" i="7" s="1"/>
  <c r="E111" i="7"/>
  <c r="F111" i="7" s="1"/>
  <c r="E112" i="7"/>
  <c r="F112" i="7" s="1"/>
  <c r="E113" i="7"/>
  <c r="F113" i="7" s="1"/>
  <c r="E114" i="7"/>
  <c r="F114" i="7" s="1"/>
  <c r="E115" i="7"/>
  <c r="F115" i="7" s="1"/>
  <c r="E116" i="7"/>
  <c r="F116" i="7" s="1"/>
  <c r="E117" i="7"/>
  <c r="F117" i="7" s="1"/>
  <c r="E118" i="7"/>
  <c r="F118" i="7" s="1"/>
  <c r="E119" i="7"/>
  <c r="F119" i="7" s="1"/>
  <c r="E120" i="7"/>
  <c r="F120" i="7" s="1"/>
  <c r="E121" i="7"/>
  <c r="F121" i="7" s="1"/>
  <c r="E2" i="7"/>
  <c r="F2" i="7" s="1"/>
  <c r="G2" i="3"/>
  <c r="G151" i="3"/>
  <c r="G150" i="3"/>
  <c r="G149" i="3"/>
  <c r="G148" i="3"/>
  <c r="G147" i="3"/>
  <c r="G146" i="3"/>
  <c r="G145" i="3"/>
  <c r="G144" i="3"/>
  <c r="G143" i="3"/>
  <c r="G142" i="3"/>
  <c r="H141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H127" i="3"/>
  <c r="G127" i="3"/>
  <c r="G126" i="3"/>
  <c r="G125" i="3"/>
  <c r="G124" i="3"/>
  <c r="G123" i="3"/>
  <c r="G122" i="3"/>
  <c r="G121" i="3"/>
  <c r="G120" i="3"/>
  <c r="G119" i="3"/>
  <c r="G118" i="3"/>
  <c r="H117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H102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H60" i="3"/>
  <c r="G60" i="3"/>
  <c r="G59" i="3"/>
  <c r="G58" i="3"/>
  <c r="G57" i="3"/>
  <c r="G56" i="3"/>
  <c r="G55" i="3"/>
  <c r="G54" i="3"/>
  <c r="G53" i="3"/>
  <c r="G52" i="3"/>
  <c r="H51" i="3"/>
  <c r="G51" i="3"/>
  <c r="G50" i="3"/>
  <c r="G49" i="3"/>
  <c r="G48" i="3"/>
  <c r="H47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H8" i="3"/>
  <c r="G8" i="3"/>
  <c r="H7" i="3"/>
  <c r="G7" i="3"/>
  <c r="G6" i="3"/>
  <c r="G5" i="3"/>
  <c r="G4" i="3"/>
  <c r="G3" i="3"/>
  <c r="S29" i="7" l="1"/>
  <c r="AI26" i="7"/>
  <c r="AA26" i="7"/>
  <c r="S26" i="7"/>
  <c r="AJ28" i="7"/>
  <c r="AB28" i="7"/>
  <c r="T28" i="7"/>
  <c r="AD26" i="7"/>
  <c r="V26" i="7"/>
  <c r="R27" i="7"/>
  <c r="AJ26" i="7"/>
  <c r="AB26" i="7"/>
  <c r="T26" i="7"/>
  <c r="U25" i="7"/>
  <c r="AD27" i="7"/>
  <c r="Q27" i="7"/>
  <c r="U27" i="7"/>
  <c r="S25" i="7"/>
  <c r="R25" i="7"/>
  <c r="S27" i="7"/>
  <c r="T29" i="7"/>
  <c r="AM26" i="7"/>
  <c r="AN26" i="7"/>
  <c r="AL26" i="7"/>
  <c r="AK26" i="7"/>
  <c r="AT26" i="7"/>
  <c r="AS26" i="7"/>
  <c r="AR26" i="7"/>
  <c r="AL28" i="7"/>
  <c r="AR28" i="7"/>
  <c r="AZ28" i="7"/>
  <c r="AD29" i="7"/>
  <c r="V8" i="7" a="1"/>
  <c r="V8" i="7" s="1"/>
  <c r="AZ26" i="7"/>
  <c r="AY26" i="7"/>
  <c r="AW26" i="7"/>
  <c r="AT28" i="7"/>
  <c r="AK28" i="7"/>
  <c r="AM28" i="7"/>
  <c r="AW28" i="7"/>
  <c r="AN28" i="7"/>
  <c r="AQ28" i="7"/>
  <c r="AY28" i="7" l="1"/>
  <c r="AW27" i="7"/>
  <c r="AY29" i="7"/>
  <c r="AY27" i="7"/>
  <c r="AY25" i="7"/>
  <c r="AP29" i="7"/>
  <c r="AP27" i="7"/>
  <c r="AP25" i="7"/>
  <c r="AT25" i="7"/>
  <c r="AT29" i="7"/>
  <c r="AT27" i="7"/>
  <c r="Z29" i="7"/>
  <c r="Z27" i="7"/>
  <c r="Z25" i="7"/>
  <c r="AE25" i="7"/>
  <c r="AE29" i="7"/>
  <c r="AE27" i="7"/>
  <c r="W25" i="7"/>
  <c r="W29" i="7"/>
  <c r="W27" i="7"/>
  <c r="AV27" i="7"/>
  <c r="AV25" i="7"/>
  <c r="AV29" i="7"/>
  <c r="AZ29" i="7"/>
  <c r="AZ27" i="7"/>
  <c r="AZ25" i="7"/>
  <c r="AV28" i="7"/>
  <c r="AV26" i="7"/>
  <c r="AS29" i="7"/>
  <c r="AS27" i="7"/>
  <c r="AS25" i="7"/>
  <c r="AM25" i="7"/>
  <c r="AM29" i="7"/>
  <c r="AM27" i="7"/>
  <c r="AU28" i="7"/>
  <c r="X27" i="7"/>
  <c r="X25" i="7"/>
  <c r="X29" i="7"/>
  <c r="AJ29" i="7"/>
  <c r="AJ27" i="7"/>
  <c r="AJ25" i="7"/>
  <c r="AO27" i="7"/>
  <c r="AO25" i="7"/>
  <c r="AO29" i="7"/>
  <c r="AA29" i="7"/>
  <c r="AA27" i="7"/>
  <c r="AA25" i="7"/>
  <c r="AB29" i="7"/>
  <c r="AB27" i="7"/>
  <c r="AB25" i="7"/>
  <c r="Y27" i="7"/>
  <c r="Y25" i="7"/>
  <c r="Y29" i="7"/>
  <c r="AX29" i="7"/>
  <c r="AX27" i="7"/>
  <c r="AX25" i="7"/>
  <c r="AG27" i="7"/>
  <c r="AG25" i="7"/>
  <c r="AG29" i="7"/>
  <c r="V25" i="7"/>
  <c r="V29" i="7"/>
  <c r="V27" i="7"/>
  <c r="AL25" i="7"/>
  <c r="AL29" i="7"/>
  <c r="AL27" i="7"/>
  <c r="AW29" i="7"/>
  <c r="AI29" i="7"/>
  <c r="AI27" i="7"/>
  <c r="AI25" i="7"/>
  <c r="AX28" i="7"/>
  <c r="AF27" i="7"/>
  <c r="AF25" i="7"/>
  <c r="AF29" i="7"/>
  <c r="AX26" i="7"/>
  <c r="AD25" i="7"/>
  <c r="AR29" i="7"/>
  <c r="AR27" i="7"/>
  <c r="AR25" i="7"/>
  <c r="AW25" i="7"/>
  <c r="AU25" i="7"/>
  <c r="AU29" i="7"/>
  <c r="AU27" i="7"/>
  <c r="AQ29" i="7"/>
  <c r="AQ27" i="7"/>
  <c r="AQ25" i="7"/>
  <c r="AK29" i="7"/>
  <c r="AK27" i="7"/>
  <c r="AK25" i="7"/>
  <c r="AH29" i="7"/>
  <c r="AH27" i="7"/>
  <c r="AH25" i="7"/>
  <c r="AU26" i="7"/>
  <c r="AC29" i="7"/>
  <c r="AC27" i="7"/>
  <c r="AC25" i="7"/>
  <c r="AN27" i="7"/>
  <c r="AN25" i="7"/>
  <c r="AN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<sst xmlns="http://schemas.openxmlformats.org/spreadsheetml/2006/main" count="4084" uniqueCount="780">
  <si>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</si>
  <si>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</si>
  <si>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</si>
  <si>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</si>
  <si>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</si>
  <si>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</si>
  <si>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</si>
  <si>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</si>
  <si>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</si>
  <si>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</si>
  <si>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</si>
  <si>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</si>
  <si>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상</t>
    <phoneticPr fontId="1" type="noConversion"/>
  </si>
  <si>
    <t>중</t>
    <phoneticPr fontId="1" type="noConversion"/>
  </si>
  <si>
    <t>하</t>
    <phoneticPr fontId="1" type="noConversion"/>
  </si>
  <si>
    <t>재배작물명</t>
    <phoneticPr fontId="1" type="noConversion"/>
  </si>
  <si>
    <t>양파</t>
    <phoneticPr fontId="1" type="noConversion"/>
  </si>
  <si>
    <t>양배추</t>
    <phoneticPr fontId="1" type="noConversion"/>
  </si>
  <si>
    <t>아주심기 준비</t>
    <phoneticPr fontId="1" type="noConversion"/>
  </si>
  <si>
    <t xml:space="preserve">가지 </t>
    <phoneticPr fontId="1" type="noConversion"/>
  </si>
  <si>
    <t>봄재배(조숙, 노지)</t>
  </si>
  <si>
    <t>가을재배(억제)</t>
  </si>
  <si>
    <t>촉성재배</t>
  </si>
  <si>
    <t>반촉성재배</t>
  </si>
  <si>
    <t>보온시설 철거</t>
    <phoneticPr fontId="1" type="noConversion"/>
  </si>
  <si>
    <t>당근</t>
    <phoneticPr fontId="1" type="noConversion"/>
  </si>
  <si>
    <t>봄(노지재배)</t>
    <phoneticPr fontId="1" type="noConversion"/>
  </si>
  <si>
    <t>가을(노지재배)</t>
    <phoneticPr fontId="1" type="noConversion"/>
  </si>
  <si>
    <t>딸기</t>
    <phoneticPr fontId="1" type="noConversion"/>
  </si>
  <si>
    <t>고추</t>
    <phoneticPr fontId="1" type="noConversion"/>
  </si>
  <si>
    <t>꽈리고추 반촉성</t>
    <phoneticPr fontId="1" type="noConversion"/>
  </si>
  <si>
    <t>보통재배</t>
  </si>
  <si>
    <t>촉성재배</t>
    <phoneticPr fontId="1" type="noConversion"/>
  </si>
  <si>
    <t>어미그루 전조처리</t>
    <phoneticPr fontId="1" type="noConversion"/>
  </si>
  <si>
    <t>새끼묘 증식</t>
    <phoneticPr fontId="1" type="noConversion"/>
  </si>
  <si>
    <t>아주심기</t>
  </si>
  <si>
    <t>어미그루 꺾꽂이</t>
    <phoneticPr fontId="1" type="noConversion"/>
  </si>
  <si>
    <t>반촉성재배</t>
    <phoneticPr fontId="1" type="noConversion"/>
  </si>
  <si>
    <t>사계성 여름재배</t>
    <phoneticPr fontId="1" type="noConversion"/>
  </si>
  <si>
    <t>마늘</t>
    <phoneticPr fontId="1" type="noConversion"/>
  </si>
  <si>
    <t>무</t>
    <phoneticPr fontId="1" type="noConversion"/>
  </si>
  <si>
    <t>웃거름</t>
  </si>
  <si>
    <t>가을무</t>
    <phoneticPr fontId="1" type="noConversion"/>
  </si>
  <si>
    <t>저장</t>
    <phoneticPr fontId="1" type="noConversion"/>
  </si>
  <si>
    <t>여름무(고랭지무) 준고랭지(1기작)</t>
    <phoneticPr fontId="1" type="noConversion"/>
  </si>
  <si>
    <t>준고랭지(2기작)</t>
    <phoneticPr fontId="1" type="noConversion"/>
  </si>
  <si>
    <t>고랭지(1기작)</t>
    <phoneticPr fontId="1" type="noConversion"/>
  </si>
  <si>
    <t>배추</t>
    <phoneticPr fontId="1" type="noConversion"/>
  </si>
  <si>
    <t>봄배추</t>
    <phoneticPr fontId="1" type="noConversion"/>
  </si>
  <si>
    <t>가을배추</t>
    <phoneticPr fontId="1" type="noConversion"/>
  </si>
  <si>
    <t>고랭지재배</t>
    <phoneticPr fontId="1" type="noConversion"/>
  </si>
  <si>
    <t>상추</t>
    <phoneticPr fontId="1" type="noConversion"/>
  </si>
  <si>
    <t>시설 봄재배</t>
    <phoneticPr fontId="1" type="noConversion"/>
  </si>
  <si>
    <t>여름재배</t>
    <phoneticPr fontId="1" type="noConversion"/>
  </si>
  <si>
    <t>가을재배</t>
    <phoneticPr fontId="1" type="noConversion"/>
  </si>
  <si>
    <t>겨울재배</t>
    <phoneticPr fontId="1" type="noConversion"/>
  </si>
  <si>
    <t>수박</t>
    <phoneticPr fontId="1" type="noConversion"/>
  </si>
  <si>
    <t>모기르기</t>
  </si>
  <si>
    <t>노지재배</t>
    <phoneticPr fontId="1" type="noConversion"/>
  </si>
  <si>
    <t>시금치</t>
    <phoneticPr fontId="1" type="noConversion"/>
  </si>
  <si>
    <t>봄재배</t>
    <phoneticPr fontId="1" type="noConversion"/>
  </si>
  <si>
    <t>여름 재배</t>
    <phoneticPr fontId="1" type="noConversion"/>
  </si>
  <si>
    <t>가을재배</t>
    <phoneticPr fontId="1" type="noConversion"/>
  </si>
  <si>
    <t>오이</t>
    <phoneticPr fontId="1" type="noConversion"/>
  </si>
  <si>
    <t>유인</t>
  </si>
  <si>
    <t>병해충관리</t>
    <phoneticPr fontId="1" type="noConversion"/>
  </si>
  <si>
    <t>자두</t>
    <phoneticPr fontId="1" type="noConversion"/>
  </si>
  <si>
    <t>사과</t>
    <phoneticPr fontId="1" type="noConversion"/>
  </si>
  <si>
    <t>복숭아</t>
    <phoneticPr fontId="1" type="noConversion"/>
  </si>
  <si>
    <t>배</t>
    <phoneticPr fontId="1" type="noConversion"/>
  </si>
  <si>
    <t>단감</t>
    <phoneticPr fontId="1" type="noConversion"/>
  </si>
  <si>
    <t>보통재배(노지)</t>
    <phoneticPr fontId="1" type="noConversion"/>
  </si>
  <si>
    <t>노지조숙</t>
    <phoneticPr fontId="1" type="noConversion"/>
  </si>
  <si>
    <t>반촉성</t>
    <phoneticPr fontId="1" type="noConversion"/>
  </si>
  <si>
    <t>촉성</t>
    <phoneticPr fontId="1" type="noConversion"/>
  </si>
  <si>
    <t>호박</t>
    <phoneticPr fontId="1" type="noConversion"/>
  </si>
  <si>
    <t>짚•비닐덮기(멀칭)</t>
    <phoneticPr fontId="1" type="noConversion"/>
  </si>
  <si>
    <t>가을뿌림재배</t>
    <phoneticPr fontId="1" type="noConversion"/>
  </si>
  <si>
    <t>김매기</t>
    <phoneticPr fontId="1" type="noConversion"/>
  </si>
  <si>
    <t>봄뿌림재배</t>
    <phoneticPr fontId="1" type="noConversion"/>
  </si>
  <si>
    <t>파</t>
    <phoneticPr fontId="1" type="noConversion"/>
  </si>
  <si>
    <t>고랭지재배</t>
    <phoneticPr fontId="1" type="noConversion"/>
  </si>
  <si>
    <t>조숙재배</t>
    <phoneticPr fontId="1" type="noConversion"/>
  </si>
  <si>
    <t>억제재배2</t>
    <phoneticPr fontId="1" type="noConversion"/>
  </si>
  <si>
    <t>억제재배1</t>
    <phoneticPr fontId="1" type="noConversion"/>
  </si>
  <si>
    <t>비가림재배2</t>
    <phoneticPr fontId="1" type="noConversion"/>
  </si>
  <si>
    <t>비가림재배1</t>
    <phoneticPr fontId="1" type="noConversion"/>
  </si>
  <si>
    <t>반촉성재배2</t>
    <phoneticPr fontId="1" type="noConversion"/>
  </si>
  <si>
    <t>반촉성재배1</t>
    <phoneticPr fontId="1" type="noConversion"/>
  </si>
  <si>
    <t>촉성재배2</t>
    <phoneticPr fontId="1" type="noConversion"/>
  </si>
  <si>
    <t>촉성재배1</t>
    <phoneticPr fontId="1" type="noConversion"/>
  </si>
  <si>
    <t>토마토•방울토마토</t>
    <phoneticPr fontId="1" type="noConversion"/>
  </si>
  <si>
    <t>참외</t>
    <phoneticPr fontId="1" type="noConversion"/>
  </si>
  <si>
    <t>쪽파 노지(가을뿌림)</t>
    <phoneticPr fontId="1" type="noConversion"/>
  </si>
  <si>
    <t>쪽파</t>
    <phoneticPr fontId="1" type="noConversion"/>
  </si>
  <si>
    <t>결구상추</t>
    <phoneticPr fontId="1" type="noConversion"/>
  </si>
  <si>
    <t>고랭지 재배</t>
    <phoneticPr fontId="1" type="noConversion"/>
  </si>
  <si>
    <t>무가온</t>
    <phoneticPr fontId="1" type="noConversion"/>
  </si>
  <si>
    <t>포도</t>
    <phoneticPr fontId="1" type="noConversion"/>
  </si>
  <si>
    <t>한라봉</t>
    <phoneticPr fontId="1" type="noConversion"/>
  </si>
  <si>
    <t>부지화</t>
  </si>
  <si>
    <t>시설재배</t>
  </si>
  <si>
    <t>감귤</t>
    <phoneticPr fontId="1" type="noConversion"/>
  </si>
  <si>
    <t>옮겨심기</t>
  </si>
  <si>
    <t>물주기</t>
    <phoneticPr fontId="1" type="noConversion"/>
  </si>
  <si>
    <t>곁가지 제거</t>
  </si>
  <si>
    <t>수분</t>
  </si>
  <si>
    <t>풀베기관리</t>
    <phoneticPr fontId="1" type="noConversion"/>
  </si>
  <si>
    <t>봉지씌우기</t>
  </si>
  <si>
    <t>송이다듬기</t>
    <phoneticPr fontId="1" type="noConversion"/>
  </si>
  <si>
    <t>간벌</t>
  </si>
  <si>
    <t>알솎기</t>
  </si>
  <si>
    <t>순지르기</t>
  </si>
  <si>
    <t>교배</t>
    <phoneticPr fontId="1" type="noConversion"/>
  </si>
  <si>
    <t>물대기</t>
    <phoneticPr fontId="1" type="noConversion"/>
  </si>
  <si>
    <t>씨앗생산재배</t>
    <phoneticPr fontId="1" type="noConversion"/>
  </si>
  <si>
    <t>시설재배</t>
    <phoneticPr fontId="1" type="noConversion"/>
  </si>
  <si>
    <t>화구절단</t>
    <phoneticPr fontId="1" type="noConversion"/>
  </si>
  <si>
    <t>꽃대신장주솎음</t>
    <phoneticPr fontId="1" type="noConversion"/>
  </si>
  <si>
    <t>하우스 조숙</t>
    <phoneticPr fontId="1" type="noConversion"/>
  </si>
  <si>
    <t>봉오리따기</t>
  </si>
  <si>
    <t>꽃솎기</t>
    <phoneticPr fontId="1" type="noConversion"/>
  </si>
  <si>
    <t>봉지 제거</t>
    <phoneticPr fontId="1" type="noConversion"/>
  </si>
  <si>
    <t xml:space="preserve">씨뿌림 </t>
  </si>
  <si>
    <t>모판관리</t>
  </si>
  <si>
    <t>받침대 설치</t>
  </si>
  <si>
    <t>온상설치</t>
  </si>
  <si>
    <t>배수</t>
  </si>
  <si>
    <t>전조처리</t>
  </si>
  <si>
    <t>_ 가을재배 씨뿌림</t>
  </si>
  <si>
    <t>_ 어미그루 아주심기</t>
  </si>
  <si>
    <t>_ 풋고추 수확</t>
  </si>
  <si>
    <t>_ 붉은고추 수확</t>
    <phoneticPr fontId="1" type="noConversion"/>
  </si>
  <si>
    <t>_ 1회 웃거름</t>
  </si>
  <si>
    <t>_ 2회 웃거름</t>
    <phoneticPr fontId="1" type="noConversion"/>
  </si>
  <si>
    <t>_ 3회 웃거름</t>
    <phoneticPr fontId="1" type="noConversion"/>
  </si>
  <si>
    <t>①</t>
  </si>
  <si>
    <t>①</t>
    <phoneticPr fontId="1" type="noConversion"/>
  </si>
  <si>
    <t>②</t>
  </si>
  <si>
    <t>③</t>
  </si>
  <si>
    <t>③</t>
    <phoneticPr fontId="1" type="noConversion"/>
  </si>
  <si>
    <t>④</t>
  </si>
  <si>
    <t>④</t>
    <phoneticPr fontId="1" type="noConversion"/>
  </si>
  <si>
    <t>⑤</t>
  </si>
  <si>
    <t>⑤</t>
    <phoneticPr fontId="1" type="noConversion"/>
  </si>
  <si>
    <t>⑥</t>
  </si>
  <si>
    <t>⑦</t>
  </si>
  <si>
    <t>⑦</t>
    <phoneticPr fontId="1" type="noConversion"/>
  </si>
  <si>
    <t>⑧</t>
  </si>
  <si>
    <t>⑨</t>
  </si>
  <si>
    <t>⑨</t>
    <phoneticPr fontId="1" type="noConversion"/>
  </si>
  <si>
    <t>⑩</t>
  </si>
  <si>
    <t>⑪</t>
  </si>
  <si>
    <t>배수구 정비</t>
  </si>
  <si>
    <t>조피작업 월동병해충방제</t>
  </si>
  <si>
    <t>접목</t>
  </si>
  <si>
    <t>묘 냉장저장</t>
  </si>
  <si>
    <t>종구소독</t>
  </si>
  <si>
    <t>짚 비닐덮기</t>
  </si>
  <si>
    <t>종제거</t>
  </si>
  <si>
    <t>솎음</t>
  </si>
  <si>
    <t>북주기</t>
  </si>
  <si>
    <t>묘목심기</t>
  </si>
  <si>
    <t>조피제거 작업</t>
  </si>
  <si>
    <t>인공수분</t>
  </si>
  <si>
    <t>열매솎기</t>
  </si>
  <si>
    <t>토양 개량</t>
  </si>
  <si>
    <t>꽃눈정리</t>
  </si>
  <si>
    <t>과실저장</t>
  </si>
  <si>
    <t>눈솎기</t>
  </si>
  <si>
    <t>잎따기</t>
  </si>
  <si>
    <t>밑거름</t>
  </si>
  <si>
    <t>여름거름</t>
  </si>
  <si>
    <t>정지전정</t>
  </si>
  <si>
    <t>_ 씨뿌림 및 모판관리</t>
  </si>
  <si>
    <t>_ 수시 씨뿌림 및 수확</t>
  </si>
  <si>
    <t>_ 정지</t>
  </si>
  <si>
    <t>⑫</t>
  </si>
  <si>
    <t>⑬</t>
  </si>
  <si>
    <t>⑭</t>
  </si>
  <si>
    <t>⑮</t>
  </si>
  <si>
    <t>②-1</t>
  </si>
  <si>
    <t>②-2</t>
  </si>
  <si>
    <t>②-3</t>
  </si>
  <si>
    <t>②-4</t>
  </si>
  <si>
    <t>②-4</t>
    <phoneticPr fontId="1" type="noConversion"/>
  </si>
  <si>
    <t>②-5</t>
  </si>
  <si>
    <t>④-1</t>
  </si>
  <si>
    <t>④-1</t>
    <phoneticPr fontId="1" type="noConversion"/>
  </si>
  <si>
    <t>④-2</t>
  </si>
  <si>
    <t>⑤-1</t>
  </si>
  <si>
    <t>⑤-2</t>
  </si>
  <si>
    <t>⑥-1</t>
  </si>
  <si>
    <t>⑧-1</t>
  </si>
  <si>
    <t>ⓐ</t>
  </si>
  <si>
    <t>ⓑ</t>
  </si>
  <si>
    <t>ⓒ</t>
  </si>
  <si>
    <t>ⓓ</t>
  </si>
  <si>
    <t>ⓖ</t>
  </si>
  <si>
    <t>ⓗ</t>
  </si>
  <si>
    <t>ⓚ</t>
  </si>
  <si>
    <t>ⓛ</t>
  </si>
  <si>
    <t>ⓜ</t>
  </si>
  <si>
    <t>ⓜ</t>
    <phoneticPr fontId="1" type="noConversion"/>
  </si>
  <si>
    <t>ⓝ</t>
  </si>
  <si>
    <t>ⓞ</t>
  </si>
  <si>
    <t>ⓟ</t>
  </si>
  <si>
    <t>ⓠ</t>
  </si>
  <si>
    <t>ⓡ</t>
    <phoneticPr fontId="1" type="noConversion"/>
  </si>
  <si>
    <t>ⓢ</t>
  </si>
  <si>
    <t>ⓢ</t>
    <phoneticPr fontId="1" type="noConversion"/>
  </si>
  <si>
    <t>ⓣ</t>
  </si>
  <si>
    <t>ⓣ</t>
    <phoneticPr fontId="1" type="noConversion"/>
  </si>
  <si>
    <t>ⓤ</t>
  </si>
  <si>
    <t>ⓤ</t>
    <phoneticPr fontId="1" type="noConversion"/>
  </si>
  <si>
    <t>ⓥ</t>
  </si>
  <si>
    <t>ⓥ</t>
    <phoneticPr fontId="1" type="noConversion"/>
  </si>
  <si>
    <t>ⓦ</t>
  </si>
  <si>
    <t>ⓦ</t>
    <phoneticPr fontId="1" type="noConversion"/>
  </si>
  <si>
    <t>ⓧ</t>
  </si>
  <si>
    <t>ⓧ</t>
    <phoneticPr fontId="1" type="noConversion"/>
  </si>
  <si>
    <t>ⓨ</t>
  </si>
  <si>
    <t>ⓨ</t>
    <phoneticPr fontId="1" type="noConversion"/>
  </si>
  <si>
    <t>ⓩ</t>
  </si>
  <si>
    <t>ⓩ</t>
    <phoneticPr fontId="1" type="noConversion"/>
  </si>
  <si>
    <t>⒜</t>
  </si>
  <si>
    <t>⒜</t>
    <phoneticPr fontId="1" type="noConversion"/>
  </si>
  <si>
    <t>⒝</t>
  </si>
  <si>
    <t>⒝</t>
    <phoneticPr fontId="1" type="noConversion"/>
  </si>
  <si>
    <t>⒞</t>
  </si>
  <si>
    <t>⒞</t>
    <phoneticPr fontId="1" type="noConversion"/>
  </si>
  <si>
    <t>⒟</t>
  </si>
  <si>
    <t>⒡</t>
  </si>
  <si>
    <t>⒡</t>
    <phoneticPr fontId="1" type="noConversion"/>
  </si>
  <si>
    <t>⒢</t>
  </si>
  <si>
    <t>⒢</t>
    <phoneticPr fontId="1" type="noConversion"/>
  </si>
  <si>
    <t>⒣</t>
  </si>
  <si>
    <t>⒣</t>
    <phoneticPr fontId="1" type="noConversion"/>
  </si>
  <si>
    <t>⒤</t>
  </si>
  <si>
    <t>⒥</t>
  </si>
  <si>
    <t>⒥</t>
    <phoneticPr fontId="1" type="noConversion"/>
  </si>
  <si>
    <t>⒦</t>
  </si>
  <si>
    <t>⒦</t>
    <phoneticPr fontId="1" type="noConversion"/>
  </si>
  <si>
    <t>⒧</t>
  </si>
  <si>
    <t>⒧</t>
    <phoneticPr fontId="1" type="noConversion"/>
  </si>
  <si>
    <t>⒨</t>
  </si>
  <si>
    <t>⒨</t>
    <phoneticPr fontId="1" type="noConversion"/>
  </si>
  <si>
    <t>⒩</t>
  </si>
  <si>
    <t>⒩</t>
    <phoneticPr fontId="1" type="noConversion"/>
  </si>
  <si>
    <t>⒪</t>
  </si>
  <si>
    <t>⒫</t>
  </si>
  <si>
    <t>⒫</t>
    <phoneticPr fontId="1" type="noConversion"/>
  </si>
  <si>
    <t>⒬</t>
  </si>
  <si>
    <t>⒬</t>
    <phoneticPr fontId="1" type="noConversion"/>
  </si>
  <si>
    <t>⒮</t>
  </si>
  <si>
    <t>⒮</t>
    <phoneticPr fontId="1" type="noConversion"/>
  </si>
  <si>
    <t>⒯</t>
  </si>
  <si>
    <t>⒰</t>
  </si>
  <si>
    <t>⒰</t>
    <phoneticPr fontId="1" type="noConversion"/>
  </si>
  <si>
    <t>⒱</t>
  </si>
  <si>
    <t>⒱</t>
    <phoneticPr fontId="1" type="noConversion"/>
  </si>
  <si>
    <t>⒲</t>
  </si>
  <si>
    <t>⒳</t>
  </si>
  <si>
    <t>⒳</t>
    <phoneticPr fontId="1" type="noConversion"/>
  </si>
  <si>
    <t>⒴</t>
  </si>
  <si>
    <t>⒴</t>
    <phoneticPr fontId="1" type="noConversion"/>
  </si>
  <si>
    <t>⑴</t>
  </si>
  <si>
    <t>⑶</t>
  </si>
  <si>
    <t>⑶</t>
    <phoneticPr fontId="1" type="noConversion"/>
  </si>
  <si>
    <t>⑷</t>
  </si>
  <si>
    <t>⑷</t>
    <phoneticPr fontId="1" type="noConversion"/>
  </si>
  <si>
    <t>⑸</t>
  </si>
  <si>
    <t>⑸</t>
    <phoneticPr fontId="1" type="noConversion"/>
  </si>
  <si>
    <t>⑹</t>
  </si>
  <si>
    <t>⑺</t>
  </si>
  <si>
    <t>⑺</t>
    <phoneticPr fontId="1" type="noConversion"/>
  </si>
  <si>
    <t>⑻</t>
  </si>
  <si>
    <t>⑼</t>
  </si>
  <si>
    <t>⑼</t>
    <phoneticPr fontId="1" type="noConversion"/>
  </si>
  <si>
    <t>⑽</t>
  </si>
  <si>
    <t>⑽</t>
    <phoneticPr fontId="1" type="noConversion"/>
  </si>
  <si>
    <t>⒀</t>
  </si>
  <si>
    <t>⒁</t>
  </si>
  <si>
    <t>⒁</t>
    <phoneticPr fontId="1" type="noConversion"/>
  </si>
  <si>
    <t>⒂</t>
  </si>
  <si>
    <t>⒂</t>
    <phoneticPr fontId="1" type="noConversion"/>
  </si>
  <si>
    <t>_ 조생종 수확</t>
    <phoneticPr fontId="1" type="noConversion"/>
  </si>
  <si>
    <t>_ 중생종 수확</t>
    <phoneticPr fontId="1" type="noConversion"/>
  </si>
  <si>
    <t>_ 만생종 수확</t>
    <phoneticPr fontId="1" type="noConversion"/>
  </si>
  <si>
    <t>_ 열매솎기/웃거름</t>
    <phoneticPr fontId="1" type="noConversion"/>
  </si>
  <si>
    <t>_ 줄 유인</t>
    <phoneticPr fontId="1" type="noConversion"/>
  </si>
  <si>
    <t>_ 신초유인</t>
    <phoneticPr fontId="1" type="noConversion"/>
  </si>
  <si>
    <t>⑤-1</t>
    <phoneticPr fontId="1" type="noConversion"/>
  </si>
  <si>
    <t>⒟</t>
    <phoneticPr fontId="1" type="noConversion"/>
  </si>
  <si>
    <t>⒠</t>
    <phoneticPr fontId="1" type="noConversion"/>
  </si>
  <si>
    <t>⒤</t>
    <phoneticPr fontId="1" type="noConversion"/>
  </si>
  <si>
    <t>⒯</t>
    <phoneticPr fontId="1" type="noConversion"/>
  </si>
  <si>
    <t>⑴</t>
    <phoneticPr fontId="1" type="noConversion"/>
  </si>
  <si>
    <t>⑵</t>
    <phoneticPr fontId="1" type="noConversion"/>
  </si>
  <si>
    <t>⑹</t>
    <phoneticPr fontId="1" type="noConversion"/>
  </si>
  <si>
    <t>_ 열매솎기(열매맺음 조절)</t>
    <phoneticPr fontId="1" type="noConversion"/>
  </si>
  <si>
    <t>⒀</t>
    <phoneticPr fontId="1" type="noConversion"/>
  </si>
  <si>
    <t>ⓟ-1</t>
  </si>
  <si>
    <t>⒣-1</t>
  </si>
  <si>
    <t>⒣-2</t>
  </si>
  <si>
    <t>ⓢ, ⒣</t>
  </si>
  <si>
    <t>⑷-1</t>
  </si>
  <si>
    <t>⑷-2</t>
  </si>
  <si>
    <t>⑻-1</t>
  </si>
  <si>
    <t>②</t>
    <phoneticPr fontId="1" type="noConversion"/>
  </si>
  <si>
    <t>_ 발아 모기르기</t>
    <phoneticPr fontId="1" type="noConversion"/>
  </si>
  <si>
    <t>_ 포트묘 모기르기</t>
    <phoneticPr fontId="1" type="noConversion"/>
  </si>
  <si>
    <t>⒣-1</t>
    <phoneticPr fontId="1" type="noConversion"/>
  </si>
  <si>
    <t>덕시설 정비</t>
    <phoneticPr fontId="1" type="noConversion"/>
  </si>
  <si>
    <t>⑷-1</t>
    <phoneticPr fontId="1" type="noConversion"/>
  </si>
  <si>
    <t>⒂-1</t>
    <phoneticPr fontId="1" type="noConversion"/>
  </si>
  <si>
    <t>⒂-2</t>
    <phoneticPr fontId="1" type="noConversion"/>
  </si>
  <si>
    <t>⒂-3</t>
  </si>
  <si>
    <t>_ 여름전정(웃자람가지 제거, 유인)</t>
    <phoneticPr fontId="1" type="noConversion"/>
  </si>
  <si>
    <t>⒂-4</t>
  </si>
  <si>
    <t>⒂-5</t>
  </si>
  <si>
    <t>⑾-1</t>
  </si>
  <si>
    <t>⑿-2</t>
  </si>
  <si>
    <t>⒂-6</t>
  </si>
  <si>
    <t>⒂-2</t>
  </si>
  <si>
    <t>⒂-1</t>
  </si>
  <si>
    <t>⒣-1</t>
    <phoneticPr fontId="1" type="noConversion"/>
  </si>
  <si>
    <t>②-6</t>
  </si>
  <si>
    <t>①-1</t>
  </si>
  <si>
    <t>⒪-1</t>
  </si>
  <si>
    <t>⒂-7</t>
  </si>
  <si>
    <t>⒂-8</t>
  </si>
  <si>
    <t>⒂-9</t>
  </si>
  <si>
    <t>받침대 세우기</t>
  </si>
  <si>
    <t>②-7</t>
  </si>
  <si>
    <t>④-3</t>
  </si>
  <si>
    <t>㉠</t>
  </si>
  <si>
    <t>㉡</t>
  </si>
  <si>
    <t>㉢</t>
  </si>
  <si>
    <t>㉣</t>
  </si>
  <si>
    <t>㉤</t>
  </si>
  <si>
    <t>㉥</t>
  </si>
  <si>
    <t>㉦</t>
  </si>
  <si>
    <t>㉨</t>
  </si>
  <si>
    <t>㉣-1</t>
  </si>
  <si>
    <t>㉧-1</t>
  </si>
  <si>
    <t>⒥-1</t>
  </si>
  <si>
    <t>㉧-2</t>
  </si>
  <si>
    <t>⒵</t>
    <phoneticPr fontId="1" type="noConversion"/>
  </si>
  <si>
    <t>신초 및 견순관리 열매양 조절</t>
  </si>
  <si>
    <t>㉩</t>
  </si>
  <si>
    <t>㉭</t>
  </si>
  <si>
    <t>㉯-1</t>
  </si>
  <si>
    <t>㉱</t>
  </si>
  <si>
    <t>㉲</t>
  </si>
  <si>
    <t>㉳</t>
  </si>
  <si>
    <t>㉵-8</t>
  </si>
  <si>
    <t>㉵-1</t>
  </si>
  <si>
    <t>㉵-2</t>
  </si>
  <si>
    <t>㉵-3</t>
  </si>
  <si>
    <t>㉵-4</t>
  </si>
  <si>
    <t>㉵-5</t>
  </si>
  <si>
    <t>㉵-6</t>
  </si>
  <si>
    <t>㉵-7</t>
  </si>
  <si>
    <t>㉶-1</t>
  </si>
  <si>
    <t>㉷</t>
  </si>
  <si>
    <t>㉷-4</t>
  </si>
  <si>
    <t>㉷-5</t>
  </si>
  <si>
    <t>㉷-6</t>
  </si>
  <si>
    <t>㉷-7</t>
  </si>
  <si>
    <t>㉷-2</t>
  </si>
  <si>
    <t>㉷-1</t>
  </si>
  <si>
    <t>㉷-3</t>
  </si>
  <si>
    <t>㉸</t>
  </si>
  <si>
    <t>㉹-1</t>
  </si>
  <si>
    <t>㉹-2</t>
  </si>
  <si>
    <t>㉹-3</t>
  </si>
  <si>
    <t>㉹-5</t>
  </si>
  <si>
    <t>⒠-1</t>
  </si>
  <si>
    <t>⑤-3</t>
  </si>
  <si>
    <t>ⓓ-1</t>
  </si>
  <si>
    <t>⑭-4</t>
  </si>
  <si>
    <t>⒀-1</t>
  </si>
  <si>
    <t>⑵-1</t>
  </si>
  <si>
    <t>㈁</t>
  </si>
  <si>
    <t>㈂</t>
  </si>
  <si>
    <t>㈃</t>
  </si>
  <si>
    <t>㈄</t>
  </si>
  <si>
    <t>㈈</t>
  </si>
  <si>
    <t>㈀-1</t>
  </si>
  <si>
    <t>⒣-3</t>
  </si>
  <si>
    <t>㉲-1</t>
  </si>
  <si>
    <t>㉲-2</t>
  </si>
  <si>
    <t>⑵-2</t>
  </si>
  <si>
    <t>⒬-1</t>
  </si>
  <si>
    <t>㈃-1</t>
  </si>
  <si>
    <t>㈋</t>
  </si>
  <si>
    <t>㈋-12</t>
  </si>
  <si>
    <t>㈋-11</t>
  </si>
  <si>
    <t>㈌</t>
  </si>
  <si>
    <t>㈋-10</t>
  </si>
  <si>
    <t>㈋-9</t>
  </si>
  <si>
    <t>㈋-8</t>
  </si>
  <si>
    <t>㈋-7</t>
  </si>
  <si>
    <t>㈋-6</t>
  </si>
  <si>
    <t>㈋-5</t>
  </si>
  <si>
    <t>㈋-4</t>
  </si>
  <si>
    <t>⒡</t>
    <phoneticPr fontId="1" type="noConversion"/>
  </si>
  <si>
    <t>㈋-3</t>
  </si>
  <si>
    <t>㈋-2</t>
  </si>
  <si>
    <t>㈋-1</t>
  </si>
  <si>
    <t>씨뿌림 준비</t>
    <phoneticPr fontId="1" type="noConversion"/>
  </si>
  <si>
    <t>_ 씨뿌리기 준비</t>
    <phoneticPr fontId="1" type="noConversion"/>
  </si>
  <si>
    <t>①-1</t>
    <phoneticPr fontId="1" type="noConversion"/>
  </si>
  <si>
    <t>_ 봄재배 씨뿌림</t>
    <phoneticPr fontId="1" type="noConversion"/>
  </si>
  <si>
    <t>②-1</t>
    <phoneticPr fontId="1" type="noConversion"/>
  </si>
  <si>
    <t>②-2</t>
    <phoneticPr fontId="1" type="noConversion"/>
  </si>
  <si>
    <t>②-5</t>
    <phoneticPr fontId="1" type="noConversion"/>
  </si>
  <si>
    <t>_ 씨뿌리기</t>
    <phoneticPr fontId="1" type="noConversion"/>
  </si>
  <si>
    <t>_ 씨뿌림(하우스)</t>
    <phoneticPr fontId="1" type="noConversion"/>
  </si>
  <si>
    <t>_ 아주심기(노지터널)</t>
    <phoneticPr fontId="1" type="noConversion"/>
  </si>
  <si>
    <t>약제방제/약제 방제</t>
    <phoneticPr fontId="1" type="noConversion"/>
  </si>
  <si>
    <t>_ 짚 비닐덮기(멀칭)</t>
    <phoneticPr fontId="1" type="noConversion"/>
  </si>
  <si>
    <t>⒠-1</t>
    <phoneticPr fontId="1" type="noConversion"/>
  </si>
  <si>
    <t>병해충방제/병충해 방제</t>
    <phoneticPr fontId="1" type="noConversion"/>
  </si>
  <si>
    <t>_ 모기르기 유인</t>
    <phoneticPr fontId="1" type="noConversion"/>
  </si>
  <si>
    <t>묘목심기 고접갱신</t>
    <phoneticPr fontId="1" type="noConversion"/>
  </si>
  <si>
    <t>⒥-1</t>
    <phoneticPr fontId="1" type="noConversion"/>
  </si>
  <si>
    <t>_ 가온 시작 조피작업</t>
    <phoneticPr fontId="1" type="noConversion"/>
  </si>
  <si>
    <t>⒪-1</t>
    <phoneticPr fontId="1" type="noConversion"/>
  </si>
  <si>
    <t>_ 봉지씌우기 병해충방제</t>
    <phoneticPr fontId="1" type="noConversion"/>
  </si>
  <si>
    <t>⒬-1</t>
    <phoneticPr fontId="1" type="noConversion"/>
  </si>
  <si>
    <t>_ 덕시설 정비 온도 높임(가온)개시 및 간벌</t>
    <phoneticPr fontId="1" type="noConversion"/>
  </si>
  <si>
    <t>⑵-1</t>
    <phoneticPr fontId="1" type="noConversion"/>
  </si>
  <si>
    <t>_ 덕시설 정비 온도 높임(가온)개시</t>
    <phoneticPr fontId="1" type="noConversion"/>
  </si>
  <si>
    <t>_ 밑거름/심기</t>
    <phoneticPr fontId="1" type="noConversion"/>
  </si>
  <si>
    <t>⒀-1</t>
    <phoneticPr fontId="1" type="noConversion"/>
  </si>
  <si>
    <t>_ 1회 웃거름(한지형)</t>
    <phoneticPr fontId="1" type="noConversion"/>
  </si>
  <si>
    <t>_ 2회 웃거름(한지형)</t>
    <phoneticPr fontId="1" type="noConversion"/>
  </si>
  <si>
    <t>_ 웃거름 및 북주기</t>
    <phoneticPr fontId="1" type="noConversion"/>
  </si>
  <si>
    <t>⒂-6</t>
    <phoneticPr fontId="1" type="noConversion"/>
  </si>
  <si>
    <t>_ 짚걷기 1회 4회 웃거름(난지형)</t>
    <phoneticPr fontId="1" type="noConversion"/>
  </si>
  <si>
    <t>_ 짚걷기 1회 3회 웃거름(난지형)</t>
    <phoneticPr fontId="1" type="noConversion"/>
  </si>
  <si>
    <t>_ 짚걷기 1회 2회 웃거름(난지형)</t>
    <phoneticPr fontId="1" type="noConversion"/>
  </si>
  <si>
    <t>가을거름</t>
    <phoneticPr fontId="1" type="noConversion"/>
  </si>
  <si>
    <t>㉠</t>
    <phoneticPr fontId="1" type="noConversion"/>
  </si>
  <si>
    <t>㉡</t>
    <phoneticPr fontId="1" type="noConversion"/>
  </si>
  <si>
    <t>㉢</t>
    <phoneticPr fontId="1" type="noConversion"/>
  </si>
  <si>
    <t>비닐덮기(멀칭)</t>
  </si>
  <si>
    <t>㉣</t>
    <phoneticPr fontId="1" type="noConversion"/>
  </si>
  <si>
    <t>㉣-1</t>
    <phoneticPr fontId="1" type="noConversion"/>
  </si>
  <si>
    <t>㉤</t>
    <phoneticPr fontId="1" type="noConversion"/>
  </si>
  <si>
    <t>㉥</t>
    <phoneticPr fontId="1" type="noConversion"/>
  </si>
  <si>
    <t>㉦</t>
    <phoneticPr fontId="1" type="noConversion"/>
  </si>
  <si>
    <t>비료</t>
    <phoneticPr fontId="1" type="noConversion"/>
  </si>
  <si>
    <t>㉧</t>
    <phoneticPr fontId="1" type="noConversion"/>
  </si>
  <si>
    <t>_ 여름 비료</t>
    <phoneticPr fontId="1" type="noConversion"/>
  </si>
  <si>
    <t>㉧-1</t>
    <phoneticPr fontId="1" type="noConversion"/>
  </si>
  <si>
    <t>_ 가을비료</t>
    <phoneticPr fontId="1" type="noConversion"/>
  </si>
  <si>
    <t>㉩</t>
    <phoneticPr fontId="1" type="noConversion"/>
  </si>
  <si>
    <t>수상선과</t>
    <phoneticPr fontId="1" type="noConversion"/>
  </si>
  <si>
    <t>낙엽</t>
    <phoneticPr fontId="1" type="noConversion"/>
  </si>
  <si>
    <t>_ 낙엽 및 조피제거</t>
    <phoneticPr fontId="1" type="noConversion"/>
  </si>
  <si>
    <t>㉯-1</t>
    <phoneticPr fontId="1" type="noConversion"/>
  </si>
  <si>
    <t>초생관리(예초)</t>
    <phoneticPr fontId="1" type="noConversion"/>
  </si>
  <si>
    <t>㉱</t>
    <phoneticPr fontId="1" type="noConversion"/>
  </si>
  <si>
    <t>㉲</t>
    <phoneticPr fontId="1" type="noConversion"/>
  </si>
  <si>
    <t>_ 신초 및 곁순관리</t>
    <phoneticPr fontId="1" type="noConversion"/>
  </si>
  <si>
    <t>㉲-1</t>
    <phoneticPr fontId="1" type="noConversion"/>
  </si>
  <si>
    <t>_ 달린 열매량 조절 병해충방제</t>
    <phoneticPr fontId="1" type="noConversion"/>
  </si>
  <si>
    <t>꽃송이 다듬기</t>
    <phoneticPr fontId="1" type="noConversion"/>
  </si>
  <si>
    <t>㉳</t>
    <phoneticPr fontId="1" type="noConversion"/>
  </si>
  <si>
    <t>방제</t>
    <phoneticPr fontId="1" type="noConversion"/>
  </si>
  <si>
    <t>_ 1차 방제</t>
    <phoneticPr fontId="1" type="noConversion"/>
  </si>
  <si>
    <t>㉵-1</t>
    <phoneticPr fontId="1" type="noConversion"/>
  </si>
  <si>
    <t>_ 2차 방제</t>
    <phoneticPr fontId="1" type="noConversion"/>
  </si>
  <si>
    <t>_ 3차 방제</t>
    <phoneticPr fontId="1" type="noConversion"/>
  </si>
  <si>
    <t>_ 4차 방제</t>
    <phoneticPr fontId="1" type="noConversion"/>
  </si>
  <si>
    <t>_ 5차 방제</t>
    <phoneticPr fontId="1" type="noConversion"/>
  </si>
  <si>
    <t>_ 6차 방제</t>
    <phoneticPr fontId="1" type="noConversion"/>
  </si>
  <si>
    <t>_ 7차 방제</t>
    <phoneticPr fontId="1" type="noConversion"/>
  </si>
  <si>
    <t>_ 수세진단 병해충 방제</t>
    <phoneticPr fontId="1" type="noConversion"/>
  </si>
  <si>
    <t>㉷</t>
    <phoneticPr fontId="1" type="noConversion"/>
  </si>
  <si>
    <t>㉷-1</t>
    <phoneticPr fontId="1" type="noConversion"/>
  </si>
  <si>
    <t>_ 전정</t>
    <phoneticPr fontId="1" type="noConversion"/>
  </si>
  <si>
    <t>_ 여름전정</t>
    <phoneticPr fontId="1" type="noConversion"/>
  </si>
  <si>
    <t>_ 가을전정</t>
    <phoneticPr fontId="1" type="noConversion"/>
  </si>
  <si>
    <t>_ 생육정지기</t>
    <phoneticPr fontId="1" type="noConversion"/>
  </si>
  <si>
    <t>_ 세근 신장 정지</t>
    <phoneticPr fontId="1" type="noConversion"/>
  </si>
  <si>
    <t>가온 완료</t>
    <phoneticPr fontId="1" type="noConversion"/>
  </si>
  <si>
    <t>㈀</t>
    <phoneticPr fontId="1" type="noConversion"/>
  </si>
  <si>
    <t>_ 가온 완료 웃거름</t>
    <phoneticPr fontId="1" type="noConversion"/>
  </si>
  <si>
    <t>㈀-1</t>
    <phoneticPr fontId="1" type="noConversion"/>
  </si>
  <si>
    <t>㈁</t>
    <phoneticPr fontId="1" type="noConversion"/>
  </si>
  <si>
    <t>㈂</t>
    <phoneticPr fontId="1" type="noConversion"/>
  </si>
  <si>
    <t>바닥덮기(멀칭)</t>
    <phoneticPr fontId="1" type="noConversion"/>
  </si>
  <si>
    <t>㈃</t>
    <phoneticPr fontId="1" type="noConversion"/>
  </si>
  <si>
    <t>_ 바닥덮기(멀칭) 제거</t>
    <phoneticPr fontId="1" type="noConversion"/>
  </si>
  <si>
    <t>방풍수 정리 정리전정 봄비료</t>
    <phoneticPr fontId="1" type="noConversion"/>
  </si>
  <si>
    <t>㈄</t>
    <phoneticPr fontId="1" type="noConversion"/>
  </si>
  <si>
    <t>성숙 착색</t>
    <phoneticPr fontId="1" type="noConversion"/>
  </si>
  <si>
    <t>㈅</t>
    <phoneticPr fontId="1" type="noConversion"/>
  </si>
  <si>
    <t>㈈</t>
    <phoneticPr fontId="1" type="noConversion"/>
  </si>
  <si>
    <t>수확/수확기</t>
    <phoneticPr fontId="1" type="noConversion"/>
  </si>
  <si>
    <t>㈋</t>
    <phoneticPr fontId="1" type="noConversion"/>
  </si>
  <si>
    <t>㈋-1</t>
    <phoneticPr fontId="1" type="noConversion"/>
  </si>
  <si>
    <t>_ 수확 기간</t>
    <phoneticPr fontId="1" type="noConversion"/>
  </si>
  <si>
    <t>_ 수확작업</t>
    <phoneticPr fontId="1" type="noConversion"/>
  </si>
  <si>
    <t>_ 수확 개시</t>
    <phoneticPr fontId="1" type="noConversion"/>
  </si>
  <si>
    <t>_ 수확(한지)</t>
    <phoneticPr fontId="1" type="noConversion"/>
  </si>
  <si>
    <t>_ 수확(난지)</t>
    <phoneticPr fontId="1" type="noConversion"/>
  </si>
  <si>
    <t>_ 수확/가을거름(8월 하순~9월 상순)</t>
    <phoneticPr fontId="1" type="noConversion"/>
  </si>
  <si>
    <t>_ 수확 및 저장양분축적기</t>
    <phoneticPr fontId="1" type="noConversion"/>
  </si>
  <si>
    <t>봄(터널재배)</t>
    <phoneticPr fontId="1" type="noConversion"/>
  </si>
  <si>
    <t>봄무(터널, 노지)</t>
    <phoneticPr fontId="1" type="noConversion"/>
  </si>
  <si>
    <t>세부 작물</t>
    <phoneticPr fontId="1" type="noConversion"/>
  </si>
  <si>
    <t>출처: 농사로 - 주요 원예 · 특용작물 재배력(2020년)</t>
    <phoneticPr fontId="1" type="noConversion"/>
  </si>
  <si>
    <t>낙변</t>
    <phoneticPr fontId="1" type="noConversion"/>
  </si>
  <si>
    <t>가지매달기</t>
    <phoneticPr fontId="1" type="noConversion"/>
  </si>
  <si>
    <t>BA 살포</t>
    <phoneticPr fontId="1" type="noConversion"/>
  </si>
  <si>
    <t>㉷-2</t>
    <phoneticPr fontId="1" type="noConversion"/>
  </si>
  <si>
    <t>가을순 억제</t>
    <phoneticPr fontId="1" type="noConversion"/>
  </si>
  <si>
    <t>㉧</t>
  </si>
  <si>
    <t>적과(열매 솎기)</t>
    <phoneticPr fontId="1" type="noConversion"/>
  </si>
  <si>
    <t>표준가온</t>
    <phoneticPr fontId="1" type="noConversion"/>
  </si>
  <si>
    <t>시비</t>
    <phoneticPr fontId="1" type="noConversion"/>
  </si>
  <si>
    <t>유기비료</t>
    <phoneticPr fontId="1" type="noConversion"/>
  </si>
  <si>
    <t>온습도관리</t>
    <phoneticPr fontId="1" type="noConversion"/>
  </si>
  <si>
    <t>코드</t>
    <phoneticPr fontId="1" type="noConversion"/>
  </si>
  <si>
    <t>원래코드</t>
    <phoneticPr fontId="1" type="noConversion"/>
  </si>
  <si>
    <t>파종</t>
  </si>
  <si>
    <t>파종</t>
    <phoneticPr fontId="1" type="noConversion"/>
  </si>
  <si>
    <t>육묘</t>
    <phoneticPr fontId="1" type="noConversion"/>
  </si>
  <si>
    <t>접목</t>
    <phoneticPr fontId="1" type="noConversion"/>
  </si>
  <si>
    <t>기타</t>
  </si>
  <si>
    <t>기타</t>
    <phoneticPr fontId="1" type="noConversion"/>
  </si>
  <si>
    <t>물관리</t>
  </si>
  <si>
    <t>물관리</t>
    <phoneticPr fontId="1" type="noConversion"/>
  </si>
  <si>
    <t>퇴비등유자재주기</t>
  </si>
  <si>
    <t>종자준비및 소독</t>
  </si>
  <si>
    <t>밑거름 주기</t>
  </si>
  <si>
    <t>묘판준비및 설치</t>
  </si>
  <si>
    <t>웃거름 주기</t>
  </si>
  <si>
    <t>가지고르기,다듬기</t>
  </si>
  <si>
    <t>한때심기</t>
  </si>
  <si>
    <t>묘판관리</t>
  </si>
  <si>
    <t>하우스설치</t>
  </si>
  <si>
    <t>인공수정</t>
  </si>
  <si>
    <t>하우스관리</t>
  </si>
  <si>
    <t>경운정지</t>
  </si>
  <si>
    <t>봉지벗기기</t>
  </si>
  <si>
    <t>병충해 방제</t>
  </si>
  <si>
    <t>지주.네트세우기</t>
  </si>
  <si>
    <t>반사필름/잎따기</t>
  </si>
  <si>
    <t>수확</t>
  </si>
  <si>
    <t>운반및 저장</t>
  </si>
  <si>
    <t>선별및 포장</t>
  </si>
  <si>
    <t>비닐씌우기</t>
  </si>
  <si>
    <t>온도관리</t>
  </si>
  <si>
    <t>비닐벗기기</t>
  </si>
  <si>
    <t>솎아내기</t>
    <phoneticPr fontId="1" type="noConversion"/>
  </si>
  <si>
    <t>비닐 피복 및 흙덮기(멀칭)</t>
    <phoneticPr fontId="1" type="noConversion"/>
  </si>
  <si>
    <t>건조</t>
    <phoneticPr fontId="1" type="noConversion"/>
  </si>
  <si>
    <t>탈곡</t>
    <phoneticPr fontId="1" type="noConversion"/>
  </si>
  <si>
    <t>표준소득조사에서의 작업명 구분</t>
    <phoneticPr fontId="1" type="noConversion"/>
  </si>
  <si>
    <t>재배력에서의 작업명 구분</t>
    <phoneticPr fontId="1" type="noConversion"/>
  </si>
  <si>
    <t>수정코드</t>
    <phoneticPr fontId="1" type="noConversion"/>
  </si>
  <si>
    <t>제초작업(김매기 등)</t>
    <phoneticPr fontId="1" type="noConversion"/>
  </si>
  <si>
    <t>수확</t>
    <phoneticPr fontId="1" type="noConversion"/>
  </si>
  <si>
    <t>아주심기</t>
    <phoneticPr fontId="1" type="noConversion"/>
  </si>
  <si>
    <t>묘판관리</t>
    <phoneticPr fontId="1" type="noConversion"/>
  </si>
  <si>
    <t>병충해 방제</t>
    <phoneticPr fontId="1" type="noConversion"/>
  </si>
  <si>
    <t>종자준비및 소독</t>
    <phoneticPr fontId="1" type="noConversion"/>
  </si>
  <si>
    <t>가지유인</t>
    <phoneticPr fontId="1" type="noConversion"/>
  </si>
  <si>
    <t>묘목 관리</t>
    <phoneticPr fontId="1" type="noConversion"/>
  </si>
  <si>
    <t>가지고르기,다듬기</t>
    <phoneticPr fontId="1" type="noConversion"/>
  </si>
  <si>
    <t>봉지씌우기</t>
    <phoneticPr fontId="1" type="noConversion"/>
  </si>
  <si>
    <t>경운정지</t>
    <phoneticPr fontId="1" type="noConversion"/>
  </si>
  <si>
    <t>눈따기, 순지르기(여름가지다듬기)</t>
    <phoneticPr fontId="1" type="noConversion"/>
  </si>
  <si>
    <t>운반및 저장</t>
    <phoneticPr fontId="1" type="noConversion"/>
  </si>
  <si>
    <t>수분</t>
    <phoneticPr fontId="1" type="noConversion"/>
  </si>
  <si>
    <t>열매솎기</t>
    <phoneticPr fontId="1" type="noConversion"/>
  </si>
  <si>
    <t>온도관리</t>
    <phoneticPr fontId="1" type="noConversion"/>
  </si>
  <si>
    <t>하우스관리</t>
    <phoneticPr fontId="1" type="noConversion"/>
  </si>
  <si>
    <t>밑거름 주기</t>
    <phoneticPr fontId="1" type="noConversion"/>
  </si>
  <si>
    <t>웃거름 주기</t>
    <phoneticPr fontId="1" type="noConversion"/>
  </si>
  <si>
    <t>하우스설치</t>
    <phoneticPr fontId="1" type="noConversion"/>
  </si>
  <si>
    <t>퇴비등유자재주기</t>
    <phoneticPr fontId="1" type="noConversion"/>
  </si>
  <si>
    <t>㉭</t>
    <phoneticPr fontId="1" type="noConversion"/>
  </si>
  <si>
    <t>㉯</t>
    <phoneticPr fontId="1" type="noConversion"/>
  </si>
  <si>
    <t>봉지벗기기</t>
    <phoneticPr fontId="1" type="noConversion"/>
  </si>
  <si>
    <t>약제</t>
    <phoneticPr fontId="1" type="noConversion"/>
  </si>
  <si>
    <t xml:space="preserve">원래코드 -&gt; 수정코드 </t>
    <phoneticPr fontId="1" type="noConversion"/>
  </si>
  <si>
    <t>14</t>
    <phoneticPr fontId="1" type="noConversion"/>
  </si>
  <si>
    <t>item1</t>
    <phoneticPr fontId="1" type="noConversion"/>
  </si>
  <si>
    <t>item2</t>
    <phoneticPr fontId="1" type="noConversion"/>
  </si>
  <si>
    <t>1월 상순</t>
    <phoneticPr fontId="1" type="noConversion"/>
  </si>
  <si>
    <t>1월 중순</t>
    <phoneticPr fontId="1" type="noConversion"/>
  </si>
  <si>
    <t>1월 하순</t>
    <phoneticPr fontId="1" type="noConversion"/>
  </si>
  <si>
    <t>2월 상순</t>
    <phoneticPr fontId="1" type="noConversion"/>
  </si>
  <si>
    <t>2월 중순</t>
    <phoneticPr fontId="1" type="noConversion"/>
  </si>
  <si>
    <t>2월 하순</t>
    <phoneticPr fontId="1" type="noConversion"/>
  </si>
  <si>
    <t>3월 상순</t>
    <phoneticPr fontId="1" type="noConversion"/>
  </si>
  <si>
    <t>3월 중순</t>
    <phoneticPr fontId="1" type="noConversion"/>
  </si>
  <si>
    <t>3월 하순</t>
    <phoneticPr fontId="1" type="noConversion"/>
  </si>
  <si>
    <t>4월 상순</t>
    <phoneticPr fontId="1" type="noConversion"/>
  </si>
  <si>
    <t>4월 중순</t>
    <phoneticPr fontId="1" type="noConversion"/>
  </si>
  <si>
    <t>4월 하순</t>
    <phoneticPr fontId="1" type="noConversion"/>
  </si>
  <si>
    <t>5월 상순</t>
    <phoneticPr fontId="1" type="noConversion"/>
  </si>
  <si>
    <t>5월 중순</t>
    <phoneticPr fontId="1" type="noConversion"/>
  </si>
  <si>
    <t>5월 하순</t>
    <phoneticPr fontId="1" type="noConversion"/>
  </si>
  <si>
    <t>6월 상순</t>
    <phoneticPr fontId="1" type="noConversion"/>
  </si>
  <si>
    <t>6월 중순</t>
    <phoneticPr fontId="1" type="noConversion"/>
  </si>
  <si>
    <t>6월 하순</t>
    <phoneticPr fontId="1" type="noConversion"/>
  </si>
  <si>
    <t>7월 상순</t>
    <phoneticPr fontId="1" type="noConversion"/>
  </si>
  <si>
    <t>7월 중순</t>
    <phoneticPr fontId="1" type="noConversion"/>
  </si>
  <si>
    <t>7월 하순</t>
    <phoneticPr fontId="1" type="noConversion"/>
  </si>
  <si>
    <t>8월 상순</t>
    <phoneticPr fontId="1" type="noConversion"/>
  </si>
  <si>
    <t>8월 중순</t>
    <phoneticPr fontId="1" type="noConversion"/>
  </si>
  <si>
    <t>8월 하순</t>
    <phoneticPr fontId="1" type="noConversion"/>
  </si>
  <si>
    <t>9월 상순</t>
    <phoneticPr fontId="1" type="noConversion"/>
  </si>
  <si>
    <t>9월 중순</t>
    <phoneticPr fontId="1" type="noConversion"/>
  </si>
  <si>
    <t>9월 하순</t>
    <phoneticPr fontId="1" type="noConversion"/>
  </si>
  <si>
    <t>10월 상순</t>
    <phoneticPr fontId="1" type="noConversion"/>
  </si>
  <si>
    <t>10월 중순</t>
    <phoneticPr fontId="1" type="noConversion"/>
  </si>
  <si>
    <t>10월 하순</t>
    <phoneticPr fontId="1" type="noConversion"/>
  </si>
  <si>
    <t>11월 상순</t>
    <phoneticPr fontId="1" type="noConversion"/>
  </si>
  <si>
    <t>11월 중순</t>
    <phoneticPr fontId="1" type="noConversion"/>
  </si>
  <si>
    <t>11월 하순</t>
    <phoneticPr fontId="1" type="noConversion"/>
  </si>
  <si>
    <t>12월 상순</t>
    <phoneticPr fontId="1" type="noConversion"/>
  </si>
  <si>
    <t>12월 중순</t>
    <phoneticPr fontId="1" type="noConversion"/>
  </si>
  <si>
    <t>12월 하순</t>
    <phoneticPr fontId="1" type="noConversion"/>
  </si>
  <si>
    <t>code</t>
    <phoneticPr fontId="1" type="noConversion"/>
  </si>
  <si>
    <t>시기</t>
    <phoneticPr fontId="1" type="noConversion"/>
  </si>
  <si>
    <t>퇴비등유자재주기_자가(남)</t>
  </si>
  <si>
    <t>퇴비등유자재주기_자가(여)</t>
  </si>
  <si>
    <t>퇴비등유자재주기_고용(남)</t>
  </si>
  <si>
    <t>퇴비등유자재주기_고용(여)</t>
  </si>
  <si>
    <t>퇴비등유자재주기_위탁</t>
  </si>
  <si>
    <t>밑거름 주기_자가(남)</t>
  </si>
  <si>
    <t>밑거름 주기_자가(여)</t>
  </si>
  <si>
    <t>밑거름 주기_고용(남)</t>
  </si>
  <si>
    <t>밑거름 주기_고용(여)</t>
  </si>
  <si>
    <t>밑거름 주기_위탁</t>
  </si>
  <si>
    <t>웃거름 주기_자가(남)</t>
  </si>
  <si>
    <t>웃거름 주기_자가(여)</t>
  </si>
  <si>
    <t>웃거름 주기_고용(남)</t>
  </si>
  <si>
    <t>웃거름 주기_고용(여)</t>
  </si>
  <si>
    <t>웃거름 주기_위탁</t>
  </si>
  <si>
    <t>가지고르기,다듬기_자가(남)</t>
  </si>
  <si>
    <t>가지고르기,다듬기_자가(여)</t>
  </si>
  <si>
    <t>가지고르기,다듬기_고용(남)</t>
  </si>
  <si>
    <t>가지고르기,다듬기_고용(여)</t>
  </si>
  <si>
    <t>가지고르기,다듬기_위탁</t>
  </si>
  <si>
    <t>가지다듬기뒷처리(바르는약, 가지치우기)_자가(남)</t>
  </si>
  <si>
    <t>가지다듬기뒷처리(바르는약, 가지치우기)_자가(여)</t>
  </si>
  <si>
    <t>가지다듬기뒷처리(바르는약, 가지치우기)_고용(남)</t>
  </si>
  <si>
    <t>가지다듬기뒷처리(바르는약, 가지치우기)_고용(여)</t>
  </si>
  <si>
    <t>가지다듬기뒷처리(바르는약, 가지치우기)_위탁</t>
  </si>
  <si>
    <t>눈따기, 순지르기(여름가지다듬기)_자가(남)</t>
  </si>
  <si>
    <t>눈따기, 순지르기(여름가지다듬기)_자가(여)</t>
  </si>
  <si>
    <t>눈따기, 순지르기(여름가지다듬기)_고용(남)</t>
  </si>
  <si>
    <t>눈따기, 순지르기(여름가지다듬기)_고용(여)</t>
  </si>
  <si>
    <t>눈따기, 순지르기(여름가지다듬기)_위탁</t>
  </si>
  <si>
    <t>가지유인_자가(남)</t>
  </si>
  <si>
    <t>가지유인_자가(여)</t>
  </si>
  <si>
    <t>가지유인_고용(남)</t>
  </si>
  <si>
    <t>가지유인_고용(여)</t>
  </si>
  <si>
    <t>가지유인_위탁</t>
  </si>
  <si>
    <t>인공수정_자가(남)</t>
  </si>
  <si>
    <t>인공수정_자가(여)</t>
  </si>
  <si>
    <t>인공수정_고용(남)</t>
  </si>
  <si>
    <t>인공수정_고용(여)</t>
  </si>
  <si>
    <t>인공수정_위탁</t>
  </si>
  <si>
    <t>열매솎기_자가(남)</t>
  </si>
  <si>
    <t>열매솎기_자가(여)</t>
  </si>
  <si>
    <t>열매솎기_고용(남)</t>
  </si>
  <si>
    <t>열매솎기_고용(여)</t>
  </si>
  <si>
    <t>열매솎기_위탁</t>
  </si>
  <si>
    <t>봉지씌우기_자가(남)</t>
  </si>
  <si>
    <t>봉지씌우기_자가(여)</t>
  </si>
  <si>
    <t>봉지씌우기_고용(남)</t>
  </si>
  <si>
    <t>봉지씌우기_고용(여)</t>
  </si>
  <si>
    <t>봉지씌우기_위탁</t>
  </si>
  <si>
    <t>봉지벗기기_자가(남)</t>
  </si>
  <si>
    <t>봉지벗기기_자가(여)</t>
  </si>
  <si>
    <t>봉지벗기기_고용(남)</t>
  </si>
  <si>
    <t>봉지벗기기_고용(여)</t>
  </si>
  <si>
    <t>봉지벗기기_위탁</t>
  </si>
  <si>
    <t>경운정지_자가(남)</t>
  </si>
  <si>
    <t>경운정지_자가(여)</t>
  </si>
  <si>
    <t>경운정지_고용(남)</t>
  </si>
  <si>
    <t>경운정지_고용(여)</t>
  </si>
  <si>
    <t>경운정지_위탁</t>
  </si>
  <si>
    <t>병충해 방제_자가(남)</t>
  </si>
  <si>
    <t>병충해 방제_자가(여)</t>
  </si>
  <si>
    <t>병충해 방제_고용(남)</t>
  </si>
  <si>
    <t>병충해 방제_고용(여)</t>
  </si>
  <si>
    <t>병충해 방제_위탁</t>
  </si>
  <si>
    <t>제초작업_자가(남)</t>
  </si>
  <si>
    <t>제초작업_자가(여)</t>
  </si>
  <si>
    <t>제초작업_고용(남)</t>
  </si>
  <si>
    <t>제초작업_고용(여)</t>
  </si>
  <si>
    <t>제초작업_위탁</t>
  </si>
  <si>
    <t>반사필름/잎따기_자가(남)</t>
  </si>
  <si>
    <t>반사필름/잎따기_자가(여)</t>
  </si>
  <si>
    <t>반사필름/잎따기_고용(남)</t>
  </si>
  <si>
    <t>반사필름/잎따기_고용(여)</t>
  </si>
  <si>
    <t>반사필름/잎따기_위탁</t>
  </si>
  <si>
    <t>수확_자가(남)</t>
  </si>
  <si>
    <t>수확_자가(여)</t>
  </si>
  <si>
    <t>수확_고용(남)</t>
  </si>
  <si>
    <t>수확_고용(여)</t>
  </si>
  <si>
    <t>수확_위탁</t>
  </si>
  <si>
    <t>운반및 저장_자가(남)</t>
  </si>
  <si>
    <t>운반및 저장_자가(여)</t>
  </si>
  <si>
    <t>운반및 저장_고용(남)</t>
  </si>
  <si>
    <t>운반및 저장_고용(여)</t>
  </si>
  <si>
    <t>운반및 저장_위탁</t>
  </si>
  <si>
    <t>선별및 포장_자가(남)</t>
  </si>
  <si>
    <t>선별및 포장_자가(여)</t>
  </si>
  <si>
    <t>선별및 포장_고용(남)</t>
  </si>
  <si>
    <t>선별및 포장_고용(여)</t>
  </si>
  <si>
    <t>선별및 포장_위탁</t>
  </si>
  <si>
    <t>하우스 설치 및 관리_자가(남)</t>
  </si>
  <si>
    <t>하우스 설치 및 관리_자가(여)</t>
  </si>
  <si>
    <t>하우스 설치 및 관리_고용(남)</t>
  </si>
  <si>
    <t>하우스 설치 및 관리_고용(여)</t>
  </si>
  <si>
    <t>하우스 설치 및 관리_위탁</t>
  </si>
  <si>
    <t>비닐씌우기_자가(남)</t>
  </si>
  <si>
    <t>비닐씌우기_자가(여)</t>
  </si>
  <si>
    <t>비닐씌우기_고용(남)</t>
  </si>
  <si>
    <t>비닐씌우기_고용(여)</t>
  </si>
  <si>
    <t>비닐씌우기_위탁</t>
  </si>
  <si>
    <t>비닐벗기기_자가(남)</t>
  </si>
  <si>
    <t>비닐벗기기_자가(여)</t>
  </si>
  <si>
    <t>비닐벗기기_고용(남)</t>
  </si>
  <si>
    <t>비닐벗기기_고용(여)</t>
  </si>
  <si>
    <t>비닐벗기기_위탁</t>
  </si>
  <si>
    <t>온도관리_자가(남)</t>
  </si>
  <si>
    <t>온도관리_자가(여)</t>
  </si>
  <si>
    <t>온도관리_고용(남)</t>
  </si>
  <si>
    <t>온도관리_고용(여)</t>
  </si>
  <si>
    <t>온도관리_위탁</t>
  </si>
  <si>
    <t>기타_자가(남)</t>
  </si>
  <si>
    <t>기타_자가(여)</t>
  </si>
  <si>
    <t>기타_고용(남)</t>
  </si>
  <si>
    <t>기타_고용(여)</t>
  </si>
  <si>
    <t>기타_위탁</t>
  </si>
  <si>
    <t>합계_자가(남)</t>
  </si>
  <si>
    <t>합계_자가(여)</t>
  </si>
  <si>
    <t>합계_고용(남)</t>
  </si>
  <si>
    <t>합계_고용(여)</t>
  </si>
  <si>
    <t>합계_위탁</t>
  </si>
  <si>
    <t>원자료</t>
    <phoneticPr fontId="1" type="noConversion"/>
  </si>
  <si>
    <t>가지다듬기뒷처리(바르는약, 가지치우기)</t>
    <phoneticPr fontId="1" type="noConversion"/>
  </si>
  <si>
    <t>code1</t>
    <phoneticPr fontId="1" type="noConversion"/>
  </si>
  <si>
    <t>code2</t>
    <phoneticPr fontId="1" type="noConversion"/>
  </si>
  <si>
    <t>SM</t>
  </si>
  <si>
    <t>SF</t>
  </si>
  <si>
    <t>EM</t>
  </si>
  <si>
    <t>EF</t>
  </si>
  <si>
    <t>out</t>
  </si>
  <si>
    <t>total</t>
  </si>
  <si>
    <t>Year</t>
    <phoneticPr fontId="1" type="noConversion"/>
  </si>
  <si>
    <t>R</t>
    <phoneticPr fontId="1" type="noConversion"/>
  </si>
  <si>
    <t>jeju</t>
    <phoneticPr fontId="1" type="noConversion"/>
  </si>
  <si>
    <t>SM</t>
    <phoneticPr fontId="1" type="noConversion"/>
  </si>
  <si>
    <t>SF</t>
    <phoneticPr fontId="1" type="noConversion"/>
  </si>
  <si>
    <t>EM</t>
    <phoneticPr fontId="1" type="noConversion"/>
  </si>
  <si>
    <t>EF</t>
    <phoneticPr fontId="1" type="noConversion"/>
  </si>
  <si>
    <t>count if</t>
    <phoneticPr fontId="1" type="noConversion"/>
  </si>
  <si>
    <t>총자가</t>
    <phoneticPr fontId="1" type="noConversion"/>
  </si>
  <si>
    <t>총고용</t>
    <phoneticPr fontId="1" type="noConversion"/>
  </si>
  <si>
    <t>남자</t>
    <phoneticPr fontId="1" type="noConversion"/>
  </si>
  <si>
    <t>여자</t>
    <phoneticPr fontId="1" type="noConversion"/>
  </si>
  <si>
    <t>총노동</t>
    <phoneticPr fontId="1" type="noConversion"/>
  </si>
  <si>
    <t>distribute</t>
    <phoneticPr fontId="1" type="noConversion"/>
  </si>
  <si>
    <t>2019_jeju_감귤</t>
    <phoneticPr fontId="1" type="noConversion"/>
  </si>
  <si>
    <t>재배력 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</si>
</sst>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78" formatCode="0.000_);[Red]\(0.00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0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Fill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7" fillId="0" borderId="0" xfId="2" applyFont="1" applyFill="1" applyBorder="1">
      <alignment vertical="center"/>
    </xf>
    <xf numFmtId="0" fontId="8" fillId="0" borderId="0" xfId="2" applyFont="1" applyFill="1" applyBorder="1">
      <alignment vertical="center"/>
    </xf>
    <xf numFmtId="0" fontId="7" fillId="0" borderId="3" xfId="2" applyFont="1" applyFill="1" applyBorder="1">
      <alignment vertical="center"/>
    </xf>
    <xf numFmtId="0" fontId="8" fillId="0" borderId="3" xfId="2" applyFont="1" applyFill="1" applyBorder="1">
      <alignment vertical="center"/>
    </xf>
    <xf numFmtId="0" fontId="7" fillId="0" borderId="6" xfId="2" applyFont="1" applyFill="1" applyBorder="1">
      <alignment vertical="center"/>
    </xf>
    <xf numFmtId="0" fontId="8" fillId="0" borderId="3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7" fillId="0" borderId="0" xfId="1" applyFont="1" applyFill="1" applyBorder="1">
      <alignment vertical="center"/>
    </xf>
    <xf numFmtId="0" fontId="8" fillId="0" borderId="0" xfId="1" applyFont="1" applyFill="1" applyBorder="1">
      <alignment vertical="center"/>
    </xf>
    <xf numFmtId="0" fontId="7" fillId="0" borderId="3" xfId="1" applyFont="1" applyFill="1" applyBorder="1">
      <alignment vertical="center"/>
    </xf>
    <xf numFmtId="0" fontId="8" fillId="0" borderId="3" xfId="1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8" fillId="0" borderId="6" xfId="2" applyFont="1" applyFill="1" applyBorder="1">
      <alignment vertical="center"/>
    </xf>
    <xf numFmtId="0" fontId="8" fillId="0" borderId="6" xfId="2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3" xfId="2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7" fillId="0" borderId="8" xfId="1" applyFont="1" applyFill="1" applyBorder="1">
      <alignment vertical="center"/>
    </xf>
    <xf numFmtId="0" fontId="8" fillId="0" borderId="8" xfId="1" applyFont="1" applyFill="1" applyBorder="1">
      <alignment vertical="center"/>
    </xf>
    <xf numFmtId="0" fontId="0" fillId="0" borderId="8" xfId="0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>
      <alignment vertical="center"/>
    </xf>
    <xf numFmtId="0" fontId="8" fillId="0" borderId="8" xfId="2" applyFont="1" applyFill="1" applyBorder="1">
      <alignment vertical="center"/>
    </xf>
    <xf numFmtId="0" fontId="7" fillId="0" borderId="6" xfId="1" applyFont="1" applyFill="1" applyBorder="1">
      <alignment vertical="center"/>
    </xf>
    <xf numFmtId="0" fontId="8" fillId="0" borderId="6" xfId="1" applyFont="1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8" fillId="0" borderId="7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8" fillId="0" borderId="4" xfId="0" applyFont="1" applyFill="1" applyBorder="1">
      <alignment vertical="center"/>
    </xf>
    <xf numFmtId="0" fontId="8" fillId="0" borderId="7" xfId="2" applyFont="1" applyFill="1" applyBorder="1">
      <alignment vertical="center"/>
    </xf>
    <xf numFmtId="0" fontId="8" fillId="0" borderId="4" xfId="2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8" fillId="0" borderId="2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>
      <alignment vertical="center"/>
    </xf>
    <xf numFmtId="0" fontId="10" fillId="0" borderId="1" xfId="0" applyFont="1" applyBorder="1" applyAlignment="1">
      <alignment horizontal="justify" vertical="center"/>
    </xf>
    <xf numFmtId="0" fontId="8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8" fillId="0" borderId="1" xfId="0" applyFont="1" applyFill="1" applyBorder="1">
      <alignment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0" fillId="0" borderId="3" xfId="0" applyNumberFormat="1" applyBorder="1">
      <alignment vertical="center"/>
    </xf>
    <xf numFmtId="176" fontId="0" fillId="0" borderId="3" xfId="0" applyNumberFormat="1" applyFill="1" applyBorder="1">
      <alignment vertical="center"/>
    </xf>
    <xf numFmtId="176" fontId="0" fillId="0" borderId="3" xfId="0" applyNumberFormat="1" applyBorder="1">
      <alignment vertical="center"/>
    </xf>
    <xf numFmtId="176" fontId="8" fillId="0" borderId="0" xfId="2" applyNumberFormat="1" applyFont="1" applyFill="1" applyBorder="1">
      <alignment vertical="center"/>
    </xf>
    <xf numFmtId="176" fontId="8" fillId="0" borderId="0" xfId="0" applyNumberFormat="1" applyFont="1" applyFill="1" applyBorder="1">
      <alignment vertical="center"/>
    </xf>
    <xf numFmtId="176" fontId="8" fillId="0" borderId="3" xfId="2" applyNumberFormat="1" applyFont="1" applyFill="1" applyBorder="1">
      <alignment vertical="center"/>
    </xf>
    <xf numFmtId="0" fontId="8" fillId="0" borderId="0" xfId="2" applyNumberFormat="1" applyFont="1" applyFill="1" applyBorder="1">
      <alignment vertical="center"/>
    </xf>
    <xf numFmtId="0" fontId="8" fillId="0" borderId="0" xfId="0" applyNumberFormat="1" applyFont="1" applyFill="1" applyBorder="1">
      <alignment vertical="center"/>
    </xf>
    <xf numFmtId="0" fontId="8" fillId="0" borderId="3" xfId="2" applyNumberFormat="1" applyFont="1" applyFill="1" applyBorder="1">
      <alignment vertical="center"/>
    </xf>
    <xf numFmtId="0" fontId="8" fillId="0" borderId="6" xfId="0" applyNumberFormat="1" applyFont="1" applyFill="1" applyBorder="1">
      <alignment vertical="center"/>
    </xf>
    <xf numFmtId="0" fontId="8" fillId="0" borderId="3" xfId="0" applyNumberFormat="1" applyFon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76" fontId="0" fillId="0" borderId="10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7" fillId="0" borderId="3" xfId="2" applyNumberFormat="1" applyFont="1" applyFill="1" applyBorder="1">
      <alignment vertical="center"/>
    </xf>
    <xf numFmtId="176" fontId="0" fillId="0" borderId="0" xfId="0" applyNumberFormat="1" applyFill="1" applyBorder="1">
      <alignment vertical="center"/>
    </xf>
    <xf numFmtId="176" fontId="7" fillId="0" borderId="0" xfId="2" applyNumberFormat="1" applyFont="1" applyFill="1" applyBorder="1">
      <alignment vertical="center"/>
    </xf>
    <xf numFmtId="176" fontId="7" fillId="0" borderId="6" xfId="2" applyNumberFormat="1" applyFont="1" applyFill="1" applyBorder="1">
      <alignment vertical="center"/>
    </xf>
    <xf numFmtId="176" fontId="0" fillId="0" borderId="6" xfId="0" applyNumberFormat="1" applyFill="1" applyBorder="1">
      <alignment vertical="center"/>
    </xf>
    <xf numFmtId="176" fontId="8" fillId="0" borderId="3" xfId="0" applyNumberFormat="1" applyFont="1" applyFill="1" applyBorder="1">
      <alignment vertical="center"/>
    </xf>
    <xf numFmtId="176" fontId="7" fillId="0" borderId="6" xfId="1" applyNumberFormat="1" applyFont="1" applyFill="1" applyBorder="1">
      <alignment vertical="center"/>
    </xf>
    <xf numFmtId="176" fontId="7" fillId="0" borderId="0" xfId="1" applyNumberFormat="1" applyFont="1" applyFill="1" applyBorder="1">
      <alignment vertical="center"/>
    </xf>
    <xf numFmtId="176" fontId="7" fillId="0" borderId="3" xfId="1" applyNumberFormat="1" applyFont="1" applyFill="1" applyBorder="1">
      <alignment vertical="center"/>
    </xf>
    <xf numFmtId="176" fontId="8" fillId="0" borderId="3" xfId="1" applyNumberFormat="1" applyFont="1" applyFill="1" applyBorder="1">
      <alignment vertical="center"/>
    </xf>
    <xf numFmtId="176" fontId="8" fillId="0" borderId="12" xfId="0" applyNumberFormat="1" applyFont="1" applyFill="1" applyBorder="1">
      <alignment vertical="center"/>
    </xf>
    <xf numFmtId="176" fontId="8" fillId="0" borderId="6" xfId="0" applyNumberFormat="1" applyFont="1" applyFill="1" applyBorder="1">
      <alignment vertical="center"/>
    </xf>
    <xf numFmtId="176" fontId="8" fillId="0" borderId="6" xfId="2" applyNumberFormat="1" applyFont="1" applyFill="1" applyBorder="1">
      <alignment vertical="center"/>
    </xf>
    <xf numFmtId="176" fontId="8" fillId="0" borderId="7" xfId="0" applyNumberFormat="1" applyFont="1" applyFill="1" applyBorder="1">
      <alignment vertical="center"/>
    </xf>
    <xf numFmtId="176" fontId="8" fillId="0" borderId="13" xfId="0" applyNumberFormat="1" applyFont="1" applyFill="1" applyBorder="1">
      <alignment vertical="center"/>
    </xf>
    <xf numFmtId="176" fontId="8" fillId="0" borderId="5" xfId="0" applyNumberFormat="1" applyFont="1" applyFill="1" applyBorder="1">
      <alignment vertical="center"/>
    </xf>
    <xf numFmtId="176" fontId="8" fillId="0" borderId="11" xfId="0" applyNumberFormat="1" applyFont="1" applyFill="1" applyBorder="1">
      <alignment vertical="center"/>
    </xf>
    <xf numFmtId="176" fontId="8" fillId="0" borderId="4" xfId="0" applyNumberFormat="1" applyFont="1" applyFill="1" applyBorder="1">
      <alignment vertical="center"/>
    </xf>
    <xf numFmtId="176" fontId="8" fillId="0" borderId="3" xfId="0" applyNumberFormat="1" applyFont="1" applyFill="1" applyBorder="1" applyAlignment="1">
      <alignment vertical="center"/>
    </xf>
    <xf numFmtId="176" fontId="8" fillId="0" borderId="3" xfId="2" applyNumberFormat="1" applyFont="1" applyFill="1" applyBorder="1" applyAlignment="1">
      <alignment vertical="center"/>
    </xf>
    <xf numFmtId="176" fontId="0" fillId="0" borderId="6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176" fontId="8" fillId="0" borderId="6" xfId="2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 wrapText="1"/>
    </xf>
    <xf numFmtId="176" fontId="8" fillId="0" borderId="3" xfId="0" applyNumberFormat="1" applyFont="1" applyFill="1" applyBorder="1" applyAlignment="1">
      <alignment vertical="center" wrapText="1"/>
    </xf>
    <xf numFmtId="176" fontId="7" fillId="0" borderId="10" xfId="1" applyNumberFormat="1" applyFont="1" applyFill="1" applyBorder="1">
      <alignment vertical="center"/>
    </xf>
    <xf numFmtId="176" fontId="8" fillId="0" borderId="8" xfId="1" applyNumberFormat="1" applyFont="1" applyFill="1" applyBorder="1">
      <alignment vertical="center"/>
    </xf>
    <xf numFmtId="176" fontId="7" fillId="0" borderId="13" xfId="1" applyNumberFormat="1" applyFont="1" applyFill="1" applyBorder="1">
      <alignment vertical="center"/>
    </xf>
    <xf numFmtId="176" fontId="8" fillId="0" borderId="4" xfId="2" applyNumberFormat="1" applyFont="1" applyFill="1" applyBorder="1">
      <alignment vertical="center"/>
    </xf>
    <xf numFmtId="176" fontId="0" fillId="0" borderId="11" xfId="0" applyNumberFormat="1" applyFill="1" applyBorder="1">
      <alignment vertical="center"/>
    </xf>
    <xf numFmtId="176" fontId="8" fillId="0" borderId="0" xfId="1" applyNumberFormat="1" applyFont="1" applyFill="1" applyBorder="1">
      <alignment vertical="center"/>
    </xf>
    <xf numFmtId="176" fontId="0" fillId="0" borderId="4" xfId="0" applyNumberFormat="1" applyFill="1" applyBorder="1">
      <alignment vertical="center"/>
    </xf>
    <xf numFmtId="176" fontId="8" fillId="0" borderId="6" xfId="1" applyNumberFormat="1" applyFont="1" applyFill="1" applyBorder="1">
      <alignment vertical="center"/>
    </xf>
    <xf numFmtId="176" fontId="8" fillId="0" borderId="12" xfId="2" applyNumberFormat="1" applyFont="1" applyFill="1" applyBorder="1">
      <alignment vertical="center"/>
    </xf>
    <xf numFmtId="176" fontId="8" fillId="0" borderId="13" xfId="2" applyNumberFormat="1" applyFont="1" applyFill="1" applyBorder="1">
      <alignment vertical="center"/>
    </xf>
    <xf numFmtId="0" fontId="8" fillId="0" borderId="11" xfId="0" applyNumberFormat="1" applyFont="1" applyFill="1" applyBorder="1">
      <alignment vertical="center"/>
    </xf>
    <xf numFmtId="0" fontId="0" fillId="0" borderId="12" xfId="0" applyNumberFormat="1" applyFill="1" applyBorder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13" xfId="0" applyNumberFormat="1" applyBorder="1">
      <alignment vertical="center"/>
    </xf>
    <xf numFmtId="0" fontId="0" fillId="0" borderId="5" xfId="0" applyNumberForma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178" fontId="8" fillId="0" borderId="0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6" fontId="9" fillId="0" borderId="0" xfId="0" applyNumberFormat="1" applyFont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8" fillId="0" borderId="0" xfId="2" applyNumberFormat="1" applyFont="1" applyFill="1" applyBorder="1">
      <alignment vertical="center"/>
    </xf>
    <xf numFmtId="178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11" fillId="6" borderId="0" xfId="0" applyFont="1" applyFill="1" applyAlignment="1">
      <alignment horizontal="center" vertical="center"/>
    </xf>
    <xf numFmtId="176" fontId="11" fillId="6" borderId="0" xfId="0" applyNumberFormat="1" applyFont="1" applyFill="1" applyAlignment="1">
      <alignment horizontal="center" vertical="center"/>
    </xf>
    <xf numFmtId="0" fontId="11" fillId="6" borderId="0" xfId="0" applyNumberFormat="1" applyFont="1" applyFill="1" applyAlignment="1">
      <alignment horizontal="center" vertical="center"/>
    </xf>
    <xf numFmtId="0" fontId="6" fillId="6" borderId="0" xfId="0" applyFont="1" applyFill="1">
      <alignment vertical="center"/>
    </xf>
    <xf numFmtId="0" fontId="0" fillId="6" borderId="0" xfId="0" applyFill="1">
      <alignment vertical="center"/>
    </xf>
    <xf numFmtId="176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176" fontId="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>
      <alignment vertical="center"/>
    </xf>
    <xf numFmtId="176" fontId="8" fillId="0" borderId="1" xfId="2" applyNumberFormat="1" applyFont="1" applyFill="1" applyBorder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8"/>
  <sheetViews>
    <sheetView zoomScale="55" zoomScaleNormal="55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K39" sqref="K39"/>
    </sheetView>
  </sheetViews>
  <sheetFormatPr defaultRowHeight="17" x14ac:dyDescent="0.45"/>
  <cols>
    <col min="1" max="1" width="13.25" style="10" customWidth="1"/>
    <col min="2" max="2" width="18.83203125" style="10" bestFit="1" customWidth="1"/>
    <col min="3" max="16384" width="8.6640625" style="1"/>
  </cols>
  <sheetData>
    <row r="1" spans="1:38" x14ac:dyDescent="0.45">
      <c r="A1" s="2" t="s">
        <v>516</v>
      </c>
    </row>
    <row r="2" spans="1:38" x14ac:dyDescent="0.45">
      <c r="A2" s="155" t="s">
        <v>15</v>
      </c>
      <c r="B2" s="155" t="s">
        <v>515</v>
      </c>
      <c r="C2" s="166" t="s">
        <v>0</v>
      </c>
      <c r="D2" s="166"/>
      <c r="E2" s="166"/>
      <c r="F2" s="166" t="s">
        <v>1</v>
      </c>
      <c r="G2" s="166"/>
      <c r="H2" s="166"/>
      <c r="I2" s="166" t="s">
        <v>2</v>
      </c>
      <c r="J2" s="166"/>
      <c r="K2" s="166"/>
      <c r="L2" s="166" t="s">
        <v>3</v>
      </c>
      <c r="M2" s="166"/>
      <c r="N2" s="166"/>
      <c r="O2" s="166" t="s">
        <v>4</v>
      </c>
      <c r="P2" s="166"/>
      <c r="Q2" s="166"/>
      <c r="R2" s="166" t="s">
        <v>5</v>
      </c>
      <c r="S2" s="166"/>
      <c r="T2" s="166"/>
      <c r="U2" s="166" t="s">
        <v>6</v>
      </c>
      <c r="V2" s="166"/>
      <c r="W2" s="166"/>
      <c r="X2" s="166" t="s">
        <v>7</v>
      </c>
      <c r="Y2" s="166"/>
      <c r="Z2" s="166"/>
      <c r="AA2" s="166" t="s">
        <v>8</v>
      </c>
      <c r="AB2" s="166"/>
      <c r="AC2" s="166"/>
      <c r="AD2" s="166" t="s">
        <v>9</v>
      </c>
      <c r="AE2" s="166"/>
      <c r="AF2" s="166"/>
      <c r="AG2" s="166" t="s">
        <v>10</v>
      </c>
      <c r="AH2" s="166"/>
      <c r="AI2" s="166"/>
      <c r="AJ2" s="166" t="s">
        <v>11</v>
      </c>
      <c r="AK2" s="166"/>
      <c r="AL2" s="166"/>
    </row>
    <row r="3" spans="1:38" x14ac:dyDescent="0.45">
      <c r="A3" s="156"/>
      <c r="B3" s="156"/>
      <c r="C3" s="16" t="s">
        <v>12</v>
      </c>
      <c r="D3" s="16" t="s">
        <v>13</v>
      </c>
      <c r="E3" s="16" t="s">
        <v>14</v>
      </c>
      <c r="F3" s="16" t="s">
        <v>12</v>
      </c>
      <c r="G3" s="16" t="s">
        <v>13</v>
      </c>
      <c r="H3" s="16" t="s">
        <v>14</v>
      </c>
      <c r="I3" s="16" t="s">
        <v>12</v>
      </c>
      <c r="J3" s="16" t="s">
        <v>13</v>
      </c>
      <c r="K3" s="16" t="s">
        <v>14</v>
      </c>
      <c r="L3" s="16" t="s">
        <v>12</v>
      </c>
      <c r="M3" s="16" t="s">
        <v>13</v>
      </c>
      <c r="N3" s="16" t="s">
        <v>14</v>
      </c>
      <c r="O3" s="16" t="s">
        <v>12</v>
      </c>
      <c r="P3" s="16" t="s">
        <v>13</v>
      </c>
      <c r="Q3" s="16" t="s">
        <v>14</v>
      </c>
      <c r="R3" s="16" t="s">
        <v>12</v>
      </c>
      <c r="S3" s="16" t="s">
        <v>13</v>
      </c>
      <c r="T3" s="16" t="s">
        <v>14</v>
      </c>
      <c r="U3" s="16" t="s">
        <v>12</v>
      </c>
      <c r="V3" s="16" t="s">
        <v>13</v>
      </c>
      <c r="W3" s="16" t="s">
        <v>14</v>
      </c>
      <c r="X3" s="16" t="s">
        <v>12</v>
      </c>
      <c r="Y3" s="16" t="s">
        <v>13</v>
      </c>
      <c r="Z3" s="16" t="s">
        <v>14</v>
      </c>
      <c r="AA3" s="16" t="s">
        <v>12</v>
      </c>
      <c r="AB3" s="16" t="s">
        <v>13</v>
      </c>
      <c r="AC3" s="16" t="s">
        <v>14</v>
      </c>
      <c r="AD3" s="16" t="s">
        <v>12</v>
      </c>
      <c r="AE3" s="16" t="s">
        <v>13</v>
      </c>
      <c r="AF3" s="16" t="s">
        <v>14</v>
      </c>
      <c r="AG3" s="16" t="s">
        <v>12</v>
      </c>
      <c r="AH3" s="16" t="s">
        <v>13</v>
      </c>
      <c r="AI3" s="16" t="s">
        <v>14</v>
      </c>
      <c r="AJ3" s="16" t="s">
        <v>12</v>
      </c>
      <c r="AK3" s="16" t="s">
        <v>13</v>
      </c>
      <c r="AL3" s="16" t="s">
        <v>14</v>
      </c>
    </row>
    <row r="4" spans="1:38" x14ac:dyDescent="0.45">
      <c r="A4" s="158" t="s">
        <v>19</v>
      </c>
      <c r="B4" s="11" t="s">
        <v>20</v>
      </c>
      <c r="C4" s="3"/>
      <c r="D4" s="3"/>
      <c r="E4" s="3"/>
      <c r="F4" s="3"/>
      <c r="G4" s="3" t="s">
        <v>138</v>
      </c>
      <c r="H4" s="3"/>
      <c r="I4" s="3"/>
      <c r="J4" s="3"/>
      <c r="K4" s="3"/>
      <c r="L4" s="3"/>
      <c r="M4" s="3"/>
      <c r="N4" s="3"/>
      <c r="O4" s="3" t="s">
        <v>141</v>
      </c>
      <c r="P4" s="3"/>
      <c r="Q4" s="3"/>
      <c r="R4" s="3"/>
      <c r="S4" s="3" t="s">
        <v>396</v>
      </c>
      <c r="T4" s="3" t="s">
        <v>396</v>
      </c>
      <c r="U4" s="3" t="s">
        <v>396</v>
      </c>
      <c r="V4" s="3" t="s">
        <v>396</v>
      </c>
      <c r="W4" s="3" t="s">
        <v>396</v>
      </c>
      <c r="X4" s="3" t="s">
        <v>396</v>
      </c>
      <c r="Y4" s="3" t="s">
        <v>396</v>
      </c>
      <c r="Z4" s="3" t="s">
        <v>396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46"/>
    </row>
    <row r="5" spans="1:38" x14ac:dyDescent="0.45">
      <c r="A5" s="167"/>
      <c r="B5" s="38" t="s">
        <v>21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 t="s">
        <v>138</v>
      </c>
      <c r="V5" s="9"/>
      <c r="W5" s="9"/>
      <c r="X5" s="9"/>
      <c r="Y5" s="9"/>
      <c r="Z5" s="9" t="s">
        <v>141</v>
      </c>
      <c r="AA5" s="9"/>
      <c r="AB5" s="9" t="s">
        <v>396</v>
      </c>
      <c r="AC5" s="9" t="s">
        <v>396</v>
      </c>
      <c r="AD5" s="9" t="s">
        <v>396</v>
      </c>
      <c r="AE5" s="9" t="s">
        <v>396</v>
      </c>
      <c r="AF5" s="9"/>
      <c r="AG5" s="9"/>
      <c r="AH5" s="9"/>
      <c r="AI5" s="9"/>
      <c r="AJ5" s="9"/>
      <c r="AK5" s="9"/>
      <c r="AL5" s="47"/>
    </row>
    <row r="6" spans="1:38" x14ac:dyDescent="0.45">
      <c r="A6" s="167"/>
      <c r="B6" s="38" t="s">
        <v>22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 t="s">
        <v>138</v>
      </c>
      <c r="T6" s="9" t="s">
        <v>138</v>
      </c>
      <c r="U6" s="9"/>
      <c r="V6" s="9"/>
      <c r="W6" s="9"/>
      <c r="X6" s="9"/>
      <c r="Y6" s="9"/>
      <c r="Z6" s="9" t="s">
        <v>141</v>
      </c>
      <c r="AA6" s="9" t="s">
        <v>141</v>
      </c>
      <c r="AB6" s="9"/>
      <c r="AC6" s="9"/>
      <c r="AD6" s="9" t="s">
        <v>396</v>
      </c>
      <c r="AE6" s="9" t="s">
        <v>396</v>
      </c>
      <c r="AF6" s="9" t="s">
        <v>396</v>
      </c>
      <c r="AG6" s="9" t="s">
        <v>396</v>
      </c>
      <c r="AH6" s="9" t="s">
        <v>396</v>
      </c>
      <c r="AI6" s="9" t="s">
        <v>396</v>
      </c>
      <c r="AJ6" s="9" t="s">
        <v>396</v>
      </c>
      <c r="AK6" s="9" t="s">
        <v>396</v>
      </c>
      <c r="AL6" s="47" t="s">
        <v>396</v>
      </c>
    </row>
    <row r="7" spans="1:38" x14ac:dyDescent="0.45">
      <c r="A7" s="167"/>
      <c r="B7" s="167" t="s">
        <v>23</v>
      </c>
      <c r="C7" s="8" t="s">
        <v>138</v>
      </c>
      <c r="D7" s="8" t="s">
        <v>138</v>
      </c>
      <c r="E7" s="8" t="s">
        <v>138</v>
      </c>
      <c r="F7" s="8"/>
      <c r="G7" s="8"/>
      <c r="H7" s="8"/>
      <c r="I7" s="8" t="s">
        <v>141</v>
      </c>
      <c r="J7" s="8" t="s">
        <v>141</v>
      </c>
      <c r="K7" s="8" t="s">
        <v>141</v>
      </c>
      <c r="L7" s="8" t="s">
        <v>141</v>
      </c>
      <c r="M7" s="8" t="s">
        <v>141</v>
      </c>
      <c r="N7" s="8" t="s">
        <v>141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 t="s">
        <v>138</v>
      </c>
      <c r="AK7" s="8" t="s">
        <v>138</v>
      </c>
      <c r="AL7" s="48" t="s">
        <v>138</v>
      </c>
    </row>
    <row r="8" spans="1:38" x14ac:dyDescent="0.45">
      <c r="A8" s="167"/>
      <c r="B8" s="167"/>
      <c r="C8" s="3"/>
      <c r="D8" s="3"/>
      <c r="E8" s="3"/>
      <c r="F8" s="3"/>
      <c r="G8" s="3"/>
      <c r="H8" s="3"/>
      <c r="I8" s="3"/>
      <c r="J8" s="3"/>
      <c r="K8" s="3"/>
      <c r="L8" s="3" t="s">
        <v>396</v>
      </c>
      <c r="M8" s="3" t="s">
        <v>396</v>
      </c>
      <c r="N8" s="3" t="s">
        <v>396</v>
      </c>
      <c r="O8" s="3" t="s">
        <v>396</v>
      </c>
      <c r="P8" s="3" t="s">
        <v>396</v>
      </c>
      <c r="Q8" s="3" t="s">
        <v>396</v>
      </c>
      <c r="R8" s="3" t="s">
        <v>396</v>
      </c>
      <c r="S8" s="3" t="s">
        <v>396</v>
      </c>
      <c r="T8" s="3" t="s">
        <v>396</v>
      </c>
      <c r="U8" s="3" t="s">
        <v>396</v>
      </c>
      <c r="V8" s="3" t="s">
        <v>396</v>
      </c>
      <c r="W8" s="3" t="s">
        <v>396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6"/>
    </row>
    <row r="9" spans="1:38" x14ac:dyDescent="0.45">
      <c r="A9" s="159" t="s">
        <v>95</v>
      </c>
      <c r="B9" s="159" t="s">
        <v>96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 t="s">
        <v>148</v>
      </c>
      <c r="R9" s="8" t="s">
        <v>148</v>
      </c>
      <c r="S9" s="8" t="s">
        <v>148</v>
      </c>
      <c r="T9" s="8" t="s">
        <v>148</v>
      </c>
      <c r="U9" s="15" t="s">
        <v>152</v>
      </c>
      <c r="V9" s="15" t="s">
        <v>152</v>
      </c>
      <c r="W9" s="15" t="s">
        <v>152</v>
      </c>
      <c r="X9" s="15" t="s">
        <v>177</v>
      </c>
      <c r="Y9" s="15" t="s">
        <v>177</v>
      </c>
      <c r="Z9" s="15" t="s">
        <v>177</v>
      </c>
      <c r="AA9" s="15" t="s">
        <v>177</v>
      </c>
      <c r="AB9" s="15" t="s">
        <v>177</v>
      </c>
      <c r="AC9" s="15" t="s">
        <v>177</v>
      </c>
      <c r="AD9" s="8"/>
      <c r="AE9" s="8"/>
      <c r="AF9" s="8"/>
      <c r="AG9" s="8"/>
      <c r="AH9" s="8"/>
      <c r="AI9" s="8"/>
      <c r="AJ9" s="8"/>
      <c r="AK9" s="8"/>
      <c r="AL9" s="48"/>
    </row>
    <row r="10" spans="1:38" x14ac:dyDescent="0.45">
      <c r="A10" s="157"/>
      <c r="B10" s="15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145</v>
      </c>
      <c r="R10" s="3" t="s">
        <v>145</v>
      </c>
      <c r="S10" s="3" t="s">
        <v>145</v>
      </c>
      <c r="T10" s="3" t="s">
        <v>145</v>
      </c>
      <c r="U10" s="5"/>
      <c r="V10" s="5"/>
      <c r="W10" s="5"/>
      <c r="X10" s="5"/>
      <c r="Y10" s="5"/>
      <c r="Z10" s="5"/>
      <c r="AA10" s="5"/>
      <c r="AB10" s="5"/>
      <c r="AC10" s="5"/>
      <c r="AD10" s="3"/>
      <c r="AE10" s="3"/>
      <c r="AF10" s="3"/>
      <c r="AG10" s="3"/>
      <c r="AH10" s="3"/>
      <c r="AI10" s="3"/>
      <c r="AJ10" s="3"/>
      <c r="AK10" s="3"/>
      <c r="AL10" s="46"/>
    </row>
    <row r="11" spans="1:38" x14ac:dyDescent="0.45">
      <c r="A11" s="157"/>
      <c r="B11" s="157" t="s">
        <v>95</v>
      </c>
      <c r="P11" s="1" t="s">
        <v>138</v>
      </c>
      <c r="Q11" s="1" t="s">
        <v>138</v>
      </c>
      <c r="R11" s="1" t="s">
        <v>138</v>
      </c>
      <c r="S11" s="1" t="s">
        <v>138</v>
      </c>
      <c r="T11" s="1" t="s">
        <v>138</v>
      </c>
      <c r="U11" s="1" t="s">
        <v>138</v>
      </c>
      <c r="X11" s="1" t="s">
        <v>396</v>
      </c>
      <c r="Y11" s="1" t="s">
        <v>396</v>
      </c>
      <c r="Z11" s="1" t="s">
        <v>396</v>
      </c>
      <c r="AA11" s="1" t="s">
        <v>396</v>
      </c>
      <c r="AB11" s="1" t="s">
        <v>396</v>
      </c>
      <c r="AC11" s="1" t="s">
        <v>396</v>
      </c>
      <c r="AD11" s="1" t="s">
        <v>396</v>
      </c>
      <c r="AE11" s="1" t="s">
        <v>396</v>
      </c>
      <c r="AF11" s="1" t="s">
        <v>396</v>
      </c>
      <c r="AL11" s="49"/>
    </row>
    <row r="12" spans="1:38" x14ac:dyDescent="0.45">
      <c r="A12" s="157"/>
      <c r="B12" s="157"/>
      <c r="S12" s="1" t="s">
        <v>141</v>
      </c>
      <c r="T12" s="1" t="s">
        <v>141</v>
      </c>
      <c r="U12" s="1" t="s">
        <v>141</v>
      </c>
      <c r="V12" s="1" t="s">
        <v>141</v>
      </c>
      <c r="W12" s="1" t="s">
        <v>141</v>
      </c>
      <c r="X12" s="1" t="s">
        <v>141</v>
      </c>
      <c r="AL12" s="49"/>
    </row>
    <row r="13" spans="1:38" x14ac:dyDescent="0.45">
      <c r="A13" s="157"/>
      <c r="B13" s="157"/>
      <c r="T13" s="1" t="s">
        <v>325</v>
      </c>
      <c r="U13" s="1" t="s">
        <v>325</v>
      </c>
      <c r="V13" s="1" t="s">
        <v>325</v>
      </c>
      <c r="AL13" s="49"/>
    </row>
    <row r="14" spans="1:38" x14ac:dyDescent="0.45">
      <c r="A14" s="157"/>
      <c r="B14" s="157"/>
      <c r="V14" s="1" t="s">
        <v>324</v>
      </c>
      <c r="W14" s="1" t="s">
        <v>324</v>
      </c>
      <c r="X14" s="1" t="s">
        <v>324</v>
      </c>
      <c r="AL14" s="49"/>
    </row>
    <row r="15" spans="1:38" x14ac:dyDescent="0.45">
      <c r="A15" s="158"/>
      <c r="B15" s="15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317</v>
      </c>
      <c r="Y15" s="3" t="s">
        <v>317</v>
      </c>
      <c r="Z15" s="3" t="s">
        <v>317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46"/>
    </row>
    <row r="16" spans="1:38" x14ac:dyDescent="0.45">
      <c r="A16" s="159" t="s">
        <v>29</v>
      </c>
      <c r="B16" s="159" t="s">
        <v>30</v>
      </c>
      <c r="C16" s="8" t="s">
        <v>190</v>
      </c>
      <c r="D16" s="8" t="s">
        <v>190</v>
      </c>
      <c r="E16" s="8" t="s">
        <v>190</v>
      </c>
      <c r="F16" s="8" t="s">
        <v>190</v>
      </c>
      <c r="G16" s="8" t="s">
        <v>190</v>
      </c>
      <c r="H16" s="8" t="s">
        <v>141</v>
      </c>
      <c r="I16" s="8" t="s">
        <v>141</v>
      </c>
      <c r="J16" s="8" t="s">
        <v>141</v>
      </c>
      <c r="K16" s="8" t="s">
        <v>152</v>
      </c>
      <c r="L16" s="8" t="s">
        <v>152</v>
      </c>
      <c r="M16" s="8" t="s">
        <v>152</v>
      </c>
      <c r="N16" s="8" t="s">
        <v>396</v>
      </c>
      <c r="O16" s="8" t="s">
        <v>396</v>
      </c>
      <c r="P16" s="8" t="s">
        <v>396</v>
      </c>
      <c r="Q16" s="8" t="s">
        <v>396</v>
      </c>
      <c r="R16" s="8" t="s">
        <v>396</v>
      </c>
      <c r="S16" s="8" t="s">
        <v>396</v>
      </c>
      <c r="T16" s="8" t="s">
        <v>396</v>
      </c>
      <c r="U16" s="8" t="s">
        <v>396</v>
      </c>
      <c r="V16" s="8" t="s">
        <v>396</v>
      </c>
      <c r="W16" s="8" t="s">
        <v>396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 t="s">
        <v>190</v>
      </c>
      <c r="AK16" s="8" t="s">
        <v>190</v>
      </c>
      <c r="AL16" s="48" t="s">
        <v>190</v>
      </c>
    </row>
    <row r="17" spans="1:38" x14ac:dyDescent="0.45">
      <c r="A17" s="157"/>
      <c r="B17" s="157"/>
      <c r="C17" s="1" t="s">
        <v>146</v>
      </c>
      <c r="D17" s="1" t="s">
        <v>146</v>
      </c>
      <c r="E17" s="1" t="s">
        <v>146</v>
      </c>
      <c r="F17" s="1" t="s">
        <v>146</v>
      </c>
      <c r="G17" s="1" t="s">
        <v>146</v>
      </c>
      <c r="H17" s="1" t="s">
        <v>141</v>
      </c>
      <c r="I17" s="1" t="s">
        <v>141</v>
      </c>
      <c r="J17" s="1" t="s">
        <v>141</v>
      </c>
      <c r="K17" s="1" t="s">
        <v>390</v>
      </c>
      <c r="L17" s="1" t="s">
        <v>390</v>
      </c>
      <c r="M17" s="1" t="s">
        <v>390</v>
      </c>
      <c r="N17" s="1" t="s">
        <v>390</v>
      </c>
      <c r="O17" s="1" t="s">
        <v>410</v>
      </c>
      <c r="P17" s="1" t="s">
        <v>410</v>
      </c>
      <c r="Q17" s="1" t="s">
        <v>410</v>
      </c>
      <c r="R17" s="1" t="s">
        <v>410</v>
      </c>
      <c r="S17" s="1" t="s">
        <v>410</v>
      </c>
      <c r="T17" s="1" t="s">
        <v>410</v>
      </c>
      <c r="U17" s="1" t="s">
        <v>410</v>
      </c>
      <c r="V17" s="1" t="s">
        <v>410</v>
      </c>
      <c r="W17" s="1" t="s">
        <v>410</v>
      </c>
      <c r="AF17" s="1" t="s">
        <v>136</v>
      </c>
      <c r="AG17" s="1" t="s">
        <v>136</v>
      </c>
      <c r="AH17" s="1" t="s">
        <v>136</v>
      </c>
      <c r="AI17" s="1" t="s">
        <v>138</v>
      </c>
      <c r="AJ17" s="1" t="s">
        <v>138</v>
      </c>
      <c r="AK17" s="1" t="s">
        <v>146</v>
      </c>
      <c r="AL17" s="49" t="s">
        <v>146</v>
      </c>
    </row>
    <row r="18" spans="1:38" x14ac:dyDescent="0.45">
      <c r="A18" s="157"/>
      <c r="B18" s="158"/>
      <c r="C18" s="3" t="s">
        <v>308</v>
      </c>
      <c r="D18" s="3" t="s">
        <v>308</v>
      </c>
      <c r="E18" s="3" t="s">
        <v>139</v>
      </c>
      <c r="F18" s="3" t="s">
        <v>139</v>
      </c>
      <c r="G18" s="3" t="s">
        <v>139</v>
      </c>
      <c r="H18" s="3" t="s">
        <v>364</v>
      </c>
      <c r="I18" s="3" t="s">
        <v>364</v>
      </c>
      <c r="J18" s="3" t="s">
        <v>364</v>
      </c>
      <c r="K18" s="3"/>
      <c r="L18" s="3"/>
      <c r="M18" s="3"/>
      <c r="N18" s="3" t="s">
        <v>284</v>
      </c>
      <c r="O18" s="3"/>
      <c r="P18" s="19" t="s">
        <v>213</v>
      </c>
      <c r="Q18" s="20" t="s">
        <v>284</v>
      </c>
      <c r="R18" s="3"/>
      <c r="S18" s="19" t="s">
        <v>284</v>
      </c>
      <c r="T18" s="20" t="s">
        <v>284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46" t="s">
        <v>308</v>
      </c>
    </row>
    <row r="19" spans="1:38" x14ac:dyDescent="0.45">
      <c r="A19" s="157"/>
      <c r="B19" s="159" t="s">
        <v>31</v>
      </c>
      <c r="C19" s="8"/>
      <c r="D19" s="8"/>
      <c r="E19" s="15" t="s">
        <v>193</v>
      </c>
      <c r="F19" s="15" t="s">
        <v>193</v>
      </c>
      <c r="G19" s="15" t="s">
        <v>193</v>
      </c>
      <c r="H19" s="15" t="s">
        <v>193</v>
      </c>
      <c r="I19" s="15" t="s">
        <v>193</v>
      </c>
      <c r="J19" s="15" t="s">
        <v>193</v>
      </c>
      <c r="K19" s="15" t="s">
        <v>193</v>
      </c>
      <c r="L19" s="15" t="s">
        <v>193</v>
      </c>
      <c r="M19" s="15" t="s">
        <v>141</v>
      </c>
      <c r="N19" s="15" t="s">
        <v>141</v>
      </c>
      <c r="O19" s="15" t="s">
        <v>141</v>
      </c>
      <c r="P19" s="15" t="s">
        <v>152</v>
      </c>
      <c r="Q19" s="15" t="s">
        <v>152</v>
      </c>
      <c r="R19" s="15" t="s">
        <v>152</v>
      </c>
      <c r="S19" s="15" t="s">
        <v>152</v>
      </c>
      <c r="T19" s="15" t="s">
        <v>152</v>
      </c>
      <c r="U19" s="15" t="s">
        <v>152</v>
      </c>
      <c r="V19" s="15" t="s">
        <v>152</v>
      </c>
      <c r="W19" s="15" t="s">
        <v>152</v>
      </c>
      <c r="X19" s="15" t="s">
        <v>152</v>
      </c>
      <c r="Y19" s="15" t="s">
        <v>152</v>
      </c>
      <c r="Z19" s="15" t="s">
        <v>152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48"/>
    </row>
    <row r="20" spans="1:38" x14ac:dyDescent="0.45">
      <c r="A20" s="157"/>
      <c r="B20" s="157"/>
      <c r="E20" s="4" t="s">
        <v>143</v>
      </c>
      <c r="F20" s="4" t="s">
        <v>143</v>
      </c>
      <c r="G20" s="4" t="s">
        <v>143</v>
      </c>
      <c r="H20" s="4" t="s">
        <v>143</v>
      </c>
      <c r="I20" s="4" t="s">
        <v>143</v>
      </c>
      <c r="J20" s="4" t="s">
        <v>143</v>
      </c>
      <c r="K20" s="4" t="s">
        <v>143</v>
      </c>
      <c r="L20" s="4" t="s">
        <v>143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L20" s="49"/>
    </row>
    <row r="21" spans="1:38" x14ac:dyDescent="0.45">
      <c r="A21" s="157"/>
      <c r="B21" s="157"/>
      <c r="D21" s="1" t="s">
        <v>211</v>
      </c>
      <c r="E21" s="1" t="s">
        <v>211</v>
      </c>
      <c r="F21" s="1" t="s">
        <v>211</v>
      </c>
      <c r="G21" s="4" t="s">
        <v>138</v>
      </c>
      <c r="H21" s="4" t="s">
        <v>138</v>
      </c>
      <c r="I21" s="4" t="s">
        <v>138</v>
      </c>
      <c r="J21" s="4" t="s">
        <v>138</v>
      </c>
      <c r="K21" s="4" t="s">
        <v>138</v>
      </c>
      <c r="L21" s="4" t="s">
        <v>141</v>
      </c>
      <c r="M21" s="4" t="s">
        <v>141</v>
      </c>
      <c r="N21" s="4" t="s">
        <v>141</v>
      </c>
      <c r="O21" s="4" t="s">
        <v>141</v>
      </c>
      <c r="P21" s="4" t="s">
        <v>305</v>
      </c>
      <c r="Q21" s="4" t="s">
        <v>305</v>
      </c>
      <c r="R21" s="4" t="s">
        <v>305</v>
      </c>
      <c r="S21" s="4" t="s">
        <v>410</v>
      </c>
      <c r="T21" s="4" t="s">
        <v>410</v>
      </c>
      <c r="U21" s="4" t="s">
        <v>410</v>
      </c>
      <c r="V21" s="4" t="s">
        <v>410</v>
      </c>
      <c r="W21" s="4" t="s">
        <v>409</v>
      </c>
      <c r="X21" s="4" t="s">
        <v>409</v>
      </c>
      <c r="Y21" s="4" t="s">
        <v>409</v>
      </c>
      <c r="Z21" s="4" t="s">
        <v>409</v>
      </c>
      <c r="AA21" s="4" t="s">
        <v>409</v>
      </c>
      <c r="AB21" s="4" t="s">
        <v>409</v>
      </c>
      <c r="AC21" s="4" t="s">
        <v>409</v>
      </c>
      <c r="AD21" s="4" t="s">
        <v>409</v>
      </c>
      <c r="AE21" s="4" t="s">
        <v>409</v>
      </c>
      <c r="AF21" s="4" t="s">
        <v>207</v>
      </c>
      <c r="AG21" s="4" t="s">
        <v>207</v>
      </c>
      <c r="AH21" s="4" t="s">
        <v>207</v>
      </c>
      <c r="AI21" s="4" t="s">
        <v>207</v>
      </c>
      <c r="AJ21" s="4" t="s">
        <v>207</v>
      </c>
      <c r="AL21" s="49"/>
    </row>
    <row r="22" spans="1:38" x14ac:dyDescent="0.45">
      <c r="A22" s="157"/>
      <c r="B22" s="15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 t="s">
        <v>315</v>
      </c>
      <c r="R22" s="19" t="s">
        <v>325</v>
      </c>
      <c r="S22" s="20" t="s">
        <v>324</v>
      </c>
      <c r="T22" s="5" t="s">
        <v>324</v>
      </c>
      <c r="U22" s="5" t="s">
        <v>324</v>
      </c>
      <c r="V22" s="5" t="s">
        <v>324</v>
      </c>
      <c r="W22" s="3"/>
      <c r="X22" s="5" t="s">
        <v>317</v>
      </c>
      <c r="Y22" s="5" t="s">
        <v>317</v>
      </c>
      <c r="Z22" s="5" t="s">
        <v>317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6"/>
    </row>
    <row r="23" spans="1:38" x14ac:dyDescent="0.45">
      <c r="A23" s="157"/>
      <c r="B23" s="159" t="s">
        <v>32</v>
      </c>
      <c r="C23" s="8" t="s">
        <v>152</v>
      </c>
      <c r="D23" s="8" t="s">
        <v>152</v>
      </c>
      <c r="E23" s="8" t="s">
        <v>152</v>
      </c>
      <c r="F23" s="21" t="s">
        <v>396</v>
      </c>
      <c r="G23" s="15" t="s">
        <v>396</v>
      </c>
      <c r="H23" s="15" t="s">
        <v>396</v>
      </c>
      <c r="I23" s="15" t="s">
        <v>396</v>
      </c>
      <c r="J23" s="15" t="s">
        <v>396</v>
      </c>
      <c r="K23" s="15" t="s">
        <v>396</v>
      </c>
      <c r="L23" s="15" t="s">
        <v>396</v>
      </c>
      <c r="M23" s="15" t="s">
        <v>396</v>
      </c>
      <c r="N23" s="15" t="s">
        <v>396</v>
      </c>
      <c r="O23" s="15" t="s">
        <v>396</v>
      </c>
      <c r="P23" s="15" t="s">
        <v>396</v>
      </c>
      <c r="Q23" s="15" t="s">
        <v>396</v>
      </c>
      <c r="R23" s="15" t="s">
        <v>396</v>
      </c>
      <c r="S23" s="15" t="s">
        <v>396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21" t="s">
        <v>148</v>
      </c>
      <c r="AG23" s="8" t="s">
        <v>148</v>
      </c>
      <c r="AH23" s="8" t="s">
        <v>148</v>
      </c>
      <c r="AI23" s="8" t="s">
        <v>148</v>
      </c>
      <c r="AJ23" s="8" t="s">
        <v>148</v>
      </c>
      <c r="AK23" s="8" t="s">
        <v>141</v>
      </c>
      <c r="AL23" s="48" t="s">
        <v>141</v>
      </c>
    </row>
    <row r="24" spans="1:38" x14ac:dyDescent="0.45">
      <c r="A24" s="157"/>
      <c r="B24" s="157"/>
      <c r="C24" s="1" t="s">
        <v>236</v>
      </c>
      <c r="D24" s="1" t="s">
        <v>236</v>
      </c>
      <c r="E24" s="1" t="s">
        <v>236</v>
      </c>
      <c r="F24" s="1" t="s">
        <v>236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AF24" s="18" t="s">
        <v>143</v>
      </c>
      <c r="AG24" s="1" t="s">
        <v>143</v>
      </c>
      <c r="AH24" s="1" t="s">
        <v>143</v>
      </c>
      <c r="AI24" s="1" t="s">
        <v>143</v>
      </c>
      <c r="AJ24" s="1" t="s">
        <v>143</v>
      </c>
      <c r="AL24" s="49"/>
    </row>
    <row r="25" spans="1:38" x14ac:dyDescent="0.45">
      <c r="A25" s="157"/>
      <c r="B25" s="157"/>
      <c r="C25" s="1" t="s">
        <v>209</v>
      </c>
      <c r="D25" s="1" t="s">
        <v>209</v>
      </c>
      <c r="E25" s="1" t="s">
        <v>209</v>
      </c>
      <c r="F25" s="1" t="s">
        <v>209</v>
      </c>
      <c r="G25" s="4" t="s">
        <v>410</v>
      </c>
      <c r="H25" s="4" t="s">
        <v>410</v>
      </c>
      <c r="I25" s="4" t="s">
        <v>410</v>
      </c>
      <c r="J25" s="4" t="s">
        <v>410</v>
      </c>
      <c r="K25" s="4" t="s">
        <v>410</v>
      </c>
      <c r="L25" s="4" t="s">
        <v>410</v>
      </c>
      <c r="M25" s="4" t="s">
        <v>410</v>
      </c>
      <c r="N25" s="4" t="s">
        <v>410</v>
      </c>
      <c r="O25" s="4" t="s">
        <v>410</v>
      </c>
      <c r="P25" s="4" t="s">
        <v>410</v>
      </c>
      <c r="Q25" s="4" t="s">
        <v>410</v>
      </c>
      <c r="R25" s="4" t="s">
        <v>410</v>
      </c>
      <c r="S25" s="4" t="s">
        <v>410</v>
      </c>
      <c r="AB25" s="1" t="s">
        <v>328</v>
      </c>
      <c r="AC25" s="1" t="s">
        <v>328</v>
      </c>
      <c r="AD25" s="1" t="s">
        <v>328</v>
      </c>
      <c r="AE25" s="1" t="s">
        <v>327</v>
      </c>
      <c r="AF25" s="1" t="s">
        <v>327</v>
      </c>
      <c r="AG25" s="1" t="s">
        <v>146</v>
      </c>
      <c r="AH25" s="1" t="s">
        <v>146</v>
      </c>
      <c r="AI25" s="1" t="s">
        <v>146</v>
      </c>
      <c r="AJ25" s="1" t="s">
        <v>146</v>
      </c>
      <c r="AK25" s="1" t="s">
        <v>141</v>
      </c>
      <c r="AL25" s="49" t="s">
        <v>141</v>
      </c>
    </row>
    <row r="26" spans="1:38" x14ac:dyDescent="0.45">
      <c r="A26" s="158"/>
      <c r="B26" s="158"/>
      <c r="C26" s="3"/>
      <c r="D26" s="3" t="s">
        <v>284</v>
      </c>
      <c r="E26" s="3"/>
      <c r="F26" s="3"/>
      <c r="G26" s="5" t="s">
        <v>284</v>
      </c>
      <c r="H26" s="3"/>
      <c r="I26" s="5" t="s">
        <v>213</v>
      </c>
      <c r="J26" s="19" t="s">
        <v>213</v>
      </c>
      <c r="K26" s="20" t="s">
        <v>284</v>
      </c>
      <c r="L26" s="3"/>
      <c r="M26" s="5" t="s">
        <v>389</v>
      </c>
      <c r="N26" s="5" t="s">
        <v>389</v>
      </c>
      <c r="O26" s="19" t="s">
        <v>389</v>
      </c>
      <c r="P26" s="22"/>
      <c r="Q26" s="20" t="s">
        <v>337</v>
      </c>
      <c r="R26" s="5" t="s">
        <v>337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308</v>
      </c>
      <c r="AI26" s="3" t="s">
        <v>308</v>
      </c>
      <c r="AJ26" s="19" t="s">
        <v>139</v>
      </c>
      <c r="AK26" s="3" t="s">
        <v>249</v>
      </c>
      <c r="AL26" s="46" t="s">
        <v>249</v>
      </c>
    </row>
    <row r="27" spans="1:38" x14ac:dyDescent="0.45">
      <c r="A27" s="159" t="s">
        <v>25</v>
      </c>
      <c r="B27" s="159" t="s">
        <v>513</v>
      </c>
      <c r="C27" s="8"/>
      <c r="D27" s="8"/>
      <c r="E27" s="8"/>
      <c r="F27" s="8"/>
      <c r="G27" s="8"/>
      <c r="H27" s="15" t="s">
        <v>374</v>
      </c>
      <c r="I27" s="15" t="s">
        <v>374</v>
      </c>
      <c r="J27" s="15" t="s">
        <v>374</v>
      </c>
      <c r="K27" s="15" t="s">
        <v>374</v>
      </c>
      <c r="L27" s="15" t="s">
        <v>374</v>
      </c>
      <c r="M27" s="15" t="s">
        <v>374</v>
      </c>
      <c r="N27" s="21" t="s">
        <v>374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48"/>
    </row>
    <row r="28" spans="1:38" x14ac:dyDescent="0.45">
      <c r="A28" s="157"/>
      <c r="B28" s="157"/>
      <c r="H28" s="4"/>
      <c r="I28" s="24" t="s">
        <v>181</v>
      </c>
      <c r="J28" s="25" t="s">
        <v>181</v>
      </c>
      <c r="K28" s="25" t="s">
        <v>181</v>
      </c>
      <c r="L28" s="4"/>
      <c r="M28" s="4"/>
      <c r="N28" s="17"/>
      <c r="AL28" s="49"/>
    </row>
    <row r="29" spans="1:38" x14ac:dyDescent="0.45">
      <c r="A29" s="157"/>
      <c r="B29" s="157"/>
      <c r="F29" s="24" t="s">
        <v>284</v>
      </c>
      <c r="G29" s="24" t="s">
        <v>284</v>
      </c>
      <c r="H29" s="24" t="s">
        <v>284</v>
      </c>
      <c r="I29" s="24" t="s">
        <v>284</v>
      </c>
      <c r="J29" s="24" t="s">
        <v>284</v>
      </c>
      <c r="K29" s="24" t="s">
        <v>284</v>
      </c>
      <c r="L29" s="24" t="s">
        <v>284</v>
      </c>
      <c r="M29" s="24" t="s">
        <v>284</v>
      </c>
      <c r="N29" s="24" t="s">
        <v>284</v>
      </c>
      <c r="O29" s="24" t="s">
        <v>284</v>
      </c>
      <c r="P29" s="24" t="s">
        <v>284</v>
      </c>
      <c r="Q29" s="24" t="s">
        <v>284</v>
      </c>
      <c r="R29" s="24" t="s">
        <v>284</v>
      </c>
      <c r="AL29" s="49"/>
    </row>
    <row r="30" spans="1:38" x14ac:dyDescent="0.45">
      <c r="A30" s="157"/>
      <c r="B30" s="157"/>
      <c r="F30" s="24" t="s">
        <v>215</v>
      </c>
      <c r="G30" s="24" t="s">
        <v>215</v>
      </c>
      <c r="H30" s="24" t="s">
        <v>215</v>
      </c>
      <c r="I30" s="24" t="s">
        <v>215</v>
      </c>
      <c r="J30" s="24" t="s">
        <v>215</v>
      </c>
      <c r="K30" s="24" t="s">
        <v>215</v>
      </c>
      <c r="L30" s="24" t="s">
        <v>215</v>
      </c>
      <c r="M30" s="24" t="s">
        <v>215</v>
      </c>
      <c r="N30" s="24" t="s">
        <v>215</v>
      </c>
      <c r="O30" s="24" t="s">
        <v>215</v>
      </c>
      <c r="P30" s="24" t="s">
        <v>215</v>
      </c>
      <c r="Q30" s="24" t="s">
        <v>215</v>
      </c>
      <c r="R30" s="24" t="s">
        <v>215</v>
      </c>
      <c r="AL30" s="49"/>
    </row>
    <row r="31" spans="1:38" x14ac:dyDescent="0.45">
      <c r="A31" s="157"/>
      <c r="B31" s="157"/>
      <c r="F31" s="24" t="s">
        <v>217</v>
      </c>
      <c r="G31" s="24" t="s">
        <v>217</v>
      </c>
      <c r="H31" s="24" t="s">
        <v>217</v>
      </c>
      <c r="I31" s="24" t="s">
        <v>217</v>
      </c>
      <c r="J31" s="24" t="s">
        <v>217</v>
      </c>
      <c r="K31" s="24" t="s">
        <v>217</v>
      </c>
      <c r="L31" s="24" t="s">
        <v>217</v>
      </c>
      <c r="M31" s="24" t="s">
        <v>217</v>
      </c>
      <c r="N31" s="24" t="s">
        <v>217</v>
      </c>
      <c r="O31" s="24" t="s">
        <v>217</v>
      </c>
      <c r="P31" s="24" t="s">
        <v>217</v>
      </c>
      <c r="Q31" s="24" t="s">
        <v>217</v>
      </c>
      <c r="R31" s="24" t="s">
        <v>217</v>
      </c>
      <c r="AL31" s="49"/>
    </row>
    <row r="32" spans="1:38" x14ac:dyDescent="0.45">
      <c r="A32" s="157"/>
      <c r="B32" s="157"/>
      <c r="F32" s="24" t="s">
        <v>221</v>
      </c>
      <c r="G32" s="24" t="s">
        <v>221</v>
      </c>
      <c r="H32" s="24" t="s">
        <v>221</v>
      </c>
      <c r="I32" s="24" t="s">
        <v>221</v>
      </c>
      <c r="J32" s="24" t="s">
        <v>221</v>
      </c>
      <c r="K32" s="24" t="s">
        <v>221</v>
      </c>
      <c r="L32" s="24" t="s">
        <v>221</v>
      </c>
      <c r="M32" s="24" t="s">
        <v>221</v>
      </c>
      <c r="N32" s="24" t="s">
        <v>221</v>
      </c>
      <c r="O32" s="24" t="s">
        <v>221</v>
      </c>
      <c r="P32" s="24" t="s">
        <v>221</v>
      </c>
      <c r="Q32" s="24" t="s">
        <v>221</v>
      </c>
      <c r="R32" s="24" t="s">
        <v>221</v>
      </c>
      <c r="AL32" s="49"/>
    </row>
    <row r="33" spans="1:38" x14ac:dyDescent="0.45">
      <c r="A33" s="157"/>
      <c r="B33" s="157"/>
      <c r="H33" s="4"/>
      <c r="I33" s="4"/>
      <c r="J33" s="17" t="s">
        <v>202</v>
      </c>
      <c r="K33" s="25" t="s">
        <v>202</v>
      </c>
      <c r="L33" s="25" t="s">
        <v>202</v>
      </c>
      <c r="M33" s="25" t="s">
        <v>202</v>
      </c>
      <c r="N33" s="25" t="s">
        <v>202</v>
      </c>
      <c r="O33" s="25" t="s">
        <v>202</v>
      </c>
      <c r="P33" s="25" t="s">
        <v>202</v>
      </c>
      <c r="Q33" s="25" t="s">
        <v>202</v>
      </c>
      <c r="AL33" s="49"/>
    </row>
    <row r="34" spans="1:38" x14ac:dyDescent="0.45">
      <c r="A34" s="157"/>
      <c r="B34" s="158"/>
      <c r="C34" s="3"/>
      <c r="D34" s="3"/>
      <c r="E34" s="3"/>
      <c r="F34" s="3"/>
      <c r="G34" s="3"/>
      <c r="H34" s="5"/>
      <c r="I34" s="5"/>
      <c r="J34" s="5"/>
      <c r="K34" s="5"/>
      <c r="L34" s="5"/>
      <c r="M34" s="5"/>
      <c r="N34" s="19"/>
      <c r="O34" s="26" t="s">
        <v>396</v>
      </c>
      <c r="P34" s="27" t="s">
        <v>396</v>
      </c>
      <c r="Q34" s="27" t="s">
        <v>396</v>
      </c>
      <c r="R34" s="27" t="s">
        <v>396</v>
      </c>
      <c r="S34" s="27" t="s">
        <v>396</v>
      </c>
      <c r="T34" s="27" t="s">
        <v>396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46"/>
    </row>
    <row r="35" spans="1:38" x14ac:dyDescent="0.45">
      <c r="A35" s="157"/>
      <c r="B35" s="159" t="s">
        <v>26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 t="s">
        <v>374</v>
      </c>
      <c r="P35" s="8" t="s">
        <v>374</v>
      </c>
      <c r="Q35" s="8" t="s">
        <v>374</v>
      </c>
      <c r="R35" s="8" t="s">
        <v>374</v>
      </c>
      <c r="S35" s="8" t="s">
        <v>374</v>
      </c>
      <c r="T35" s="8" t="s">
        <v>374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48"/>
    </row>
    <row r="36" spans="1:38" x14ac:dyDescent="0.45">
      <c r="A36" s="157"/>
      <c r="B36" s="157"/>
      <c r="F36" s="24" t="s">
        <v>284</v>
      </c>
      <c r="G36" s="24" t="s">
        <v>284</v>
      </c>
      <c r="H36" s="24" t="s">
        <v>284</v>
      </c>
      <c r="I36" s="24" t="s">
        <v>284</v>
      </c>
      <c r="J36" s="24" t="s">
        <v>284</v>
      </c>
      <c r="K36" s="24" t="s">
        <v>284</v>
      </c>
      <c r="L36" s="24" t="s">
        <v>284</v>
      </c>
      <c r="M36" s="24" t="s">
        <v>284</v>
      </c>
      <c r="N36" s="24" t="s">
        <v>284</v>
      </c>
      <c r="O36" s="24" t="s">
        <v>284</v>
      </c>
      <c r="P36" s="24" t="s">
        <v>284</v>
      </c>
      <c r="Q36" s="24" t="s">
        <v>284</v>
      </c>
      <c r="R36" s="24" t="s">
        <v>284</v>
      </c>
      <c r="S36" s="23"/>
      <c r="T36" s="23"/>
      <c r="U36" s="23"/>
      <c r="V36" s="23"/>
      <c r="AL36" s="49"/>
    </row>
    <row r="37" spans="1:38" x14ac:dyDescent="0.45">
      <c r="A37" s="157"/>
      <c r="B37" s="157"/>
      <c r="F37" s="24" t="s">
        <v>215</v>
      </c>
      <c r="G37" s="24" t="s">
        <v>215</v>
      </c>
      <c r="H37" s="24" t="s">
        <v>215</v>
      </c>
      <c r="I37" s="24" t="s">
        <v>215</v>
      </c>
      <c r="J37" s="24" t="s">
        <v>215</v>
      </c>
      <c r="K37" s="24" t="s">
        <v>215</v>
      </c>
      <c r="L37" s="24" t="s">
        <v>215</v>
      </c>
      <c r="M37" s="24" t="s">
        <v>215</v>
      </c>
      <c r="N37" s="24" t="s">
        <v>215</v>
      </c>
      <c r="O37" s="24" t="s">
        <v>215</v>
      </c>
      <c r="P37" s="24" t="s">
        <v>215</v>
      </c>
      <c r="Q37" s="24" t="s">
        <v>215</v>
      </c>
      <c r="R37" s="24" t="s">
        <v>215</v>
      </c>
      <c r="S37" s="23"/>
      <c r="T37" s="23"/>
      <c r="U37" s="23"/>
      <c r="V37" s="23"/>
      <c r="AL37" s="49"/>
    </row>
    <row r="38" spans="1:38" x14ac:dyDescent="0.45">
      <c r="A38" s="157"/>
      <c r="B38" s="157"/>
      <c r="F38" s="24" t="s">
        <v>217</v>
      </c>
      <c r="G38" s="24" t="s">
        <v>217</v>
      </c>
      <c r="H38" s="24" t="s">
        <v>217</v>
      </c>
      <c r="I38" s="24" t="s">
        <v>217</v>
      </c>
      <c r="J38" s="24" t="s">
        <v>217</v>
      </c>
      <c r="K38" s="24" t="s">
        <v>217</v>
      </c>
      <c r="L38" s="24" t="s">
        <v>217</v>
      </c>
      <c r="M38" s="24" t="s">
        <v>217</v>
      </c>
      <c r="N38" s="24" t="s">
        <v>217</v>
      </c>
      <c r="O38" s="24" t="s">
        <v>217</v>
      </c>
      <c r="P38" s="24" t="s">
        <v>217</v>
      </c>
      <c r="Q38" s="24" t="s">
        <v>217</v>
      </c>
      <c r="R38" s="24" t="s">
        <v>217</v>
      </c>
      <c r="S38" s="23"/>
      <c r="T38" s="23"/>
      <c r="U38" s="23"/>
      <c r="V38" s="23"/>
      <c r="AL38" s="49"/>
    </row>
    <row r="39" spans="1:38" x14ac:dyDescent="0.45">
      <c r="A39" s="157"/>
      <c r="B39" s="157"/>
      <c r="F39" s="24" t="s">
        <v>221</v>
      </c>
      <c r="G39" s="24" t="s">
        <v>221</v>
      </c>
      <c r="H39" s="24" t="s">
        <v>221</v>
      </c>
      <c r="I39" s="24" t="s">
        <v>221</v>
      </c>
      <c r="J39" s="24" t="s">
        <v>221</v>
      </c>
      <c r="K39" s="24" t="s">
        <v>221</v>
      </c>
      <c r="L39" s="24" t="s">
        <v>221</v>
      </c>
      <c r="M39" s="24" t="s">
        <v>221</v>
      </c>
      <c r="N39" s="24" t="s">
        <v>221</v>
      </c>
      <c r="O39" s="24" t="s">
        <v>221</v>
      </c>
      <c r="P39" s="24" t="s">
        <v>221</v>
      </c>
      <c r="Q39" s="24" t="s">
        <v>221</v>
      </c>
      <c r="R39" s="24" t="s">
        <v>221</v>
      </c>
      <c r="S39" s="23"/>
      <c r="T39" s="23"/>
      <c r="U39" s="23"/>
      <c r="V39" s="23"/>
      <c r="AL39" s="49"/>
    </row>
    <row r="40" spans="1:38" x14ac:dyDescent="0.45">
      <c r="A40" s="157"/>
      <c r="B40" s="157"/>
      <c r="F40" s="23"/>
      <c r="G40" s="23"/>
      <c r="H40" s="23"/>
      <c r="I40" s="24" t="s">
        <v>181</v>
      </c>
      <c r="J40" s="24" t="s">
        <v>181</v>
      </c>
      <c r="K40" s="24" t="s">
        <v>181</v>
      </c>
      <c r="L40" s="23"/>
      <c r="M40" s="23"/>
      <c r="N40" s="23"/>
      <c r="O40" s="24" t="s">
        <v>396</v>
      </c>
      <c r="P40" s="24" t="s">
        <v>396</v>
      </c>
      <c r="Q40" s="24" t="s">
        <v>396</v>
      </c>
      <c r="R40" s="24" t="s">
        <v>396</v>
      </c>
      <c r="S40" s="24" t="s">
        <v>396</v>
      </c>
      <c r="T40" s="24" t="s">
        <v>396</v>
      </c>
      <c r="U40" s="23"/>
      <c r="V40" s="23"/>
      <c r="AL40" s="49"/>
    </row>
    <row r="41" spans="1:38" x14ac:dyDescent="0.45">
      <c r="A41" s="157"/>
      <c r="B41" s="158"/>
      <c r="C41" s="3"/>
      <c r="D41" s="3"/>
      <c r="E41" s="3"/>
      <c r="F41" s="22"/>
      <c r="G41" s="22"/>
      <c r="H41" s="22"/>
      <c r="I41" s="22"/>
      <c r="J41" s="20" t="s">
        <v>202</v>
      </c>
      <c r="K41" s="26" t="s">
        <v>202</v>
      </c>
      <c r="L41" s="26" t="s">
        <v>202</v>
      </c>
      <c r="M41" s="26" t="s">
        <v>202</v>
      </c>
      <c r="N41" s="26" t="s">
        <v>202</v>
      </c>
      <c r="O41" s="26" t="s">
        <v>202</v>
      </c>
      <c r="P41" s="26" t="s">
        <v>202</v>
      </c>
      <c r="Q41" s="26" t="s">
        <v>202</v>
      </c>
      <c r="R41" s="22"/>
      <c r="S41" s="22"/>
      <c r="T41" s="22"/>
      <c r="U41" s="22"/>
      <c r="V41" s="22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46"/>
    </row>
    <row r="42" spans="1:38" x14ac:dyDescent="0.45">
      <c r="A42" s="157"/>
      <c r="B42" s="159" t="s">
        <v>27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 t="s">
        <v>416</v>
      </c>
      <c r="V42" s="8" t="s">
        <v>182</v>
      </c>
      <c r="W42" s="8" t="s">
        <v>182</v>
      </c>
      <c r="X42" s="8" t="s">
        <v>182</v>
      </c>
      <c r="Y42" s="8"/>
      <c r="Z42" s="8"/>
      <c r="AA42" s="8"/>
      <c r="AB42" s="8"/>
      <c r="AC42" s="8"/>
      <c r="AD42" s="8"/>
      <c r="AE42" s="8"/>
      <c r="AF42" s="8" t="s">
        <v>396</v>
      </c>
      <c r="AG42" s="8" t="s">
        <v>396</v>
      </c>
      <c r="AH42" s="8" t="s">
        <v>396</v>
      </c>
      <c r="AI42" s="8" t="s">
        <v>396</v>
      </c>
      <c r="AJ42" s="8"/>
      <c r="AK42" s="8"/>
      <c r="AL42" s="48"/>
    </row>
    <row r="43" spans="1:38" x14ac:dyDescent="0.45">
      <c r="A43" s="157"/>
      <c r="B43" s="157"/>
      <c r="X43" s="1" t="s">
        <v>284</v>
      </c>
      <c r="Y43" s="1" t="s">
        <v>284</v>
      </c>
      <c r="Z43" s="1" t="s">
        <v>284</v>
      </c>
      <c r="AA43" s="1" t="s">
        <v>284</v>
      </c>
      <c r="AB43" s="1" t="s">
        <v>284</v>
      </c>
      <c r="AC43" s="1" t="s">
        <v>284</v>
      </c>
      <c r="AD43" s="1" t="s">
        <v>284</v>
      </c>
      <c r="AE43" s="1" t="s">
        <v>284</v>
      </c>
      <c r="AF43" s="1" t="s">
        <v>284</v>
      </c>
      <c r="AG43" s="1" t="s">
        <v>284</v>
      </c>
      <c r="AL43" s="49"/>
    </row>
    <row r="44" spans="1:38" x14ac:dyDescent="0.45">
      <c r="A44" s="157"/>
      <c r="B44" s="157"/>
      <c r="X44" s="1" t="s">
        <v>215</v>
      </c>
      <c r="Y44" s="1" t="s">
        <v>215</v>
      </c>
      <c r="Z44" s="1" t="s">
        <v>215</v>
      </c>
      <c r="AA44" s="1" t="s">
        <v>215</v>
      </c>
      <c r="AB44" s="1" t="s">
        <v>215</v>
      </c>
      <c r="AC44" s="1" t="s">
        <v>215</v>
      </c>
      <c r="AD44" s="1" t="s">
        <v>215</v>
      </c>
      <c r="AE44" s="1" t="s">
        <v>215</v>
      </c>
      <c r="AF44" s="1" t="s">
        <v>215</v>
      </c>
      <c r="AG44" s="1" t="s">
        <v>215</v>
      </c>
      <c r="AL44" s="49"/>
    </row>
    <row r="45" spans="1:38" x14ac:dyDescent="0.45">
      <c r="A45" s="157"/>
      <c r="B45" s="157"/>
      <c r="X45" s="1" t="s">
        <v>217</v>
      </c>
      <c r="Y45" s="1" t="s">
        <v>217</v>
      </c>
      <c r="Z45" s="1" t="s">
        <v>217</v>
      </c>
      <c r="AA45" s="1" t="s">
        <v>217</v>
      </c>
      <c r="AB45" s="1" t="s">
        <v>217</v>
      </c>
      <c r="AC45" s="1" t="s">
        <v>217</v>
      </c>
      <c r="AD45" s="1" t="s">
        <v>217</v>
      </c>
      <c r="AE45" s="1" t="s">
        <v>217</v>
      </c>
      <c r="AF45" s="1" t="s">
        <v>217</v>
      </c>
      <c r="AG45" s="1" t="s">
        <v>217</v>
      </c>
      <c r="AL45" s="49"/>
    </row>
    <row r="46" spans="1:38" x14ac:dyDescent="0.45">
      <c r="A46" s="157"/>
      <c r="B46" s="157"/>
      <c r="X46" s="1" t="s">
        <v>221</v>
      </c>
      <c r="Y46" s="1" t="s">
        <v>221</v>
      </c>
      <c r="Z46" s="1" t="s">
        <v>221</v>
      </c>
      <c r="AA46" s="1" t="s">
        <v>221</v>
      </c>
      <c r="AB46" s="1" t="s">
        <v>221</v>
      </c>
      <c r="AC46" s="1" t="s">
        <v>221</v>
      </c>
      <c r="AD46" s="1" t="s">
        <v>221</v>
      </c>
      <c r="AE46" s="1" t="s">
        <v>221</v>
      </c>
      <c r="AF46" s="1" t="s">
        <v>221</v>
      </c>
      <c r="AG46" s="1" t="s">
        <v>221</v>
      </c>
      <c r="AL46" s="49"/>
    </row>
    <row r="47" spans="1:38" x14ac:dyDescent="0.45">
      <c r="A47" s="157"/>
      <c r="B47" s="157"/>
      <c r="AD47" s="1" t="s">
        <v>374</v>
      </c>
      <c r="AE47" s="1" t="s">
        <v>374</v>
      </c>
      <c r="AF47" s="1" t="s">
        <v>374</v>
      </c>
      <c r="AG47" s="1" t="s">
        <v>374</v>
      </c>
      <c r="AH47" s="1" t="s">
        <v>374</v>
      </c>
      <c r="AI47" s="1" t="s">
        <v>374</v>
      </c>
      <c r="AL47" s="49"/>
    </row>
    <row r="48" spans="1:38" x14ac:dyDescent="0.45">
      <c r="A48" s="158"/>
      <c r="B48" s="15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19" t="s">
        <v>203</v>
      </c>
      <c r="AA48" s="22" t="s">
        <v>202</v>
      </c>
      <c r="AB48" s="22" t="s">
        <v>202</v>
      </c>
      <c r="AC48" s="22" t="s">
        <v>202</v>
      </c>
      <c r="AD48" s="22" t="s">
        <v>202</v>
      </c>
      <c r="AE48" s="22" t="s">
        <v>202</v>
      </c>
      <c r="AF48" s="22" t="s">
        <v>202</v>
      </c>
      <c r="AG48" s="20" t="s">
        <v>202</v>
      </c>
      <c r="AH48" s="3"/>
      <c r="AI48" s="3"/>
      <c r="AJ48" s="3"/>
      <c r="AK48" s="3"/>
      <c r="AL48" s="46"/>
    </row>
    <row r="49" spans="1:38" x14ac:dyDescent="0.45">
      <c r="A49" s="159" t="s">
        <v>28</v>
      </c>
      <c r="B49" s="165" t="s">
        <v>32</v>
      </c>
      <c r="C49" s="28"/>
      <c r="D49" s="28"/>
      <c r="E49" s="28"/>
      <c r="F49" s="29" t="s">
        <v>385</v>
      </c>
      <c r="G49" s="28" t="s">
        <v>385</v>
      </c>
      <c r="H49" s="28" t="s">
        <v>385</v>
      </c>
      <c r="I49" s="29" t="s">
        <v>385</v>
      </c>
      <c r="J49" s="28" t="s">
        <v>187</v>
      </c>
      <c r="K49" s="28" t="s">
        <v>187</v>
      </c>
      <c r="L49" s="28"/>
      <c r="M49" s="28"/>
      <c r="N49" s="28"/>
      <c r="O49" s="28"/>
      <c r="P49" s="28"/>
      <c r="Q49" s="29" t="s">
        <v>223</v>
      </c>
      <c r="R49" s="28" t="s">
        <v>223</v>
      </c>
      <c r="S49" s="28" t="s">
        <v>223</v>
      </c>
      <c r="T49" s="28" t="s">
        <v>223</v>
      </c>
      <c r="U49" s="28" t="s">
        <v>223</v>
      </c>
      <c r="V49" s="28" t="s">
        <v>223</v>
      </c>
      <c r="W49" s="28"/>
      <c r="X49" s="28"/>
      <c r="Y49" s="28"/>
      <c r="Z49" s="28" t="s">
        <v>141</v>
      </c>
      <c r="AA49" s="28" t="s">
        <v>141</v>
      </c>
      <c r="AB49" s="28" t="s">
        <v>141</v>
      </c>
      <c r="AC49" s="28"/>
      <c r="AD49" s="28"/>
      <c r="AE49" s="28" t="s">
        <v>384</v>
      </c>
      <c r="AF49" s="28"/>
      <c r="AG49" s="28"/>
      <c r="AH49" s="28"/>
      <c r="AI49" s="28"/>
      <c r="AJ49" s="28"/>
      <c r="AK49" s="28"/>
      <c r="AL49" s="50"/>
    </row>
    <row r="50" spans="1:38" x14ac:dyDescent="0.45">
      <c r="A50" s="157"/>
      <c r="B50" s="161"/>
      <c r="C50" s="22" t="s">
        <v>396</v>
      </c>
      <c r="D50" s="22" t="s">
        <v>396</v>
      </c>
      <c r="E50" s="22" t="s">
        <v>396</v>
      </c>
      <c r="F50" s="22" t="s">
        <v>396</v>
      </c>
      <c r="G50" s="22" t="s">
        <v>396</v>
      </c>
      <c r="H50" s="22" t="s">
        <v>396</v>
      </c>
      <c r="I50" s="22" t="s">
        <v>396</v>
      </c>
      <c r="J50" s="22" t="s">
        <v>396</v>
      </c>
      <c r="K50" s="22" t="s">
        <v>396</v>
      </c>
      <c r="L50" s="22" t="s">
        <v>396</v>
      </c>
      <c r="M50" s="22" t="s">
        <v>396</v>
      </c>
      <c r="N50" s="22" t="s">
        <v>396</v>
      </c>
      <c r="O50" s="22" t="s">
        <v>396</v>
      </c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0" t="s">
        <v>276</v>
      </c>
      <c r="AF50" s="22" t="s">
        <v>276</v>
      </c>
      <c r="AG50" s="22" t="s">
        <v>402</v>
      </c>
      <c r="AH50" s="20" t="s">
        <v>402</v>
      </c>
      <c r="AI50" s="20" t="s">
        <v>225</v>
      </c>
      <c r="AJ50" s="22" t="s">
        <v>225</v>
      </c>
      <c r="AK50" s="22" t="s">
        <v>225</v>
      </c>
      <c r="AL50" s="51"/>
    </row>
    <row r="51" spans="1:38" x14ac:dyDescent="0.45">
      <c r="A51" s="157"/>
      <c r="B51" s="160" t="s">
        <v>37</v>
      </c>
      <c r="C51" s="28"/>
      <c r="D51" s="28"/>
      <c r="E51" s="28"/>
      <c r="F51" s="28"/>
      <c r="G51" s="28"/>
      <c r="H51" s="28"/>
      <c r="I51" s="28"/>
      <c r="J51" s="28"/>
      <c r="K51" s="28"/>
      <c r="L51" s="29" t="s">
        <v>187</v>
      </c>
      <c r="M51" s="28" t="s">
        <v>187</v>
      </c>
      <c r="N51" s="28" t="s">
        <v>187</v>
      </c>
      <c r="O51" s="28" t="s">
        <v>187</v>
      </c>
      <c r="P51" s="28"/>
      <c r="Q51" s="28"/>
      <c r="R51" s="28"/>
      <c r="S51" s="28" t="s">
        <v>223</v>
      </c>
      <c r="T51" s="28" t="s">
        <v>223</v>
      </c>
      <c r="U51" s="28" t="s">
        <v>223</v>
      </c>
      <c r="V51" s="28" t="s">
        <v>223</v>
      </c>
      <c r="W51" s="28" t="s">
        <v>223</v>
      </c>
      <c r="X51" s="28" t="s">
        <v>223</v>
      </c>
      <c r="Y51" s="28" t="s">
        <v>223</v>
      </c>
      <c r="Z51" s="28" t="s">
        <v>223</v>
      </c>
      <c r="AA51" s="28"/>
      <c r="AB51" s="28"/>
      <c r="AC51" s="28" t="s">
        <v>141</v>
      </c>
      <c r="AD51" s="28" t="s">
        <v>141</v>
      </c>
      <c r="AE51" s="29" t="s">
        <v>141</v>
      </c>
      <c r="AF51" s="28"/>
      <c r="AG51" s="28"/>
      <c r="AH51" s="28"/>
      <c r="AI51" s="29" t="s">
        <v>276</v>
      </c>
      <c r="AJ51" s="28" t="s">
        <v>276</v>
      </c>
      <c r="AK51" s="28" t="s">
        <v>276</v>
      </c>
      <c r="AL51" s="50" t="s">
        <v>276</v>
      </c>
    </row>
    <row r="52" spans="1:38" x14ac:dyDescent="0.45">
      <c r="A52" s="157"/>
      <c r="B52" s="164"/>
      <c r="C52" s="22"/>
      <c r="D52" s="22"/>
      <c r="E52" s="20" t="s">
        <v>396</v>
      </c>
      <c r="F52" s="22" t="s">
        <v>396</v>
      </c>
      <c r="G52" s="22" t="s">
        <v>396</v>
      </c>
      <c r="H52" s="22" t="s">
        <v>396</v>
      </c>
      <c r="I52" s="22" t="s">
        <v>396</v>
      </c>
      <c r="J52" s="22" t="s">
        <v>396</v>
      </c>
      <c r="K52" s="22" t="s">
        <v>396</v>
      </c>
      <c r="L52" s="22" t="s">
        <v>396</v>
      </c>
      <c r="M52" s="22" t="s">
        <v>396</v>
      </c>
      <c r="N52" s="22" t="s">
        <v>396</v>
      </c>
      <c r="O52" s="22" t="s">
        <v>396</v>
      </c>
      <c r="P52" s="20" t="s">
        <v>396</v>
      </c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51"/>
    </row>
    <row r="53" spans="1:38" x14ac:dyDescent="0.45">
      <c r="A53" s="157"/>
      <c r="B53" s="160" t="s">
        <v>38</v>
      </c>
      <c r="C53" s="28" t="s">
        <v>229</v>
      </c>
      <c r="D53" s="28" t="s">
        <v>229</v>
      </c>
      <c r="E53" s="28" t="s">
        <v>229</v>
      </c>
      <c r="F53" s="28" t="s">
        <v>229</v>
      </c>
      <c r="G53" s="28" t="s">
        <v>229</v>
      </c>
      <c r="H53" s="28" t="s">
        <v>229</v>
      </c>
      <c r="I53" s="29" t="s">
        <v>229</v>
      </c>
      <c r="J53" s="28" t="s">
        <v>187</v>
      </c>
      <c r="K53" s="28" t="s">
        <v>187</v>
      </c>
      <c r="L53" s="28" t="s">
        <v>187</v>
      </c>
      <c r="M53" s="28" t="s">
        <v>187</v>
      </c>
      <c r="N53" s="28" t="s">
        <v>187</v>
      </c>
      <c r="O53" s="28" t="s">
        <v>187</v>
      </c>
      <c r="P53" s="28"/>
      <c r="Q53" s="28"/>
      <c r="R53" s="28"/>
      <c r="S53" s="28" t="s">
        <v>223</v>
      </c>
      <c r="T53" s="28" t="s">
        <v>223</v>
      </c>
      <c r="U53" s="28" t="s">
        <v>223</v>
      </c>
      <c r="V53" s="28" t="s">
        <v>223</v>
      </c>
      <c r="W53" s="28" t="s">
        <v>223</v>
      </c>
      <c r="X53" s="28" t="s">
        <v>223</v>
      </c>
      <c r="Y53" s="28" t="s">
        <v>223</v>
      </c>
      <c r="Z53" s="28" t="s">
        <v>223</v>
      </c>
      <c r="AA53" s="28" t="s">
        <v>223</v>
      </c>
      <c r="AB53" s="29" t="s">
        <v>223</v>
      </c>
      <c r="AC53" s="28" t="s">
        <v>191</v>
      </c>
      <c r="AD53" s="28" t="s">
        <v>191</v>
      </c>
      <c r="AE53" s="28" t="s">
        <v>191</v>
      </c>
      <c r="AF53" s="28" t="s">
        <v>191</v>
      </c>
      <c r="AG53" s="28" t="s">
        <v>191</v>
      </c>
      <c r="AH53" s="29" t="s">
        <v>191</v>
      </c>
      <c r="AI53" s="28" t="s">
        <v>229</v>
      </c>
      <c r="AJ53" s="28" t="s">
        <v>229</v>
      </c>
      <c r="AK53" s="28" t="s">
        <v>229</v>
      </c>
      <c r="AL53" s="50" t="s">
        <v>229</v>
      </c>
    </row>
    <row r="54" spans="1:38" x14ac:dyDescent="0.45">
      <c r="A54" s="158"/>
      <c r="B54" s="161"/>
      <c r="C54" s="22"/>
      <c r="D54" s="22"/>
      <c r="E54" s="22"/>
      <c r="F54" s="22"/>
      <c r="G54" s="22"/>
      <c r="H54" s="22"/>
      <c r="I54" s="22"/>
      <c r="J54" s="22" t="s">
        <v>379</v>
      </c>
      <c r="K54" s="22" t="s">
        <v>379</v>
      </c>
      <c r="L54" s="22" t="s">
        <v>189</v>
      </c>
      <c r="M54" s="22" t="s">
        <v>189</v>
      </c>
      <c r="N54" s="20" t="s">
        <v>189</v>
      </c>
      <c r="O54" s="22"/>
      <c r="P54" s="22"/>
      <c r="Q54" s="22"/>
      <c r="R54" s="22"/>
      <c r="S54" s="22" t="s">
        <v>408</v>
      </c>
      <c r="T54" s="22" t="s">
        <v>408</v>
      </c>
      <c r="U54" s="22" t="s">
        <v>408</v>
      </c>
      <c r="V54" s="22" t="s">
        <v>408</v>
      </c>
      <c r="W54" s="22" t="s">
        <v>408</v>
      </c>
      <c r="X54" s="22" t="s">
        <v>408</v>
      </c>
      <c r="Y54" s="22" t="s">
        <v>408</v>
      </c>
      <c r="Z54" s="22" t="s">
        <v>408</v>
      </c>
      <c r="AA54" s="22" t="s">
        <v>408</v>
      </c>
      <c r="AB54" s="22" t="s">
        <v>408</v>
      </c>
      <c r="AC54" s="22" t="s">
        <v>408</v>
      </c>
      <c r="AD54" s="22" t="s">
        <v>408</v>
      </c>
      <c r="AE54" s="22" t="s">
        <v>408</v>
      </c>
      <c r="AF54" s="22" t="s">
        <v>408</v>
      </c>
      <c r="AG54" s="22" t="s">
        <v>408</v>
      </c>
      <c r="AH54" s="22" t="s">
        <v>408</v>
      </c>
      <c r="AI54" s="22" t="s">
        <v>408</v>
      </c>
      <c r="AJ54" s="22"/>
      <c r="AK54" s="22"/>
      <c r="AL54" s="51"/>
    </row>
    <row r="55" spans="1:38" x14ac:dyDescent="0.45">
      <c r="A55" s="160" t="s">
        <v>39</v>
      </c>
      <c r="B55" s="165" t="s">
        <v>39</v>
      </c>
      <c r="C55" s="28" t="s">
        <v>151</v>
      </c>
      <c r="D55" s="28" t="s">
        <v>151</v>
      </c>
      <c r="E55" s="28" t="s">
        <v>151</v>
      </c>
      <c r="F55" s="28" t="s">
        <v>151</v>
      </c>
      <c r="G55" s="28" t="s">
        <v>151</v>
      </c>
      <c r="H55" s="28" t="s">
        <v>198</v>
      </c>
      <c r="I55" s="28" t="s">
        <v>198</v>
      </c>
      <c r="J55" s="28" t="s">
        <v>198</v>
      </c>
      <c r="K55" s="28" t="s">
        <v>198</v>
      </c>
      <c r="L55" s="30" t="s">
        <v>198</v>
      </c>
      <c r="M55" s="28"/>
      <c r="N55" s="28"/>
      <c r="O55" s="28" t="s">
        <v>201</v>
      </c>
      <c r="P55" s="28" t="s">
        <v>201</v>
      </c>
      <c r="Q55" s="28" t="s">
        <v>201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 t="s">
        <v>193</v>
      </c>
      <c r="AC55" s="28" t="s">
        <v>193</v>
      </c>
      <c r="AD55" s="28" t="s">
        <v>193</v>
      </c>
      <c r="AE55" s="28" t="s">
        <v>193</v>
      </c>
      <c r="AF55" s="28" t="s">
        <v>302</v>
      </c>
      <c r="AG55" s="28" t="s">
        <v>302</v>
      </c>
      <c r="AH55" s="28" t="s">
        <v>302</v>
      </c>
      <c r="AI55" s="28" t="s">
        <v>302</v>
      </c>
      <c r="AJ55" s="28" t="s">
        <v>151</v>
      </c>
      <c r="AK55" s="28" t="s">
        <v>151</v>
      </c>
      <c r="AL55" s="50" t="s">
        <v>151</v>
      </c>
    </row>
    <row r="56" spans="1:38" x14ac:dyDescent="0.45">
      <c r="A56" s="162"/>
      <c r="B56" s="162"/>
      <c r="C56" s="23"/>
      <c r="D56" s="23"/>
      <c r="E56" s="23"/>
      <c r="F56" s="23"/>
      <c r="G56" s="23"/>
      <c r="H56" s="23" t="s">
        <v>199</v>
      </c>
      <c r="I56" s="23" t="s">
        <v>199</v>
      </c>
      <c r="J56" s="23" t="s">
        <v>199</v>
      </c>
      <c r="K56" s="23" t="s">
        <v>199</v>
      </c>
      <c r="L56" s="31" t="s">
        <v>199</v>
      </c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52"/>
    </row>
    <row r="57" spans="1:38" x14ac:dyDescent="0.45">
      <c r="A57" s="162"/>
      <c r="B57" s="162"/>
      <c r="C57" s="23" t="s">
        <v>227</v>
      </c>
      <c r="D57" s="23" t="s">
        <v>227</v>
      </c>
      <c r="E57" s="23" t="s">
        <v>227</v>
      </c>
      <c r="F57" s="23" t="s">
        <v>227</v>
      </c>
      <c r="G57" s="23" t="s">
        <v>227</v>
      </c>
      <c r="H57" s="23"/>
      <c r="I57" s="23"/>
      <c r="J57" s="23"/>
      <c r="K57" s="23"/>
      <c r="L57" s="23"/>
      <c r="M57" s="23" t="s">
        <v>375</v>
      </c>
      <c r="N57" s="23" t="s">
        <v>375</v>
      </c>
      <c r="O57" s="23" t="s">
        <v>375</v>
      </c>
      <c r="P57" s="23" t="s">
        <v>375</v>
      </c>
      <c r="Q57" s="23" t="s">
        <v>375</v>
      </c>
      <c r="R57" s="23" t="s">
        <v>375</v>
      </c>
      <c r="S57" s="18" t="s">
        <v>375</v>
      </c>
      <c r="T57" s="23"/>
      <c r="U57" s="23"/>
      <c r="V57" s="23"/>
      <c r="W57" s="23"/>
      <c r="X57" s="23"/>
      <c r="Y57" s="23"/>
      <c r="Z57" s="23"/>
      <c r="AA57" s="23" t="s">
        <v>231</v>
      </c>
      <c r="AB57" s="23" t="s">
        <v>231</v>
      </c>
      <c r="AC57" s="23" t="s">
        <v>138</v>
      </c>
      <c r="AD57" s="23" t="s">
        <v>138</v>
      </c>
      <c r="AE57" s="23" t="s">
        <v>138</v>
      </c>
      <c r="AF57" s="23" t="s">
        <v>378</v>
      </c>
      <c r="AG57" s="23" t="s">
        <v>378</v>
      </c>
      <c r="AH57" s="23" t="s">
        <v>378</v>
      </c>
      <c r="AI57" s="23" t="s">
        <v>378</v>
      </c>
      <c r="AJ57" s="23" t="s">
        <v>227</v>
      </c>
      <c r="AK57" s="23" t="s">
        <v>227</v>
      </c>
      <c r="AL57" s="52" t="s">
        <v>227</v>
      </c>
    </row>
    <row r="58" spans="1:38" x14ac:dyDescent="0.45">
      <c r="A58" s="161"/>
      <c r="B58" s="161"/>
      <c r="C58" s="22"/>
      <c r="D58" s="22"/>
      <c r="E58" s="22"/>
      <c r="F58" s="22"/>
      <c r="G58" s="22"/>
      <c r="H58" s="32" t="s">
        <v>332</v>
      </c>
      <c r="I58" s="32" t="s">
        <v>331</v>
      </c>
      <c r="J58" s="32" t="s">
        <v>330</v>
      </c>
      <c r="K58" s="33" t="s">
        <v>319</v>
      </c>
      <c r="L58" s="32" t="s">
        <v>320</v>
      </c>
      <c r="M58" s="22"/>
      <c r="N58" s="22"/>
      <c r="O58" s="22" t="s">
        <v>243</v>
      </c>
      <c r="P58" s="22" t="s">
        <v>243</v>
      </c>
      <c r="Q58" s="20" t="s">
        <v>243</v>
      </c>
      <c r="R58" s="22" t="s">
        <v>400</v>
      </c>
      <c r="S58" s="22" t="s">
        <v>401</v>
      </c>
      <c r="T58" s="22" t="s">
        <v>401</v>
      </c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51"/>
    </row>
    <row r="59" spans="1:38" x14ac:dyDescent="0.45">
      <c r="A59" s="159" t="s">
        <v>40</v>
      </c>
      <c r="B59" s="159" t="s">
        <v>514</v>
      </c>
      <c r="C59" s="8"/>
      <c r="D59" s="8"/>
      <c r="E59" s="8"/>
      <c r="F59" s="8"/>
      <c r="G59" s="8"/>
      <c r="H59" s="8"/>
      <c r="I59" s="8"/>
      <c r="J59" s="8"/>
      <c r="K59" s="8"/>
      <c r="L59" s="34" t="s">
        <v>374</v>
      </c>
      <c r="M59" s="34" t="s">
        <v>374</v>
      </c>
      <c r="N59" s="34" t="s">
        <v>374</v>
      </c>
      <c r="O59" s="34" t="s">
        <v>374</v>
      </c>
      <c r="P59" s="34" t="s">
        <v>374</v>
      </c>
      <c r="Q59" s="34" t="s">
        <v>374</v>
      </c>
      <c r="R59" s="34" t="s">
        <v>374</v>
      </c>
      <c r="S59" s="34" t="s">
        <v>374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48"/>
    </row>
    <row r="60" spans="1:38" x14ac:dyDescent="0.45">
      <c r="A60" s="157"/>
      <c r="B60" s="157"/>
      <c r="H60" s="6" t="s">
        <v>206</v>
      </c>
      <c r="I60" s="6" t="s">
        <v>206</v>
      </c>
      <c r="J60" s="6" t="s">
        <v>206</v>
      </c>
      <c r="K60" s="6" t="s">
        <v>206</v>
      </c>
      <c r="L60" s="6" t="s">
        <v>206</v>
      </c>
      <c r="M60" s="6" t="s">
        <v>206</v>
      </c>
      <c r="N60" s="6" t="s">
        <v>206</v>
      </c>
      <c r="AL60" s="49"/>
    </row>
    <row r="61" spans="1:38" x14ac:dyDescent="0.45">
      <c r="A61" s="157"/>
      <c r="B61" s="157"/>
      <c r="E61" s="6" t="s">
        <v>192</v>
      </c>
      <c r="F61" s="6" t="s">
        <v>192</v>
      </c>
      <c r="G61" s="6" t="s">
        <v>192</v>
      </c>
      <c r="H61" s="6" t="s">
        <v>192</v>
      </c>
      <c r="I61" s="6" t="s">
        <v>192</v>
      </c>
      <c r="J61" s="6" t="s">
        <v>192</v>
      </c>
      <c r="AL61" s="49"/>
    </row>
    <row r="62" spans="1:38" x14ac:dyDescent="0.45">
      <c r="A62" s="157"/>
      <c r="B62" s="157"/>
      <c r="H62" s="6" t="s">
        <v>284</v>
      </c>
      <c r="I62" s="6" t="s">
        <v>284</v>
      </c>
      <c r="J62" s="6" t="s">
        <v>284</v>
      </c>
      <c r="K62" s="6" t="s">
        <v>284</v>
      </c>
      <c r="L62" s="6" t="s">
        <v>284</v>
      </c>
      <c r="M62" s="6" t="s">
        <v>396</v>
      </c>
      <c r="N62" s="6" t="s">
        <v>396</v>
      </c>
      <c r="O62" s="6" t="s">
        <v>396</v>
      </c>
      <c r="P62" s="6" t="s">
        <v>396</v>
      </c>
      <c r="Q62" s="6" t="s">
        <v>396</v>
      </c>
      <c r="R62" s="6" t="s">
        <v>396</v>
      </c>
      <c r="S62" s="6" t="s">
        <v>396</v>
      </c>
      <c r="AL62" s="49"/>
    </row>
    <row r="63" spans="1:38" x14ac:dyDescent="0.45">
      <c r="A63" s="157"/>
      <c r="B63" s="157"/>
      <c r="E63" s="1" t="s">
        <v>138</v>
      </c>
      <c r="F63" s="1" t="s">
        <v>138</v>
      </c>
      <c r="G63" s="1" t="s">
        <v>138</v>
      </c>
      <c r="H63" s="1" t="s">
        <v>138</v>
      </c>
      <c r="I63" s="1" t="s">
        <v>138</v>
      </c>
      <c r="J63" s="6" t="s">
        <v>215</v>
      </c>
      <c r="K63" s="6" t="s">
        <v>215</v>
      </c>
      <c r="L63" s="6" t="s">
        <v>215</v>
      </c>
      <c r="M63" s="6" t="s">
        <v>215</v>
      </c>
      <c r="N63" s="6" t="s">
        <v>215</v>
      </c>
      <c r="AL63" s="49"/>
    </row>
    <row r="64" spans="1:38" x14ac:dyDescent="0.45">
      <c r="A64" s="157"/>
      <c r="B64" s="157"/>
      <c r="H64" s="6"/>
      <c r="I64" s="6"/>
      <c r="J64" s="6" t="s">
        <v>219</v>
      </c>
      <c r="K64" s="6" t="s">
        <v>219</v>
      </c>
      <c r="L64" s="6" t="s">
        <v>219</v>
      </c>
      <c r="M64" s="6" t="s">
        <v>219</v>
      </c>
      <c r="N64" s="6" t="s">
        <v>219</v>
      </c>
      <c r="O64" s="6"/>
      <c r="P64" s="6"/>
      <c r="Q64" s="6"/>
      <c r="R64" s="6"/>
      <c r="S64" s="6"/>
      <c r="AL64" s="49"/>
    </row>
    <row r="65" spans="1:38" x14ac:dyDescent="0.45">
      <c r="A65" s="157"/>
      <c r="B65" s="158"/>
      <c r="C65" s="3"/>
      <c r="D65" s="3"/>
      <c r="E65" s="3"/>
      <c r="F65" s="3"/>
      <c r="G65" s="3"/>
      <c r="H65" s="3"/>
      <c r="I65" s="3"/>
      <c r="J65" s="7" t="s">
        <v>221</v>
      </c>
      <c r="K65" s="7" t="s">
        <v>221</v>
      </c>
      <c r="L65" s="7" t="s">
        <v>221</v>
      </c>
      <c r="M65" s="7" t="s">
        <v>221</v>
      </c>
      <c r="N65" s="7" t="s">
        <v>221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46"/>
    </row>
    <row r="66" spans="1:38" x14ac:dyDescent="0.45">
      <c r="A66" s="157"/>
      <c r="B66" s="159" t="s">
        <v>42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 t="s">
        <v>374</v>
      </c>
      <c r="AC66" s="8" t="s">
        <v>374</v>
      </c>
      <c r="AD66" s="8" t="s">
        <v>374</v>
      </c>
      <c r="AE66" s="8" t="s">
        <v>374</v>
      </c>
      <c r="AF66" s="8" t="s">
        <v>374</v>
      </c>
      <c r="AG66" s="8" t="s">
        <v>374</v>
      </c>
      <c r="AH66" s="8" t="s">
        <v>374</v>
      </c>
      <c r="AI66" s="8"/>
      <c r="AJ66" s="8"/>
      <c r="AK66" s="8"/>
      <c r="AL66" s="48"/>
    </row>
    <row r="67" spans="1:38" x14ac:dyDescent="0.45">
      <c r="A67" s="157"/>
      <c r="B67" s="157"/>
      <c r="X67" s="1" t="s">
        <v>206</v>
      </c>
      <c r="Y67" s="1" t="s">
        <v>206</v>
      </c>
      <c r="Z67" s="1" t="s">
        <v>206</v>
      </c>
      <c r="AA67" s="1" t="s">
        <v>206</v>
      </c>
      <c r="AB67" s="1" t="s">
        <v>206</v>
      </c>
      <c r="AC67" s="1" t="s">
        <v>206</v>
      </c>
      <c r="AL67" s="49"/>
    </row>
    <row r="68" spans="1:38" x14ac:dyDescent="0.45">
      <c r="A68" s="157"/>
      <c r="B68" s="157"/>
      <c r="V68" s="1" t="s">
        <v>192</v>
      </c>
      <c r="W68" s="1" t="s">
        <v>192</v>
      </c>
      <c r="X68" s="1" t="s">
        <v>192</v>
      </c>
      <c r="Y68" s="1" t="s">
        <v>192</v>
      </c>
      <c r="Z68" s="1" t="s">
        <v>192</v>
      </c>
      <c r="AL68" s="49"/>
    </row>
    <row r="69" spans="1:38" x14ac:dyDescent="0.45">
      <c r="A69" s="157"/>
      <c r="B69" s="157"/>
      <c r="X69" s="1" t="s">
        <v>284</v>
      </c>
      <c r="Y69" s="1" t="s">
        <v>284</v>
      </c>
      <c r="Z69" s="1" t="s">
        <v>284</v>
      </c>
      <c r="AA69" s="1" t="s">
        <v>284</v>
      </c>
      <c r="AB69" s="1" t="s">
        <v>284</v>
      </c>
      <c r="AC69" s="1" t="s">
        <v>284</v>
      </c>
      <c r="AD69" s="1" t="s">
        <v>396</v>
      </c>
      <c r="AE69" s="1" t="s">
        <v>396</v>
      </c>
      <c r="AF69" s="1" t="s">
        <v>396</v>
      </c>
      <c r="AG69" s="1" t="s">
        <v>396</v>
      </c>
      <c r="AH69" s="1" t="s">
        <v>396</v>
      </c>
      <c r="AL69" s="49"/>
    </row>
    <row r="70" spans="1:38" x14ac:dyDescent="0.45">
      <c r="A70" s="157"/>
      <c r="B70" s="157"/>
      <c r="V70" s="1" t="s">
        <v>138</v>
      </c>
      <c r="W70" s="1" t="s">
        <v>138</v>
      </c>
      <c r="X70" s="1" t="s">
        <v>138</v>
      </c>
      <c r="Y70" s="1" t="s">
        <v>138</v>
      </c>
      <c r="Z70" s="1" t="s">
        <v>215</v>
      </c>
      <c r="AA70" s="1" t="s">
        <v>215</v>
      </c>
      <c r="AB70" s="1" t="s">
        <v>215</v>
      </c>
      <c r="AC70" s="1" t="s">
        <v>215</v>
      </c>
      <c r="AF70" s="1" t="s">
        <v>338</v>
      </c>
      <c r="AG70" s="1" t="s">
        <v>338</v>
      </c>
      <c r="AH70" s="1" t="s">
        <v>338</v>
      </c>
      <c r="AL70" s="49"/>
    </row>
    <row r="71" spans="1:38" x14ac:dyDescent="0.45">
      <c r="A71" s="157"/>
      <c r="B71" s="157"/>
      <c r="Z71" s="1" t="s">
        <v>219</v>
      </c>
      <c r="AA71" s="1" t="s">
        <v>219</v>
      </c>
      <c r="AB71" s="1" t="s">
        <v>219</v>
      </c>
      <c r="AC71" s="1" t="s">
        <v>219</v>
      </c>
      <c r="AL71" s="49"/>
    </row>
    <row r="72" spans="1:38" x14ac:dyDescent="0.45">
      <c r="A72" s="157"/>
      <c r="B72" s="15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 t="s">
        <v>221</v>
      </c>
      <c r="AA72" s="3" t="s">
        <v>221</v>
      </c>
      <c r="AB72" s="3" t="s">
        <v>221</v>
      </c>
      <c r="AC72" s="3" t="s">
        <v>221</v>
      </c>
      <c r="AD72" s="3"/>
      <c r="AE72" s="3"/>
      <c r="AF72" s="3"/>
      <c r="AG72" s="3"/>
      <c r="AH72" s="3"/>
      <c r="AI72" s="3"/>
      <c r="AJ72" s="3"/>
      <c r="AK72" s="3"/>
      <c r="AL72" s="46"/>
    </row>
    <row r="73" spans="1:38" ht="16.5" customHeight="1" x14ac:dyDescent="0.45">
      <c r="A73" s="157"/>
      <c r="B73" s="160" t="s">
        <v>44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9" t="s">
        <v>374</v>
      </c>
      <c r="S73" s="28" t="s">
        <v>374</v>
      </c>
      <c r="T73" s="28" t="s">
        <v>374</v>
      </c>
      <c r="U73" s="28" t="s">
        <v>374</v>
      </c>
      <c r="V73" s="28" t="s">
        <v>374</v>
      </c>
      <c r="W73" s="29" t="s">
        <v>374</v>
      </c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50"/>
    </row>
    <row r="74" spans="1:38" x14ac:dyDescent="0.45">
      <c r="A74" s="157"/>
      <c r="B74" s="162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 t="s">
        <v>206</v>
      </c>
      <c r="P74" s="23" t="s">
        <v>206</v>
      </c>
      <c r="Q74" s="23" t="s">
        <v>206</v>
      </c>
      <c r="R74" s="23" t="s">
        <v>206</v>
      </c>
      <c r="S74" s="23" t="s">
        <v>206</v>
      </c>
      <c r="T74" s="23" t="s">
        <v>206</v>
      </c>
      <c r="U74" s="18" t="s">
        <v>206</v>
      </c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52"/>
    </row>
    <row r="75" spans="1:38" x14ac:dyDescent="0.45">
      <c r="A75" s="157"/>
      <c r="B75" s="162"/>
      <c r="C75" s="23"/>
      <c r="D75" s="23"/>
      <c r="E75" s="23"/>
      <c r="F75" s="23"/>
      <c r="G75" s="23"/>
      <c r="H75" s="23"/>
      <c r="I75" s="23"/>
      <c r="J75" s="23"/>
      <c r="K75" s="23"/>
      <c r="L75" s="23" t="s">
        <v>192</v>
      </c>
      <c r="M75" s="23" t="s">
        <v>192</v>
      </c>
      <c r="N75" s="23" t="s">
        <v>192</v>
      </c>
      <c r="O75" s="23" t="s">
        <v>192</v>
      </c>
      <c r="P75" s="23" t="s">
        <v>192</v>
      </c>
      <c r="Q75" s="23" t="s">
        <v>192</v>
      </c>
      <c r="R75" s="18" t="s">
        <v>192</v>
      </c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52"/>
    </row>
    <row r="76" spans="1:38" x14ac:dyDescent="0.45">
      <c r="A76" s="157"/>
      <c r="B76" s="1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 t="s">
        <v>284</v>
      </c>
      <c r="P76" s="23" t="s">
        <v>284</v>
      </c>
      <c r="Q76" s="23" t="s">
        <v>284</v>
      </c>
      <c r="R76" s="23" t="s">
        <v>284</v>
      </c>
      <c r="S76" s="18" t="s">
        <v>396</v>
      </c>
      <c r="T76" s="23" t="s">
        <v>396</v>
      </c>
      <c r="U76" s="23" t="s">
        <v>396</v>
      </c>
      <c r="V76" s="23" t="s">
        <v>396</v>
      </c>
      <c r="W76" s="18" t="s">
        <v>396</v>
      </c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52"/>
    </row>
    <row r="77" spans="1:38" x14ac:dyDescent="0.45">
      <c r="A77" s="157"/>
      <c r="B77" s="162"/>
      <c r="C77" s="23"/>
      <c r="D77" s="23"/>
      <c r="E77" s="23"/>
      <c r="F77" s="23"/>
      <c r="G77" s="23"/>
      <c r="H77" s="23"/>
      <c r="I77" s="23"/>
      <c r="J77" s="23"/>
      <c r="K77" s="23"/>
      <c r="L77" s="23" t="s">
        <v>138</v>
      </c>
      <c r="M77" s="23" t="s">
        <v>138</v>
      </c>
      <c r="N77" s="23" t="s">
        <v>138</v>
      </c>
      <c r="O77" s="23" t="s">
        <v>138</v>
      </c>
      <c r="P77" s="18" t="s">
        <v>138</v>
      </c>
      <c r="Q77" s="23" t="s">
        <v>267</v>
      </c>
      <c r="R77" s="23" t="s">
        <v>267</v>
      </c>
      <c r="S77" s="23" t="s">
        <v>267</v>
      </c>
      <c r="T77" s="23" t="s">
        <v>267</v>
      </c>
      <c r="U77" s="23" t="s">
        <v>267</v>
      </c>
      <c r="V77" s="18" t="s">
        <v>267</v>
      </c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52"/>
    </row>
    <row r="78" spans="1:38" x14ac:dyDescent="0.45">
      <c r="A78" s="157"/>
      <c r="B78" s="1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 t="s">
        <v>215</v>
      </c>
      <c r="R78" s="23" t="s">
        <v>215</v>
      </c>
      <c r="S78" s="23" t="s">
        <v>215</v>
      </c>
      <c r="T78" s="23" t="s">
        <v>215</v>
      </c>
      <c r="U78" s="23" t="s">
        <v>215</v>
      </c>
      <c r="V78" s="18" t="s">
        <v>215</v>
      </c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52"/>
    </row>
    <row r="79" spans="1:38" x14ac:dyDescent="0.45">
      <c r="A79" s="157"/>
      <c r="B79" s="162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 t="s">
        <v>219</v>
      </c>
      <c r="R79" s="23" t="s">
        <v>219</v>
      </c>
      <c r="S79" s="23" t="s">
        <v>219</v>
      </c>
      <c r="T79" s="23" t="s">
        <v>219</v>
      </c>
      <c r="U79" s="23" t="s">
        <v>219</v>
      </c>
      <c r="V79" s="18" t="s">
        <v>219</v>
      </c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52"/>
    </row>
    <row r="80" spans="1:38" x14ac:dyDescent="0.45">
      <c r="A80" s="157"/>
      <c r="B80" s="16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 t="s">
        <v>221</v>
      </c>
      <c r="R80" s="22" t="s">
        <v>221</v>
      </c>
      <c r="S80" s="22" t="s">
        <v>221</v>
      </c>
      <c r="T80" s="22" t="s">
        <v>221</v>
      </c>
      <c r="U80" s="22" t="s">
        <v>221</v>
      </c>
      <c r="V80" s="20" t="s">
        <v>221</v>
      </c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51"/>
    </row>
    <row r="81" spans="1:38" ht="16.5" customHeight="1" x14ac:dyDescent="0.45">
      <c r="A81" s="157"/>
      <c r="B81" s="165" t="s">
        <v>45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9" t="s">
        <v>374</v>
      </c>
      <c r="Z81" s="28" t="s">
        <v>374</v>
      </c>
      <c r="AA81" s="28" t="s">
        <v>374</v>
      </c>
      <c r="AB81" s="28" t="s">
        <v>374</v>
      </c>
      <c r="AC81" s="28" t="s">
        <v>374</v>
      </c>
      <c r="AD81" s="28" t="s">
        <v>374</v>
      </c>
      <c r="AE81" s="29" t="s">
        <v>374</v>
      </c>
      <c r="AF81" s="28"/>
      <c r="AG81" s="28"/>
      <c r="AH81" s="28"/>
      <c r="AI81" s="28"/>
      <c r="AJ81" s="28"/>
      <c r="AK81" s="28"/>
      <c r="AL81" s="50"/>
    </row>
    <row r="82" spans="1:38" x14ac:dyDescent="0.45">
      <c r="A82" s="157"/>
      <c r="B82" s="162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 t="s">
        <v>206</v>
      </c>
      <c r="V82" s="23" t="s">
        <v>206</v>
      </c>
      <c r="W82" s="23" t="s">
        <v>206</v>
      </c>
      <c r="X82" s="23" t="s">
        <v>206</v>
      </c>
      <c r="Y82" s="23" t="s">
        <v>206</v>
      </c>
      <c r="Z82" s="23" t="s">
        <v>206</v>
      </c>
      <c r="AA82" s="18" t="s">
        <v>206</v>
      </c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52"/>
    </row>
    <row r="83" spans="1:38" x14ac:dyDescent="0.45">
      <c r="A83" s="157"/>
      <c r="B83" s="16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 t="s">
        <v>145</v>
      </c>
      <c r="T83" s="23" t="s">
        <v>145</v>
      </c>
      <c r="U83" s="23" t="s">
        <v>145</v>
      </c>
      <c r="V83" s="23" t="s">
        <v>145</v>
      </c>
      <c r="W83" s="18" t="s">
        <v>145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52"/>
    </row>
    <row r="84" spans="1:38" x14ac:dyDescent="0.45">
      <c r="A84" s="157"/>
      <c r="B84" s="16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 t="s">
        <v>284</v>
      </c>
      <c r="V84" s="23" t="s">
        <v>284</v>
      </c>
      <c r="W84" s="23" t="s">
        <v>284</v>
      </c>
      <c r="X84" s="23" t="s">
        <v>284</v>
      </c>
      <c r="Y84" s="23" t="s">
        <v>284</v>
      </c>
      <c r="Z84" s="18" t="s">
        <v>284</v>
      </c>
      <c r="AA84" s="23" t="s">
        <v>396</v>
      </c>
      <c r="AB84" s="23" t="s">
        <v>396</v>
      </c>
      <c r="AC84" s="23" t="s">
        <v>396</v>
      </c>
      <c r="AD84" s="23" t="s">
        <v>396</v>
      </c>
      <c r="AE84" s="23" t="s">
        <v>396</v>
      </c>
      <c r="AF84" s="23"/>
      <c r="AG84" s="23"/>
      <c r="AH84" s="23"/>
      <c r="AI84" s="23"/>
      <c r="AJ84" s="23"/>
      <c r="AK84" s="23"/>
      <c r="AL84" s="52"/>
    </row>
    <row r="85" spans="1:38" x14ac:dyDescent="0.45">
      <c r="A85" s="157"/>
      <c r="B85" s="16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 t="s">
        <v>138</v>
      </c>
      <c r="T85" s="23" t="s">
        <v>138</v>
      </c>
      <c r="U85" s="23" t="s">
        <v>138</v>
      </c>
      <c r="V85" s="18" t="s">
        <v>138</v>
      </c>
      <c r="W85" s="23" t="s">
        <v>267</v>
      </c>
      <c r="X85" s="23" t="s">
        <v>267</v>
      </c>
      <c r="Y85" s="23" t="s">
        <v>267</v>
      </c>
      <c r="Z85" s="23" t="s">
        <v>267</v>
      </c>
      <c r="AA85" s="23" t="s">
        <v>267</v>
      </c>
      <c r="AB85" s="23" t="s">
        <v>267</v>
      </c>
      <c r="AC85" s="18" t="s">
        <v>267</v>
      </c>
      <c r="AD85" s="23"/>
      <c r="AE85" s="23"/>
      <c r="AF85" s="23"/>
      <c r="AG85" s="23"/>
      <c r="AH85" s="23"/>
      <c r="AI85" s="23"/>
      <c r="AJ85" s="23"/>
      <c r="AK85" s="23"/>
      <c r="AL85" s="52"/>
    </row>
    <row r="86" spans="1:38" x14ac:dyDescent="0.45">
      <c r="A86" s="157"/>
      <c r="B86" s="162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 t="s">
        <v>215</v>
      </c>
      <c r="X86" s="23" t="s">
        <v>215</v>
      </c>
      <c r="Y86" s="23" t="s">
        <v>215</v>
      </c>
      <c r="Z86" s="23" t="s">
        <v>215</v>
      </c>
      <c r="AA86" s="23" t="s">
        <v>215</v>
      </c>
      <c r="AB86" s="23" t="s">
        <v>215</v>
      </c>
      <c r="AC86" s="18" t="s">
        <v>215</v>
      </c>
      <c r="AD86" s="23"/>
      <c r="AE86" s="23"/>
      <c r="AF86" s="23"/>
      <c r="AG86" s="23"/>
      <c r="AH86" s="23"/>
      <c r="AI86" s="23"/>
      <c r="AJ86" s="23"/>
      <c r="AK86" s="23"/>
      <c r="AL86" s="52"/>
    </row>
    <row r="87" spans="1:38" x14ac:dyDescent="0.45">
      <c r="A87" s="157"/>
      <c r="B87" s="162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 t="s">
        <v>219</v>
      </c>
      <c r="X87" s="23" t="s">
        <v>219</v>
      </c>
      <c r="Y87" s="23" t="s">
        <v>219</v>
      </c>
      <c r="Z87" s="23" t="s">
        <v>219</v>
      </c>
      <c r="AA87" s="23" t="s">
        <v>219</v>
      </c>
      <c r="AB87" s="23" t="s">
        <v>219</v>
      </c>
      <c r="AC87" s="18" t="s">
        <v>219</v>
      </c>
      <c r="AD87" s="23"/>
      <c r="AE87" s="23"/>
      <c r="AF87" s="23"/>
      <c r="AG87" s="23"/>
      <c r="AH87" s="23"/>
      <c r="AI87" s="23"/>
      <c r="AJ87" s="23"/>
      <c r="AK87" s="23"/>
      <c r="AL87" s="52"/>
    </row>
    <row r="88" spans="1:38" x14ac:dyDescent="0.45">
      <c r="A88" s="157"/>
      <c r="B88" s="16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 t="s">
        <v>221</v>
      </c>
      <c r="X88" s="22" t="s">
        <v>221</v>
      </c>
      <c r="Y88" s="22" t="s">
        <v>221</v>
      </c>
      <c r="Z88" s="22" t="s">
        <v>221</v>
      </c>
      <c r="AA88" s="22" t="s">
        <v>221</v>
      </c>
      <c r="AB88" s="22" t="s">
        <v>221</v>
      </c>
      <c r="AC88" s="20" t="s">
        <v>221</v>
      </c>
      <c r="AD88" s="22"/>
      <c r="AE88" s="22"/>
      <c r="AF88" s="22"/>
      <c r="AG88" s="22"/>
      <c r="AH88" s="22"/>
      <c r="AI88" s="22"/>
      <c r="AJ88" s="22"/>
      <c r="AK88" s="22"/>
      <c r="AL88" s="51"/>
    </row>
    <row r="89" spans="1:38" x14ac:dyDescent="0.45">
      <c r="A89" s="157"/>
      <c r="B89" s="162" t="s">
        <v>46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18" t="s">
        <v>374</v>
      </c>
      <c r="W89" s="23" t="s">
        <v>374</v>
      </c>
      <c r="X89" s="23" t="s">
        <v>374</v>
      </c>
      <c r="Y89" s="23" t="s">
        <v>374</v>
      </c>
      <c r="Z89" s="23" t="s">
        <v>374</v>
      </c>
      <c r="AA89" s="23" t="s">
        <v>374</v>
      </c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52"/>
    </row>
    <row r="90" spans="1:38" x14ac:dyDescent="0.45">
      <c r="A90" s="157"/>
      <c r="B90" s="162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 t="s">
        <v>206</v>
      </c>
      <c r="V90" s="23" t="s">
        <v>206</v>
      </c>
      <c r="W90" s="23" t="s">
        <v>206</v>
      </c>
      <c r="X90" s="23" t="s">
        <v>206</v>
      </c>
      <c r="Y90" s="23" t="s">
        <v>206</v>
      </c>
      <c r="Z90" s="23" t="s">
        <v>206</v>
      </c>
      <c r="AA90" s="18" t="s">
        <v>206</v>
      </c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52"/>
    </row>
    <row r="91" spans="1:38" x14ac:dyDescent="0.45">
      <c r="A91" s="157"/>
      <c r="B91" s="162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 t="s">
        <v>145</v>
      </c>
      <c r="R91" s="23" t="s">
        <v>145</v>
      </c>
      <c r="S91" s="23" t="s">
        <v>145</v>
      </c>
      <c r="T91" s="23" t="s">
        <v>145</v>
      </c>
      <c r="U91" s="23" t="s">
        <v>145</v>
      </c>
      <c r="V91" s="18" t="s">
        <v>145</v>
      </c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52"/>
    </row>
    <row r="92" spans="1:38" x14ac:dyDescent="0.45">
      <c r="A92" s="157"/>
      <c r="B92" s="162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 t="s">
        <v>284</v>
      </c>
      <c r="S92" s="23" t="s">
        <v>284</v>
      </c>
      <c r="T92" s="23" t="s">
        <v>284</v>
      </c>
      <c r="U92" s="23" t="s">
        <v>284</v>
      </c>
      <c r="V92" s="23" t="s">
        <v>284</v>
      </c>
      <c r="W92" s="18" t="s">
        <v>284</v>
      </c>
      <c r="X92" s="23" t="s">
        <v>396</v>
      </c>
      <c r="Y92" s="23" t="s">
        <v>396</v>
      </c>
      <c r="Z92" s="23" t="s">
        <v>396</v>
      </c>
      <c r="AA92" s="23" t="s">
        <v>396</v>
      </c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52"/>
    </row>
    <row r="93" spans="1:38" x14ac:dyDescent="0.45">
      <c r="A93" s="157"/>
      <c r="B93" s="162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 t="s">
        <v>267</v>
      </c>
      <c r="V93" s="23" t="s">
        <v>267</v>
      </c>
      <c r="W93" s="23" t="s">
        <v>267</v>
      </c>
      <c r="X93" s="23" t="s">
        <v>267</v>
      </c>
      <c r="Y93" s="23" t="s">
        <v>267</v>
      </c>
      <c r="Z93" s="18" t="s">
        <v>267</v>
      </c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52"/>
    </row>
    <row r="94" spans="1:38" x14ac:dyDescent="0.45">
      <c r="A94" s="157"/>
      <c r="B94" s="162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 t="s">
        <v>215</v>
      </c>
      <c r="V94" s="23" t="s">
        <v>215</v>
      </c>
      <c r="W94" s="23" t="s">
        <v>215</v>
      </c>
      <c r="X94" s="23" t="s">
        <v>215</v>
      </c>
      <c r="Y94" s="23" t="s">
        <v>215</v>
      </c>
      <c r="Z94" s="18" t="s">
        <v>215</v>
      </c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52"/>
    </row>
    <row r="95" spans="1:38" x14ac:dyDescent="0.45">
      <c r="A95" s="157"/>
      <c r="B95" s="162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 t="s">
        <v>219</v>
      </c>
      <c r="V95" s="23" t="s">
        <v>219</v>
      </c>
      <c r="W95" s="23" t="s">
        <v>219</v>
      </c>
      <c r="X95" s="23" t="s">
        <v>219</v>
      </c>
      <c r="Y95" s="23" t="s">
        <v>219</v>
      </c>
      <c r="Z95" s="18" t="s">
        <v>219</v>
      </c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52"/>
    </row>
    <row r="96" spans="1:38" x14ac:dyDescent="0.45">
      <c r="A96" s="158"/>
      <c r="B96" s="16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 t="s">
        <v>138</v>
      </c>
      <c r="R96" s="22" t="s">
        <v>138</v>
      </c>
      <c r="S96" s="22" t="s">
        <v>138</v>
      </c>
      <c r="T96" s="22" t="s">
        <v>138</v>
      </c>
      <c r="U96" s="22" t="s">
        <v>221</v>
      </c>
      <c r="V96" s="22" t="s">
        <v>221</v>
      </c>
      <c r="W96" s="22" t="s">
        <v>221</v>
      </c>
      <c r="X96" s="22" t="s">
        <v>221</v>
      </c>
      <c r="Y96" s="22" t="s">
        <v>221</v>
      </c>
      <c r="Z96" s="20" t="s">
        <v>221</v>
      </c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51"/>
    </row>
    <row r="97" spans="1:38" x14ac:dyDescent="0.45">
      <c r="A97" s="159" t="s">
        <v>47</v>
      </c>
      <c r="B97" s="160" t="s">
        <v>48</v>
      </c>
      <c r="C97" s="28"/>
      <c r="D97" s="28"/>
      <c r="E97" s="28"/>
      <c r="F97" s="28"/>
      <c r="G97" s="28"/>
      <c r="H97" s="28"/>
      <c r="I97" s="28"/>
      <c r="J97" s="28"/>
      <c r="K97" s="28"/>
      <c r="L97" s="29" t="s">
        <v>177</v>
      </c>
      <c r="M97" s="28" t="s">
        <v>177</v>
      </c>
      <c r="N97" s="28" t="s">
        <v>177</v>
      </c>
      <c r="O97" s="28" t="s">
        <v>177</v>
      </c>
      <c r="P97" s="28" t="s">
        <v>177</v>
      </c>
      <c r="Q97" s="28" t="s">
        <v>177</v>
      </c>
      <c r="R97" s="29" t="s">
        <v>177</v>
      </c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50"/>
    </row>
    <row r="98" spans="1:38" x14ac:dyDescent="0.45">
      <c r="A98" s="157"/>
      <c r="B98" s="162"/>
      <c r="C98" s="23"/>
      <c r="D98" s="23"/>
      <c r="E98" s="23"/>
      <c r="F98" s="23"/>
      <c r="G98" s="23" t="s">
        <v>202</v>
      </c>
      <c r="H98" s="23" t="s">
        <v>202</v>
      </c>
      <c r="I98" s="23" t="s">
        <v>202</v>
      </c>
      <c r="J98" s="23" t="s">
        <v>202</v>
      </c>
      <c r="K98" s="23" t="s">
        <v>202</v>
      </c>
      <c r="L98" s="31" t="s">
        <v>202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52"/>
    </row>
    <row r="99" spans="1:38" x14ac:dyDescent="0.45">
      <c r="A99" s="157"/>
      <c r="B99" s="162"/>
      <c r="C99" s="23"/>
      <c r="D99" s="23"/>
      <c r="E99" s="23"/>
      <c r="F99" s="23"/>
      <c r="G99" s="23" t="s">
        <v>141</v>
      </c>
      <c r="H99" s="23" t="s">
        <v>141</v>
      </c>
      <c r="I99" s="23" t="s">
        <v>141</v>
      </c>
      <c r="J99" s="23" t="s">
        <v>141</v>
      </c>
      <c r="K99" s="23" t="s">
        <v>141</v>
      </c>
      <c r="L99" s="31" t="s">
        <v>141</v>
      </c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52"/>
    </row>
    <row r="100" spans="1:38" x14ac:dyDescent="0.45">
      <c r="A100" s="157"/>
      <c r="B100" s="162"/>
      <c r="C100" s="23"/>
      <c r="D100" s="23"/>
      <c r="E100" s="23"/>
      <c r="F100" s="23"/>
      <c r="G100" s="23" t="s">
        <v>284</v>
      </c>
      <c r="H100" s="23" t="s">
        <v>284</v>
      </c>
      <c r="I100" s="23" t="s">
        <v>284</v>
      </c>
      <c r="J100" s="23" t="s">
        <v>284</v>
      </c>
      <c r="K100" s="23" t="s">
        <v>284</v>
      </c>
      <c r="L100" s="18" t="s">
        <v>284</v>
      </c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52"/>
    </row>
    <row r="101" spans="1:38" x14ac:dyDescent="0.45">
      <c r="A101" s="157"/>
      <c r="B101" s="162"/>
      <c r="C101" s="23" t="s">
        <v>145</v>
      </c>
      <c r="D101" s="23" t="s">
        <v>145</v>
      </c>
      <c r="E101" s="23" t="s">
        <v>145</v>
      </c>
      <c r="F101" s="23" t="s">
        <v>145</v>
      </c>
      <c r="G101" s="23"/>
      <c r="H101" s="23"/>
      <c r="I101" s="23"/>
      <c r="J101" s="23"/>
      <c r="K101" s="23"/>
      <c r="L101" s="18" t="s">
        <v>396</v>
      </c>
      <c r="M101" s="23" t="s">
        <v>396</v>
      </c>
      <c r="N101" s="23" t="s">
        <v>396</v>
      </c>
      <c r="O101" s="23" t="s">
        <v>396</v>
      </c>
      <c r="P101" s="23" t="s">
        <v>396</v>
      </c>
      <c r="Q101" s="23" t="s">
        <v>396</v>
      </c>
      <c r="R101" s="18" t="s">
        <v>396</v>
      </c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52"/>
    </row>
    <row r="102" spans="1:38" x14ac:dyDescent="0.45">
      <c r="A102" s="157"/>
      <c r="B102" s="162"/>
      <c r="C102" s="23"/>
      <c r="D102" s="23"/>
      <c r="E102" s="23"/>
      <c r="F102" s="23"/>
      <c r="G102" s="23" t="s">
        <v>215</v>
      </c>
      <c r="H102" s="23" t="s">
        <v>215</v>
      </c>
      <c r="I102" s="23" t="s">
        <v>215</v>
      </c>
      <c r="J102" s="23" t="s">
        <v>215</v>
      </c>
      <c r="K102" s="23" t="s">
        <v>215</v>
      </c>
      <c r="L102" s="23" t="s">
        <v>215</v>
      </c>
      <c r="M102" s="23" t="s">
        <v>215</v>
      </c>
      <c r="N102" s="23" t="s">
        <v>215</v>
      </c>
      <c r="O102" s="18" t="s">
        <v>215</v>
      </c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52"/>
    </row>
    <row r="103" spans="1:38" x14ac:dyDescent="0.45">
      <c r="A103" s="157"/>
      <c r="B103" s="162"/>
      <c r="C103" s="23"/>
      <c r="D103" s="23"/>
      <c r="E103" s="23"/>
      <c r="F103" s="23"/>
      <c r="G103" s="23" t="s">
        <v>219</v>
      </c>
      <c r="H103" s="23" t="s">
        <v>219</v>
      </c>
      <c r="I103" s="23" t="s">
        <v>219</v>
      </c>
      <c r="J103" s="23" t="s">
        <v>219</v>
      </c>
      <c r="K103" s="23" t="s">
        <v>219</v>
      </c>
      <c r="L103" s="23" t="s">
        <v>219</v>
      </c>
      <c r="M103" s="23" t="s">
        <v>219</v>
      </c>
      <c r="N103" s="23" t="s">
        <v>219</v>
      </c>
      <c r="O103" s="18" t="s">
        <v>219</v>
      </c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52"/>
    </row>
    <row r="104" spans="1:38" x14ac:dyDescent="0.45">
      <c r="A104" s="157"/>
      <c r="B104" s="162"/>
      <c r="C104" s="23"/>
      <c r="D104" s="23"/>
      <c r="E104" s="23"/>
      <c r="F104" s="23"/>
      <c r="G104" s="23" t="s">
        <v>221</v>
      </c>
      <c r="H104" s="23" t="s">
        <v>221</v>
      </c>
      <c r="I104" s="23" t="s">
        <v>221</v>
      </c>
      <c r="J104" s="23" t="s">
        <v>221</v>
      </c>
      <c r="K104" s="23" t="s">
        <v>221</v>
      </c>
      <c r="L104" s="23" t="s">
        <v>221</v>
      </c>
      <c r="M104" s="23" t="s">
        <v>221</v>
      </c>
      <c r="N104" s="23" t="s">
        <v>221</v>
      </c>
      <c r="O104" s="18" t="s">
        <v>221</v>
      </c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52"/>
    </row>
    <row r="105" spans="1:38" x14ac:dyDescent="0.45">
      <c r="A105" s="157"/>
      <c r="B105" s="161"/>
      <c r="C105" s="22" t="s">
        <v>138</v>
      </c>
      <c r="D105" s="22" t="s">
        <v>138</v>
      </c>
      <c r="E105" s="22" t="s">
        <v>138</v>
      </c>
      <c r="F105" s="22" t="s">
        <v>138</v>
      </c>
      <c r="G105" s="22" t="s">
        <v>138</v>
      </c>
      <c r="H105" s="22" t="s">
        <v>138</v>
      </c>
      <c r="I105" s="20" t="s">
        <v>138</v>
      </c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51"/>
    </row>
    <row r="106" spans="1:38" x14ac:dyDescent="0.45">
      <c r="A106" s="157"/>
      <c r="B106" s="160" t="s">
        <v>49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 t="s">
        <v>177</v>
      </c>
      <c r="AE106" s="28" t="s">
        <v>177</v>
      </c>
      <c r="AF106" s="28" t="s">
        <v>177</v>
      </c>
      <c r="AG106" s="28" t="s">
        <v>177</v>
      </c>
      <c r="AH106" s="28" t="s">
        <v>177</v>
      </c>
      <c r="AI106" s="28" t="s">
        <v>177</v>
      </c>
      <c r="AJ106" s="29" t="s">
        <v>177</v>
      </c>
      <c r="AK106" s="28"/>
      <c r="AL106" s="50"/>
    </row>
    <row r="107" spans="1:38" x14ac:dyDescent="0.45">
      <c r="A107" s="157"/>
      <c r="B107" s="16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 t="s">
        <v>202</v>
      </c>
      <c r="AA107" s="23" t="s">
        <v>202</v>
      </c>
      <c r="AB107" s="23" t="s">
        <v>202</v>
      </c>
      <c r="AC107" s="23" t="s">
        <v>202</v>
      </c>
      <c r="AD107" s="23" t="s">
        <v>202</v>
      </c>
      <c r="AE107" s="23" t="s">
        <v>202</v>
      </c>
      <c r="AF107" s="23"/>
      <c r="AG107" s="23"/>
      <c r="AH107" s="23"/>
      <c r="AI107" s="23"/>
      <c r="AJ107" s="23"/>
      <c r="AK107" s="23"/>
      <c r="AL107" s="52"/>
    </row>
    <row r="108" spans="1:38" x14ac:dyDescent="0.45">
      <c r="A108" s="157"/>
      <c r="B108" s="16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18" t="s">
        <v>145</v>
      </c>
      <c r="Y108" s="23" t="s">
        <v>145</v>
      </c>
      <c r="Z108" s="23" t="s">
        <v>145</v>
      </c>
      <c r="AA108" s="23"/>
      <c r="AB108" s="23"/>
      <c r="AC108" s="23"/>
      <c r="AD108" s="23"/>
      <c r="AE108" s="23"/>
      <c r="AF108" s="23" t="s">
        <v>396</v>
      </c>
      <c r="AG108" s="23" t="s">
        <v>396</v>
      </c>
      <c r="AH108" s="23" t="s">
        <v>396</v>
      </c>
      <c r="AI108" s="23" t="s">
        <v>396</v>
      </c>
      <c r="AJ108" s="18" t="s">
        <v>396</v>
      </c>
      <c r="AK108" s="23"/>
      <c r="AL108" s="52"/>
    </row>
    <row r="109" spans="1:38" x14ac:dyDescent="0.45">
      <c r="A109" s="157"/>
      <c r="B109" s="16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35" t="s">
        <v>141</v>
      </c>
      <c r="AA109" s="35" t="s">
        <v>141</v>
      </c>
      <c r="AB109" s="35" t="s">
        <v>141</v>
      </c>
      <c r="AC109" s="35" t="s">
        <v>141</v>
      </c>
      <c r="AD109" s="35" t="s">
        <v>141</v>
      </c>
      <c r="AE109" s="35" t="s">
        <v>141</v>
      </c>
      <c r="AF109" s="35" t="s">
        <v>141</v>
      </c>
      <c r="AG109" s="35" t="s">
        <v>141</v>
      </c>
      <c r="AH109" s="23" t="s">
        <v>338</v>
      </c>
      <c r="AI109" s="23" t="s">
        <v>338</v>
      </c>
      <c r="AJ109" s="18" t="s">
        <v>338</v>
      </c>
      <c r="AK109" s="23"/>
      <c r="AL109" s="52"/>
    </row>
    <row r="110" spans="1:38" x14ac:dyDescent="0.45">
      <c r="A110" s="157"/>
      <c r="B110" s="16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35" t="s">
        <v>284</v>
      </c>
      <c r="AA110" s="35" t="s">
        <v>284</v>
      </c>
      <c r="AB110" s="35" t="s">
        <v>284</v>
      </c>
      <c r="AC110" s="35" t="s">
        <v>284</v>
      </c>
      <c r="AD110" s="35" t="s">
        <v>284</v>
      </c>
      <c r="AE110" s="35" t="s">
        <v>284</v>
      </c>
      <c r="AF110" s="35" t="s">
        <v>284</v>
      </c>
      <c r="AG110" s="35" t="s">
        <v>284</v>
      </c>
      <c r="AH110" s="23"/>
      <c r="AI110" s="23"/>
      <c r="AJ110" s="23"/>
      <c r="AK110" s="23"/>
      <c r="AL110" s="52"/>
    </row>
    <row r="111" spans="1:38" x14ac:dyDescent="0.45">
      <c r="A111" s="157"/>
      <c r="B111" s="16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35" t="s">
        <v>215</v>
      </c>
      <c r="AA111" s="35" t="s">
        <v>215</v>
      </c>
      <c r="AB111" s="35" t="s">
        <v>215</v>
      </c>
      <c r="AC111" s="35" t="s">
        <v>215</v>
      </c>
      <c r="AD111" s="35" t="s">
        <v>215</v>
      </c>
      <c r="AE111" s="35" t="s">
        <v>215</v>
      </c>
      <c r="AF111" s="35" t="s">
        <v>215</v>
      </c>
      <c r="AG111" s="35" t="s">
        <v>215</v>
      </c>
      <c r="AH111" s="23"/>
      <c r="AI111" s="23"/>
      <c r="AJ111" s="23"/>
      <c r="AK111" s="23"/>
      <c r="AL111" s="52"/>
    </row>
    <row r="112" spans="1:38" x14ac:dyDescent="0.45">
      <c r="A112" s="157"/>
      <c r="B112" s="16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35" t="s">
        <v>219</v>
      </c>
      <c r="AA112" s="35" t="s">
        <v>219</v>
      </c>
      <c r="AB112" s="35" t="s">
        <v>219</v>
      </c>
      <c r="AC112" s="35" t="s">
        <v>219</v>
      </c>
      <c r="AD112" s="35" t="s">
        <v>219</v>
      </c>
      <c r="AE112" s="35" t="s">
        <v>219</v>
      </c>
      <c r="AF112" s="35" t="s">
        <v>219</v>
      </c>
      <c r="AG112" s="35" t="s">
        <v>219</v>
      </c>
      <c r="AH112" s="23"/>
      <c r="AI112" s="23"/>
      <c r="AJ112" s="23"/>
      <c r="AK112" s="23"/>
      <c r="AL112" s="52"/>
    </row>
    <row r="113" spans="1:38" x14ac:dyDescent="0.45">
      <c r="A113" s="157"/>
      <c r="B113" s="16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35" t="s">
        <v>221</v>
      </c>
      <c r="AA113" s="35" t="s">
        <v>221</v>
      </c>
      <c r="AB113" s="35" t="s">
        <v>221</v>
      </c>
      <c r="AC113" s="35" t="s">
        <v>221</v>
      </c>
      <c r="AD113" s="35" t="s">
        <v>221</v>
      </c>
      <c r="AE113" s="35" t="s">
        <v>221</v>
      </c>
      <c r="AF113" s="35" t="s">
        <v>221</v>
      </c>
      <c r="AG113" s="35" t="s">
        <v>221</v>
      </c>
      <c r="AH113" s="23"/>
      <c r="AI113" s="23"/>
      <c r="AJ113" s="23"/>
      <c r="AK113" s="23"/>
      <c r="AL113" s="52"/>
    </row>
    <row r="114" spans="1:38" x14ac:dyDescent="0.45">
      <c r="A114" s="157"/>
      <c r="B114" s="164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0" t="s">
        <v>138</v>
      </c>
      <c r="Y114" s="22" t="s">
        <v>138</v>
      </c>
      <c r="Z114" s="22" t="s">
        <v>138</v>
      </c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51"/>
    </row>
    <row r="115" spans="1:38" x14ac:dyDescent="0.45">
      <c r="A115" s="157"/>
      <c r="B115" s="160" t="s">
        <v>50</v>
      </c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 t="s">
        <v>177</v>
      </c>
      <c r="V115" s="28" t="s">
        <v>177</v>
      </c>
      <c r="W115" s="28" t="s">
        <v>177</v>
      </c>
      <c r="X115" s="28" t="s">
        <v>177</v>
      </c>
      <c r="Y115" s="28" t="s">
        <v>177</v>
      </c>
      <c r="Z115" s="28" t="s">
        <v>177</v>
      </c>
      <c r="AA115" s="28" t="s">
        <v>177</v>
      </c>
      <c r="AB115" s="28" t="s">
        <v>177</v>
      </c>
      <c r="AC115" s="28" t="s">
        <v>177</v>
      </c>
      <c r="AD115" s="28"/>
      <c r="AE115" s="28"/>
      <c r="AF115" s="28"/>
      <c r="AG115" s="28"/>
      <c r="AH115" s="28"/>
      <c r="AI115" s="28"/>
      <c r="AJ115" s="28"/>
      <c r="AK115" s="28"/>
      <c r="AL115" s="50"/>
    </row>
    <row r="116" spans="1:38" x14ac:dyDescent="0.45">
      <c r="A116" s="157"/>
      <c r="B116" s="16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 t="s">
        <v>145</v>
      </c>
      <c r="O116" s="23" t="s">
        <v>145</v>
      </c>
      <c r="P116" s="23" t="s">
        <v>145</v>
      </c>
      <c r="Q116" s="23" t="s">
        <v>145</v>
      </c>
      <c r="R116" s="23" t="s">
        <v>145</v>
      </c>
      <c r="S116" s="23" t="s">
        <v>145</v>
      </c>
      <c r="T116" s="23" t="s">
        <v>145</v>
      </c>
      <c r="U116" s="23" t="s">
        <v>145</v>
      </c>
      <c r="V116" s="23" t="s">
        <v>145</v>
      </c>
      <c r="W116" s="23" t="s">
        <v>145</v>
      </c>
      <c r="X116" s="23" t="s">
        <v>145</v>
      </c>
      <c r="Y116" s="23" t="s">
        <v>145</v>
      </c>
      <c r="Z116" s="23" t="s">
        <v>145</v>
      </c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52"/>
    </row>
    <row r="117" spans="1:38" x14ac:dyDescent="0.45">
      <c r="A117" s="157"/>
      <c r="B117" s="16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 t="s">
        <v>202</v>
      </c>
      <c r="O117" s="23" t="s">
        <v>202</v>
      </c>
      <c r="P117" s="23" t="s">
        <v>202</v>
      </c>
      <c r="Q117" s="23" t="s">
        <v>202</v>
      </c>
      <c r="R117" s="23" t="s">
        <v>202</v>
      </c>
      <c r="S117" s="23" t="s">
        <v>202</v>
      </c>
      <c r="T117" s="23" t="s">
        <v>202</v>
      </c>
      <c r="U117" s="23" t="s">
        <v>202</v>
      </c>
      <c r="V117" s="23" t="s">
        <v>202</v>
      </c>
      <c r="W117" s="23" t="s">
        <v>202</v>
      </c>
      <c r="X117" s="23" t="s">
        <v>202</v>
      </c>
      <c r="Y117" s="23" t="s">
        <v>202</v>
      </c>
      <c r="Z117" s="23" t="s">
        <v>202</v>
      </c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52"/>
    </row>
    <row r="118" spans="1:38" x14ac:dyDescent="0.45">
      <c r="A118" s="157"/>
      <c r="B118" s="16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 t="s">
        <v>284</v>
      </c>
      <c r="R118" s="23" t="s">
        <v>284</v>
      </c>
      <c r="S118" s="23" t="s">
        <v>284</v>
      </c>
      <c r="T118" s="23" t="s">
        <v>284</v>
      </c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52"/>
    </row>
    <row r="119" spans="1:38" x14ac:dyDescent="0.45">
      <c r="A119" s="157"/>
      <c r="B119" s="16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 t="s">
        <v>141</v>
      </c>
      <c r="R119" s="23" t="s">
        <v>141</v>
      </c>
      <c r="S119" s="23" t="s">
        <v>141</v>
      </c>
      <c r="T119" s="23" t="s">
        <v>141</v>
      </c>
      <c r="U119" s="23" t="s">
        <v>396</v>
      </c>
      <c r="V119" s="23" t="s">
        <v>396</v>
      </c>
      <c r="W119" s="23" t="s">
        <v>396</v>
      </c>
      <c r="X119" s="23" t="s">
        <v>396</v>
      </c>
      <c r="Y119" s="23" t="s">
        <v>396</v>
      </c>
      <c r="Z119" s="23" t="s">
        <v>396</v>
      </c>
      <c r="AA119" s="23" t="s">
        <v>396</v>
      </c>
      <c r="AB119" s="23" t="s">
        <v>396</v>
      </c>
      <c r="AC119" s="23" t="s">
        <v>396</v>
      </c>
      <c r="AD119" s="23"/>
      <c r="AE119" s="23"/>
      <c r="AF119" s="23"/>
      <c r="AG119" s="23"/>
      <c r="AH119" s="23"/>
      <c r="AI119" s="23"/>
      <c r="AJ119" s="23"/>
      <c r="AK119" s="23"/>
      <c r="AL119" s="52"/>
    </row>
    <row r="120" spans="1:38" x14ac:dyDescent="0.45">
      <c r="A120" s="157"/>
      <c r="B120" s="16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 t="s">
        <v>138</v>
      </c>
      <c r="O120" s="23" t="s">
        <v>138</v>
      </c>
      <c r="P120" s="23" t="s">
        <v>138</v>
      </c>
      <c r="Q120" s="23" t="s">
        <v>138</v>
      </c>
      <c r="R120" s="23" t="s">
        <v>138</v>
      </c>
      <c r="S120" s="23" t="s">
        <v>138</v>
      </c>
      <c r="T120" s="23" t="s">
        <v>215</v>
      </c>
      <c r="U120" s="23" t="s">
        <v>215</v>
      </c>
      <c r="V120" s="23" t="s">
        <v>215</v>
      </c>
      <c r="W120" s="23" t="s">
        <v>215</v>
      </c>
      <c r="X120" s="23" t="s">
        <v>215</v>
      </c>
      <c r="Y120" s="23" t="s">
        <v>215</v>
      </c>
      <c r="Z120" s="23" t="s">
        <v>215</v>
      </c>
      <c r="AA120" s="23" t="s">
        <v>215</v>
      </c>
      <c r="AB120" s="18" t="s">
        <v>215</v>
      </c>
      <c r="AC120" s="23"/>
      <c r="AD120" s="23"/>
      <c r="AE120" s="23"/>
      <c r="AF120" s="23"/>
      <c r="AG120" s="23"/>
      <c r="AH120" s="23"/>
      <c r="AI120" s="23"/>
      <c r="AJ120" s="23"/>
      <c r="AK120" s="23"/>
      <c r="AL120" s="52"/>
    </row>
    <row r="121" spans="1:38" x14ac:dyDescent="0.45">
      <c r="A121" s="157"/>
      <c r="B121" s="16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 t="s">
        <v>219</v>
      </c>
      <c r="U121" s="23" t="s">
        <v>219</v>
      </c>
      <c r="V121" s="23" t="s">
        <v>219</v>
      </c>
      <c r="W121" s="23" t="s">
        <v>219</v>
      </c>
      <c r="X121" s="23" t="s">
        <v>219</v>
      </c>
      <c r="Y121" s="23" t="s">
        <v>219</v>
      </c>
      <c r="Z121" s="23" t="s">
        <v>219</v>
      </c>
      <c r="AA121" s="23" t="s">
        <v>219</v>
      </c>
      <c r="AB121" s="18" t="s">
        <v>219</v>
      </c>
      <c r="AC121" s="23"/>
      <c r="AD121" s="23"/>
      <c r="AE121" s="23"/>
      <c r="AF121" s="23"/>
      <c r="AG121" s="23"/>
      <c r="AH121" s="23"/>
      <c r="AI121" s="23"/>
      <c r="AJ121" s="23"/>
      <c r="AK121" s="23"/>
      <c r="AL121" s="52"/>
    </row>
    <row r="122" spans="1:38" x14ac:dyDescent="0.45">
      <c r="A122" s="158"/>
      <c r="B122" s="164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 t="s">
        <v>221</v>
      </c>
      <c r="U122" s="22" t="s">
        <v>221</v>
      </c>
      <c r="V122" s="22" t="s">
        <v>221</v>
      </c>
      <c r="W122" s="22" t="s">
        <v>221</v>
      </c>
      <c r="X122" s="22" t="s">
        <v>221</v>
      </c>
      <c r="Y122" s="22" t="s">
        <v>221</v>
      </c>
      <c r="Z122" s="22" t="s">
        <v>221</v>
      </c>
      <c r="AA122" s="22" t="s">
        <v>221</v>
      </c>
      <c r="AB122" s="20" t="s">
        <v>221</v>
      </c>
      <c r="AC122" s="22"/>
      <c r="AD122" s="22"/>
      <c r="AE122" s="22"/>
      <c r="AF122" s="22"/>
      <c r="AG122" s="22"/>
      <c r="AH122" s="22"/>
      <c r="AI122" s="22"/>
      <c r="AJ122" s="22"/>
      <c r="AK122" s="22"/>
      <c r="AL122" s="51"/>
    </row>
    <row r="123" spans="1:38" x14ac:dyDescent="0.45">
      <c r="A123" s="159" t="s">
        <v>51</v>
      </c>
      <c r="B123" s="38" t="s">
        <v>52</v>
      </c>
      <c r="C123" s="9" t="s">
        <v>138</v>
      </c>
      <c r="D123" s="9" t="s">
        <v>138</v>
      </c>
      <c r="E123" s="9" t="s">
        <v>138</v>
      </c>
      <c r="F123" s="9" t="s">
        <v>138</v>
      </c>
      <c r="G123" s="9" t="s">
        <v>141</v>
      </c>
      <c r="H123" s="9" t="s">
        <v>141</v>
      </c>
      <c r="I123" s="9" t="s">
        <v>141</v>
      </c>
      <c r="J123" s="9" t="s">
        <v>141</v>
      </c>
      <c r="K123" s="9" t="s">
        <v>396</v>
      </c>
      <c r="L123" s="9" t="s">
        <v>396</v>
      </c>
      <c r="M123" s="9" t="s">
        <v>396</v>
      </c>
      <c r="N123" s="9" t="s">
        <v>396</v>
      </c>
      <c r="O123" s="9" t="s">
        <v>396</v>
      </c>
      <c r="P123" s="9" t="s">
        <v>396</v>
      </c>
      <c r="Q123" s="9" t="s">
        <v>396</v>
      </c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47"/>
    </row>
    <row r="124" spans="1:38" x14ac:dyDescent="0.45">
      <c r="A124" s="157"/>
      <c r="B124" s="38" t="s">
        <v>53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 t="s">
        <v>138</v>
      </c>
      <c r="P124" s="9" t="s">
        <v>138</v>
      </c>
      <c r="Q124" s="9"/>
      <c r="R124" s="9" t="s">
        <v>141</v>
      </c>
      <c r="S124" s="9" t="s">
        <v>141</v>
      </c>
      <c r="T124" s="9"/>
      <c r="U124" s="9" t="s">
        <v>396</v>
      </c>
      <c r="V124" s="9" t="s">
        <v>396</v>
      </c>
      <c r="W124" s="9" t="s">
        <v>396</v>
      </c>
      <c r="X124" s="9" t="s">
        <v>396</v>
      </c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47"/>
    </row>
    <row r="125" spans="1:38" x14ac:dyDescent="0.45">
      <c r="A125" s="157"/>
      <c r="B125" s="38" t="s">
        <v>54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 t="s">
        <v>138</v>
      </c>
      <c r="W125" s="9" t="s">
        <v>138</v>
      </c>
      <c r="X125" s="9" t="s">
        <v>141</v>
      </c>
      <c r="Y125" s="9" t="s">
        <v>141</v>
      </c>
      <c r="Z125" s="9" t="s">
        <v>141</v>
      </c>
      <c r="AA125" s="9" t="s">
        <v>396</v>
      </c>
      <c r="AB125" s="9" t="s">
        <v>396</v>
      </c>
      <c r="AC125" s="9" t="s">
        <v>396</v>
      </c>
      <c r="AD125" s="9" t="s">
        <v>396</v>
      </c>
      <c r="AE125" s="9" t="s">
        <v>396</v>
      </c>
      <c r="AF125" s="9" t="s">
        <v>396</v>
      </c>
      <c r="AG125" s="9"/>
      <c r="AH125" s="9"/>
      <c r="AI125" s="9"/>
      <c r="AJ125" s="9"/>
      <c r="AK125" s="9"/>
      <c r="AL125" s="47"/>
    </row>
    <row r="126" spans="1:38" x14ac:dyDescent="0.45">
      <c r="A126" s="157"/>
      <c r="B126" s="38" t="s">
        <v>55</v>
      </c>
      <c r="C126" s="36" t="s">
        <v>396</v>
      </c>
      <c r="D126" s="37" t="s">
        <v>396</v>
      </c>
      <c r="E126" s="37" t="s">
        <v>396</v>
      </c>
      <c r="F126" s="37" t="s">
        <v>396</v>
      </c>
      <c r="G126" s="37" t="s">
        <v>396</v>
      </c>
      <c r="H126" s="37" t="s">
        <v>396</v>
      </c>
      <c r="I126" s="37" t="s">
        <v>396</v>
      </c>
      <c r="J126" s="37" t="s">
        <v>396</v>
      </c>
      <c r="K126" s="37" t="s">
        <v>396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 t="s">
        <v>138</v>
      </c>
      <c r="AF126" s="9" t="s">
        <v>138</v>
      </c>
      <c r="AG126" s="9"/>
      <c r="AH126" s="9"/>
      <c r="AI126" s="9" t="s">
        <v>396</v>
      </c>
      <c r="AJ126" s="9" t="s">
        <v>396</v>
      </c>
      <c r="AK126" s="9"/>
      <c r="AL126" s="47"/>
    </row>
    <row r="127" spans="1:38" x14ac:dyDescent="0.45">
      <c r="A127" s="158"/>
      <c r="B127" s="11" t="s">
        <v>50</v>
      </c>
      <c r="C127" s="3"/>
      <c r="D127" s="3"/>
      <c r="E127" s="3"/>
      <c r="F127" s="3"/>
      <c r="G127" s="3"/>
      <c r="H127" s="3"/>
      <c r="I127" s="3"/>
      <c r="J127" s="3"/>
      <c r="K127" s="3"/>
      <c r="L127" s="3" t="s">
        <v>138</v>
      </c>
      <c r="M127" s="3" t="s">
        <v>138</v>
      </c>
      <c r="N127" s="3" t="s">
        <v>138</v>
      </c>
      <c r="O127" s="3"/>
      <c r="P127" s="3" t="s">
        <v>141</v>
      </c>
      <c r="Q127" s="3" t="s">
        <v>141</v>
      </c>
      <c r="R127" s="3"/>
      <c r="S127" s="3" t="s">
        <v>396</v>
      </c>
      <c r="T127" s="3" t="s">
        <v>396</v>
      </c>
      <c r="U127" s="3" t="s">
        <v>396</v>
      </c>
      <c r="V127" s="3" t="s">
        <v>396</v>
      </c>
      <c r="W127" s="3" t="s">
        <v>396</v>
      </c>
      <c r="X127" s="3" t="s">
        <v>396</v>
      </c>
      <c r="Y127" s="3" t="s">
        <v>396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46"/>
    </row>
    <row r="128" spans="1:38" x14ac:dyDescent="0.45">
      <c r="A128" s="159" t="s">
        <v>56</v>
      </c>
      <c r="B128" s="160" t="s">
        <v>32</v>
      </c>
      <c r="C128" s="28" t="s">
        <v>143</v>
      </c>
      <c r="D128" s="28" t="s">
        <v>143</v>
      </c>
      <c r="E128" s="28" t="s">
        <v>141</v>
      </c>
      <c r="F128" s="28" t="s">
        <v>141</v>
      </c>
      <c r="G128" s="28" t="s">
        <v>179</v>
      </c>
      <c r="H128" s="28" t="s">
        <v>179</v>
      </c>
      <c r="I128" s="28" t="s">
        <v>179</v>
      </c>
      <c r="J128" s="28" t="s">
        <v>179</v>
      </c>
      <c r="K128" s="28" t="s">
        <v>396</v>
      </c>
      <c r="L128" s="28" t="s">
        <v>396</v>
      </c>
      <c r="M128" s="28" t="s">
        <v>396</v>
      </c>
      <c r="N128" s="29" t="s">
        <v>396</v>
      </c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 t="s">
        <v>138</v>
      </c>
      <c r="AJ128" s="28" t="s">
        <v>138</v>
      </c>
      <c r="AK128" s="28" t="s">
        <v>138</v>
      </c>
      <c r="AL128" s="50" t="s">
        <v>138</v>
      </c>
    </row>
    <row r="129" spans="1:38" x14ac:dyDescent="0.45">
      <c r="A129" s="157"/>
      <c r="B129" s="16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 t="s">
        <v>148</v>
      </c>
      <c r="AJ129" s="23" t="s">
        <v>148</v>
      </c>
      <c r="AK129" s="23" t="s">
        <v>148</v>
      </c>
      <c r="AL129" s="52" t="s">
        <v>148</v>
      </c>
    </row>
    <row r="130" spans="1:38" x14ac:dyDescent="0.45">
      <c r="A130" s="157"/>
      <c r="B130" s="163"/>
      <c r="C130" s="23"/>
      <c r="D130" s="23"/>
      <c r="E130" s="23"/>
      <c r="F130" s="23"/>
      <c r="G130" s="23"/>
      <c r="H130" s="23"/>
      <c r="I130" s="23" t="s">
        <v>178</v>
      </c>
      <c r="J130" s="23" t="s">
        <v>178</v>
      </c>
      <c r="K130" s="23" t="s">
        <v>178</v>
      </c>
      <c r="L130" s="23" t="s">
        <v>178</v>
      </c>
      <c r="M130" s="23" t="s">
        <v>178</v>
      </c>
      <c r="N130" s="18" t="s">
        <v>178</v>
      </c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 t="s">
        <v>149</v>
      </c>
      <c r="AJ130" s="23" t="s">
        <v>149</v>
      </c>
      <c r="AK130" s="23" t="s">
        <v>149</v>
      </c>
      <c r="AL130" s="52" t="s">
        <v>149</v>
      </c>
    </row>
    <row r="131" spans="1:38" x14ac:dyDescent="0.45">
      <c r="A131" s="157"/>
      <c r="B131" s="163"/>
      <c r="C131" s="23"/>
      <c r="D131" s="23"/>
      <c r="E131" s="23"/>
      <c r="F131" s="23" t="s">
        <v>200</v>
      </c>
      <c r="G131" s="23" t="s">
        <v>200</v>
      </c>
      <c r="H131" s="23" t="s">
        <v>200</v>
      </c>
      <c r="I131" s="23" t="s">
        <v>376</v>
      </c>
      <c r="J131" s="23" t="s">
        <v>376</v>
      </c>
      <c r="K131" s="23" t="s">
        <v>376</v>
      </c>
      <c r="L131" s="23" t="s">
        <v>376</v>
      </c>
      <c r="M131" s="23" t="s">
        <v>376</v>
      </c>
      <c r="N131" s="18" t="s">
        <v>376</v>
      </c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52"/>
    </row>
    <row r="132" spans="1:38" x14ac:dyDescent="0.45">
      <c r="A132" s="157"/>
      <c r="B132" s="160" t="s">
        <v>37</v>
      </c>
      <c r="C132" s="28" t="s">
        <v>148</v>
      </c>
      <c r="D132" s="28" t="s">
        <v>148</v>
      </c>
      <c r="E132" s="28" t="s">
        <v>148</v>
      </c>
      <c r="F132" s="28" t="s">
        <v>141</v>
      </c>
      <c r="G132" s="28" t="s">
        <v>141</v>
      </c>
      <c r="H132" s="28" t="s">
        <v>141</v>
      </c>
      <c r="I132" s="28"/>
      <c r="J132" s="28"/>
      <c r="K132" s="28" t="s">
        <v>179</v>
      </c>
      <c r="L132" s="28" t="s">
        <v>179</v>
      </c>
      <c r="M132" s="28" t="s">
        <v>179</v>
      </c>
      <c r="N132" s="28"/>
      <c r="O132" s="28"/>
      <c r="P132" s="28" t="s">
        <v>396</v>
      </c>
      <c r="Q132" s="28" t="s">
        <v>396</v>
      </c>
      <c r="R132" s="28" t="s">
        <v>396</v>
      </c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 t="s">
        <v>211</v>
      </c>
      <c r="AK132" s="28" t="s">
        <v>211</v>
      </c>
      <c r="AL132" s="50" t="s">
        <v>211</v>
      </c>
    </row>
    <row r="133" spans="1:38" x14ac:dyDescent="0.45">
      <c r="A133" s="157"/>
      <c r="B133" s="163"/>
      <c r="C133" s="23" t="s">
        <v>143</v>
      </c>
      <c r="D133" s="23" t="s">
        <v>143</v>
      </c>
      <c r="E133" s="23" t="s">
        <v>143</v>
      </c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52"/>
    </row>
    <row r="134" spans="1:38" x14ac:dyDescent="0.45">
      <c r="A134" s="157"/>
      <c r="B134" s="163"/>
      <c r="C134" s="23"/>
      <c r="D134" s="23"/>
      <c r="E134" s="23"/>
      <c r="F134" s="23"/>
      <c r="G134" s="23"/>
      <c r="H134" s="23" t="s">
        <v>200</v>
      </c>
      <c r="I134" s="23" t="s">
        <v>200</v>
      </c>
      <c r="J134" s="23" t="s">
        <v>200</v>
      </c>
      <c r="K134" s="23" t="s">
        <v>376</v>
      </c>
      <c r="L134" s="23" t="s">
        <v>376</v>
      </c>
      <c r="M134" s="23" t="s">
        <v>376</v>
      </c>
      <c r="N134" s="23" t="s">
        <v>376</v>
      </c>
      <c r="O134" s="23" t="s">
        <v>376</v>
      </c>
      <c r="P134" s="23" t="s">
        <v>376</v>
      </c>
      <c r="Q134" s="23" t="s">
        <v>376</v>
      </c>
      <c r="R134" s="23" t="s">
        <v>376</v>
      </c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52"/>
    </row>
    <row r="135" spans="1:38" x14ac:dyDescent="0.45">
      <c r="A135" s="157"/>
      <c r="B135" s="164"/>
      <c r="C135" s="22"/>
      <c r="D135" s="22"/>
      <c r="E135" s="22"/>
      <c r="F135" s="22"/>
      <c r="G135" s="22"/>
      <c r="H135" s="22"/>
      <c r="I135" s="22"/>
      <c r="J135" s="22"/>
      <c r="K135" s="22" t="s">
        <v>178</v>
      </c>
      <c r="L135" s="22" t="s">
        <v>178</v>
      </c>
      <c r="M135" s="22" t="s">
        <v>178</v>
      </c>
      <c r="N135" s="22" t="s">
        <v>178</v>
      </c>
      <c r="O135" s="22" t="s">
        <v>178</v>
      </c>
      <c r="P135" s="22" t="s">
        <v>178</v>
      </c>
      <c r="Q135" s="22" t="s">
        <v>178</v>
      </c>
      <c r="R135" s="22" t="s">
        <v>178</v>
      </c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 t="s">
        <v>138</v>
      </c>
      <c r="AK135" s="22" t="s">
        <v>138</v>
      </c>
      <c r="AL135" s="51" t="s">
        <v>138</v>
      </c>
    </row>
    <row r="136" spans="1:38" x14ac:dyDescent="0.45">
      <c r="A136" s="157"/>
      <c r="B136" s="159" t="s">
        <v>58</v>
      </c>
      <c r="C136" s="8"/>
      <c r="D136" s="8"/>
      <c r="E136" s="8"/>
      <c r="F136" s="8"/>
      <c r="G136" s="8"/>
      <c r="H136" s="8"/>
      <c r="I136" s="8"/>
      <c r="J136" s="8"/>
      <c r="K136" s="8" t="s">
        <v>138</v>
      </c>
      <c r="L136" s="8" t="s">
        <v>138</v>
      </c>
      <c r="M136" s="8" t="s">
        <v>138</v>
      </c>
      <c r="N136" s="8" t="s">
        <v>138</v>
      </c>
      <c r="O136" s="8"/>
      <c r="P136" s="8"/>
      <c r="Q136" s="8"/>
      <c r="R136" s="8" t="s">
        <v>179</v>
      </c>
      <c r="S136" s="8" t="s">
        <v>179</v>
      </c>
      <c r="T136" s="8" t="s">
        <v>179</v>
      </c>
      <c r="U136" s="8"/>
      <c r="V136" s="8"/>
      <c r="W136" s="8" t="s">
        <v>396</v>
      </c>
      <c r="X136" s="8" t="s">
        <v>396</v>
      </c>
      <c r="Y136" s="8" t="s">
        <v>396</v>
      </c>
      <c r="Z136" s="8" t="s">
        <v>396</v>
      </c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48"/>
    </row>
    <row r="137" spans="1:38" x14ac:dyDescent="0.45">
      <c r="A137" s="157"/>
      <c r="B137" s="157"/>
      <c r="K137" s="1" t="s">
        <v>143</v>
      </c>
      <c r="L137" s="1" t="s">
        <v>143</v>
      </c>
      <c r="M137" s="1" t="s">
        <v>143</v>
      </c>
      <c r="N137" s="1" t="s">
        <v>143</v>
      </c>
      <c r="AL137" s="49"/>
    </row>
    <row r="138" spans="1:38" x14ac:dyDescent="0.45">
      <c r="A138" s="157"/>
      <c r="B138" s="157"/>
      <c r="N138" s="1" t="s">
        <v>141</v>
      </c>
      <c r="O138" s="1" t="s">
        <v>141</v>
      </c>
      <c r="P138" s="1" t="s">
        <v>141</v>
      </c>
      <c r="Q138" s="1" t="s">
        <v>141</v>
      </c>
      <c r="AL138" s="49"/>
    </row>
    <row r="139" spans="1:38" x14ac:dyDescent="0.45">
      <c r="A139" s="157"/>
      <c r="B139" s="157"/>
      <c r="T139" s="1" t="s">
        <v>178</v>
      </c>
      <c r="U139" s="1" t="s">
        <v>178</v>
      </c>
      <c r="V139" s="1" t="s">
        <v>178</v>
      </c>
      <c r="W139" s="1" t="s">
        <v>178</v>
      </c>
      <c r="X139" s="1" t="s">
        <v>178</v>
      </c>
      <c r="Y139" s="1" t="s">
        <v>178</v>
      </c>
      <c r="AL139" s="49"/>
    </row>
    <row r="140" spans="1:38" x14ac:dyDescent="0.45">
      <c r="A140" s="158"/>
      <c r="B140" s="15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 t="s">
        <v>200</v>
      </c>
      <c r="Q140" s="3" t="s">
        <v>200</v>
      </c>
      <c r="R140" s="3" t="s">
        <v>200</v>
      </c>
      <c r="S140" s="3"/>
      <c r="T140" s="3" t="s">
        <v>376</v>
      </c>
      <c r="U140" s="3" t="s">
        <v>376</v>
      </c>
      <c r="V140" s="3" t="s">
        <v>376</v>
      </c>
      <c r="W140" s="3" t="s">
        <v>376</v>
      </c>
      <c r="X140" s="3" t="s">
        <v>376</v>
      </c>
      <c r="Y140" s="3" t="s">
        <v>376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46"/>
    </row>
    <row r="141" spans="1:38" x14ac:dyDescent="0.45">
      <c r="A141" s="159" t="s">
        <v>59</v>
      </c>
      <c r="B141" s="159" t="s">
        <v>60</v>
      </c>
      <c r="C141" s="8"/>
      <c r="D141" s="8"/>
      <c r="E141" s="8"/>
      <c r="F141" s="8" t="s">
        <v>138</v>
      </c>
      <c r="G141" s="8" t="s">
        <v>138</v>
      </c>
      <c r="H141" s="8" t="s">
        <v>138</v>
      </c>
      <c r="I141" s="8" t="s">
        <v>138</v>
      </c>
      <c r="J141" s="8" t="s">
        <v>138</v>
      </c>
      <c r="K141" s="8" t="s">
        <v>138</v>
      </c>
      <c r="L141" s="8" t="s">
        <v>138</v>
      </c>
      <c r="M141" s="8" t="s">
        <v>138</v>
      </c>
      <c r="N141" s="8" t="s">
        <v>138</v>
      </c>
      <c r="O141" s="8" t="s">
        <v>138</v>
      </c>
      <c r="P141" s="8" t="s">
        <v>138</v>
      </c>
      <c r="Q141" s="8" t="s">
        <v>138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48"/>
    </row>
    <row r="142" spans="1:38" x14ac:dyDescent="0.45">
      <c r="A142" s="157"/>
      <c r="B142" s="158"/>
      <c r="C142" s="3"/>
      <c r="D142" s="3"/>
      <c r="E142" s="3"/>
      <c r="F142" s="3"/>
      <c r="G142" s="3"/>
      <c r="H142" s="3"/>
      <c r="I142" s="3"/>
      <c r="J142" s="3" t="s">
        <v>396</v>
      </c>
      <c r="K142" s="3" t="s">
        <v>396</v>
      </c>
      <c r="L142" s="3" t="s">
        <v>396</v>
      </c>
      <c r="M142" s="3" t="s">
        <v>396</v>
      </c>
      <c r="N142" s="3" t="s">
        <v>396</v>
      </c>
      <c r="O142" s="3" t="s">
        <v>396</v>
      </c>
      <c r="P142" s="3" t="s">
        <v>396</v>
      </c>
      <c r="Q142" s="3" t="s">
        <v>396</v>
      </c>
      <c r="R142" s="3" t="s">
        <v>396</v>
      </c>
      <c r="S142" s="3" t="s">
        <v>396</v>
      </c>
      <c r="T142" s="3" t="s">
        <v>396</v>
      </c>
      <c r="U142" s="3" t="s">
        <v>396</v>
      </c>
      <c r="V142" s="3" t="s">
        <v>396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46"/>
    </row>
    <row r="143" spans="1:38" x14ac:dyDescent="0.45">
      <c r="A143" s="157"/>
      <c r="B143" s="159" t="s">
        <v>54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 t="s">
        <v>138</v>
      </c>
      <c r="AC143" s="8" t="s">
        <v>138</v>
      </c>
      <c r="AD143" s="8" t="s">
        <v>138</v>
      </c>
      <c r="AE143" s="8" t="s">
        <v>138</v>
      </c>
      <c r="AF143" s="8" t="s">
        <v>138</v>
      </c>
      <c r="AG143" s="8" t="s">
        <v>138</v>
      </c>
      <c r="AH143" s="8" t="s">
        <v>138</v>
      </c>
      <c r="AI143" s="8" t="s">
        <v>138</v>
      </c>
      <c r="AJ143" s="8"/>
      <c r="AK143" s="8"/>
      <c r="AL143" s="48"/>
    </row>
    <row r="144" spans="1:38" x14ac:dyDescent="0.45">
      <c r="A144" s="157"/>
      <c r="B144" s="158"/>
      <c r="C144" s="26" t="s">
        <v>396</v>
      </c>
      <c r="D144" s="27" t="s">
        <v>396</v>
      </c>
      <c r="E144" s="27" t="s">
        <v>396</v>
      </c>
      <c r="F144" s="27" t="s">
        <v>396</v>
      </c>
      <c r="G144" s="27" t="s">
        <v>396</v>
      </c>
      <c r="H144" s="27" t="s">
        <v>396</v>
      </c>
      <c r="I144" s="27" t="s">
        <v>396</v>
      </c>
      <c r="J144" s="27" t="s">
        <v>396</v>
      </c>
      <c r="K144" s="27" t="s">
        <v>396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 t="s">
        <v>396</v>
      </c>
      <c r="AG144" s="3" t="s">
        <v>396</v>
      </c>
      <c r="AH144" s="3" t="s">
        <v>396</v>
      </c>
      <c r="AI144" s="3" t="s">
        <v>396</v>
      </c>
      <c r="AJ144" s="3" t="s">
        <v>396</v>
      </c>
      <c r="AK144" s="3" t="s">
        <v>396</v>
      </c>
      <c r="AL144" s="46" t="s">
        <v>396</v>
      </c>
    </row>
    <row r="145" spans="1:38" x14ac:dyDescent="0.45">
      <c r="A145" s="157"/>
      <c r="B145" s="159" t="s">
        <v>61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 t="s">
        <v>138</v>
      </c>
      <c r="T145" s="8" t="s">
        <v>138</v>
      </c>
      <c r="U145" s="8" t="s">
        <v>138</v>
      </c>
      <c r="V145" s="8" t="s">
        <v>138</v>
      </c>
      <c r="W145" s="8" t="s">
        <v>138</v>
      </c>
      <c r="X145" s="8" t="s">
        <v>138</v>
      </c>
      <c r="Y145" s="8" t="s">
        <v>138</v>
      </c>
      <c r="Z145" s="8" t="s">
        <v>138</v>
      </c>
      <c r="AA145" s="8" t="s">
        <v>138</v>
      </c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48"/>
    </row>
    <row r="146" spans="1:38" x14ac:dyDescent="0.45">
      <c r="A146" s="158"/>
      <c r="B146" s="15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26"/>
      <c r="T146" s="26"/>
      <c r="U146" s="26"/>
      <c r="V146" s="3" t="s">
        <v>396</v>
      </c>
      <c r="W146" s="3" t="s">
        <v>396</v>
      </c>
      <c r="X146" s="3" t="s">
        <v>396</v>
      </c>
      <c r="Y146" s="3" t="s">
        <v>396</v>
      </c>
      <c r="Z146" s="3" t="s">
        <v>396</v>
      </c>
      <c r="AA146" s="3" t="s">
        <v>396</v>
      </c>
      <c r="AB146" s="3" t="s">
        <v>396</v>
      </c>
      <c r="AC146" s="3" t="s">
        <v>396</v>
      </c>
      <c r="AD146" s="3" t="s">
        <v>396</v>
      </c>
      <c r="AE146" s="3" t="s">
        <v>396</v>
      </c>
      <c r="AF146" s="3"/>
      <c r="AG146" s="3"/>
      <c r="AH146" s="3"/>
      <c r="AI146" s="3"/>
      <c r="AJ146" s="3"/>
      <c r="AK146" s="3"/>
      <c r="AL146" s="46"/>
    </row>
    <row r="147" spans="1:38" x14ac:dyDescent="0.45">
      <c r="A147" s="160" t="s">
        <v>16</v>
      </c>
      <c r="B147" s="160"/>
      <c r="C147" s="28" t="s">
        <v>151</v>
      </c>
      <c r="D147" s="28" t="s">
        <v>151</v>
      </c>
      <c r="E147" s="28" t="s">
        <v>151</v>
      </c>
      <c r="F147" s="28" t="s">
        <v>151</v>
      </c>
      <c r="G147" s="28" t="s">
        <v>202</v>
      </c>
      <c r="H147" s="28" t="s">
        <v>202</v>
      </c>
      <c r="I147" s="28" t="s">
        <v>202</v>
      </c>
      <c r="J147" s="28" t="s">
        <v>202</v>
      </c>
      <c r="K147" s="28" t="s">
        <v>202</v>
      </c>
      <c r="L147" s="28" t="s">
        <v>202</v>
      </c>
      <c r="M147" s="28" t="s">
        <v>377</v>
      </c>
      <c r="N147" s="28" t="s">
        <v>377</v>
      </c>
      <c r="O147" s="28" t="s">
        <v>377</v>
      </c>
      <c r="P147" s="28" t="s">
        <v>377</v>
      </c>
      <c r="Q147" s="28" t="s">
        <v>377</v>
      </c>
      <c r="R147" s="28" t="s">
        <v>377</v>
      </c>
      <c r="S147" s="28" t="s">
        <v>377</v>
      </c>
      <c r="T147" s="28" t="s">
        <v>377</v>
      </c>
      <c r="U147" s="28" t="s">
        <v>377</v>
      </c>
      <c r="V147" s="28"/>
      <c r="W147" s="28"/>
      <c r="X147" s="28"/>
      <c r="Y147" s="28"/>
      <c r="Z147" s="29" t="s">
        <v>183</v>
      </c>
      <c r="AA147" s="28" t="s">
        <v>183</v>
      </c>
      <c r="AB147" s="28" t="s">
        <v>183</v>
      </c>
      <c r="AC147" s="28"/>
      <c r="AD147" s="28"/>
      <c r="AE147" s="28" t="s">
        <v>141</v>
      </c>
      <c r="AF147" s="28" t="s">
        <v>141</v>
      </c>
      <c r="AG147" s="28" t="s">
        <v>141</v>
      </c>
      <c r="AH147" s="28" t="s">
        <v>373</v>
      </c>
      <c r="AI147" s="28" t="s">
        <v>373</v>
      </c>
      <c r="AJ147" s="28" t="s">
        <v>373</v>
      </c>
      <c r="AK147" s="28" t="s">
        <v>373</v>
      </c>
      <c r="AL147" s="53" t="s">
        <v>151</v>
      </c>
    </row>
    <row r="148" spans="1:38" x14ac:dyDescent="0.45">
      <c r="A148" s="162"/>
      <c r="B148" s="162"/>
      <c r="C148" s="23"/>
      <c r="D148" s="23"/>
      <c r="E148" s="23"/>
      <c r="F148" s="23"/>
      <c r="G148" s="23"/>
      <c r="H148" s="23"/>
      <c r="I148" s="23"/>
      <c r="J148" s="23"/>
      <c r="K148" s="23"/>
      <c r="L148" s="23" t="s">
        <v>219</v>
      </c>
      <c r="M148" s="23" t="s">
        <v>219</v>
      </c>
      <c r="N148" s="23" t="s">
        <v>219</v>
      </c>
      <c r="O148" s="23" t="s">
        <v>219</v>
      </c>
      <c r="P148" s="23" t="s">
        <v>219</v>
      </c>
      <c r="Q148" s="23" t="s">
        <v>219</v>
      </c>
      <c r="R148" s="23"/>
      <c r="S148" s="23"/>
      <c r="T148" s="23"/>
      <c r="U148" s="23"/>
      <c r="V148" s="23"/>
      <c r="W148" s="23"/>
      <c r="X148" s="23"/>
      <c r="Y148" s="23"/>
      <c r="Z148" s="18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54"/>
    </row>
    <row r="149" spans="1:38" x14ac:dyDescent="0.45">
      <c r="A149" s="161"/>
      <c r="B149" s="161"/>
      <c r="C149" s="22" t="s">
        <v>221</v>
      </c>
      <c r="D149" s="22" t="s">
        <v>221</v>
      </c>
      <c r="E149" s="22" t="s">
        <v>221</v>
      </c>
      <c r="F149" s="22" t="s">
        <v>221</v>
      </c>
      <c r="G149" s="22" t="s">
        <v>325</v>
      </c>
      <c r="H149" s="22" t="s">
        <v>325</v>
      </c>
      <c r="I149" s="20" t="s">
        <v>325</v>
      </c>
      <c r="J149" s="22" t="s">
        <v>324</v>
      </c>
      <c r="K149" s="22" t="s">
        <v>324</v>
      </c>
      <c r="L149" s="22" t="s">
        <v>232</v>
      </c>
      <c r="M149" s="22" t="s">
        <v>232</v>
      </c>
      <c r="N149" s="22" t="s">
        <v>232</v>
      </c>
      <c r="O149" s="22" t="s">
        <v>232</v>
      </c>
      <c r="P149" s="22" t="s">
        <v>232</v>
      </c>
      <c r="Q149" s="22" t="s">
        <v>232</v>
      </c>
      <c r="R149" s="22" t="s">
        <v>396</v>
      </c>
      <c r="S149" s="22" t="s">
        <v>396</v>
      </c>
      <c r="T149" s="22" t="s">
        <v>396</v>
      </c>
      <c r="U149" s="22" t="s">
        <v>396</v>
      </c>
      <c r="V149" s="22"/>
      <c r="W149" s="22"/>
      <c r="X149" s="22"/>
      <c r="Y149" s="22"/>
      <c r="Z149" s="20" t="s">
        <v>184</v>
      </c>
      <c r="AA149" s="22" t="s">
        <v>184</v>
      </c>
      <c r="AB149" s="22" t="s">
        <v>184</v>
      </c>
      <c r="AC149" s="22" t="s">
        <v>184</v>
      </c>
      <c r="AD149" s="22" t="s">
        <v>184</v>
      </c>
      <c r="AE149" s="22" t="s">
        <v>141</v>
      </c>
      <c r="AF149" s="22" t="s">
        <v>141</v>
      </c>
      <c r="AG149" s="22" t="s">
        <v>141</v>
      </c>
      <c r="AH149" s="22" t="s">
        <v>141</v>
      </c>
      <c r="AI149" s="22" t="s">
        <v>141</v>
      </c>
      <c r="AJ149" s="22" t="s">
        <v>141</v>
      </c>
      <c r="AK149" s="22" t="s">
        <v>227</v>
      </c>
      <c r="AL149" s="51" t="s">
        <v>227</v>
      </c>
    </row>
    <row r="150" spans="1:38" x14ac:dyDescent="0.45">
      <c r="A150" s="159" t="s">
        <v>17</v>
      </c>
      <c r="B150" s="160" t="s">
        <v>60</v>
      </c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9" t="s">
        <v>177</v>
      </c>
      <c r="Q150" s="28" t="s">
        <v>177</v>
      </c>
      <c r="R150" s="28" t="s">
        <v>177</v>
      </c>
      <c r="S150" s="28" t="s">
        <v>177</v>
      </c>
      <c r="T150" s="28" t="s">
        <v>177</v>
      </c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50"/>
    </row>
    <row r="151" spans="1:38" x14ac:dyDescent="0.45">
      <c r="A151" s="157"/>
      <c r="B151" s="163"/>
      <c r="C151" s="23"/>
      <c r="D151" s="23"/>
      <c r="E151" s="23"/>
      <c r="F151" s="23"/>
      <c r="G151" s="23"/>
      <c r="H151" s="23"/>
      <c r="I151" s="18" t="s">
        <v>202</v>
      </c>
      <c r="J151" s="23" t="s">
        <v>202</v>
      </c>
      <c r="K151" s="23" t="s">
        <v>202</v>
      </c>
      <c r="L151" s="23" t="s">
        <v>202</v>
      </c>
      <c r="M151" s="23" t="s">
        <v>202</v>
      </c>
      <c r="N151" s="23" t="s">
        <v>202</v>
      </c>
      <c r="O151" s="23" t="s">
        <v>202</v>
      </c>
      <c r="P151" s="23" t="s">
        <v>202</v>
      </c>
      <c r="Q151" s="23" t="s">
        <v>202</v>
      </c>
      <c r="R151" s="18" t="s">
        <v>202</v>
      </c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52"/>
    </row>
    <row r="152" spans="1:38" x14ac:dyDescent="0.45">
      <c r="A152" s="157"/>
      <c r="B152" s="163"/>
      <c r="C152" s="23"/>
      <c r="D152" s="23"/>
      <c r="E152" s="23"/>
      <c r="F152" s="23" t="s">
        <v>192</v>
      </c>
      <c r="G152" s="23" t="s">
        <v>192</v>
      </c>
      <c r="H152" s="23" t="s">
        <v>192</v>
      </c>
      <c r="I152" s="23" t="s">
        <v>192</v>
      </c>
      <c r="J152" s="23" t="s">
        <v>192</v>
      </c>
      <c r="K152" s="23" t="s">
        <v>192</v>
      </c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52"/>
    </row>
    <row r="153" spans="1:38" x14ac:dyDescent="0.45">
      <c r="A153" s="157"/>
      <c r="B153" s="163"/>
      <c r="C153" s="23"/>
      <c r="D153" s="23"/>
      <c r="E153" s="23"/>
      <c r="F153" s="23"/>
      <c r="G153" s="23"/>
      <c r="H153" s="23"/>
      <c r="I153" s="18" t="s">
        <v>141</v>
      </c>
      <c r="J153" s="23" t="s">
        <v>141</v>
      </c>
      <c r="K153" s="23" t="s">
        <v>141</v>
      </c>
      <c r="L153" s="23" t="s">
        <v>141</v>
      </c>
      <c r="M153" s="23" t="s">
        <v>141</v>
      </c>
      <c r="N153" s="23" t="s">
        <v>141</v>
      </c>
      <c r="O153" s="23" t="s">
        <v>141</v>
      </c>
      <c r="P153" s="23" t="s">
        <v>141</v>
      </c>
      <c r="Q153" s="18" t="s">
        <v>141</v>
      </c>
      <c r="R153" s="23" t="s">
        <v>396</v>
      </c>
      <c r="S153" s="23" t="s">
        <v>396</v>
      </c>
      <c r="T153" s="18" t="s">
        <v>396</v>
      </c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52"/>
    </row>
    <row r="154" spans="1:38" x14ac:dyDescent="0.45">
      <c r="A154" s="157"/>
      <c r="B154" s="163"/>
      <c r="C154" s="23"/>
      <c r="D154" s="23"/>
      <c r="E154" s="23"/>
      <c r="F154" s="23"/>
      <c r="G154" s="23"/>
      <c r="H154" s="23"/>
      <c r="I154" s="18" t="s">
        <v>284</v>
      </c>
      <c r="J154" s="23" t="s">
        <v>284</v>
      </c>
      <c r="K154" s="23" t="s">
        <v>284</v>
      </c>
      <c r="L154" s="23" t="s">
        <v>284</v>
      </c>
      <c r="M154" s="23" t="s">
        <v>284</v>
      </c>
      <c r="N154" s="23" t="s">
        <v>284</v>
      </c>
      <c r="O154" s="23" t="s">
        <v>284</v>
      </c>
      <c r="P154" s="23" t="s">
        <v>284</v>
      </c>
      <c r="Q154" s="18" t="s">
        <v>284</v>
      </c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52"/>
    </row>
    <row r="155" spans="1:38" x14ac:dyDescent="0.45">
      <c r="A155" s="157"/>
      <c r="B155" s="163"/>
      <c r="C155" s="23"/>
      <c r="D155" s="23"/>
      <c r="E155" s="23"/>
      <c r="F155" s="23" t="s">
        <v>138</v>
      </c>
      <c r="G155" s="23" t="s">
        <v>138</v>
      </c>
      <c r="H155" s="23" t="s">
        <v>138</v>
      </c>
      <c r="I155" s="23" t="s">
        <v>138</v>
      </c>
      <c r="J155" s="23" t="s">
        <v>138</v>
      </c>
      <c r="K155" s="23" t="s">
        <v>138</v>
      </c>
      <c r="L155" s="18" t="s">
        <v>138</v>
      </c>
      <c r="M155" s="23" t="s">
        <v>215</v>
      </c>
      <c r="N155" s="23" t="s">
        <v>215</v>
      </c>
      <c r="O155" s="23" t="s">
        <v>215</v>
      </c>
      <c r="P155" s="23" t="s">
        <v>215</v>
      </c>
      <c r="Q155" s="23" t="s">
        <v>215</v>
      </c>
      <c r="R155" s="23" t="s">
        <v>215</v>
      </c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52"/>
    </row>
    <row r="156" spans="1:38" x14ac:dyDescent="0.45">
      <c r="A156" s="157"/>
      <c r="B156" s="16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 t="s">
        <v>219</v>
      </c>
      <c r="N156" s="23" t="s">
        <v>219</v>
      </c>
      <c r="O156" s="23" t="s">
        <v>219</v>
      </c>
      <c r="P156" s="23" t="s">
        <v>219</v>
      </c>
      <c r="Q156" s="23" t="s">
        <v>219</v>
      </c>
      <c r="R156" s="23" t="s">
        <v>219</v>
      </c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52"/>
    </row>
    <row r="157" spans="1:38" x14ac:dyDescent="0.45">
      <c r="A157" s="157"/>
      <c r="B157" s="16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 t="s">
        <v>221</v>
      </c>
      <c r="N157" s="22" t="s">
        <v>221</v>
      </c>
      <c r="O157" s="22" t="s">
        <v>221</v>
      </c>
      <c r="P157" s="22" t="s">
        <v>221</v>
      </c>
      <c r="Q157" s="22" t="s">
        <v>221</v>
      </c>
      <c r="R157" s="22" t="s">
        <v>221</v>
      </c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51"/>
    </row>
    <row r="158" spans="1:38" x14ac:dyDescent="0.45">
      <c r="A158" s="157"/>
      <c r="B158" s="160" t="s">
        <v>62</v>
      </c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 t="s">
        <v>177</v>
      </c>
      <c r="AE158" s="28" t="s">
        <v>177</v>
      </c>
      <c r="AF158" s="28" t="s">
        <v>177</v>
      </c>
      <c r="AG158" s="28" t="s">
        <v>177</v>
      </c>
      <c r="AH158" s="28" t="s">
        <v>177</v>
      </c>
      <c r="AI158" s="29" t="s">
        <v>177</v>
      </c>
      <c r="AJ158" s="28"/>
      <c r="AK158" s="28"/>
      <c r="AL158" s="50"/>
    </row>
    <row r="159" spans="1:38" x14ac:dyDescent="0.45">
      <c r="A159" s="157"/>
      <c r="B159" s="16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 t="s">
        <v>192</v>
      </c>
      <c r="V159" s="23" t="s">
        <v>192</v>
      </c>
      <c r="W159" s="23" t="s">
        <v>192</v>
      </c>
      <c r="X159" s="23"/>
      <c r="Y159" s="23" t="s">
        <v>202</v>
      </c>
      <c r="Z159" s="23" t="s">
        <v>202</v>
      </c>
      <c r="AA159" s="23" t="s">
        <v>202</v>
      </c>
      <c r="AB159" s="23" t="s">
        <v>202</v>
      </c>
      <c r="AC159" s="23" t="s">
        <v>202</v>
      </c>
      <c r="AD159" s="23" t="s">
        <v>202</v>
      </c>
      <c r="AE159" s="23" t="s">
        <v>202</v>
      </c>
      <c r="AF159" s="23"/>
      <c r="AG159" s="23"/>
      <c r="AH159" s="23"/>
      <c r="AI159" s="23"/>
      <c r="AJ159" s="23"/>
      <c r="AK159" s="23"/>
      <c r="AL159" s="52"/>
    </row>
    <row r="160" spans="1:38" x14ac:dyDescent="0.45">
      <c r="A160" s="157"/>
      <c r="B160" s="16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 t="s">
        <v>138</v>
      </c>
      <c r="V160" s="23" t="s">
        <v>138</v>
      </c>
      <c r="W160" s="23" t="s">
        <v>138</v>
      </c>
      <c r="X160" s="23" t="s">
        <v>141</v>
      </c>
      <c r="Y160" s="23" t="s">
        <v>141</v>
      </c>
      <c r="Z160" s="23" t="s">
        <v>141</v>
      </c>
      <c r="AA160" s="23" t="s">
        <v>141</v>
      </c>
      <c r="AB160" s="23" t="s">
        <v>141</v>
      </c>
      <c r="AC160" s="23" t="s">
        <v>141</v>
      </c>
      <c r="AD160" s="23" t="s">
        <v>141</v>
      </c>
      <c r="AE160" s="23" t="s">
        <v>141</v>
      </c>
      <c r="AF160" s="18" t="s">
        <v>141</v>
      </c>
      <c r="AG160" s="23" t="s">
        <v>396</v>
      </c>
      <c r="AH160" s="23" t="s">
        <v>396</v>
      </c>
      <c r="AI160" s="18" t="s">
        <v>396</v>
      </c>
      <c r="AJ160" s="23"/>
      <c r="AK160" s="23"/>
      <c r="AL160" s="52"/>
    </row>
    <row r="161" spans="1:38" x14ac:dyDescent="0.45">
      <c r="A161" s="157"/>
      <c r="B161" s="16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 t="s">
        <v>284</v>
      </c>
      <c r="Y161" s="23" t="s">
        <v>284</v>
      </c>
      <c r="Z161" s="23" t="s">
        <v>284</v>
      </c>
      <c r="AA161" s="23" t="s">
        <v>284</v>
      </c>
      <c r="AB161" s="23" t="s">
        <v>284</v>
      </c>
      <c r="AC161" s="23" t="s">
        <v>284</v>
      </c>
      <c r="AD161" s="23" t="s">
        <v>284</v>
      </c>
      <c r="AE161" s="23" t="s">
        <v>284</v>
      </c>
      <c r="AF161" s="18" t="s">
        <v>284</v>
      </c>
      <c r="AG161" s="23"/>
      <c r="AH161" s="23"/>
      <c r="AI161" s="18"/>
      <c r="AJ161" s="23"/>
      <c r="AK161" s="23"/>
      <c r="AL161" s="52"/>
    </row>
    <row r="162" spans="1:38" x14ac:dyDescent="0.45">
      <c r="A162" s="157"/>
      <c r="B162" s="16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 t="s">
        <v>215</v>
      </c>
      <c r="Y162" s="23" t="s">
        <v>215</v>
      </c>
      <c r="Z162" s="23" t="s">
        <v>215</v>
      </c>
      <c r="AA162" s="23" t="s">
        <v>215</v>
      </c>
      <c r="AB162" s="23" t="s">
        <v>215</v>
      </c>
      <c r="AC162" s="23" t="s">
        <v>215</v>
      </c>
      <c r="AD162" s="23" t="s">
        <v>215</v>
      </c>
      <c r="AE162" s="23" t="s">
        <v>215</v>
      </c>
      <c r="AF162" s="23" t="s">
        <v>215</v>
      </c>
      <c r="AG162" s="18" t="s">
        <v>215</v>
      </c>
      <c r="AH162" s="23"/>
      <c r="AI162" s="23"/>
      <c r="AJ162" s="23"/>
      <c r="AK162" s="23"/>
      <c r="AL162" s="52"/>
    </row>
    <row r="163" spans="1:38" x14ac:dyDescent="0.45">
      <c r="A163" s="157"/>
      <c r="B163" s="16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 t="s">
        <v>219</v>
      </c>
      <c r="Y163" s="23" t="s">
        <v>219</v>
      </c>
      <c r="Z163" s="23" t="s">
        <v>219</v>
      </c>
      <c r="AA163" s="23" t="s">
        <v>219</v>
      </c>
      <c r="AB163" s="23" t="s">
        <v>219</v>
      </c>
      <c r="AC163" s="23" t="s">
        <v>219</v>
      </c>
      <c r="AD163" s="23" t="s">
        <v>219</v>
      </c>
      <c r="AE163" s="23" t="s">
        <v>219</v>
      </c>
      <c r="AF163" s="23" t="s">
        <v>219</v>
      </c>
      <c r="AG163" s="18" t="s">
        <v>219</v>
      </c>
      <c r="AH163" s="23"/>
      <c r="AI163" s="23"/>
      <c r="AJ163" s="23"/>
      <c r="AK163" s="23"/>
      <c r="AL163" s="52"/>
    </row>
    <row r="164" spans="1:38" x14ac:dyDescent="0.45">
      <c r="A164" s="158"/>
      <c r="B164" s="16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 t="s">
        <v>221</v>
      </c>
      <c r="Y164" s="22" t="s">
        <v>221</v>
      </c>
      <c r="Z164" s="22" t="s">
        <v>221</v>
      </c>
      <c r="AA164" s="22" t="s">
        <v>221</v>
      </c>
      <c r="AB164" s="22" t="s">
        <v>221</v>
      </c>
      <c r="AC164" s="22" t="s">
        <v>221</v>
      </c>
      <c r="AD164" s="22" t="s">
        <v>221</v>
      </c>
      <c r="AE164" s="22" t="s">
        <v>221</v>
      </c>
      <c r="AF164" s="22" t="s">
        <v>221</v>
      </c>
      <c r="AG164" s="20" t="s">
        <v>221</v>
      </c>
      <c r="AH164" s="22"/>
      <c r="AI164" s="22"/>
      <c r="AJ164" s="22"/>
      <c r="AK164" s="22"/>
      <c r="AL164" s="51"/>
    </row>
    <row r="165" spans="1:38" x14ac:dyDescent="0.45">
      <c r="A165" s="160" t="s">
        <v>63</v>
      </c>
      <c r="B165" s="165" t="s">
        <v>63</v>
      </c>
      <c r="C165" s="28" t="s">
        <v>152</v>
      </c>
      <c r="D165" s="28" t="s">
        <v>152</v>
      </c>
      <c r="E165" s="28" t="s">
        <v>152</v>
      </c>
      <c r="F165" s="29" t="s">
        <v>152</v>
      </c>
      <c r="G165" s="28" t="s">
        <v>396</v>
      </c>
      <c r="H165" s="28" t="s">
        <v>396</v>
      </c>
      <c r="I165" s="28" t="s">
        <v>396</v>
      </c>
      <c r="J165" s="28" t="s">
        <v>396</v>
      </c>
      <c r="K165" s="28" t="s">
        <v>396</v>
      </c>
      <c r="L165" s="28" t="s">
        <v>396</v>
      </c>
      <c r="M165" s="28" t="s">
        <v>396</v>
      </c>
      <c r="N165" s="28" t="s">
        <v>396</v>
      </c>
      <c r="O165" s="28" t="s">
        <v>396</v>
      </c>
      <c r="P165" s="28" t="s">
        <v>396</v>
      </c>
      <c r="Q165" s="28" t="s">
        <v>396</v>
      </c>
      <c r="R165" s="29" t="s">
        <v>396</v>
      </c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 t="s">
        <v>148</v>
      </c>
      <c r="AG165" s="28" t="s">
        <v>148</v>
      </c>
      <c r="AH165" s="28" t="s">
        <v>148</v>
      </c>
      <c r="AI165" s="28" t="s">
        <v>148</v>
      </c>
      <c r="AJ165" s="28" t="s">
        <v>152</v>
      </c>
      <c r="AK165" s="28" t="s">
        <v>152</v>
      </c>
      <c r="AL165" s="50" t="s">
        <v>152</v>
      </c>
    </row>
    <row r="166" spans="1:38" x14ac:dyDescent="0.45">
      <c r="A166" s="162"/>
      <c r="B166" s="162"/>
      <c r="C166" s="23"/>
      <c r="D166" s="23"/>
      <c r="E166" s="23"/>
      <c r="F166" s="18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18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 t="s">
        <v>143</v>
      </c>
      <c r="AG166" s="23" t="s">
        <v>143</v>
      </c>
      <c r="AH166" s="23" t="s">
        <v>143</v>
      </c>
      <c r="AI166" s="23" t="s">
        <v>143</v>
      </c>
      <c r="AJ166" s="23"/>
      <c r="AK166" s="23"/>
      <c r="AL166" s="52"/>
    </row>
    <row r="167" spans="1:38" x14ac:dyDescent="0.45">
      <c r="A167" s="162"/>
      <c r="B167" s="162"/>
      <c r="C167" s="23" t="s">
        <v>303</v>
      </c>
      <c r="D167" s="18" t="s">
        <v>326</v>
      </c>
      <c r="E167" s="23"/>
      <c r="F167" s="18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18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 t="s">
        <v>138</v>
      </c>
      <c r="AG167" s="23" t="s">
        <v>138</v>
      </c>
      <c r="AH167" s="23" t="s">
        <v>138</v>
      </c>
      <c r="AI167" s="23"/>
      <c r="AJ167" s="23"/>
      <c r="AK167" s="23"/>
      <c r="AL167" s="52" t="s">
        <v>303</v>
      </c>
    </row>
    <row r="168" spans="1:38" x14ac:dyDescent="0.45">
      <c r="A168" s="162"/>
      <c r="B168" s="162"/>
      <c r="C168" s="23" t="s">
        <v>340</v>
      </c>
      <c r="D168" s="18" t="s">
        <v>340</v>
      </c>
      <c r="E168" s="23" t="s">
        <v>236</v>
      </c>
      <c r="F168" s="23" t="s">
        <v>236</v>
      </c>
      <c r="G168" s="23" t="s">
        <v>236</v>
      </c>
      <c r="H168" s="23" t="s">
        <v>236</v>
      </c>
      <c r="I168" s="18" t="s">
        <v>236</v>
      </c>
      <c r="J168" s="23" t="s">
        <v>396</v>
      </c>
      <c r="K168" s="23" t="s">
        <v>396</v>
      </c>
      <c r="L168" s="23" t="s">
        <v>396</v>
      </c>
      <c r="M168" s="23" t="s">
        <v>396</v>
      </c>
      <c r="N168" s="23" t="s">
        <v>396</v>
      </c>
      <c r="O168" s="23" t="s">
        <v>396</v>
      </c>
      <c r="P168" s="23" t="s">
        <v>396</v>
      </c>
      <c r="Q168" s="23" t="s">
        <v>396</v>
      </c>
      <c r="R168" s="18" t="s">
        <v>396</v>
      </c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 t="s">
        <v>143</v>
      </c>
      <c r="AG168" s="23" t="s">
        <v>143</v>
      </c>
      <c r="AH168" s="23" t="s">
        <v>143</v>
      </c>
      <c r="AI168" s="18" t="s">
        <v>141</v>
      </c>
      <c r="AJ168" s="23" t="s">
        <v>141</v>
      </c>
      <c r="AK168" s="23" t="s">
        <v>141</v>
      </c>
      <c r="AL168" s="52" t="s">
        <v>340</v>
      </c>
    </row>
    <row r="169" spans="1:38" x14ac:dyDescent="0.45">
      <c r="A169" s="161"/>
      <c r="B169" s="161"/>
      <c r="C169" s="22"/>
      <c r="D169" s="20" t="s">
        <v>284</v>
      </c>
      <c r="E169" s="22" t="s">
        <v>284</v>
      </c>
      <c r="F169" s="20" t="s">
        <v>284</v>
      </c>
      <c r="G169" s="22"/>
      <c r="H169" s="22" t="s">
        <v>284</v>
      </c>
      <c r="I169" s="22" t="s">
        <v>284</v>
      </c>
      <c r="J169" s="22"/>
      <c r="K169" s="22"/>
      <c r="L169" s="22" t="s">
        <v>284</v>
      </c>
      <c r="M169" s="22" t="s">
        <v>284</v>
      </c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51"/>
    </row>
    <row r="170" spans="1:38" x14ac:dyDescent="0.45">
      <c r="A170" s="159" t="s">
        <v>94</v>
      </c>
      <c r="B170" s="159" t="s">
        <v>93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 t="s">
        <v>138</v>
      </c>
      <c r="Y170" s="8" t="s">
        <v>138</v>
      </c>
      <c r="Z170" s="8" t="s">
        <v>138</v>
      </c>
      <c r="AA170" s="8" t="s">
        <v>138</v>
      </c>
      <c r="AB170" s="8" t="s">
        <v>138</v>
      </c>
      <c r="AC170" s="8" t="s">
        <v>152</v>
      </c>
      <c r="AD170" s="8" t="s">
        <v>152</v>
      </c>
      <c r="AE170" s="8" t="s">
        <v>152</v>
      </c>
      <c r="AF170" s="8" t="s">
        <v>396</v>
      </c>
      <c r="AG170" s="8" t="s">
        <v>396</v>
      </c>
      <c r="AH170" s="8" t="s">
        <v>396</v>
      </c>
      <c r="AI170" s="8"/>
      <c r="AJ170" s="8"/>
      <c r="AK170" s="8"/>
      <c r="AL170" s="48"/>
    </row>
    <row r="171" spans="1:38" x14ac:dyDescent="0.45">
      <c r="A171" s="157"/>
      <c r="B171" s="157"/>
      <c r="X171" s="1" t="s">
        <v>232</v>
      </c>
      <c r="Y171" s="1" t="s">
        <v>232</v>
      </c>
      <c r="Z171" s="1" t="s">
        <v>232</v>
      </c>
      <c r="AA171" s="1" t="s">
        <v>232</v>
      </c>
      <c r="AB171" s="1" t="s">
        <v>232</v>
      </c>
      <c r="AC171" s="1" t="s">
        <v>232</v>
      </c>
      <c r="AD171" s="1" t="s">
        <v>232</v>
      </c>
      <c r="AE171" s="1" t="s">
        <v>232</v>
      </c>
      <c r="AF171" s="1" t="s">
        <v>232</v>
      </c>
      <c r="AG171" s="1" t="s">
        <v>232</v>
      </c>
      <c r="AH171" s="1" t="s">
        <v>232</v>
      </c>
      <c r="AL171" s="49"/>
    </row>
    <row r="172" spans="1:38" x14ac:dyDescent="0.45">
      <c r="A172" s="157"/>
      <c r="B172" s="157"/>
      <c r="X172" s="1" t="s">
        <v>215</v>
      </c>
      <c r="Y172" s="1" t="s">
        <v>215</v>
      </c>
      <c r="Z172" s="1" t="s">
        <v>215</v>
      </c>
      <c r="AA172" s="1" t="s">
        <v>215</v>
      </c>
      <c r="AB172" s="1" t="s">
        <v>215</v>
      </c>
      <c r="AC172" s="1" t="s">
        <v>215</v>
      </c>
      <c r="AD172" s="1" t="s">
        <v>215</v>
      </c>
      <c r="AE172" s="1" t="s">
        <v>215</v>
      </c>
      <c r="AF172" s="1" t="s">
        <v>215</v>
      </c>
      <c r="AG172" s="1" t="s">
        <v>215</v>
      </c>
      <c r="AH172" s="1" t="s">
        <v>215</v>
      </c>
      <c r="AL172" s="49"/>
    </row>
    <row r="173" spans="1:38" x14ac:dyDescent="0.45">
      <c r="A173" s="157"/>
      <c r="B173" s="15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 t="s">
        <v>267</v>
      </c>
      <c r="Y173" s="3" t="s">
        <v>267</v>
      </c>
      <c r="Z173" s="3" t="s">
        <v>267</v>
      </c>
      <c r="AA173" s="3" t="s">
        <v>267</v>
      </c>
      <c r="AB173" s="3" t="s">
        <v>267</v>
      </c>
      <c r="AC173" s="3" t="s">
        <v>267</v>
      </c>
      <c r="AD173" s="3" t="s">
        <v>267</v>
      </c>
      <c r="AE173" s="3" t="s">
        <v>267</v>
      </c>
      <c r="AF173" s="3" t="s">
        <v>267</v>
      </c>
      <c r="AG173" s="3" t="s">
        <v>267</v>
      </c>
      <c r="AH173" s="3" t="s">
        <v>267</v>
      </c>
      <c r="AI173" s="3"/>
      <c r="AJ173" s="3"/>
      <c r="AK173" s="3"/>
      <c r="AL173" s="46"/>
    </row>
    <row r="174" spans="1:38" ht="15.75" customHeight="1" x14ac:dyDescent="0.45">
      <c r="A174" s="157"/>
      <c r="B174" s="40" t="s">
        <v>115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26" t="s">
        <v>396</v>
      </c>
      <c r="P174" s="27" t="s">
        <v>396</v>
      </c>
      <c r="Q174" s="26" t="s">
        <v>396</v>
      </c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19" t="s">
        <v>138</v>
      </c>
      <c r="AC174" s="5" t="s">
        <v>138</v>
      </c>
      <c r="AD174" s="5" t="s">
        <v>152</v>
      </c>
      <c r="AE174" s="5" t="s">
        <v>152</v>
      </c>
      <c r="AF174" s="5" t="s">
        <v>152</v>
      </c>
      <c r="AG174" s="5" t="s">
        <v>152</v>
      </c>
      <c r="AH174" s="5" t="s">
        <v>152</v>
      </c>
      <c r="AI174" s="5" t="s">
        <v>152</v>
      </c>
      <c r="AJ174" s="5" t="s">
        <v>152</v>
      </c>
      <c r="AK174" s="5" t="s">
        <v>152</v>
      </c>
      <c r="AL174" s="55" t="s">
        <v>152</v>
      </c>
    </row>
    <row r="175" spans="1:38" ht="17.25" customHeight="1" x14ac:dyDescent="0.45">
      <c r="A175" s="158"/>
      <c r="B175" s="11" t="s">
        <v>116</v>
      </c>
      <c r="C175" s="3" t="s">
        <v>186</v>
      </c>
      <c r="D175" s="3" t="s">
        <v>186</v>
      </c>
      <c r="E175" s="3" t="s">
        <v>186</v>
      </c>
      <c r="F175" s="3" t="s">
        <v>186</v>
      </c>
      <c r="G175" s="3" t="s">
        <v>186</v>
      </c>
      <c r="H175" s="3" t="s">
        <v>186</v>
      </c>
      <c r="I175" s="3" t="s">
        <v>186</v>
      </c>
      <c r="J175" s="3" t="s">
        <v>186</v>
      </c>
      <c r="K175" s="3" t="s">
        <v>186</v>
      </c>
      <c r="L175" s="3" t="s">
        <v>186</v>
      </c>
      <c r="M175" s="3" t="s">
        <v>186</v>
      </c>
      <c r="N175" s="3" t="s">
        <v>186</v>
      </c>
      <c r="O175" s="3" t="s">
        <v>186</v>
      </c>
      <c r="P175" s="3" t="s">
        <v>186</v>
      </c>
      <c r="Q175" s="3" t="s">
        <v>186</v>
      </c>
      <c r="R175" s="3" t="s">
        <v>186</v>
      </c>
      <c r="S175" s="3" t="s">
        <v>186</v>
      </c>
      <c r="T175" s="3" t="s">
        <v>186</v>
      </c>
      <c r="U175" s="3" t="s">
        <v>186</v>
      </c>
      <c r="V175" s="3" t="s">
        <v>186</v>
      </c>
      <c r="W175" s="3" t="s">
        <v>186</v>
      </c>
      <c r="X175" s="3" t="s">
        <v>186</v>
      </c>
      <c r="Y175" s="3" t="s">
        <v>186</v>
      </c>
      <c r="Z175" s="3" t="s">
        <v>186</v>
      </c>
      <c r="AA175" s="3" t="s">
        <v>186</v>
      </c>
      <c r="AB175" s="3" t="s">
        <v>186</v>
      </c>
      <c r="AC175" s="3" t="s">
        <v>186</v>
      </c>
      <c r="AD175" s="3" t="s">
        <v>186</v>
      </c>
      <c r="AE175" s="3" t="s">
        <v>186</v>
      </c>
      <c r="AF175" s="3" t="s">
        <v>186</v>
      </c>
      <c r="AG175" s="3" t="s">
        <v>186</v>
      </c>
      <c r="AH175" s="3" t="s">
        <v>186</v>
      </c>
      <c r="AI175" s="3" t="s">
        <v>186</v>
      </c>
      <c r="AJ175" s="3" t="s">
        <v>186</v>
      </c>
      <c r="AK175" s="3" t="s">
        <v>186</v>
      </c>
      <c r="AL175" s="46" t="s">
        <v>186</v>
      </c>
    </row>
    <row r="176" spans="1:38" x14ac:dyDescent="0.45">
      <c r="A176" s="159" t="s">
        <v>92</v>
      </c>
      <c r="B176" s="159"/>
      <c r="C176" s="8" t="s">
        <v>148</v>
      </c>
      <c r="D176" s="8" t="s">
        <v>148</v>
      </c>
      <c r="E176" s="8" t="s">
        <v>141</v>
      </c>
      <c r="F176" s="8" t="s">
        <v>141</v>
      </c>
      <c r="G176" s="8" t="s">
        <v>141</v>
      </c>
      <c r="H176" s="8" t="s">
        <v>152</v>
      </c>
      <c r="I176" s="8" t="s">
        <v>152</v>
      </c>
      <c r="J176" s="8" t="s">
        <v>152</v>
      </c>
      <c r="K176" s="8" t="s">
        <v>152</v>
      </c>
      <c r="L176" s="8" t="s">
        <v>152</v>
      </c>
      <c r="M176" s="8" t="s">
        <v>152</v>
      </c>
      <c r="N176" s="8" t="s">
        <v>396</v>
      </c>
      <c r="O176" s="8" t="s">
        <v>396</v>
      </c>
      <c r="P176" s="8" t="s">
        <v>396</v>
      </c>
      <c r="Q176" s="8" t="s">
        <v>396</v>
      </c>
      <c r="R176" s="8" t="s">
        <v>396</v>
      </c>
      <c r="S176" s="8" t="s">
        <v>396</v>
      </c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 t="s">
        <v>211</v>
      </c>
      <c r="AK176" s="8" t="s">
        <v>211</v>
      </c>
      <c r="AL176" s="48" t="s">
        <v>148</v>
      </c>
    </row>
    <row r="177" spans="1:39" x14ac:dyDescent="0.45">
      <c r="A177" s="157"/>
      <c r="B177" s="157"/>
      <c r="C177" s="1" t="s">
        <v>143</v>
      </c>
      <c r="D177" s="1" t="s">
        <v>143</v>
      </c>
      <c r="AL177" s="49" t="s">
        <v>143</v>
      </c>
    </row>
    <row r="178" spans="1:39" x14ac:dyDescent="0.45">
      <c r="A178" s="157"/>
      <c r="B178" s="157"/>
      <c r="C178" s="4" t="s">
        <v>143</v>
      </c>
      <c r="D178" s="4" t="s">
        <v>143</v>
      </c>
      <c r="H178" s="1" t="s">
        <v>234</v>
      </c>
      <c r="I178" s="1" t="s">
        <v>234</v>
      </c>
      <c r="J178" s="1" t="s">
        <v>234</v>
      </c>
      <c r="K178" s="1" t="s">
        <v>234</v>
      </c>
      <c r="L178" s="1" t="s">
        <v>234</v>
      </c>
      <c r="M178" s="1" t="s">
        <v>234</v>
      </c>
      <c r="AL178" s="56" t="s">
        <v>143</v>
      </c>
      <c r="AM178" s="4"/>
    </row>
    <row r="179" spans="1:39" x14ac:dyDescent="0.45">
      <c r="A179" s="157"/>
      <c r="B179" s="157"/>
      <c r="C179" s="4" t="s">
        <v>141</v>
      </c>
      <c r="D179" s="4" t="s">
        <v>141</v>
      </c>
      <c r="H179" s="1" t="s">
        <v>371</v>
      </c>
      <c r="I179" s="1" t="s">
        <v>371</v>
      </c>
      <c r="J179" s="1" t="s">
        <v>371</v>
      </c>
      <c r="K179" s="1" t="s">
        <v>371</v>
      </c>
      <c r="L179" s="1" t="s">
        <v>371</v>
      </c>
      <c r="M179" s="1" t="s">
        <v>371</v>
      </c>
      <c r="AL179" s="56" t="s">
        <v>141</v>
      </c>
      <c r="AM179" s="4"/>
    </row>
    <row r="180" spans="1:39" x14ac:dyDescent="0.45">
      <c r="A180" s="157"/>
      <c r="B180" s="157"/>
      <c r="C180" s="1" t="s">
        <v>327</v>
      </c>
      <c r="D180" s="1" t="s">
        <v>327</v>
      </c>
      <c r="E180" s="1" t="s">
        <v>141</v>
      </c>
      <c r="F180" s="1" t="s">
        <v>141</v>
      </c>
      <c r="G180" s="1" t="s">
        <v>141</v>
      </c>
      <c r="H180" s="1" t="s">
        <v>236</v>
      </c>
      <c r="I180" s="1" t="s">
        <v>236</v>
      </c>
      <c r="J180" s="1" t="s">
        <v>236</v>
      </c>
      <c r="K180" s="1" t="s">
        <v>236</v>
      </c>
      <c r="L180" s="1" t="s">
        <v>236</v>
      </c>
      <c r="M180" s="1" t="s">
        <v>236</v>
      </c>
      <c r="N180" s="1" t="s">
        <v>406</v>
      </c>
      <c r="O180" s="1" t="s">
        <v>406</v>
      </c>
      <c r="P180" s="1" t="s">
        <v>406</v>
      </c>
      <c r="Q180" s="1" t="s">
        <v>406</v>
      </c>
      <c r="R180" s="1" t="s">
        <v>406</v>
      </c>
      <c r="S180" s="1" t="s">
        <v>406</v>
      </c>
      <c r="T180" s="1" t="s">
        <v>406</v>
      </c>
      <c r="U180" s="1" t="s">
        <v>406</v>
      </c>
      <c r="AL180" s="49" t="s">
        <v>327</v>
      </c>
    </row>
    <row r="181" spans="1:39" x14ac:dyDescent="0.45">
      <c r="A181" s="158"/>
      <c r="B181" s="158"/>
      <c r="C181" s="3"/>
      <c r="D181" s="3"/>
      <c r="E181" s="3"/>
      <c r="F181" s="3"/>
      <c r="G181" s="3"/>
      <c r="H181" s="3"/>
      <c r="I181" s="3"/>
      <c r="J181" s="3" t="s">
        <v>284</v>
      </c>
      <c r="K181" s="3" t="s">
        <v>284</v>
      </c>
      <c r="L181" s="3"/>
      <c r="M181" s="19" t="s">
        <v>284</v>
      </c>
      <c r="N181" s="22" t="s">
        <v>284</v>
      </c>
      <c r="O181" s="20" t="s">
        <v>284</v>
      </c>
      <c r="P181" s="3"/>
      <c r="Q181" s="3" t="s">
        <v>284</v>
      </c>
      <c r="R181" s="3" t="s">
        <v>284</v>
      </c>
      <c r="S181" s="3" t="s">
        <v>284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46"/>
    </row>
    <row r="182" spans="1:39" x14ac:dyDescent="0.45">
      <c r="A182" s="159" t="s">
        <v>91</v>
      </c>
      <c r="B182" s="38" t="s">
        <v>90</v>
      </c>
      <c r="C182" s="9" t="s">
        <v>396</v>
      </c>
      <c r="D182" s="9" t="s">
        <v>396</v>
      </c>
      <c r="E182" s="9" t="s">
        <v>396</v>
      </c>
      <c r="F182" s="9" t="s">
        <v>396</v>
      </c>
      <c r="G182" s="9" t="s">
        <v>396</v>
      </c>
      <c r="H182" s="9" t="s">
        <v>396</v>
      </c>
      <c r="I182" s="9" t="s">
        <v>396</v>
      </c>
      <c r="J182" s="9" t="s">
        <v>396</v>
      </c>
      <c r="K182" s="9" t="s">
        <v>396</v>
      </c>
      <c r="L182" s="9" t="s">
        <v>396</v>
      </c>
      <c r="M182" s="9" t="s">
        <v>396</v>
      </c>
      <c r="N182" s="9" t="s">
        <v>396</v>
      </c>
      <c r="O182" s="9" t="s">
        <v>396</v>
      </c>
      <c r="P182" s="9" t="s">
        <v>396</v>
      </c>
      <c r="Q182" s="9" t="s">
        <v>396</v>
      </c>
      <c r="R182" s="9" t="s">
        <v>396</v>
      </c>
      <c r="S182" s="9" t="s">
        <v>396</v>
      </c>
      <c r="T182" s="9" t="s">
        <v>396</v>
      </c>
      <c r="U182" s="9"/>
      <c r="V182" s="9"/>
      <c r="W182" s="9"/>
      <c r="X182" s="9"/>
      <c r="Y182" s="9"/>
      <c r="Z182" s="9" t="s">
        <v>138</v>
      </c>
      <c r="AA182" s="9"/>
      <c r="AB182" s="9"/>
      <c r="AC182" s="9"/>
      <c r="AD182" s="9"/>
      <c r="AE182" s="9" t="s">
        <v>141</v>
      </c>
      <c r="AF182" s="9"/>
      <c r="AG182" s="9"/>
      <c r="AH182" s="9"/>
      <c r="AI182" s="9"/>
      <c r="AJ182" s="9" t="s">
        <v>396</v>
      </c>
      <c r="AK182" s="9" t="s">
        <v>396</v>
      </c>
      <c r="AL182" s="47" t="s">
        <v>396</v>
      </c>
    </row>
    <row r="183" spans="1:39" x14ac:dyDescent="0.45">
      <c r="A183" s="157"/>
      <c r="B183" s="38" t="s">
        <v>89</v>
      </c>
      <c r="C183" s="9"/>
      <c r="D183" s="9"/>
      <c r="E183" s="9"/>
      <c r="F183" s="9"/>
      <c r="G183" s="9" t="s">
        <v>396</v>
      </c>
      <c r="H183" s="9" t="s">
        <v>396</v>
      </c>
      <c r="I183" s="9" t="s">
        <v>396</v>
      </c>
      <c r="J183" s="9" t="s">
        <v>396</v>
      </c>
      <c r="K183" s="9" t="s">
        <v>396</v>
      </c>
      <c r="L183" s="9" t="s">
        <v>396</v>
      </c>
      <c r="M183" s="9" t="s">
        <v>396</v>
      </c>
      <c r="N183" s="9" t="s">
        <v>396</v>
      </c>
      <c r="O183" s="9" t="s">
        <v>396</v>
      </c>
      <c r="P183" s="9" t="s">
        <v>396</v>
      </c>
      <c r="Q183" s="9" t="s">
        <v>396</v>
      </c>
      <c r="R183" s="9" t="s">
        <v>396</v>
      </c>
      <c r="S183" s="9" t="s">
        <v>396</v>
      </c>
      <c r="T183" s="9" t="s">
        <v>396</v>
      </c>
      <c r="U183" s="9"/>
      <c r="V183" s="9"/>
      <c r="W183" s="9"/>
      <c r="X183" s="9"/>
      <c r="Y183" s="9"/>
      <c r="Z183" s="9"/>
      <c r="AA183" s="9"/>
      <c r="AB183" s="9"/>
      <c r="AC183" s="9" t="s">
        <v>138</v>
      </c>
      <c r="AD183" s="9"/>
      <c r="AE183" s="9"/>
      <c r="AF183" s="9"/>
      <c r="AG183" s="9"/>
      <c r="AH183" s="9"/>
      <c r="AI183" s="9"/>
      <c r="AJ183" s="9"/>
      <c r="AK183" s="9" t="s">
        <v>141</v>
      </c>
      <c r="AL183" s="47"/>
    </row>
    <row r="184" spans="1:39" x14ac:dyDescent="0.45">
      <c r="A184" s="157"/>
      <c r="B184" s="38" t="s">
        <v>88</v>
      </c>
      <c r="C184" s="9"/>
      <c r="D184" s="9"/>
      <c r="E184" s="9"/>
      <c r="F184" s="9"/>
      <c r="G184" s="9"/>
      <c r="H184" s="9"/>
      <c r="I184" s="9" t="s">
        <v>396</v>
      </c>
      <c r="J184" s="9" t="s">
        <v>396</v>
      </c>
      <c r="K184" s="9" t="s">
        <v>396</v>
      </c>
      <c r="L184" s="9" t="s">
        <v>396</v>
      </c>
      <c r="M184" s="9" t="s">
        <v>396</v>
      </c>
      <c r="N184" s="9" t="s">
        <v>396</v>
      </c>
      <c r="O184" s="9" t="s">
        <v>396</v>
      </c>
      <c r="P184" s="9" t="s">
        <v>396</v>
      </c>
      <c r="Q184" s="9" t="s">
        <v>396</v>
      </c>
      <c r="R184" s="9" t="s">
        <v>396</v>
      </c>
      <c r="S184" s="9" t="s">
        <v>396</v>
      </c>
      <c r="T184" s="9" t="s">
        <v>396</v>
      </c>
      <c r="U184" s="9" t="s">
        <v>396</v>
      </c>
      <c r="V184" s="9" t="s">
        <v>396</v>
      </c>
      <c r="W184" s="9" t="s">
        <v>396</v>
      </c>
      <c r="X184" s="9"/>
      <c r="Y184" s="9"/>
      <c r="Z184" s="9"/>
      <c r="AA184" s="9"/>
      <c r="AB184" s="9"/>
      <c r="AC184" s="9"/>
      <c r="AD184" s="9"/>
      <c r="AE184" s="9" t="s">
        <v>138</v>
      </c>
      <c r="AF184" s="9"/>
      <c r="AG184" s="9"/>
      <c r="AH184" s="9"/>
      <c r="AI184" s="9"/>
      <c r="AJ184" s="9"/>
      <c r="AK184" s="9" t="s">
        <v>141</v>
      </c>
      <c r="AL184" s="47"/>
    </row>
    <row r="185" spans="1:39" x14ac:dyDescent="0.45">
      <c r="A185" s="157"/>
      <c r="B185" s="38" t="s">
        <v>87</v>
      </c>
      <c r="C185" s="9"/>
      <c r="D185" s="9"/>
      <c r="E185" s="9"/>
      <c r="F185" s="9"/>
      <c r="G185" s="9" t="s">
        <v>141</v>
      </c>
      <c r="H185" s="9"/>
      <c r="I185" s="9"/>
      <c r="J185" s="9"/>
      <c r="K185" s="9"/>
      <c r="L185" s="9" t="s">
        <v>396</v>
      </c>
      <c r="M185" s="9" t="s">
        <v>396</v>
      </c>
      <c r="N185" s="9" t="s">
        <v>396</v>
      </c>
      <c r="O185" s="9" t="s">
        <v>396</v>
      </c>
      <c r="P185" s="9" t="s">
        <v>396</v>
      </c>
      <c r="Q185" s="9" t="s">
        <v>396</v>
      </c>
      <c r="R185" s="9" t="s">
        <v>396</v>
      </c>
      <c r="S185" s="9" t="s">
        <v>396</v>
      </c>
      <c r="T185" s="9" t="s">
        <v>396</v>
      </c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 t="s">
        <v>138</v>
      </c>
      <c r="AL185" s="47"/>
    </row>
    <row r="186" spans="1:39" x14ac:dyDescent="0.45">
      <c r="A186" s="157"/>
      <c r="B186" s="38" t="s">
        <v>86</v>
      </c>
      <c r="C186" s="9"/>
      <c r="D186" s="9"/>
      <c r="E186" s="9"/>
      <c r="F186" s="9"/>
      <c r="G186" s="9"/>
      <c r="H186" s="9"/>
      <c r="I186" s="9" t="s">
        <v>138</v>
      </c>
      <c r="J186" s="9"/>
      <c r="K186" s="9"/>
      <c r="L186" s="9"/>
      <c r="M186" s="9"/>
      <c r="N186" s="9"/>
      <c r="O186" s="9" t="s">
        <v>141</v>
      </c>
      <c r="P186" s="9"/>
      <c r="Q186" s="9"/>
      <c r="R186" s="9"/>
      <c r="S186" s="9"/>
      <c r="T186" s="9" t="s">
        <v>396</v>
      </c>
      <c r="U186" s="9" t="s">
        <v>396</v>
      </c>
      <c r="V186" s="9" t="s">
        <v>396</v>
      </c>
      <c r="W186" s="9" t="s">
        <v>396</v>
      </c>
      <c r="X186" s="9" t="s">
        <v>396</v>
      </c>
      <c r="Y186" s="9" t="s">
        <v>396</v>
      </c>
      <c r="Z186" s="9" t="s">
        <v>396</v>
      </c>
      <c r="AA186" s="9" t="s">
        <v>396</v>
      </c>
      <c r="AB186" s="9" t="s">
        <v>396</v>
      </c>
      <c r="AC186" s="9" t="s">
        <v>396</v>
      </c>
      <c r="AD186" s="9" t="s">
        <v>396</v>
      </c>
      <c r="AE186" s="9" t="s">
        <v>396</v>
      </c>
      <c r="AF186" s="9" t="s">
        <v>396</v>
      </c>
      <c r="AG186" s="9"/>
      <c r="AH186" s="9"/>
      <c r="AI186" s="9"/>
      <c r="AJ186" s="9"/>
      <c r="AK186" s="9"/>
      <c r="AL186" s="47"/>
    </row>
    <row r="187" spans="1:39" x14ac:dyDescent="0.45">
      <c r="A187" s="157"/>
      <c r="B187" s="38" t="s">
        <v>85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 t="s">
        <v>138</v>
      </c>
      <c r="O187" s="9"/>
      <c r="P187" s="9"/>
      <c r="Q187" s="9"/>
      <c r="R187" s="9"/>
      <c r="S187" s="9" t="s">
        <v>141</v>
      </c>
      <c r="T187" s="9"/>
      <c r="U187" s="9"/>
      <c r="V187" s="9" t="s">
        <v>396</v>
      </c>
      <c r="W187" s="9" t="s">
        <v>396</v>
      </c>
      <c r="X187" s="9" t="s">
        <v>396</v>
      </c>
      <c r="Y187" s="9" t="s">
        <v>396</v>
      </c>
      <c r="Z187" s="9" t="s">
        <v>396</v>
      </c>
      <c r="AA187" s="9" t="s">
        <v>396</v>
      </c>
      <c r="AB187" s="9" t="s">
        <v>396</v>
      </c>
      <c r="AC187" s="9" t="s">
        <v>396</v>
      </c>
      <c r="AD187" s="9" t="s">
        <v>396</v>
      </c>
      <c r="AE187" s="9" t="s">
        <v>396</v>
      </c>
      <c r="AF187" s="9" t="s">
        <v>396</v>
      </c>
      <c r="AG187" s="9"/>
      <c r="AH187" s="9"/>
      <c r="AI187" s="9"/>
      <c r="AJ187" s="9"/>
      <c r="AK187" s="9"/>
      <c r="AL187" s="47"/>
    </row>
    <row r="188" spans="1:39" x14ac:dyDescent="0.45">
      <c r="A188" s="157"/>
      <c r="B188" s="38" t="s">
        <v>84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 t="s">
        <v>138</v>
      </c>
      <c r="T188" s="9"/>
      <c r="U188" s="9"/>
      <c r="V188" s="9"/>
      <c r="W188" s="9" t="s">
        <v>141</v>
      </c>
      <c r="X188" s="9"/>
      <c r="Y188" s="9"/>
      <c r="Z188" s="9" t="s">
        <v>396</v>
      </c>
      <c r="AA188" s="9" t="s">
        <v>396</v>
      </c>
      <c r="AB188" s="9" t="s">
        <v>396</v>
      </c>
      <c r="AC188" s="9" t="s">
        <v>396</v>
      </c>
      <c r="AD188" s="9" t="s">
        <v>396</v>
      </c>
      <c r="AE188" s="9" t="s">
        <v>396</v>
      </c>
      <c r="AF188" s="9" t="s">
        <v>396</v>
      </c>
      <c r="AG188" s="9" t="s">
        <v>396</v>
      </c>
      <c r="AH188" s="9" t="s">
        <v>396</v>
      </c>
      <c r="AI188" s="9" t="s">
        <v>396</v>
      </c>
      <c r="AJ188" s="9" t="s">
        <v>396</v>
      </c>
      <c r="AK188" s="9" t="s">
        <v>396</v>
      </c>
      <c r="AL188" s="47" t="s">
        <v>396</v>
      </c>
    </row>
    <row r="189" spans="1:39" x14ac:dyDescent="0.45">
      <c r="A189" s="157"/>
      <c r="B189" s="38" t="s">
        <v>83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 t="s">
        <v>138</v>
      </c>
      <c r="X189" s="9"/>
      <c r="Y189" s="9"/>
      <c r="Z189" s="9"/>
      <c r="AA189" s="9" t="s">
        <v>141</v>
      </c>
      <c r="AB189" s="9"/>
      <c r="AC189" s="9"/>
      <c r="AD189" s="9"/>
      <c r="AE189" s="9" t="s">
        <v>396</v>
      </c>
      <c r="AF189" s="9" t="s">
        <v>396</v>
      </c>
      <c r="AG189" s="9" t="s">
        <v>396</v>
      </c>
      <c r="AH189" s="9" t="s">
        <v>396</v>
      </c>
      <c r="AI189" s="9" t="s">
        <v>396</v>
      </c>
      <c r="AJ189" s="9" t="s">
        <v>396</v>
      </c>
      <c r="AK189" s="9" t="s">
        <v>396</v>
      </c>
      <c r="AL189" s="47" t="s">
        <v>396</v>
      </c>
    </row>
    <row r="190" spans="1:39" x14ac:dyDescent="0.45">
      <c r="A190" s="157"/>
      <c r="B190" s="38" t="s">
        <v>82</v>
      </c>
      <c r="C190" s="9"/>
      <c r="D190" s="9"/>
      <c r="E190" s="9"/>
      <c r="F190" s="9"/>
      <c r="G190" s="9"/>
      <c r="H190" s="9" t="s">
        <v>138</v>
      </c>
      <c r="I190" s="9"/>
      <c r="J190" s="9"/>
      <c r="K190" s="9"/>
      <c r="L190" s="9"/>
      <c r="M190" s="9"/>
      <c r="N190" s="9"/>
      <c r="O190" s="9" t="s">
        <v>141</v>
      </c>
      <c r="P190" s="9"/>
      <c r="Q190" s="9"/>
      <c r="R190" s="9"/>
      <c r="S190" s="9"/>
      <c r="T190" s="9" t="s">
        <v>396</v>
      </c>
      <c r="U190" s="9" t="s">
        <v>396</v>
      </c>
      <c r="V190" s="9" t="s">
        <v>396</v>
      </c>
      <c r="W190" s="9" t="s">
        <v>396</v>
      </c>
      <c r="X190" s="9" t="s">
        <v>396</v>
      </c>
      <c r="Y190" s="9" t="s">
        <v>396</v>
      </c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47"/>
    </row>
    <row r="191" spans="1:39" x14ac:dyDescent="0.45">
      <c r="A191" s="158"/>
      <c r="B191" s="38" t="s">
        <v>81</v>
      </c>
      <c r="C191" s="9"/>
      <c r="D191" s="9"/>
      <c r="E191" s="9"/>
      <c r="F191" s="9"/>
      <c r="G191" s="9"/>
      <c r="H191" s="9"/>
      <c r="I191" s="9"/>
      <c r="J191" s="9"/>
      <c r="K191" s="9" t="s">
        <v>138</v>
      </c>
      <c r="L191" s="9"/>
      <c r="M191" s="9"/>
      <c r="N191" s="9"/>
      <c r="O191" s="9"/>
      <c r="P191" s="9" t="s">
        <v>141</v>
      </c>
      <c r="Q191" s="9"/>
      <c r="R191" s="9"/>
      <c r="S191" s="9"/>
      <c r="T191" s="9"/>
      <c r="U191" s="9"/>
      <c r="V191" s="9"/>
      <c r="W191" s="9" t="s">
        <v>396</v>
      </c>
      <c r="X191" s="9" t="s">
        <v>396</v>
      </c>
      <c r="Y191" s="9" t="s">
        <v>396</v>
      </c>
      <c r="Z191" s="9" t="s">
        <v>396</v>
      </c>
      <c r="AA191" s="9" t="s">
        <v>396</v>
      </c>
      <c r="AB191" s="9" t="s">
        <v>396</v>
      </c>
      <c r="AC191" s="9" t="s">
        <v>396</v>
      </c>
      <c r="AD191" s="9" t="s">
        <v>396</v>
      </c>
      <c r="AE191" s="9" t="s">
        <v>396</v>
      </c>
      <c r="AF191" s="9" t="s">
        <v>396</v>
      </c>
      <c r="AG191" s="9"/>
      <c r="AH191" s="9"/>
      <c r="AI191" s="9"/>
      <c r="AJ191" s="9"/>
      <c r="AK191" s="9"/>
      <c r="AL191" s="47"/>
    </row>
    <row r="192" spans="1:39" x14ac:dyDescent="0.45">
      <c r="A192" s="159" t="s">
        <v>80</v>
      </c>
      <c r="B192" s="160" t="s">
        <v>79</v>
      </c>
      <c r="C192" s="28"/>
      <c r="D192" s="28"/>
      <c r="E192" s="28"/>
      <c r="F192" s="28"/>
      <c r="G192" s="28"/>
      <c r="H192" s="28"/>
      <c r="I192" s="28"/>
      <c r="J192" s="28"/>
      <c r="K192" s="28" t="s">
        <v>205</v>
      </c>
      <c r="L192" s="28" t="s">
        <v>205</v>
      </c>
      <c r="M192" s="28" t="s">
        <v>205</v>
      </c>
      <c r="N192" s="28" t="s">
        <v>205</v>
      </c>
      <c r="O192" s="28" t="s">
        <v>205</v>
      </c>
      <c r="P192" s="28" t="s">
        <v>205</v>
      </c>
      <c r="Q192" s="28" t="s">
        <v>205</v>
      </c>
      <c r="R192" s="28" t="s">
        <v>205</v>
      </c>
      <c r="S192" s="28" t="s">
        <v>205</v>
      </c>
      <c r="T192" s="28" t="s">
        <v>205</v>
      </c>
      <c r="U192" s="28"/>
      <c r="V192" s="28"/>
      <c r="W192" s="28"/>
      <c r="X192" s="28" t="s">
        <v>204</v>
      </c>
      <c r="Y192" s="28" t="s">
        <v>204</v>
      </c>
      <c r="Z192" s="28" t="s">
        <v>204</v>
      </c>
      <c r="AA192" s="28" t="s">
        <v>204</v>
      </c>
      <c r="AB192" s="28" t="s">
        <v>204</v>
      </c>
      <c r="AC192" s="28" t="s">
        <v>204</v>
      </c>
      <c r="AD192" s="28" t="s">
        <v>204</v>
      </c>
      <c r="AE192" s="28" t="s">
        <v>204</v>
      </c>
      <c r="AF192" s="28" t="s">
        <v>204</v>
      </c>
      <c r="AG192" s="28" t="s">
        <v>368</v>
      </c>
      <c r="AH192" s="28" t="s">
        <v>368</v>
      </c>
      <c r="AI192" s="28" t="s">
        <v>368</v>
      </c>
      <c r="AJ192" s="28"/>
      <c r="AK192" s="28"/>
      <c r="AL192" s="50"/>
    </row>
    <row r="193" spans="1:38" x14ac:dyDescent="0.45">
      <c r="A193" s="157"/>
      <c r="B193" s="163"/>
      <c r="C193" s="23"/>
      <c r="D193" s="23"/>
      <c r="E193" s="23"/>
      <c r="F193" s="23"/>
      <c r="G193" s="23"/>
      <c r="H193" s="23"/>
      <c r="I193" s="23"/>
      <c r="J193" s="23"/>
      <c r="K193" s="23" t="s">
        <v>138</v>
      </c>
      <c r="L193" s="23" t="s">
        <v>138</v>
      </c>
      <c r="M193" s="23"/>
      <c r="N193" s="23"/>
      <c r="O193" s="23" t="s">
        <v>267</v>
      </c>
      <c r="P193" s="23" t="s">
        <v>267</v>
      </c>
      <c r="Q193" s="23"/>
      <c r="R193" s="23" t="s">
        <v>267</v>
      </c>
      <c r="S193" s="23" t="s">
        <v>267</v>
      </c>
      <c r="T193" s="23" t="s">
        <v>141</v>
      </c>
      <c r="U193" s="23" t="s">
        <v>141</v>
      </c>
      <c r="V193" s="23" t="s">
        <v>141</v>
      </c>
      <c r="W193" s="23"/>
      <c r="X193" s="23" t="s">
        <v>238</v>
      </c>
      <c r="Y193" s="23" t="s">
        <v>238</v>
      </c>
      <c r="Z193" s="23"/>
      <c r="AA193" s="23" t="s">
        <v>238</v>
      </c>
      <c r="AB193" s="23" t="s">
        <v>238</v>
      </c>
      <c r="AC193" s="23"/>
      <c r="AD193" s="23" t="s">
        <v>238</v>
      </c>
      <c r="AE193" s="23" t="s">
        <v>238</v>
      </c>
      <c r="AF193" s="23"/>
      <c r="AG193" s="23" t="s">
        <v>396</v>
      </c>
      <c r="AH193" s="23" t="s">
        <v>396</v>
      </c>
      <c r="AI193" s="23" t="s">
        <v>396</v>
      </c>
      <c r="AJ193" s="23"/>
      <c r="AK193" s="23"/>
      <c r="AL193" s="52"/>
    </row>
    <row r="194" spans="1:38" x14ac:dyDescent="0.45">
      <c r="A194" s="157"/>
      <c r="B194" s="163"/>
      <c r="C194" s="23"/>
      <c r="D194" s="23"/>
      <c r="E194" s="23" t="s">
        <v>350</v>
      </c>
      <c r="F194" s="23" t="s">
        <v>350</v>
      </c>
      <c r="G194" s="23" t="s">
        <v>350</v>
      </c>
      <c r="H194" s="23" t="s">
        <v>350</v>
      </c>
      <c r="I194" s="23" t="s">
        <v>350</v>
      </c>
      <c r="J194" s="23" t="s">
        <v>350</v>
      </c>
      <c r="K194" s="23"/>
      <c r="L194" s="23"/>
      <c r="M194" s="23"/>
      <c r="N194" s="23"/>
      <c r="O194" s="23" t="s">
        <v>215</v>
      </c>
      <c r="P194" s="23" t="s">
        <v>215</v>
      </c>
      <c r="Q194" s="18" t="s">
        <v>215</v>
      </c>
      <c r="R194" s="23" t="s">
        <v>215</v>
      </c>
      <c r="S194" s="23" t="s">
        <v>215</v>
      </c>
      <c r="T194" s="18" t="s">
        <v>215</v>
      </c>
      <c r="U194" s="23"/>
      <c r="V194" s="18" t="s">
        <v>323</v>
      </c>
      <c r="W194" s="23" t="s">
        <v>323</v>
      </c>
      <c r="X194" s="23"/>
      <c r="Y194" s="18" t="s">
        <v>323</v>
      </c>
      <c r="Z194" s="23" t="s">
        <v>323</v>
      </c>
      <c r="AA194" s="18" t="s">
        <v>323</v>
      </c>
      <c r="AB194" s="23"/>
      <c r="AC194" s="23" t="s">
        <v>323</v>
      </c>
      <c r="AD194" s="23" t="s">
        <v>323</v>
      </c>
      <c r="AE194" s="18" t="s">
        <v>323</v>
      </c>
      <c r="AF194" s="23"/>
      <c r="AG194" s="23"/>
      <c r="AH194" s="23"/>
      <c r="AI194" s="23"/>
      <c r="AJ194" s="23"/>
      <c r="AK194" s="23"/>
      <c r="AL194" s="52"/>
    </row>
    <row r="195" spans="1:38" x14ac:dyDescent="0.45">
      <c r="A195" s="157"/>
      <c r="B195" s="164"/>
      <c r="C195" s="22"/>
      <c r="D195" s="22"/>
      <c r="E195" s="22" t="s">
        <v>341</v>
      </c>
      <c r="F195" s="22" t="s">
        <v>341</v>
      </c>
      <c r="G195" s="22" t="s">
        <v>341</v>
      </c>
      <c r="H195" s="22" t="s">
        <v>341</v>
      </c>
      <c r="I195" s="22" t="s">
        <v>341</v>
      </c>
      <c r="J195" s="22" t="s">
        <v>341</v>
      </c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51"/>
    </row>
    <row r="196" spans="1:38" x14ac:dyDescent="0.45">
      <c r="A196" s="158"/>
      <c r="B196" s="41" t="s">
        <v>77</v>
      </c>
      <c r="C196" s="42" t="s">
        <v>344</v>
      </c>
      <c r="D196" s="42" t="s">
        <v>344</v>
      </c>
      <c r="E196" s="42" t="s">
        <v>344</v>
      </c>
      <c r="F196" s="42" t="s">
        <v>344</v>
      </c>
      <c r="G196" s="42" t="s">
        <v>344</v>
      </c>
      <c r="H196" s="42" t="s">
        <v>344</v>
      </c>
      <c r="I196" s="43" t="s">
        <v>141</v>
      </c>
      <c r="J196" s="42" t="s">
        <v>141</v>
      </c>
      <c r="K196" s="42" t="s">
        <v>141</v>
      </c>
      <c r="L196" s="43" t="s">
        <v>141</v>
      </c>
      <c r="M196" s="42"/>
      <c r="N196" s="42"/>
      <c r="O196" s="42"/>
      <c r="P196" s="42"/>
      <c r="Q196" s="42"/>
      <c r="R196" s="42" t="s">
        <v>396</v>
      </c>
      <c r="S196" s="42" t="s">
        <v>396</v>
      </c>
      <c r="T196" s="42" t="s">
        <v>396</v>
      </c>
      <c r="U196" s="42" t="s">
        <v>396</v>
      </c>
      <c r="V196" s="42" t="s">
        <v>396</v>
      </c>
      <c r="W196" s="42"/>
      <c r="X196" s="42"/>
      <c r="Y196" s="42"/>
      <c r="Z196" s="42"/>
      <c r="AA196" s="42"/>
      <c r="AB196" s="42"/>
      <c r="AC196" s="42" t="s">
        <v>138</v>
      </c>
      <c r="AD196" s="42" t="s">
        <v>138</v>
      </c>
      <c r="AE196" s="42" t="s">
        <v>138</v>
      </c>
      <c r="AF196" s="42"/>
      <c r="AG196" s="42"/>
      <c r="AH196" s="42" t="s">
        <v>344</v>
      </c>
      <c r="AI196" s="42" t="s">
        <v>344</v>
      </c>
      <c r="AJ196" s="42" t="s">
        <v>344</v>
      </c>
      <c r="AK196" s="42" t="s">
        <v>344</v>
      </c>
      <c r="AL196" s="57" t="s">
        <v>344</v>
      </c>
    </row>
    <row r="197" spans="1:38" x14ac:dyDescent="0.45">
      <c r="A197" s="159" t="s">
        <v>75</v>
      </c>
      <c r="B197" s="159" t="s">
        <v>74</v>
      </c>
      <c r="C197" s="8" t="s">
        <v>396</v>
      </c>
      <c r="D197" s="8" t="s">
        <v>396</v>
      </c>
      <c r="E197" s="8" t="s">
        <v>396</v>
      </c>
      <c r="F197" s="8" t="s">
        <v>396</v>
      </c>
      <c r="G197" s="8" t="s">
        <v>396</v>
      </c>
      <c r="H197" s="8" t="s">
        <v>396</v>
      </c>
      <c r="I197" s="8" t="s">
        <v>396</v>
      </c>
      <c r="J197" s="8" t="s">
        <v>396</v>
      </c>
      <c r="K197" s="8" t="s">
        <v>396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 t="s">
        <v>138</v>
      </c>
      <c r="AE197" s="8" t="s">
        <v>138</v>
      </c>
      <c r="AF197" s="8" t="s">
        <v>143</v>
      </c>
      <c r="AG197" s="8" t="s">
        <v>143</v>
      </c>
      <c r="AH197" s="8" t="s">
        <v>141</v>
      </c>
      <c r="AI197" s="8" t="s">
        <v>141</v>
      </c>
      <c r="AJ197" s="8" t="s">
        <v>236</v>
      </c>
      <c r="AK197" s="8" t="s">
        <v>236</v>
      </c>
      <c r="AL197" s="48" t="s">
        <v>236</v>
      </c>
    </row>
    <row r="198" spans="1:38" x14ac:dyDescent="0.45">
      <c r="A198" s="157"/>
      <c r="B198" s="157"/>
      <c r="C198" s="1" t="s">
        <v>236</v>
      </c>
      <c r="D198" s="1" t="s">
        <v>236</v>
      </c>
      <c r="E198" s="1" t="s">
        <v>236</v>
      </c>
      <c r="F198" s="1" t="s">
        <v>236</v>
      </c>
      <c r="G198" s="1" t="s">
        <v>236</v>
      </c>
      <c r="H198" s="1" t="s">
        <v>236</v>
      </c>
      <c r="I198" s="1" t="s">
        <v>236</v>
      </c>
      <c r="J198" s="1" t="s">
        <v>236</v>
      </c>
      <c r="K198" s="1" t="s">
        <v>236</v>
      </c>
      <c r="AJ198" s="1" t="s">
        <v>241</v>
      </c>
      <c r="AK198" s="1" t="s">
        <v>241</v>
      </c>
      <c r="AL198" s="49" t="s">
        <v>241</v>
      </c>
    </row>
    <row r="199" spans="1:38" x14ac:dyDescent="0.45">
      <c r="A199" s="157"/>
      <c r="B199" s="158"/>
      <c r="C199" s="3" t="s">
        <v>241</v>
      </c>
      <c r="D199" s="3" t="s">
        <v>241</v>
      </c>
      <c r="E199" s="3" t="s">
        <v>241</v>
      </c>
      <c r="F199" s="3" t="s">
        <v>241</v>
      </c>
      <c r="G199" s="3" t="s">
        <v>241</v>
      </c>
      <c r="H199" s="3" t="s">
        <v>241</v>
      </c>
      <c r="I199" s="3" t="s">
        <v>241</v>
      </c>
      <c r="J199" s="3" t="s">
        <v>241</v>
      </c>
      <c r="K199" s="3" t="s">
        <v>241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46"/>
    </row>
    <row r="200" spans="1:38" ht="33" customHeight="1" x14ac:dyDescent="0.45">
      <c r="A200" s="157"/>
      <c r="B200" s="159" t="s">
        <v>73</v>
      </c>
      <c r="C200" s="8" t="s">
        <v>143</v>
      </c>
      <c r="D200" s="8" t="s">
        <v>143</v>
      </c>
      <c r="E200" s="8" t="s">
        <v>141</v>
      </c>
      <c r="F200" s="8" t="s">
        <v>141</v>
      </c>
      <c r="G200" s="8" t="s">
        <v>236</v>
      </c>
      <c r="H200" s="8" t="s">
        <v>236</v>
      </c>
      <c r="I200" s="8" t="s">
        <v>236</v>
      </c>
      <c r="J200" s="44"/>
      <c r="K200" s="44"/>
      <c r="L200" s="21" t="s">
        <v>396</v>
      </c>
      <c r="M200" s="8" t="s">
        <v>396</v>
      </c>
      <c r="N200" s="8" t="s">
        <v>396</v>
      </c>
      <c r="O200" s="8" t="s">
        <v>396</v>
      </c>
      <c r="P200" s="8" t="s">
        <v>396</v>
      </c>
      <c r="Q200" s="8" t="s">
        <v>396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 t="s">
        <v>138</v>
      </c>
      <c r="AL200" s="48" t="s">
        <v>138</v>
      </c>
    </row>
    <row r="201" spans="1:38" x14ac:dyDescent="0.45">
      <c r="A201" s="157"/>
      <c r="B201" s="158"/>
      <c r="C201" s="3"/>
      <c r="D201" s="3"/>
      <c r="E201" s="3"/>
      <c r="F201" s="3"/>
      <c r="G201" s="3" t="s">
        <v>241</v>
      </c>
      <c r="H201" s="3" t="s">
        <v>241</v>
      </c>
      <c r="I201" s="3" t="s">
        <v>241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46"/>
    </row>
    <row r="202" spans="1:38" x14ac:dyDescent="0.45">
      <c r="A202" s="157"/>
      <c r="B202" s="159" t="s">
        <v>119</v>
      </c>
      <c r="C202" s="8"/>
      <c r="D202" s="8"/>
      <c r="E202" s="8" t="s">
        <v>138</v>
      </c>
      <c r="F202" s="8" t="s">
        <v>138</v>
      </c>
      <c r="G202" s="8" t="s">
        <v>143</v>
      </c>
      <c r="H202" s="8" t="s">
        <v>143</v>
      </c>
      <c r="I202" s="8" t="s">
        <v>141</v>
      </c>
      <c r="J202" s="8" t="s">
        <v>141</v>
      </c>
      <c r="K202" s="8"/>
      <c r="L202" s="8"/>
      <c r="M202" s="8" t="s">
        <v>236</v>
      </c>
      <c r="N202" s="8" t="s">
        <v>236</v>
      </c>
      <c r="O202" s="8" t="s">
        <v>236</v>
      </c>
      <c r="P202" s="8" t="s">
        <v>236</v>
      </c>
      <c r="Q202" s="8" t="s">
        <v>236</v>
      </c>
      <c r="R202" s="8" t="s">
        <v>236</v>
      </c>
      <c r="S202" s="8" t="s">
        <v>236</v>
      </c>
      <c r="T202" s="8" t="s">
        <v>236</v>
      </c>
      <c r="U202" s="8" t="s">
        <v>236</v>
      </c>
      <c r="V202" s="8" t="s">
        <v>236</v>
      </c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48"/>
    </row>
    <row r="203" spans="1:38" x14ac:dyDescent="0.45">
      <c r="A203" s="157"/>
      <c r="B203" s="157"/>
      <c r="M203" s="1" t="s">
        <v>241</v>
      </c>
      <c r="N203" s="1" t="s">
        <v>241</v>
      </c>
      <c r="O203" s="1" t="s">
        <v>241</v>
      </c>
      <c r="P203" s="1" t="s">
        <v>241</v>
      </c>
      <c r="Q203" s="1" t="s">
        <v>241</v>
      </c>
      <c r="R203" s="1" t="s">
        <v>241</v>
      </c>
      <c r="S203" s="1" t="s">
        <v>241</v>
      </c>
      <c r="T203" s="1" t="s">
        <v>241</v>
      </c>
      <c r="U203" s="1" t="s">
        <v>241</v>
      </c>
      <c r="V203" s="1" t="s">
        <v>241</v>
      </c>
      <c r="AL203" s="49"/>
    </row>
    <row r="204" spans="1:38" x14ac:dyDescent="0.45">
      <c r="A204" s="157"/>
      <c r="B204" s="157"/>
      <c r="M204" s="1" t="s">
        <v>342</v>
      </c>
      <c r="N204" s="1" t="s">
        <v>342</v>
      </c>
      <c r="O204" s="1" t="s">
        <v>342</v>
      </c>
      <c r="P204" s="1" t="s">
        <v>342</v>
      </c>
      <c r="Q204" s="1" t="s">
        <v>342</v>
      </c>
      <c r="R204" s="1" t="s">
        <v>342</v>
      </c>
      <c r="S204" s="1" t="s">
        <v>342</v>
      </c>
      <c r="T204" s="1" t="s">
        <v>342</v>
      </c>
      <c r="U204" s="1" t="s">
        <v>342</v>
      </c>
      <c r="V204" s="1" t="s">
        <v>342</v>
      </c>
      <c r="AL204" s="49"/>
    </row>
    <row r="205" spans="1:38" x14ac:dyDescent="0.45">
      <c r="A205" s="157"/>
      <c r="B205" s="15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 t="s">
        <v>396</v>
      </c>
      <c r="N205" s="3" t="s">
        <v>396</v>
      </c>
      <c r="O205" s="3" t="s">
        <v>396</v>
      </c>
      <c r="P205" s="3" t="s">
        <v>396</v>
      </c>
      <c r="Q205" s="3" t="s">
        <v>396</v>
      </c>
      <c r="R205" s="3" t="s">
        <v>396</v>
      </c>
      <c r="S205" s="3" t="s">
        <v>396</v>
      </c>
      <c r="T205" s="3" t="s">
        <v>396</v>
      </c>
      <c r="U205" s="3" t="s">
        <v>396</v>
      </c>
      <c r="V205" s="3" t="s">
        <v>396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46"/>
    </row>
    <row r="206" spans="1:38" x14ac:dyDescent="0.45">
      <c r="A206" s="158"/>
      <c r="B206" s="11" t="s">
        <v>72</v>
      </c>
      <c r="C206" s="3"/>
      <c r="D206" s="3"/>
      <c r="E206" s="3"/>
      <c r="F206" s="3"/>
      <c r="G206" s="3"/>
      <c r="H206" s="3"/>
      <c r="I206" s="3"/>
      <c r="J206" s="3" t="s">
        <v>138</v>
      </c>
      <c r="K206" s="3" t="s">
        <v>138</v>
      </c>
      <c r="L206" s="3" t="s">
        <v>143</v>
      </c>
      <c r="M206" s="3" t="s">
        <v>143</v>
      </c>
      <c r="N206" s="3" t="s">
        <v>141</v>
      </c>
      <c r="O206" s="3" t="s">
        <v>141</v>
      </c>
      <c r="P206" s="3" t="s">
        <v>236</v>
      </c>
      <c r="Q206" s="3" t="s">
        <v>236</v>
      </c>
      <c r="R206" s="3" t="s">
        <v>396</v>
      </c>
      <c r="S206" s="3" t="s">
        <v>396</v>
      </c>
      <c r="T206" s="3" t="s">
        <v>396</v>
      </c>
      <c r="U206" s="3" t="s">
        <v>396</v>
      </c>
      <c r="V206" s="3" t="s">
        <v>396</v>
      </c>
      <c r="W206" s="3" t="s">
        <v>396</v>
      </c>
      <c r="X206" s="3" t="s">
        <v>396</v>
      </c>
      <c r="Y206" s="3" t="s">
        <v>396</v>
      </c>
      <c r="Z206" s="3" t="s">
        <v>396</v>
      </c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46"/>
    </row>
    <row r="207" spans="1:38" x14ac:dyDescent="0.45">
      <c r="A207" s="159" t="s">
        <v>102</v>
      </c>
      <c r="B207" s="160" t="s">
        <v>71</v>
      </c>
      <c r="C207" s="28"/>
      <c r="D207" s="28"/>
      <c r="E207" s="28"/>
      <c r="F207" s="28"/>
      <c r="G207" s="28"/>
      <c r="H207" s="28"/>
      <c r="I207" s="28"/>
      <c r="J207" s="28"/>
      <c r="K207" s="28"/>
      <c r="L207" s="28" t="s">
        <v>193</v>
      </c>
      <c r="M207" s="28" t="s">
        <v>193</v>
      </c>
      <c r="N207" s="29" t="s">
        <v>193</v>
      </c>
      <c r="O207" s="28" t="s">
        <v>179</v>
      </c>
      <c r="P207" s="28" t="s">
        <v>179</v>
      </c>
      <c r="Q207" s="28" t="s">
        <v>179</v>
      </c>
      <c r="R207" s="29" t="s">
        <v>321</v>
      </c>
      <c r="S207" s="28" t="s">
        <v>321</v>
      </c>
      <c r="T207" s="29" t="s">
        <v>321</v>
      </c>
      <c r="U207" s="29" t="s">
        <v>322</v>
      </c>
      <c r="V207" s="28" t="s">
        <v>322</v>
      </c>
      <c r="W207" s="28" t="s">
        <v>322</v>
      </c>
      <c r="X207" s="29" t="s">
        <v>376</v>
      </c>
      <c r="Y207" s="28" t="s">
        <v>376</v>
      </c>
      <c r="Z207" s="28" t="s">
        <v>376</v>
      </c>
      <c r="AA207" s="28" t="s">
        <v>376</v>
      </c>
      <c r="AB207" s="28" t="s">
        <v>376</v>
      </c>
      <c r="AC207" s="28" t="s">
        <v>376</v>
      </c>
      <c r="AD207" s="28" t="s">
        <v>376</v>
      </c>
      <c r="AE207" s="28" t="s">
        <v>376</v>
      </c>
      <c r="AF207" s="28" t="s">
        <v>376</v>
      </c>
      <c r="AG207" s="29" t="s">
        <v>396</v>
      </c>
      <c r="AH207" s="28" t="s">
        <v>396</v>
      </c>
      <c r="AI207" s="28" t="s">
        <v>396</v>
      </c>
      <c r="AJ207" s="28" t="s">
        <v>396</v>
      </c>
      <c r="AK207" s="28" t="s">
        <v>396</v>
      </c>
      <c r="AL207" s="50" t="s">
        <v>396</v>
      </c>
    </row>
    <row r="208" spans="1:38" x14ac:dyDescent="0.45">
      <c r="A208" s="157"/>
      <c r="B208" s="162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18" t="s">
        <v>194</v>
      </c>
      <c r="Y208" s="23" t="s">
        <v>194</v>
      </c>
      <c r="Z208" s="23" t="s">
        <v>194</v>
      </c>
      <c r="AA208" s="23" t="s">
        <v>194</v>
      </c>
      <c r="AB208" s="23" t="s">
        <v>194</v>
      </c>
      <c r="AC208" s="23" t="s">
        <v>194</v>
      </c>
      <c r="AD208" s="23" t="s">
        <v>194</v>
      </c>
      <c r="AE208" s="23" t="s">
        <v>194</v>
      </c>
      <c r="AF208" s="23" t="s">
        <v>194</v>
      </c>
      <c r="AG208" s="18" t="s">
        <v>380</v>
      </c>
      <c r="AH208" s="23" t="s">
        <v>380</v>
      </c>
      <c r="AI208" s="23" t="s">
        <v>380</v>
      </c>
      <c r="AJ208" s="23" t="s">
        <v>380</v>
      </c>
      <c r="AK208" s="23" t="s">
        <v>380</v>
      </c>
      <c r="AL208" s="52" t="s">
        <v>380</v>
      </c>
    </row>
    <row r="209" spans="1:38" x14ac:dyDescent="0.45">
      <c r="A209" s="157"/>
      <c r="B209" s="162"/>
      <c r="C209" s="23"/>
      <c r="D209" s="23"/>
      <c r="E209" s="23"/>
      <c r="F209" s="23"/>
      <c r="G209" s="23"/>
      <c r="H209" s="23" t="s">
        <v>387</v>
      </c>
      <c r="I209" s="23" t="s">
        <v>387</v>
      </c>
      <c r="J209" s="23" t="s">
        <v>387</v>
      </c>
      <c r="K209" s="23" t="s">
        <v>387</v>
      </c>
      <c r="L209" s="23" t="s">
        <v>387</v>
      </c>
      <c r="M209" s="18" t="s">
        <v>357</v>
      </c>
      <c r="N209" s="23" t="s">
        <v>357</v>
      </c>
      <c r="O209" s="23" t="s">
        <v>357</v>
      </c>
      <c r="P209" s="18" t="s">
        <v>358</v>
      </c>
      <c r="Q209" s="23" t="s">
        <v>358</v>
      </c>
      <c r="R209" s="18" t="s">
        <v>359</v>
      </c>
      <c r="S209" s="23" t="s">
        <v>359</v>
      </c>
      <c r="T209" s="18" t="s">
        <v>360</v>
      </c>
      <c r="U209" s="18" t="s">
        <v>360</v>
      </c>
      <c r="V209" s="18" t="s">
        <v>361</v>
      </c>
      <c r="W209" s="23" t="s">
        <v>361</v>
      </c>
      <c r="X209" s="18" t="s">
        <v>361</v>
      </c>
      <c r="Y209" s="23" t="s">
        <v>362</v>
      </c>
      <c r="Z209" s="23" t="s">
        <v>362</v>
      </c>
      <c r="AA209" s="18" t="s">
        <v>362</v>
      </c>
      <c r="AB209" s="23" t="s">
        <v>363</v>
      </c>
      <c r="AC209" s="23" t="s">
        <v>363</v>
      </c>
      <c r="AD209" s="23"/>
      <c r="AE209" s="23"/>
      <c r="AF209" s="23"/>
      <c r="AG209" s="23"/>
      <c r="AH209" s="23"/>
      <c r="AI209" s="23"/>
      <c r="AJ209" s="23"/>
      <c r="AK209" s="23"/>
      <c r="AL209" s="52"/>
    </row>
    <row r="210" spans="1:38" x14ac:dyDescent="0.45">
      <c r="A210" s="157"/>
      <c r="B210" s="162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 t="s">
        <v>345</v>
      </c>
      <c r="Q210" s="23" t="s">
        <v>345</v>
      </c>
      <c r="R210" s="23" t="s">
        <v>345</v>
      </c>
      <c r="S210" s="23" t="s">
        <v>345</v>
      </c>
      <c r="T210" s="23" t="s">
        <v>345</v>
      </c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18" t="s">
        <v>347</v>
      </c>
      <c r="AH210" s="23" t="s">
        <v>347</v>
      </c>
      <c r="AI210" s="23" t="s">
        <v>347</v>
      </c>
      <c r="AJ210" s="23" t="s">
        <v>347</v>
      </c>
      <c r="AK210" s="23" t="s">
        <v>347</v>
      </c>
      <c r="AL210" s="52"/>
    </row>
    <row r="211" spans="1:38" x14ac:dyDescent="0.45">
      <c r="A211" s="157"/>
      <c r="B211" s="161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 t="s">
        <v>386</v>
      </c>
      <c r="Q211" s="22" t="s">
        <v>386</v>
      </c>
      <c r="R211" s="22" t="s">
        <v>386</v>
      </c>
      <c r="S211" s="22" t="s">
        <v>386</v>
      </c>
      <c r="T211" s="22" t="s">
        <v>386</v>
      </c>
      <c r="U211" s="22"/>
      <c r="V211" s="22"/>
      <c r="W211" s="20" t="s">
        <v>269</v>
      </c>
      <c r="X211" s="22" t="s">
        <v>269</v>
      </c>
      <c r="Y211" s="22" t="s">
        <v>269</v>
      </c>
      <c r="Z211" s="22" t="s">
        <v>269</v>
      </c>
      <c r="AA211" s="22"/>
      <c r="AB211" s="22"/>
      <c r="AC211" s="20" t="s">
        <v>351</v>
      </c>
      <c r="AD211" s="22" t="s">
        <v>351</v>
      </c>
      <c r="AE211" s="22" t="s">
        <v>351</v>
      </c>
      <c r="AF211" s="20" t="s">
        <v>351</v>
      </c>
      <c r="AG211" s="20" t="s">
        <v>396</v>
      </c>
      <c r="AH211" s="22" t="s">
        <v>396</v>
      </c>
      <c r="AI211" s="22" t="s">
        <v>396</v>
      </c>
      <c r="AJ211" s="22" t="s">
        <v>396</v>
      </c>
      <c r="AK211" s="22" t="s">
        <v>396</v>
      </c>
      <c r="AL211" s="51"/>
    </row>
    <row r="212" spans="1:38" ht="33" customHeight="1" x14ac:dyDescent="0.45">
      <c r="A212" s="157"/>
      <c r="B212" s="159" t="s">
        <v>101</v>
      </c>
      <c r="C212" s="28">
        <v>111</v>
      </c>
      <c r="D212" s="28">
        <v>111</v>
      </c>
      <c r="E212" s="28">
        <v>111</v>
      </c>
      <c r="F212" s="28"/>
      <c r="G212" s="28"/>
      <c r="H212" s="28">
        <v>222</v>
      </c>
      <c r="I212" s="28"/>
      <c r="J212" s="28">
        <v>222</v>
      </c>
      <c r="K212" s="28">
        <v>333</v>
      </c>
      <c r="L212" s="45"/>
      <c r="M212" s="45"/>
      <c r="N212" s="45"/>
      <c r="O212" s="28"/>
      <c r="P212" s="28"/>
      <c r="Q212" s="28"/>
      <c r="R212" s="28"/>
      <c r="S212" s="28"/>
      <c r="T212" s="28"/>
      <c r="U212" s="28" t="s">
        <v>396</v>
      </c>
      <c r="V212" s="28" t="s">
        <v>396</v>
      </c>
      <c r="W212" s="28" t="s">
        <v>370</v>
      </c>
      <c r="X212" s="45"/>
      <c r="Y212" s="45"/>
      <c r="Z212" s="45"/>
      <c r="AA212" s="28">
        <v>444</v>
      </c>
      <c r="AB212" s="28"/>
      <c r="AC212" s="28" t="s">
        <v>522</v>
      </c>
      <c r="AD212" s="28"/>
      <c r="AE212" s="28"/>
      <c r="AF212" s="28"/>
      <c r="AG212" s="28">
        <v>666</v>
      </c>
      <c r="AH212" s="28"/>
      <c r="AI212" s="28" t="s">
        <v>339</v>
      </c>
      <c r="AJ212" s="28">
        <v>555</v>
      </c>
      <c r="AK212" s="28"/>
      <c r="AL212" s="50"/>
    </row>
    <row r="213" spans="1:38" x14ac:dyDescent="0.45">
      <c r="A213" s="158"/>
      <c r="B213" s="158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7"/>
      <c r="AA213" s="22"/>
      <c r="AB213" s="22"/>
      <c r="AC213" s="22"/>
      <c r="AD213" s="22"/>
      <c r="AE213" s="22"/>
      <c r="AF213" s="22"/>
      <c r="AG213" s="22"/>
      <c r="AH213" s="22"/>
      <c r="AI213" s="27" t="s">
        <v>522</v>
      </c>
      <c r="AJ213" s="22"/>
      <c r="AK213" s="22"/>
      <c r="AL213" s="51"/>
    </row>
    <row r="214" spans="1:38" x14ac:dyDescent="0.45">
      <c r="A214" s="159" t="s">
        <v>70</v>
      </c>
      <c r="B214" s="160" t="s">
        <v>70</v>
      </c>
      <c r="C214" s="28" t="s">
        <v>483</v>
      </c>
      <c r="D214" s="28" t="s">
        <v>371</v>
      </c>
      <c r="E214" s="28" t="s">
        <v>371</v>
      </c>
      <c r="F214" s="28" t="s">
        <v>371</v>
      </c>
      <c r="G214" s="28" t="s">
        <v>371</v>
      </c>
      <c r="H214" s="28" t="s">
        <v>371</v>
      </c>
      <c r="I214" s="28" t="s">
        <v>371</v>
      </c>
      <c r="J214" s="28" t="s">
        <v>371</v>
      </c>
      <c r="K214" s="28" t="s">
        <v>371</v>
      </c>
      <c r="L214" s="28"/>
      <c r="M214" s="28"/>
      <c r="N214" s="28"/>
      <c r="O214" s="28" t="s">
        <v>279</v>
      </c>
      <c r="P214" s="28" t="s">
        <v>279</v>
      </c>
      <c r="Q214" s="28" t="s">
        <v>279</v>
      </c>
      <c r="R214" s="28"/>
      <c r="S214" s="28"/>
      <c r="T214" s="28"/>
      <c r="U214" s="29" t="s">
        <v>269</v>
      </c>
      <c r="V214" s="29" t="s">
        <v>269</v>
      </c>
      <c r="W214" s="28" t="s">
        <v>372</v>
      </c>
      <c r="X214" s="28" t="s">
        <v>372</v>
      </c>
      <c r="Y214" s="29" t="s">
        <v>372</v>
      </c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 t="s">
        <v>370</v>
      </c>
      <c r="AL214" s="50" t="s">
        <v>370</v>
      </c>
    </row>
    <row r="215" spans="1:38" x14ac:dyDescent="0.45">
      <c r="A215" s="157"/>
      <c r="B215" s="163"/>
      <c r="C215" s="23" t="s">
        <v>370</v>
      </c>
      <c r="D215" s="23" t="s">
        <v>370</v>
      </c>
      <c r="E215" s="23" t="s">
        <v>370</v>
      </c>
      <c r="F215" s="23" t="s">
        <v>370</v>
      </c>
      <c r="G215" s="23" t="s">
        <v>370</v>
      </c>
      <c r="H215" s="23" t="s">
        <v>370</v>
      </c>
      <c r="I215" s="23" t="s">
        <v>370</v>
      </c>
      <c r="J215" s="23" t="s">
        <v>370</v>
      </c>
      <c r="K215" s="23" t="s">
        <v>370</v>
      </c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52"/>
    </row>
    <row r="216" spans="1:38" x14ac:dyDescent="0.45">
      <c r="A216" s="157"/>
      <c r="B216" s="163"/>
      <c r="C216" s="23" t="s">
        <v>245</v>
      </c>
      <c r="D216" s="23" t="s">
        <v>245</v>
      </c>
      <c r="E216" s="23" t="s">
        <v>245</v>
      </c>
      <c r="F216" s="23" t="s">
        <v>245</v>
      </c>
      <c r="G216" s="23" t="s">
        <v>245</v>
      </c>
      <c r="H216" s="23" t="s">
        <v>245</v>
      </c>
      <c r="I216" s="23" t="s">
        <v>245</v>
      </c>
      <c r="J216" s="23" t="s">
        <v>245</v>
      </c>
      <c r="K216" s="23" t="s">
        <v>245</v>
      </c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52"/>
    </row>
    <row r="217" spans="1:38" x14ac:dyDescent="0.45">
      <c r="A217" s="157"/>
      <c r="B217" s="163"/>
      <c r="C217" s="23"/>
      <c r="D217" s="23"/>
      <c r="E217" s="23"/>
      <c r="F217" s="23"/>
      <c r="G217" s="23"/>
      <c r="H217" s="23"/>
      <c r="I217" s="23"/>
      <c r="J217" s="23"/>
      <c r="K217" s="23" t="s">
        <v>346</v>
      </c>
      <c r="L217" s="23" t="s">
        <v>346</v>
      </c>
      <c r="M217" s="23"/>
      <c r="N217" s="23"/>
      <c r="O217" s="23" t="s">
        <v>219</v>
      </c>
      <c r="P217" s="23" t="s">
        <v>219</v>
      </c>
      <c r="Q217" s="23" t="s">
        <v>219</v>
      </c>
      <c r="R217" s="23" t="s">
        <v>219</v>
      </c>
      <c r="S217" s="23" t="s">
        <v>219</v>
      </c>
      <c r="T217" s="23" t="s">
        <v>219</v>
      </c>
      <c r="U217" s="23" t="s">
        <v>219</v>
      </c>
      <c r="V217" s="23" t="s">
        <v>219</v>
      </c>
      <c r="W217" s="23" t="s">
        <v>219</v>
      </c>
      <c r="X217" s="23" t="s">
        <v>219</v>
      </c>
      <c r="Y217" s="23" t="s">
        <v>219</v>
      </c>
      <c r="Z217" s="23" t="s">
        <v>219</v>
      </c>
      <c r="AA217" s="23" t="s">
        <v>219</v>
      </c>
      <c r="AB217" s="23" t="s">
        <v>219</v>
      </c>
      <c r="AC217" s="23" t="s">
        <v>219</v>
      </c>
      <c r="AD217" s="23" t="s">
        <v>219</v>
      </c>
      <c r="AE217" s="23"/>
      <c r="AF217" s="23"/>
      <c r="AG217" s="23"/>
      <c r="AH217" s="23"/>
      <c r="AI217" s="23" t="s">
        <v>239</v>
      </c>
      <c r="AJ217" s="23" t="s">
        <v>239</v>
      </c>
      <c r="AK217" s="23"/>
      <c r="AL217" s="52"/>
    </row>
    <row r="218" spans="1:38" x14ac:dyDescent="0.45">
      <c r="A218" s="157"/>
      <c r="B218" s="16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 t="s">
        <v>221</v>
      </c>
      <c r="P218" s="23" t="s">
        <v>221</v>
      </c>
      <c r="Q218" s="23" t="s">
        <v>221</v>
      </c>
      <c r="R218" s="23" t="s">
        <v>221</v>
      </c>
      <c r="S218" s="23" t="s">
        <v>221</v>
      </c>
      <c r="T218" s="23" t="s">
        <v>221</v>
      </c>
      <c r="U218" s="23" t="s">
        <v>221</v>
      </c>
      <c r="V218" s="23" t="s">
        <v>221</v>
      </c>
      <c r="W218" s="23" t="s">
        <v>221</v>
      </c>
      <c r="X218" s="23" t="s">
        <v>221</v>
      </c>
      <c r="Y218" s="23" t="s">
        <v>221</v>
      </c>
      <c r="Z218" s="23" t="s">
        <v>221</v>
      </c>
      <c r="AA218" s="23" t="s">
        <v>221</v>
      </c>
      <c r="AB218" s="23" t="s">
        <v>221</v>
      </c>
      <c r="AC218" s="23" t="s">
        <v>221</v>
      </c>
      <c r="AD218" s="23" t="s">
        <v>221</v>
      </c>
      <c r="AE218" s="23"/>
      <c r="AF218" s="23"/>
      <c r="AG218" s="23"/>
      <c r="AH218" s="23"/>
      <c r="AI218" s="23"/>
      <c r="AJ218" s="23"/>
      <c r="AK218" s="23"/>
      <c r="AL218" s="52"/>
    </row>
    <row r="219" spans="1:38" x14ac:dyDescent="0.45">
      <c r="A219" s="157"/>
      <c r="B219" s="163"/>
      <c r="C219" s="23" t="s">
        <v>254</v>
      </c>
      <c r="D219" s="23" t="s">
        <v>254</v>
      </c>
      <c r="E219" s="23" t="s">
        <v>254</v>
      </c>
      <c r="F219" s="23" t="s">
        <v>254</v>
      </c>
      <c r="G219" s="23" t="s">
        <v>254</v>
      </c>
      <c r="H219" s="23" t="s">
        <v>254</v>
      </c>
      <c r="I219" s="23"/>
      <c r="J219" s="23"/>
      <c r="K219" s="23"/>
      <c r="L219" s="23"/>
      <c r="M219" s="23"/>
      <c r="N219" s="23"/>
      <c r="O219" s="23" t="s">
        <v>215</v>
      </c>
      <c r="P219" s="23" t="s">
        <v>215</v>
      </c>
      <c r="Q219" s="23" t="s">
        <v>215</v>
      </c>
      <c r="R219" s="23" t="s">
        <v>215</v>
      </c>
      <c r="S219" s="23" t="s">
        <v>215</v>
      </c>
      <c r="T219" s="23" t="s">
        <v>215</v>
      </c>
      <c r="U219" s="23" t="s">
        <v>215</v>
      </c>
      <c r="V219" s="23" t="s">
        <v>215</v>
      </c>
      <c r="W219" s="23" t="s">
        <v>215</v>
      </c>
      <c r="X219" s="23" t="s">
        <v>215</v>
      </c>
      <c r="Y219" s="23" t="s">
        <v>215</v>
      </c>
      <c r="Z219" s="23" t="s">
        <v>215</v>
      </c>
      <c r="AA219" s="23" t="s">
        <v>215</v>
      </c>
      <c r="AB219" s="23" t="s">
        <v>215</v>
      </c>
      <c r="AC219" s="23" t="s">
        <v>215</v>
      </c>
      <c r="AD219" s="23" t="s">
        <v>215</v>
      </c>
      <c r="AE219" s="23"/>
      <c r="AF219" s="23"/>
      <c r="AG219" s="23"/>
      <c r="AH219" s="23"/>
      <c r="AI219" s="23"/>
      <c r="AJ219" s="23"/>
      <c r="AK219" s="23"/>
      <c r="AL219" s="52"/>
    </row>
    <row r="220" spans="1:38" x14ac:dyDescent="0.45">
      <c r="A220" s="157"/>
      <c r="B220" s="163"/>
      <c r="C220" s="23" t="s">
        <v>281</v>
      </c>
      <c r="D220" s="23" t="s">
        <v>281</v>
      </c>
      <c r="E220" s="23" t="s">
        <v>281</v>
      </c>
      <c r="F220" s="23" t="s">
        <v>281</v>
      </c>
      <c r="G220" s="23" t="s">
        <v>281</v>
      </c>
      <c r="H220" s="23" t="s">
        <v>281</v>
      </c>
      <c r="I220" s="23"/>
      <c r="J220" s="23"/>
      <c r="K220" s="23"/>
      <c r="L220" s="23"/>
      <c r="M220" s="23"/>
      <c r="N220" s="23"/>
      <c r="O220" s="23"/>
      <c r="P220" s="23"/>
      <c r="Q220" s="23"/>
      <c r="R220" s="23" t="s">
        <v>282</v>
      </c>
      <c r="S220" s="23" t="s">
        <v>282</v>
      </c>
      <c r="T220" s="23" t="s">
        <v>282</v>
      </c>
      <c r="U220" s="23" t="s">
        <v>282</v>
      </c>
      <c r="V220" s="23"/>
      <c r="W220" s="23"/>
      <c r="X220" s="23"/>
      <c r="Y220" s="23"/>
      <c r="Z220" s="23"/>
      <c r="AA220" s="23"/>
      <c r="AB220" s="23"/>
      <c r="AC220" s="23" t="s">
        <v>336</v>
      </c>
      <c r="AD220" s="23" t="s">
        <v>336</v>
      </c>
      <c r="AE220" s="23"/>
      <c r="AF220" s="23"/>
      <c r="AG220" s="23"/>
      <c r="AH220" s="23"/>
      <c r="AI220" s="23"/>
      <c r="AJ220" s="23"/>
      <c r="AK220" s="23" t="s">
        <v>281</v>
      </c>
      <c r="AL220" s="52" t="s">
        <v>281</v>
      </c>
    </row>
    <row r="221" spans="1:38" x14ac:dyDescent="0.45">
      <c r="A221" s="157"/>
      <c r="B221" s="163"/>
      <c r="C221" s="23"/>
      <c r="D221" s="23"/>
      <c r="E221" s="23"/>
      <c r="F221" s="23"/>
      <c r="G221" s="23"/>
      <c r="H221" s="23"/>
      <c r="I221" s="23"/>
      <c r="J221" s="23"/>
      <c r="K221" s="23" t="s">
        <v>232</v>
      </c>
      <c r="L221" s="23" t="s">
        <v>232</v>
      </c>
      <c r="M221" s="23" t="s">
        <v>232</v>
      </c>
      <c r="N221" s="23" t="s">
        <v>232</v>
      </c>
      <c r="O221" s="23" t="s">
        <v>232</v>
      </c>
      <c r="P221" s="23" t="s">
        <v>232</v>
      </c>
      <c r="Q221" s="23" t="s">
        <v>232</v>
      </c>
      <c r="R221" s="23" t="s">
        <v>232</v>
      </c>
      <c r="S221" s="23" t="s">
        <v>232</v>
      </c>
      <c r="T221" s="23" t="s">
        <v>232</v>
      </c>
      <c r="U221" s="23" t="s">
        <v>232</v>
      </c>
      <c r="V221" s="23" t="s">
        <v>232</v>
      </c>
      <c r="W221" s="23" t="s">
        <v>232</v>
      </c>
      <c r="X221" s="23" t="s">
        <v>232</v>
      </c>
      <c r="Y221" s="23" t="s">
        <v>232</v>
      </c>
      <c r="Z221" s="23" t="s">
        <v>232</v>
      </c>
      <c r="AA221" s="23" t="s">
        <v>232</v>
      </c>
      <c r="AB221" s="23" t="s">
        <v>232</v>
      </c>
      <c r="AC221" s="23"/>
      <c r="AD221" s="23"/>
      <c r="AE221" s="23"/>
      <c r="AF221" s="23"/>
      <c r="AG221" s="23"/>
      <c r="AH221" s="23"/>
      <c r="AI221" s="23"/>
      <c r="AJ221" s="23"/>
      <c r="AK221" s="23"/>
      <c r="AL221" s="52"/>
    </row>
    <row r="222" spans="1:38" x14ac:dyDescent="0.45">
      <c r="A222" s="158"/>
      <c r="B222" s="16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 t="s">
        <v>405</v>
      </c>
      <c r="AD222" s="20" t="s">
        <v>405</v>
      </c>
      <c r="AE222" s="22" t="s">
        <v>404</v>
      </c>
      <c r="AF222" s="20" t="s">
        <v>404</v>
      </c>
      <c r="AG222" s="22" t="s">
        <v>403</v>
      </c>
      <c r="AH222" s="22" t="s">
        <v>403</v>
      </c>
      <c r="AI222" s="22"/>
      <c r="AJ222" s="22"/>
      <c r="AK222" s="22"/>
      <c r="AL222" s="51"/>
    </row>
    <row r="223" spans="1:38" x14ac:dyDescent="0.45">
      <c r="A223" s="160" t="s">
        <v>69</v>
      </c>
      <c r="B223" s="160" t="s">
        <v>69</v>
      </c>
      <c r="C223" s="28" t="s">
        <v>180</v>
      </c>
      <c r="D223" s="28" t="s">
        <v>180</v>
      </c>
      <c r="E223" s="28" t="s">
        <v>180</v>
      </c>
      <c r="F223" s="28" t="s">
        <v>180</v>
      </c>
      <c r="G223" s="28" t="s">
        <v>180</v>
      </c>
      <c r="H223" s="28" t="s">
        <v>180</v>
      </c>
      <c r="I223" s="29" t="s">
        <v>180</v>
      </c>
      <c r="J223" s="28"/>
      <c r="K223" s="28" t="s">
        <v>193</v>
      </c>
      <c r="L223" s="28" t="s">
        <v>193</v>
      </c>
      <c r="M223" s="29" t="s">
        <v>381</v>
      </c>
      <c r="N223" s="28" t="s">
        <v>381</v>
      </c>
      <c r="O223" s="28" t="s">
        <v>196</v>
      </c>
      <c r="P223" s="28" t="s">
        <v>196</v>
      </c>
      <c r="Q223" s="28" t="s">
        <v>196</v>
      </c>
      <c r="R223" s="28" t="s">
        <v>196</v>
      </c>
      <c r="S223" s="29" t="s">
        <v>196</v>
      </c>
      <c r="T223" s="28" t="s">
        <v>196</v>
      </c>
      <c r="U223" s="28"/>
      <c r="V223" s="28"/>
      <c r="W223" s="28"/>
      <c r="X223" s="28"/>
      <c r="Y223" s="28" t="s">
        <v>376</v>
      </c>
      <c r="Z223" s="28" t="s">
        <v>376</v>
      </c>
      <c r="AA223" s="28" t="s">
        <v>376</v>
      </c>
      <c r="AB223" s="28" t="s">
        <v>376</v>
      </c>
      <c r="AC223" s="28" t="s">
        <v>376</v>
      </c>
      <c r="AD223" s="28" t="s">
        <v>376</v>
      </c>
      <c r="AE223" s="29" t="s">
        <v>376</v>
      </c>
      <c r="AF223" s="28"/>
      <c r="AG223" s="28" t="s">
        <v>195</v>
      </c>
      <c r="AH223" s="28" t="s">
        <v>195</v>
      </c>
      <c r="AI223" s="28"/>
      <c r="AJ223" s="28"/>
      <c r="AK223" s="28"/>
      <c r="AL223" s="50"/>
    </row>
    <row r="224" spans="1:38" x14ac:dyDescent="0.45">
      <c r="A224" s="162"/>
      <c r="B224" s="162"/>
      <c r="C224" s="23" t="s">
        <v>365</v>
      </c>
      <c r="D224" s="23" t="s">
        <v>365</v>
      </c>
      <c r="E224" s="23" t="s">
        <v>365</v>
      </c>
      <c r="F224" s="23" t="s">
        <v>365</v>
      </c>
      <c r="G224" s="23" t="s">
        <v>365</v>
      </c>
      <c r="H224" s="23" t="s">
        <v>365</v>
      </c>
      <c r="I224" s="23" t="s">
        <v>365</v>
      </c>
      <c r="J224" s="23" t="s">
        <v>365</v>
      </c>
      <c r="K224" s="23" t="s">
        <v>365</v>
      </c>
      <c r="L224" s="23" t="s">
        <v>279</v>
      </c>
      <c r="M224" s="18" t="s">
        <v>279</v>
      </c>
      <c r="N224" s="23" t="s">
        <v>250</v>
      </c>
      <c r="O224" s="23" t="s">
        <v>269</v>
      </c>
      <c r="P224" s="23" t="s">
        <v>269</v>
      </c>
      <c r="Q224" s="23" t="s">
        <v>269</v>
      </c>
      <c r="R224" s="23" t="s">
        <v>252</v>
      </c>
      <c r="S224" s="18" t="s">
        <v>252</v>
      </c>
      <c r="T224" s="23" t="s">
        <v>304</v>
      </c>
      <c r="U224" s="23" t="s">
        <v>304</v>
      </c>
      <c r="V224" s="23" t="s">
        <v>304</v>
      </c>
      <c r="W224" s="18" t="s">
        <v>304</v>
      </c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 t="s">
        <v>365</v>
      </c>
      <c r="AK224" s="23" t="s">
        <v>365</v>
      </c>
      <c r="AL224" s="52" t="s">
        <v>365</v>
      </c>
    </row>
    <row r="225" spans="1:38" x14ac:dyDescent="0.45">
      <c r="A225" s="162"/>
      <c r="B225" s="162"/>
      <c r="C225" s="23" t="s">
        <v>236</v>
      </c>
      <c r="D225" s="23" t="s">
        <v>236</v>
      </c>
      <c r="E225" s="23" t="s">
        <v>236</v>
      </c>
      <c r="F225" s="23" t="s">
        <v>236</v>
      </c>
      <c r="G225" s="23" t="s">
        <v>236</v>
      </c>
      <c r="H225" s="23" t="s">
        <v>236</v>
      </c>
      <c r="I225" s="23" t="s">
        <v>236</v>
      </c>
      <c r="J225" s="23" t="s">
        <v>236</v>
      </c>
      <c r="K225" s="23" t="s">
        <v>236</v>
      </c>
      <c r="L225" s="23"/>
      <c r="M225" s="23"/>
      <c r="N225" s="23"/>
      <c r="O225" s="23" t="s">
        <v>343</v>
      </c>
      <c r="P225" s="23" t="s">
        <v>343</v>
      </c>
      <c r="Q225" s="23" t="s">
        <v>343</v>
      </c>
      <c r="R225" s="23" t="s">
        <v>343</v>
      </c>
      <c r="S225" s="18" t="s">
        <v>343</v>
      </c>
      <c r="T225" s="23" t="s">
        <v>197</v>
      </c>
      <c r="U225" s="23" t="s">
        <v>197</v>
      </c>
      <c r="V225" s="23" t="s">
        <v>197</v>
      </c>
      <c r="W225" s="18" t="s">
        <v>197</v>
      </c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52"/>
    </row>
    <row r="226" spans="1:38" x14ac:dyDescent="0.45">
      <c r="A226" s="162"/>
      <c r="B226" s="162"/>
      <c r="C226" s="23" t="s">
        <v>256</v>
      </c>
      <c r="D226" s="23" t="s">
        <v>256</v>
      </c>
      <c r="E226" s="23" t="s">
        <v>256</v>
      </c>
      <c r="F226" s="23" t="s">
        <v>256</v>
      </c>
      <c r="G226" s="23" t="s">
        <v>256</v>
      </c>
      <c r="H226" s="23" t="s">
        <v>256</v>
      </c>
      <c r="I226" s="23" t="s">
        <v>256</v>
      </c>
      <c r="J226" s="23" t="s">
        <v>256</v>
      </c>
      <c r="K226" s="23" t="s">
        <v>256</v>
      </c>
      <c r="L226" s="23"/>
      <c r="M226" s="23"/>
      <c r="N226" s="23"/>
      <c r="O226" s="23" t="s">
        <v>257</v>
      </c>
      <c r="P226" s="23" t="s">
        <v>257</v>
      </c>
      <c r="Q226" s="23" t="s">
        <v>257</v>
      </c>
      <c r="R226" s="23" t="s">
        <v>257</v>
      </c>
      <c r="S226" s="23" t="s">
        <v>257</v>
      </c>
      <c r="T226" s="23" t="s">
        <v>257</v>
      </c>
      <c r="U226" s="23" t="s">
        <v>257</v>
      </c>
      <c r="V226" s="23" t="s">
        <v>257</v>
      </c>
      <c r="W226" s="23" t="s">
        <v>257</v>
      </c>
      <c r="X226" s="23" t="s">
        <v>257</v>
      </c>
      <c r="Y226" s="23" t="s">
        <v>257</v>
      </c>
      <c r="Z226" s="23" t="s">
        <v>257</v>
      </c>
      <c r="AA226" s="23" t="s">
        <v>257</v>
      </c>
      <c r="AB226" s="23" t="s">
        <v>257</v>
      </c>
      <c r="AC226" s="23" t="s">
        <v>257</v>
      </c>
      <c r="AD226" s="23" t="s">
        <v>257</v>
      </c>
      <c r="AE226" s="18" t="s">
        <v>257</v>
      </c>
      <c r="AF226" s="23"/>
      <c r="AG226" s="23"/>
      <c r="AH226" s="23"/>
      <c r="AI226" s="23"/>
      <c r="AJ226" s="23"/>
      <c r="AK226" s="23"/>
      <c r="AL226" s="52"/>
    </row>
    <row r="227" spans="1:38" x14ac:dyDescent="0.45">
      <c r="A227" s="162"/>
      <c r="B227" s="162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 t="s">
        <v>221</v>
      </c>
      <c r="P227" s="23" t="s">
        <v>221</v>
      </c>
      <c r="Q227" s="23" t="s">
        <v>221</v>
      </c>
      <c r="R227" s="23" t="s">
        <v>221</v>
      </c>
      <c r="S227" s="23" t="s">
        <v>221</v>
      </c>
      <c r="T227" s="23" t="s">
        <v>221</v>
      </c>
      <c r="U227" s="23" t="s">
        <v>221</v>
      </c>
      <c r="V227" s="23" t="s">
        <v>221</v>
      </c>
      <c r="W227" s="23" t="s">
        <v>221</v>
      </c>
      <c r="X227" s="23" t="s">
        <v>221</v>
      </c>
      <c r="Y227" s="23" t="s">
        <v>221</v>
      </c>
      <c r="Z227" s="23" t="s">
        <v>221</v>
      </c>
      <c r="AA227" s="23" t="s">
        <v>221</v>
      </c>
      <c r="AB227" s="23" t="s">
        <v>221</v>
      </c>
      <c r="AC227" s="23" t="s">
        <v>221</v>
      </c>
      <c r="AD227" s="23" t="s">
        <v>221</v>
      </c>
      <c r="AE227" s="18" t="s">
        <v>221</v>
      </c>
      <c r="AF227" s="23"/>
      <c r="AG227" s="23"/>
      <c r="AH227" s="23"/>
      <c r="AI227" s="23"/>
      <c r="AJ227" s="23"/>
      <c r="AK227" s="23"/>
      <c r="AL227" s="52"/>
    </row>
    <row r="228" spans="1:38" x14ac:dyDescent="0.45">
      <c r="A228" s="162"/>
      <c r="B228" s="162"/>
      <c r="C228" s="23"/>
      <c r="D228" s="23"/>
      <c r="E228" s="23"/>
      <c r="F228" s="23"/>
      <c r="G228" s="23"/>
      <c r="H228" s="23" t="s">
        <v>352</v>
      </c>
      <c r="I228" s="18" t="s">
        <v>352</v>
      </c>
      <c r="J228" s="18" t="s">
        <v>346</v>
      </c>
      <c r="K228" s="23" t="s">
        <v>346</v>
      </c>
      <c r="L228" s="23" t="s">
        <v>346</v>
      </c>
      <c r="M228" s="23"/>
      <c r="N228" s="23"/>
      <c r="O228" s="23" t="s">
        <v>219</v>
      </c>
      <c r="P228" s="23" t="s">
        <v>219</v>
      </c>
      <c r="Q228" s="23" t="s">
        <v>219</v>
      </c>
      <c r="R228" s="23" t="s">
        <v>219</v>
      </c>
      <c r="S228" s="23" t="s">
        <v>219</v>
      </c>
      <c r="T228" s="23" t="s">
        <v>219</v>
      </c>
      <c r="U228" s="23" t="s">
        <v>219</v>
      </c>
      <c r="V228" s="23" t="s">
        <v>219</v>
      </c>
      <c r="W228" s="23" t="s">
        <v>219</v>
      </c>
      <c r="X228" s="23" t="s">
        <v>219</v>
      </c>
      <c r="Y228" s="23" t="s">
        <v>219</v>
      </c>
      <c r="Z228" s="23" t="s">
        <v>219</v>
      </c>
      <c r="AA228" s="23" t="s">
        <v>219</v>
      </c>
      <c r="AB228" s="23" t="s">
        <v>219</v>
      </c>
      <c r="AC228" s="23" t="s">
        <v>219</v>
      </c>
      <c r="AD228" s="23" t="s">
        <v>219</v>
      </c>
      <c r="AE228" s="18" t="s">
        <v>219</v>
      </c>
      <c r="AF228" s="23"/>
      <c r="AG228" s="23"/>
      <c r="AH228" s="23"/>
      <c r="AI228" s="23"/>
      <c r="AJ228" s="23" t="s">
        <v>239</v>
      </c>
      <c r="AK228" s="18" t="s">
        <v>239</v>
      </c>
      <c r="AL228" s="52"/>
    </row>
    <row r="229" spans="1:38" x14ac:dyDescent="0.45">
      <c r="A229" s="162"/>
      <c r="B229" s="162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 t="s">
        <v>259</v>
      </c>
      <c r="AE229" s="23" t="s">
        <v>259</v>
      </c>
      <c r="AF229" s="23" t="s">
        <v>259</v>
      </c>
      <c r="AG229" s="23" t="s">
        <v>259</v>
      </c>
      <c r="AH229" s="23" t="s">
        <v>259</v>
      </c>
      <c r="AI229" s="23" t="s">
        <v>259</v>
      </c>
      <c r="AJ229" s="23" t="s">
        <v>259</v>
      </c>
      <c r="AK229" s="23" t="s">
        <v>259</v>
      </c>
      <c r="AL229" s="52" t="s">
        <v>259</v>
      </c>
    </row>
    <row r="230" spans="1:38" x14ac:dyDescent="0.45">
      <c r="A230" s="161"/>
      <c r="B230" s="161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0" t="s">
        <v>284</v>
      </c>
      <c r="R230" s="22" t="s">
        <v>284</v>
      </c>
      <c r="S230" s="20" t="s">
        <v>284</v>
      </c>
      <c r="T230" s="22"/>
      <c r="U230" s="22"/>
      <c r="V230" s="22"/>
      <c r="W230" s="22"/>
      <c r="X230" s="22"/>
      <c r="Y230" s="22" t="s">
        <v>405</v>
      </c>
      <c r="Z230" s="22" t="s">
        <v>405</v>
      </c>
      <c r="AA230" s="22" t="s">
        <v>405</v>
      </c>
      <c r="AB230" s="22" t="s">
        <v>404</v>
      </c>
      <c r="AC230" s="22" t="s">
        <v>404</v>
      </c>
      <c r="AD230" s="22" t="s">
        <v>404</v>
      </c>
      <c r="AE230" s="22" t="s">
        <v>403</v>
      </c>
      <c r="AF230" s="22" t="s">
        <v>403</v>
      </c>
      <c r="AG230" s="22" t="s">
        <v>403</v>
      </c>
      <c r="AH230" s="20" t="s">
        <v>403</v>
      </c>
      <c r="AI230" s="20" t="s">
        <v>281</v>
      </c>
      <c r="AJ230" s="22" t="s">
        <v>281</v>
      </c>
      <c r="AK230" s="22" t="s">
        <v>281</v>
      </c>
      <c r="AL230" s="51" t="s">
        <v>281</v>
      </c>
    </row>
    <row r="231" spans="1:38" x14ac:dyDescent="0.45">
      <c r="A231" s="160" t="s">
        <v>68</v>
      </c>
      <c r="B231" s="160" t="s">
        <v>68</v>
      </c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 t="s">
        <v>284</v>
      </c>
      <c r="R231" s="28" t="s">
        <v>284</v>
      </c>
      <c r="S231" s="28"/>
      <c r="T231" s="28"/>
      <c r="U231" s="28"/>
      <c r="V231" s="28"/>
      <c r="W231" s="28"/>
      <c r="X231" s="28"/>
      <c r="Y231" s="28"/>
      <c r="Z231" s="28" t="s">
        <v>336</v>
      </c>
      <c r="AA231" s="28" t="s">
        <v>336</v>
      </c>
      <c r="AB231" s="28"/>
      <c r="AC231" s="28"/>
      <c r="AD231" s="28"/>
      <c r="AE231" s="28"/>
      <c r="AF231" s="28"/>
      <c r="AG231" s="28" t="s">
        <v>281</v>
      </c>
      <c r="AH231" s="28" t="s">
        <v>281</v>
      </c>
      <c r="AI231" s="28" t="s">
        <v>281</v>
      </c>
      <c r="AJ231" s="28"/>
      <c r="AK231" s="28"/>
      <c r="AL231" s="50"/>
    </row>
    <row r="232" spans="1:38" x14ac:dyDescent="0.45">
      <c r="A232" s="162"/>
      <c r="B232" s="162"/>
      <c r="C232" s="23"/>
      <c r="D232" s="23"/>
      <c r="E232" s="23"/>
      <c r="F232" s="23"/>
      <c r="G232" s="23"/>
      <c r="H232" s="23"/>
      <c r="I232" s="23"/>
      <c r="J232" s="23"/>
      <c r="K232" s="23"/>
      <c r="L232" s="23" t="s">
        <v>279</v>
      </c>
      <c r="M232" s="23" t="s">
        <v>279</v>
      </c>
      <c r="N232" s="23" t="s">
        <v>279</v>
      </c>
      <c r="O232" s="23" t="s">
        <v>279</v>
      </c>
      <c r="P232" s="23" t="s">
        <v>279</v>
      </c>
      <c r="Q232" s="23" t="s">
        <v>279</v>
      </c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52"/>
    </row>
    <row r="233" spans="1:38" x14ac:dyDescent="0.45">
      <c r="A233" s="162"/>
      <c r="B233" s="162"/>
      <c r="C233" s="23"/>
      <c r="D233" s="23"/>
      <c r="E233" s="23"/>
      <c r="F233" s="23"/>
      <c r="G233" s="23"/>
      <c r="H233" s="23"/>
      <c r="I233" s="23"/>
      <c r="J233" s="23"/>
      <c r="K233" s="23"/>
      <c r="L233" s="23" t="s">
        <v>274</v>
      </c>
      <c r="M233" s="23" t="s">
        <v>274</v>
      </c>
      <c r="N233" s="23" t="s">
        <v>274</v>
      </c>
      <c r="O233" s="23" t="s">
        <v>274</v>
      </c>
      <c r="P233" s="23" t="s">
        <v>274</v>
      </c>
      <c r="Q233" s="23" t="s">
        <v>274</v>
      </c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52"/>
    </row>
    <row r="234" spans="1:38" x14ac:dyDescent="0.45">
      <c r="A234" s="162"/>
      <c r="B234" s="162"/>
      <c r="C234" s="23"/>
      <c r="D234" s="23"/>
      <c r="E234" s="23"/>
      <c r="F234" s="23"/>
      <c r="G234" s="23"/>
      <c r="H234" s="23"/>
      <c r="I234" s="23"/>
      <c r="J234" s="23"/>
      <c r="K234" s="23"/>
      <c r="L234" s="23" t="s">
        <v>306</v>
      </c>
      <c r="M234" s="23" t="s">
        <v>306</v>
      </c>
      <c r="N234" s="23" t="s">
        <v>306</v>
      </c>
      <c r="O234" s="23" t="s">
        <v>306</v>
      </c>
      <c r="P234" s="23" t="s">
        <v>306</v>
      </c>
      <c r="Q234" s="23" t="s">
        <v>306</v>
      </c>
      <c r="R234" s="23" t="s">
        <v>252</v>
      </c>
      <c r="S234" s="23" t="s">
        <v>252</v>
      </c>
      <c r="T234" s="18" t="s">
        <v>252</v>
      </c>
      <c r="U234" s="23" t="s">
        <v>405</v>
      </c>
      <c r="V234" s="23" t="s">
        <v>405</v>
      </c>
      <c r="W234" s="23" t="s">
        <v>405</v>
      </c>
      <c r="X234" s="23" t="s">
        <v>404</v>
      </c>
      <c r="Y234" s="23" t="s">
        <v>404</v>
      </c>
      <c r="Z234" s="18" t="s">
        <v>404</v>
      </c>
      <c r="AA234" s="23" t="s">
        <v>403</v>
      </c>
      <c r="AB234" s="23" t="s">
        <v>403</v>
      </c>
      <c r="AC234" s="23" t="s">
        <v>403</v>
      </c>
      <c r="AD234" s="18" t="s">
        <v>403</v>
      </c>
      <c r="AE234" s="23"/>
      <c r="AF234" s="23"/>
      <c r="AG234" s="23"/>
      <c r="AH234" s="23"/>
      <c r="AI234" s="23"/>
      <c r="AJ234" s="23"/>
      <c r="AK234" s="23"/>
      <c r="AL234" s="52"/>
    </row>
    <row r="235" spans="1:38" x14ac:dyDescent="0.45">
      <c r="A235" s="162"/>
      <c r="B235" s="162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 t="s">
        <v>236</v>
      </c>
      <c r="O235" s="23" t="s">
        <v>236</v>
      </c>
      <c r="P235" s="23" t="s">
        <v>236</v>
      </c>
      <c r="Q235" s="23" t="s">
        <v>236</v>
      </c>
      <c r="R235" s="23" t="s">
        <v>236</v>
      </c>
      <c r="S235" s="23" t="s">
        <v>236</v>
      </c>
      <c r="T235" s="18" t="s">
        <v>236</v>
      </c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52"/>
    </row>
    <row r="236" spans="1:38" x14ac:dyDescent="0.45">
      <c r="A236" s="161"/>
      <c r="B236" s="161"/>
      <c r="C236" s="22"/>
      <c r="D236" s="22"/>
      <c r="E236" s="22"/>
      <c r="F236" s="22" t="s">
        <v>365</v>
      </c>
      <c r="G236" s="22" t="s">
        <v>365</v>
      </c>
      <c r="H236" s="22" t="s">
        <v>365</v>
      </c>
      <c r="I236" s="22" t="s">
        <v>365</v>
      </c>
      <c r="J236" s="22" t="s">
        <v>365</v>
      </c>
      <c r="K236" s="22" t="s">
        <v>239</v>
      </c>
      <c r="L236" s="22" t="s">
        <v>239</v>
      </c>
      <c r="M236" s="22" t="s">
        <v>219</v>
      </c>
      <c r="N236" s="22" t="s">
        <v>372</v>
      </c>
      <c r="O236" s="22" t="s">
        <v>372</v>
      </c>
      <c r="P236" s="22" t="s">
        <v>372</v>
      </c>
      <c r="Q236" s="22" t="s">
        <v>372</v>
      </c>
      <c r="R236" s="22" t="s">
        <v>372</v>
      </c>
      <c r="S236" s="22" t="s">
        <v>372</v>
      </c>
      <c r="T236" s="20" t="s">
        <v>372</v>
      </c>
      <c r="U236" s="22" t="s">
        <v>261</v>
      </c>
      <c r="V236" s="22" t="s">
        <v>261</v>
      </c>
      <c r="W236" s="22" t="s">
        <v>261</v>
      </c>
      <c r="X236" s="22" t="s">
        <v>261</v>
      </c>
      <c r="Y236" s="22" t="s">
        <v>261</v>
      </c>
      <c r="Z236" s="22" t="s">
        <v>261</v>
      </c>
      <c r="AA236" s="22" t="s">
        <v>367</v>
      </c>
      <c r="AB236" s="22" t="s">
        <v>367</v>
      </c>
      <c r="AC236" s="20" t="s">
        <v>367</v>
      </c>
      <c r="AD236" s="22"/>
      <c r="AE236" s="22"/>
      <c r="AF236" s="22"/>
      <c r="AG236" s="22"/>
      <c r="AH236" s="22"/>
      <c r="AI236" s="22"/>
      <c r="AJ236" s="22"/>
      <c r="AK236" s="22"/>
      <c r="AL236" s="51"/>
    </row>
    <row r="237" spans="1:38" x14ac:dyDescent="0.45">
      <c r="A237" s="160" t="s">
        <v>67</v>
      </c>
      <c r="B237" s="160" t="s">
        <v>67</v>
      </c>
      <c r="C237" s="28"/>
      <c r="D237" s="28"/>
      <c r="E237" s="28" t="s">
        <v>371</v>
      </c>
      <c r="F237" s="28" t="s">
        <v>371</v>
      </c>
      <c r="G237" s="28" t="s">
        <v>371</v>
      </c>
      <c r="H237" s="28" t="s">
        <v>371</v>
      </c>
      <c r="I237" s="29" t="s">
        <v>371</v>
      </c>
      <c r="J237" s="28" t="s">
        <v>262</v>
      </c>
      <c r="K237" s="28" t="s">
        <v>262</v>
      </c>
      <c r="L237" s="28" t="s">
        <v>262</v>
      </c>
      <c r="M237" s="28" t="s">
        <v>262</v>
      </c>
      <c r="N237" s="29" t="s">
        <v>262</v>
      </c>
      <c r="O237" s="28" t="s">
        <v>274</v>
      </c>
      <c r="P237" s="28" t="s">
        <v>274</v>
      </c>
      <c r="Q237" s="29" t="s">
        <v>274</v>
      </c>
      <c r="R237" s="28" t="s">
        <v>252</v>
      </c>
      <c r="S237" s="28" t="s">
        <v>252</v>
      </c>
      <c r="T237" s="28" t="s">
        <v>252</v>
      </c>
      <c r="U237" s="29" t="s">
        <v>252</v>
      </c>
      <c r="V237" s="28"/>
      <c r="W237" s="28"/>
      <c r="X237" s="28"/>
      <c r="Y237" s="28"/>
      <c r="Z237" s="29" t="s">
        <v>388</v>
      </c>
      <c r="AA237" s="28" t="s">
        <v>388</v>
      </c>
      <c r="AB237" s="28" t="s">
        <v>388</v>
      </c>
      <c r="AC237" s="28" t="s">
        <v>388</v>
      </c>
      <c r="AD237" s="28" t="s">
        <v>388</v>
      </c>
      <c r="AE237" s="29" t="s">
        <v>388</v>
      </c>
      <c r="AF237" s="28"/>
      <c r="AG237" s="28"/>
      <c r="AH237" s="28"/>
      <c r="AI237" s="28"/>
      <c r="AJ237" s="28"/>
      <c r="AK237" s="28"/>
      <c r="AL237" s="50"/>
    </row>
    <row r="238" spans="1:38" x14ac:dyDescent="0.45">
      <c r="A238" s="162"/>
      <c r="B238" s="162"/>
      <c r="C238" s="23"/>
      <c r="D238" s="23"/>
      <c r="E238" s="23" t="s">
        <v>370</v>
      </c>
      <c r="F238" s="23" t="s">
        <v>370</v>
      </c>
      <c r="G238" s="23" t="s">
        <v>370</v>
      </c>
      <c r="H238" s="23" t="s">
        <v>370</v>
      </c>
      <c r="I238" s="18" t="s">
        <v>370</v>
      </c>
      <c r="J238" s="23"/>
      <c r="K238" s="23"/>
      <c r="L238" s="23"/>
      <c r="M238" s="23"/>
      <c r="N238" s="23"/>
      <c r="O238" s="23" t="s">
        <v>269</v>
      </c>
      <c r="P238" s="23" t="s">
        <v>269</v>
      </c>
      <c r="Q238" s="18" t="s">
        <v>269</v>
      </c>
      <c r="R238" s="23"/>
      <c r="S238" s="23"/>
      <c r="T238" s="23"/>
      <c r="U238" s="23"/>
      <c r="V238" s="23"/>
      <c r="W238" s="23"/>
      <c r="X238" s="23"/>
      <c r="Y238" s="23"/>
      <c r="Z238" s="18" t="s">
        <v>277</v>
      </c>
      <c r="AA238" s="23" t="s">
        <v>277</v>
      </c>
      <c r="AB238" s="23" t="s">
        <v>277</v>
      </c>
      <c r="AC238" s="23" t="s">
        <v>277</v>
      </c>
      <c r="AD238" s="23" t="s">
        <v>277</v>
      </c>
      <c r="AE238" s="18" t="s">
        <v>277</v>
      </c>
      <c r="AF238" s="23"/>
      <c r="AG238" s="23"/>
      <c r="AH238" s="23"/>
      <c r="AI238" s="23"/>
      <c r="AJ238" s="23"/>
      <c r="AK238" s="23"/>
      <c r="AL238" s="52"/>
    </row>
    <row r="239" spans="1:38" x14ac:dyDescent="0.45">
      <c r="A239" s="162"/>
      <c r="B239" s="162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 t="s">
        <v>353</v>
      </c>
      <c r="R239" s="23" t="s">
        <v>353</v>
      </c>
      <c r="S239" s="23" t="s">
        <v>353</v>
      </c>
      <c r="T239" s="23" t="s">
        <v>353</v>
      </c>
      <c r="U239" s="23" t="s">
        <v>353</v>
      </c>
      <c r="V239" s="23" t="s">
        <v>353</v>
      </c>
      <c r="W239" s="23" t="s">
        <v>353</v>
      </c>
      <c r="X239" s="23" t="s">
        <v>353</v>
      </c>
      <c r="Y239" s="23" t="s">
        <v>353</v>
      </c>
      <c r="Z239" s="23" t="s">
        <v>353</v>
      </c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52"/>
    </row>
    <row r="240" spans="1:38" x14ac:dyDescent="0.45">
      <c r="A240" s="162"/>
      <c r="B240" s="162"/>
      <c r="C240" s="23"/>
      <c r="D240" s="23"/>
      <c r="E240" s="23"/>
      <c r="F240" s="23"/>
      <c r="G240" s="23" t="s">
        <v>254</v>
      </c>
      <c r="H240" s="23" t="s">
        <v>254</v>
      </c>
      <c r="I240" s="23" t="s">
        <v>254</v>
      </c>
      <c r="J240" s="23" t="s">
        <v>254</v>
      </c>
      <c r="K240" s="23" t="s">
        <v>254</v>
      </c>
      <c r="L240" s="23"/>
      <c r="M240" s="23"/>
      <c r="N240" s="23"/>
      <c r="O240" s="23"/>
      <c r="P240" s="23"/>
      <c r="Q240" s="23"/>
      <c r="R240" s="23"/>
      <c r="S240" s="23" t="s">
        <v>366</v>
      </c>
      <c r="T240" s="23" t="s">
        <v>366</v>
      </c>
      <c r="U240" s="23" t="s">
        <v>366</v>
      </c>
      <c r="V240" s="23" t="s">
        <v>366</v>
      </c>
      <c r="W240" s="23" t="s">
        <v>366</v>
      </c>
      <c r="X240" s="23" t="s">
        <v>366</v>
      </c>
      <c r="Y240" s="23" t="s">
        <v>366</v>
      </c>
      <c r="Z240" s="23" t="s">
        <v>366</v>
      </c>
      <c r="AA240" s="23" t="s">
        <v>366</v>
      </c>
      <c r="AB240" s="23" t="s">
        <v>366</v>
      </c>
      <c r="AC240" s="23"/>
      <c r="AD240" s="23"/>
      <c r="AE240" s="23"/>
      <c r="AF240" s="23"/>
      <c r="AG240" s="23"/>
      <c r="AH240" s="23"/>
      <c r="AI240" s="23"/>
      <c r="AJ240" s="23"/>
      <c r="AK240" s="23"/>
      <c r="AL240" s="52"/>
    </row>
    <row r="241" spans="1:38" x14ac:dyDescent="0.45">
      <c r="A241" s="162"/>
      <c r="B241" s="162"/>
      <c r="C241" s="23"/>
      <c r="D241" s="23"/>
      <c r="E241" s="23"/>
      <c r="F241" s="23"/>
      <c r="G241" s="23" t="s">
        <v>281</v>
      </c>
      <c r="H241" s="23" t="s">
        <v>281</v>
      </c>
      <c r="I241" s="23" t="s">
        <v>281</v>
      </c>
      <c r="J241" s="23" t="s">
        <v>281</v>
      </c>
      <c r="K241" s="23" t="s">
        <v>281</v>
      </c>
      <c r="L241" s="23"/>
      <c r="M241" s="23"/>
      <c r="N241" s="23"/>
      <c r="O241" s="23"/>
      <c r="P241" s="18" t="s">
        <v>284</v>
      </c>
      <c r="Q241" s="23" t="s">
        <v>284</v>
      </c>
      <c r="R241" s="18" t="s">
        <v>284</v>
      </c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 t="s">
        <v>284</v>
      </c>
      <c r="AG241" s="23" t="s">
        <v>284</v>
      </c>
      <c r="AH241" s="23"/>
      <c r="AI241" s="23"/>
      <c r="AJ241" s="23"/>
      <c r="AK241" s="23"/>
      <c r="AL241" s="52"/>
    </row>
    <row r="242" spans="1:38" x14ac:dyDescent="0.45">
      <c r="A242" s="162"/>
      <c r="B242" s="162"/>
      <c r="C242" s="23"/>
      <c r="D242" s="23"/>
      <c r="E242" s="23"/>
      <c r="F242" s="23"/>
      <c r="G242" s="23"/>
      <c r="H242" s="23"/>
      <c r="I242" s="23"/>
      <c r="J242" s="18" t="s">
        <v>232</v>
      </c>
      <c r="K242" s="23" t="s">
        <v>232</v>
      </c>
      <c r="L242" s="23" t="s">
        <v>232</v>
      </c>
      <c r="M242" s="23" t="s">
        <v>232</v>
      </c>
      <c r="N242" s="23" t="s">
        <v>232</v>
      </c>
      <c r="O242" s="23" t="s">
        <v>232</v>
      </c>
      <c r="P242" s="23" t="s">
        <v>407</v>
      </c>
      <c r="Q242" s="23" t="s">
        <v>232</v>
      </c>
      <c r="R242" s="23" t="s">
        <v>232</v>
      </c>
      <c r="S242" s="23" t="s">
        <v>232</v>
      </c>
      <c r="T242" s="23" t="s">
        <v>232</v>
      </c>
      <c r="U242" s="23" t="s">
        <v>232</v>
      </c>
      <c r="V242" s="23" t="s">
        <v>232</v>
      </c>
      <c r="W242" s="23" t="s">
        <v>232</v>
      </c>
      <c r="X242" s="23" t="s">
        <v>232</v>
      </c>
      <c r="Y242" s="23" t="s">
        <v>232</v>
      </c>
      <c r="Z242" s="23" t="s">
        <v>232</v>
      </c>
      <c r="AA242" s="18" t="s">
        <v>232</v>
      </c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52"/>
    </row>
    <row r="243" spans="1:38" x14ac:dyDescent="0.45">
      <c r="A243" s="161"/>
      <c r="B243" s="16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 t="s">
        <v>405</v>
      </c>
      <c r="V243" s="22" t="s">
        <v>405</v>
      </c>
      <c r="W243" s="22" t="s">
        <v>405</v>
      </c>
      <c r="X243" s="22" t="s">
        <v>405</v>
      </c>
      <c r="Y243" s="22" t="s">
        <v>405</v>
      </c>
      <c r="Z243" s="22"/>
      <c r="AA243" s="22" t="s">
        <v>404</v>
      </c>
      <c r="AB243" s="22" t="s">
        <v>404</v>
      </c>
      <c r="AC243" s="22" t="s">
        <v>404</v>
      </c>
      <c r="AD243" s="22"/>
      <c r="AE243" s="22" t="s">
        <v>403</v>
      </c>
      <c r="AF243" s="22" t="s">
        <v>403</v>
      </c>
      <c r="AG243" s="22" t="s">
        <v>403</v>
      </c>
      <c r="AH243" s="22"/>
      <c r="AI243" s="22"/>
      <c r="AJ243" s="22"/>
      <c r="AK243" s="22"/>
      <c r="AL243" s="51"/>
    </row>
    <row r="244" spans="1:38" ht="16.5" customHeight="1" x14ac:dyDescent="0.45">
      <c r="A244" s="160" t="s">
        <v>66</v>
      </c>
      <c r="B244" s="160" t="s">
        <v>66</v>
      </c>
      <c r="C244" s="29" t="s">
        <v>520</v>
      </c>
      <c r="D244" s="28" t="s">
        <v>370</v>
      </c>
      <c r="E244" s="28" t="s">
        <v>370</v>
      </c>
      <c r="F244" s="28" t="s">
        <v>370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50"/>
    </row>
    <row r="245" spans="1:38" x14ac:dyDescent="0.45">
      <c r="A245" s="161"/>
      <c r="B245" s="161"/>
      <c r="C245" s="20" t="s">
        <v>371</v>
      </c>
      <c r="D245" s="22" t="s">
        <v>371</v>
      </c>
      <c r="E245" s="22" t="s">
        <v>371</v>
      </c>
      <c r="F245" s="22" t="s">
        <v>371</v>
      </c>
      <c r="G245" s="22"/>
      <c r="H245" s="22"/>
      <c r="I245" s="22"/>
      <c r="J245" s="22" t="s">
        <v>239</v>
      </c>
      <c r="K245" s="22" t="s">
        <v>239</v>
      </c>
      <c r="L245" s="22" t="s">
        <v>239</v>
      </c>
      <c r="M245" s="22"/>
      <c r="N245" s="22"/>
      <c r="O245" s="22"/>
      <c r="P245" s="22" t="s">
        <v>307</v>
      </c>
      <c r="Q245" s="22" t="s">
        <v>307</v>
      </c>
      <c r="R245" s="22" t="s">
        <v>307</v>
      </c>
      <c r="S245" s="22" t="s">
        <v>307</v>
      </c>
      <c r="T245" s="22"/>
      <c r="U245" s="22" t="s">
        <v>398</v>
      </c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 t="s">
        <v>382</v>
      </c>
      <c r="AI245" s="22" t="s">
        <v>382</v>
      </c>
      <c r="AJ245" s="22" t="s">
        <v>382</v>
      </c>
      <c r="AK245" s="22"/>
      <c r="AL245" s="51"/>
    </row>
    <row r="246" spans="1:38" x14ac:dyDescent="0.45">
      <c r="A246" s="165" t="s">
        <v>98</v>
      </c>
      <c r="B246" s="165" t="s">
        <v>524</v>
      </c>
      <c r="C246" s="28" t="s">
        <v>393</v>
      </c>
      <c r="D246" s="28" t="s">
        <v>393</v>
      </c>
      <c r="E246" s="28" t="s">
        <v>393</v>
      </c>
      <c r="F246" s="28" t="s">
        <v>393</v>
      </c>
      <c r="G246" s="29" t="s">
        <v>329</v>
      </c>
      <c r="H246" s="28" t="s">
        <v>329</v>
      </c>
      <c r="I246" s="29" t="s">
        <v>271</v>
      </c>
      <c r="J246" s="28" t="s">
        <v>271</v>
      </c>
      <c r="K246" s="28" t="s">
        <v>271</v>
      </c>
      <c r="L246" s="29" t="s">
        <v>266</v>
      </c>
      <c r="M246" s="28" t="s">
        <v>266</v>
      </c>
      <c r="N246" s="28" t="s">
        <v>266</v>
      </c>
      <c r="O246" s="28" t="s">
        <v>266</v>
      </c>
      <c r="P246" s="28" t="s">
        <v>266</v>
      </c>
      <c r="Q246" s="29" t="s">
        <v>391</v>
      </c>
      <c r="R246" s="28" t="s">
        <v>391</v>
      </c>
      <c r="S246" s="29" t="s">
        <v>396</v>
      </c>
      <c r="T246" s="28" t="s">
        <v>396</v>
      </c>
      <c r="U246" s="28" t="s">
        <v>399</v>
      </c>
      <c r="V246" s="28" t="s">
        <v>399</v>
      </c>
      <c r="W246" s="28" t="s">
        <v>399</v>
      </c>
      <c r="X246" s="28" t="s">
        <v>399</v>
      </c>
      <c r="Y246" s="28" t="s">
        <v>399</v>
      </c>
      <c r="Z246" s="28" t="s">
        <v>399</v>
      </c>
      <c r="AA246" s="28" t="s">
        <v>399</v>
      </c>
      <c r="AB246" s="28" t="s">
        <v>399</v>
      </c>
      <c r="AC246" s="28" t="s">
        <v>399</v>
      </c>
      <c r="AD246" s="28" t="s">
        <v>399</v>
      </c>
      <c r="AE246" s="28" t="s">
        <v>399</v>
      </c>
      <c r="AF246" s="28" t="s">
        <v>399</v>
      </c>
      <c r="AG246" s="29" t="s">
        <v>264</v>
      </c>
      <c r="AH246" s="28" t="s">
        <v>264</v>
      </c>
      <c r="AI246" s="28" t="s">
        <v>264</v>
      </c>
      <c r="AJ246" s="28" t="s">
        <v>264</v>
      </c>
      <c r="AK246" s="28" t="s">
        <v>264</v>
      </c>
      <c r="AL246" s="50" t="s">
        <v>264</v>
      </c>
    </row>
    <row r="247" spans="1:38" x14ac:dyDescent="0.45">
      <c r="A247" s="162"/>
      <c r="B247" s="162"/>
      <c r="C247" s="23"/>
      <c r="D247" s="23"/>
      <c r="E247" s="23"/>
      <c r="F247" s="23"/>
      <c r="G247" s="23"/>
      <c r="H247" s="23"/>
      <c r="I247" s="18" t="s">
        <v>304</v>
      </c>
      <c r="J247" s="23" t="s">
        <v>304</v>
      </c>
      <c r="K247" s="23" t="s">
        <v>304</v>
      </c>
      <c r="L247" s="18" t="s">
        <v>252</v>
      </c>
      <c r="M247" s="23" t="s">
        <v>252</v>
      </c>
      <c r="N247" s="23" t="s">
        <v>252</v>
      </c>
      <c r="O247" s="23" t="s">
        <v>252</v>
      </c>
      <c r="P247" s="23" t="s">
        <v>252</v>
      </c>
      <c r="Q247" s="18" t="s">
        <v>392</v>
      </c>
      <c r="R247" s="23" t="s">
        <v>392</v>
      </c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18" t="s">
        <v>356</v>
      </c>
      <c r="AH247" s="23" t="s">
        <v>356</v>
      </c>
      <c r="AI247" s="23" t="s">
        <v>356</v>
      </c>
      <c r="AJ247" s="23" t="s">
        <v>356</v>
      </c>
      <c r="AK247" s="23" t="s">
        <v>356</v>
      </c>
      <c r="AL247" s="52" t="s">
        <v>356</v>
      </c>
    </row>
    <row r="248" spans="1:38" x14ac:dyDescent="0.45">
      <c r="A248" s="162"/>
      <c r="B248" s="162"/>
      <c r="C248" s="23"/>
      <c r="D248" s="23"/>
      <c r="E248" s="23"/>
      <c r="F248" s="23"/>
      <c r="G248" s="23"/>
      <c r="H248" s="23"/>
      <c r="I248" s="18" t="s">
        <v>232</v>
      </c>
      <c r="J248" s="23" t="s">
        <v>232</v>
      </c>
      <c r="K248" s="23" t="s">
        <v>232</v>
      </c>
      <c r="L248" s="18" t="s">
        <v>232</v>
      </c>
      <c r="M248" s="23" t="s">
        <v>232</v>
      </c>
      <c r="N248" s="23" t="s">
        <v>232</v>
      </c>
      <c r="O248" s="23" t="s">
        <v>232</v>
      </c>
      <c r="P248" s="23" t="s">
        <v>232</v>
      </c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52"/>
    </row>
    <row r="249" spans="1:38" x14ac:dyDescent="0.45">
      <c r="A249" s="162"/>
      <c r="B249" s="162"/>
      <c r="C249" s="23"/>
      <c r="D249" s="23"/>
      <c r="E249" s="23"/>
      <c r="F249" s="23"/>
      <c r="G249" s="23"/>
      <c r="H249" s="23"/>
      <c r="I249" s="23"/>
      <c r="J249" s="23"/>
      <c r="K249" s="23"/>
      <c r="L249" s="18" t="s">
        <v>325</v>
      </c>
      <c r="M249" s="23" t="s">
        <v>325</v>
      </c>
      <c r="N249" s="18" t="s">
        <v>325</v>
      </c>
      <c r="O249" s="23"/>
      <c r="P249" s="23"/>
      <c r="Q249" s="23"/>
      <c r="R249" s="23"/>
      <c r="S249" s="23"/>
      <c r="T249" s="23"/>
      <c r="U249" s="23" t="s">
        <v>324</v>
      </c>
      <c r="V249" s="18" t="s">
        <v>324</v>
      </c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52"/>
    </row>
    <row r="250" spans="1:38" x14ac:dyDescent="0.45">
      <c r="A250" s="162"/>
      <c r="B250" s="162" t="s">
        <v>97</v>
      </c>
      <c r="C250" s="23" t="s">
        <v>383</v>
      </c>
      <c r="D250" s="23" t="s">
        <v>383</v>
      </c>
      <c r="E250" s="23" t="s">
        <v>383</v>
      </c>
      <c r="F250" s="23" t="s">
        <v>383</v>
      </c>
      <c r="G250" s="23" t="s">
        <v>383</v>
      </c>
      <c r="H250" s="23" t="s">
        <v>383</v>
      </c>
      <c r="I250" s="23" t="s">
        <v>247</v>
      </c>
      <c r="J250" s="23" t="s">
        <v>247</v>
      </c>
      <c r="K250" s="23" t="s">
        <v>247</v>
      </c>
      <c r="L250" s="23" t="s">
        <v>247</v>
      </c>
      <c r="M250" s="23" t="s">
        <v>247</v>
      </c>
      <c r="N250" s="23" t="s">
        <v>271</v>
      </c>
      <c r="O250" s="23" t="s">
        <v>271</v>
      </c>
      <c r="P250" s="23" t="s">
        <v>271</v>
      </c>
      <c r="Q250" s="23" t="s">
        <v>271</v>
      </c>
      <c r="R250" s="23" t="s">
        <v>271</v>
      </c>
      <c r="S250" s="18" t="s">
        <v>273</v>
      </c>
      <c r="T250" s="23" t="s">
        <v>273</v>
      </c>
      <c r="U250" s="23" t="s">
        <v>273</v>
      </c>
      <c r="V250" s="23" t="s">
        <v>354</v>
      </c>
      <c r="W250" s="23" t="s">
        <v>354</v>
      </c>
      <c r="X250" s="23" t="s">
        <v>354</v>
      </c>
      <c r="Y250" s="23" t="s">
        <v>354</v>
      </c>
      <c r="Z250" s="18" t="s">
        <v>354</v>
      </c>
      <c r="AA250" s="23" t="s">
        <v>396</v>
      </c>
      <c r="AB250" s="23" t="s">
        <v>396</v>
      </c>
      <c r="AC250" s="18" t="s">
        <v>395</v>
      </c>
      <c r="AD250" s="23" t="s">
        <v>395</v>
      </c>
      <c r="AE250" s="23" t="s">
        <v>395</v>
      </c>
      <c r="AF250" s="23" t="s">
        <v>395</v>
      </c>
      <c r="AG250" s="23" t="s">
        <v>395</v>
      </c>
      <c r="AH250" s="23" t="s">
        <v>395</v>
      </c>
      <c r="AI250" s="23" t="s">
        <v>395</v>
      </c>
      <c r="AJ250" s="23" t="s">
        <v>395</v>
      </c>
      <c r="AK250" s="23" t="s">
        <v>395</v>
      </c>
      <c r="AL250" s="52" t="s">
        <v>395</v>
      </c>
    </row>
    <row r="251" spans="1:38" x14ac:dyDescent="0.45">
      <c r="A251" s="162"/>
      <c r="B251" s="162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 t="s">
        <v>304</v>
      </c>
      <c r="O251" s="23" t="s">
        <v>304</v>
      </c>
      <c r="P251" s="23" t="s">
        <v>304</v>
      </c>
      <c r="Q251" s="23" t="s">
        <v>304</v>
      </c>
      <c r="R251" s="23" t="s">
        <v>304</v>
      </c>
      <c r="S251" s="18" t="s">
        <v>394</v>
      </c>
      <c r="T251" s="23" t="s">
        <v>394</v>
      </c>
      <c r="U251" s="23" t="s">
        <v>394</v>
      </c>
      <c r="V251" s="23" t="s">
        <v>232</v>
      </c>
      <c r="W251" s="23" t="s">
        <v>232</v>
      </c>
      <c r="X251" s="23" t="s">
        <v>232</v>
      </c>
      <c r="Y251" s="23" t="s">
        <v>232</v>
      </c>
      <c r="Z251" s="18" t="s">
        <v>232</v>
      </c>
      <c r="AA251" s="23"/>
      <c r="AB251" s="23"/>
      <c r="AC251" s="18" t="s">
        <v>264</v>
      </c>
      <c r="AD251" s="23" t="s">
        <v>264</v>
      </c>
      <c r="AE251" s="23" t="s">
        <v>264</v>
      </c>
      <c r="AF251" s="23" t="s">
        <v>264</v>
      </c>
      <c r="AG251" s="23" t="s">
        <v>264</v>
      </c>
      <c r="AH251" s="23" t="s">
        <v>264</v>
      </c>
      <c r="AI251" s="23" t="s">
        <v>264</v>
      </c>
      <c r="AJ251" s="23" t="s">
        <v>264</v>
      </c>
      <c r="AK251" s="23" t="s">
        <v>264</v>
      </c>
      <c r="AL251" s="52" t="s">
        <v>264</v>
      </c>
    </row>
    <row r="252" spans="1:38" x14ac:dyDescent="0.45">
      <c r="A252" s="162"/>
      <c r="B252" s="162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 t="s">
        <v>355</v>
      </c>
      <c r="O252" s="23" t="s">
        <v>355</v>
      </c>
      <c r="P252" s="23" t="s">
        <v>355</v>
      </c>
      <c r="Q252" s="23" t="s">
        <v>355</v>
      </c>
      <c r="R252" s="23" t="s">
        <v>355</v>
      </c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18" t="s">
        <v>348</v>
      </c>
      <c r="AD252" s="23" t="s">
        <v>348</v>
      </c>
      <c r="AE252" s="23" t="s">
        <v>348</v>
      </c>
      <c r="AF252" s="23" t="s">
        <v>348</v>
      </c>
      <c r="AG252" s="23" t="s">
        <v>348</v>
      </c>
      <c r="AH252" s="23" t="s">
        <v>348</v>
      </c>
      <c r="AI252" s="23" t="s">
        <v>348</v>
      </c>
      <c r="AJ252" s="23" t="s">
        <v>348</v>
      </c>
      <c r="AK252" s="23" t="s">
        <v>348</v>
      </c>
      <c r="AL252" s="52" t="s">
        <v>348</v>
      </c>
    </row>
    <row r="253" spans="1:38" x14ac:dyDescent="0.45">
      <c r="A253" s="162"/>
      <c r="B253" s="162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 t="s">
        <v>234</v>
      </c>
      <c r="O253" s="23" t="s">
        <v>234</v>
      </c>
      <c r="P253" s="23" t="s">
        <v>234</v>
      </c>
      <c r="Q253" s="23" t="s">
        <v>234</v>
      </c>
      <c r="R253" s="23" t="s">
        <v>234</v>
      </c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18" t="s">
        <v>232</v>
      </c>
      <c r="AD253" s="23" t="s">
        <v>232</v>
      </c>
      <c r="AE253" s="23" t="s">
        <v>232</v>
      </c>
      <c r="AF253" s="23" t="s">
        <v>232</v>
      </c>
      <c r="AG253" s="23" t="s">
        <v>232</v>
      </c>
      <c r="AH253" s="23" t="s">
        <v>232</v>
      </c>
      <c r="AI253" s="23" t="s">
        <v>232</v>
      </c>
      <c r="AJ253" s="23" t="s">
        <v>232</v>
      </c>
      <c r="AK253" s="23" t="s">
        <v>232</v>
      </c>
      <c r="AL253" s="52" t="s">
        <v>232</v>
      </c>
    </row>
    <row r="254" spans="1:38" x14ac:dyDescent="0.45">
      <c r="A254" s="162"/>
      <c r="B254" s="162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 t="s">
        <v>232</v>
      </c>
      <c r="O254" s="23" t="s">
        <v>232</v>
      </c>
      <c r="P254" s="23" t="s">
        <v>232</v>
      </c>
      <c r="Q254" s="23" t="s">
        <v>232</v>
      </c>
      <c r="R254" s="23" t="s">
        <v>232</v>
      </c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52"/>
    </row>
    <row r="255" spans="1:38" ht="15.75" customHeight="1" x14ac:dyDescent="0.45">
      <c r="A255" s="161"/>
      <c r="B255" s="161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0" t="s">
        <v>325</v>
      </c>
      <c r="S255" s="22" t="s">
        <v>325</v>
      </c>
      <c r="T255" s="22"/>
      <c r="U255" s="22"/>
      <c r="V255" s="22"/>
      <c r="W255" s="22"/>
      <c r="X255" s="22"/>
      <c r="Y255" s="22"/>
      <c r="Z255" s="22"/>
      <c r="AA255" s="22"/>
      <c r="AB255" s="22"/>
      <c r="AC255" s="20" t="s">
        <v>324</v>
      </c>
      <c r="AD255" s="20" t="s">
        <v>324</v>
      </c>
      <c r="AE255" s="22"/>
      <c r="AF255" s="22"/>
      <c r="AG255" s="22"/>
      <c r="AH255" s="22"/>
      <c r="AI255" s="22"/>
      <c r="AJ255" s="22"/>
      <c r="AK255" s="22"/>
      <c r="AL255" s="51"/>
    </row>
    <row r="256" spans="1:38" x14ac:dyDescent="0.45">
      <c r="A256" s="159" t="s">
        <v>99</v>
      </c>
      <c r="B256" s="159" t="s">
        <v>100</v>
      </c>
      <c r="C256" s="8" t="s">
        <v>213</v>
      </c>
      <c r="D256" s="8" t="s">
        <v>219</v>
      </c>
      <c r="E256" s="8">
        <v>888</v>
      </c>
      <c r="F256" s="8" t="s">
        <v>370</v>
      </c>
      <c r="G256" s="8"/>
      <c r="H256" s="8">
        <v>777</v>
      </c>
      <c r="I256" s="8" t="s">
        <v>219</v>
      </c>
      <c r="J256" s="8"/>
      <c r="K256" s="8" t="s">
        <v>232</v>
      </c>
      <c r="L256" s="8">
        <v>777</v>
      </c>
      <c r="M256" s="8" t="s">
        <v>232</v>
      </c>
      <c r="N256" s="8"/>
      <c r="O256" s="8" t="s">
        <v>232</v>
      </c>
      <c r="P256" s="8"/>
      <c r="Q256" s="8"/>
      <c r="R256" s="8" t="s">
        <v>219</v>
      </c>
      <c r="S256" s="8" t="s">
        <v>219</v>
      </c>
      <c r="T256" s="8" t="s">
        <v>219</v>
      </c>
      <c r="U256" s="8"/>
      <c r="V256" s="8" t="s">
        <v>219</v>
      </c>
      <c r="W256" s="8"/>
      <c r="X256" s="8" t="s">
        <v>219</v>
      </c>
      <c r="Y256" s="8" t="s">
        <v>219</v>
      </c>
      <c r="Z256" s="8" t="s">
        <v>219</v>
      </c>
      <c r="AA256" s="8" t="s">
        <v>219</v>
      </c>
      <c r="AB256" s="8" t="s">
        <v>219</v>
      </c>
      <c r="AC256" s="8" t="s">
        <v>219</v>
      </c>
      <c r="AD256" s="8" t="s">
        <v>219</v>
      </c>
      <c r="AE256" s="8">
        <v>777</v>
      </c>
      <c r="AF256" s="8"/>
      <c r="AG256" s="8">
        <v>999</v>
      </c>
      <c r="AH256" s="8">
        <v>999</v>
      </c>
      <c r="AI256" s="8"/>
      <c r="AJ256" s="8" t="s">
        <v>219</v>
      </c>
      <c r="AK256" s="8"/>
      <c r="AL256" s="48" t="s">
        <v>213</v>
      </c>
    </row>
    <row r="257" spans="1:38" x14ac:dyDescent="0.45">
      <c r="A257" s="157"/>
      <c r="B257" s="157"/>
      <c r="D257" s="1" t="s">
        <v>522</v>
      </c>
      <c r="I257" s="1" t="s">
        <v>522</v>
      </c>
      <c r="J257" s="1" t="s">
        <v>522</v>
      </c>
      <c r="L257" s="1" t="s">
        <v>522</v>
      </c>
      <c r="R257" s="1" t="s">
        <v>232</v>
      </c>
      <c r="S257" s="1" t="s">
        <v>232</v>
      </c>
      <c r="T257" s="1" t="s">
        <v>232</v>
      </c>
      <c r="X257" s="1" t="s">
        <v>232</v>
      </c>
      <c r="Y257" s="1" t="s">
        <v>232</v>
      </c>
      <c r="Z257" s="1" t="s">
        <v>232</v>
      </c>
      <c r="AA257" s="1" t="s">
        <v>232</v>
      </c>
      <c r="AB257" s="1" t="s">
        <v>232</v>
      </c>
      <c r="AC257" s="1" t="s">
        <v>232</v>
      </c>
      <c r="AL257" s="49"/>
    </row>
    <row r="258" spans="1:38" x14ac:dyDescent="0.45">
      <c r="A258" s="158"/>
      <c r="B258" s="15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>
        <v>777</v>
      </c>
      <c r="T258" s="3"/>
      <c r="U258" s="3"/>
      <c r="V258" s="3"/>
      <c r="W258" s="3"/>
      <c r="X258" s="3"/>
      <c r="Y258" s="3"/>
      <c r="Z258" s="3"/>
      <c r="AA258" s="3"/>
      <c r="AB258" s="3">
        <v>777</v>
      </c>
      <c r="AC258" s="3"/>
      <c r="AD258" s="3"/>
      <c r="AE258" s="3"/>
      <c r="AF258" s="3"/>
      <c r="AG258" s="3"/>
      <c r="AH258" s="3"/>
      <c r="AI258" s="3"/>
      <c r="AJ258" s="3"/>
      <c r="AK258" s="3"/>
      <c r="AL258" s="46"/>
    </row>
  </sheetData>
  <mergeCells count="88">
    <mergeCell ref="B9:B10"/>
    <mergeCell ref="A16:A26"/>
    <mergeCell ref="A9:A15"/>
    <mergeCell ref="B7:B8"/>
    <mergeCell ref="A4:A8"/>
    <mergeCell ref="B16:B18"/>
    <mergeCell ref="B19:B22"/>
    <mergeCell ref="B23:B26"/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49:A54"/>
    <mergeCell ref="A55:A58"/>
    <mergeCell ref="B35:B41"/>
    <mergeCell ref="B42:B48"/>
    <mergeCell ref="A27:A48"/>
    <mergeCell ref="A147:A149"/>
    <mergeCell ref="B150:B157"/>
    <mergeCell ref="B158:B164"/>
    <mergeCell ref="A150:A164"/>
    <mergeCell ref="B55:B58"/>
    <mergeCell ref="B147:B149"/>
    <mergeCell ref="B73:B80"/>
    <mergeCell ref="B81:B88"/>
    <mergeCell ref="B128:B131"/>
    <mergeCell ref="B132:B135"/>
    <mergeCell ref="B136:B140"/>
    <mergeCell ref="A128:A140"/>
    <mergeCell ref="B143:B144"/>
    <mergeCell ref="B141:B142"/>
    <mergeCell ref="A141:A146"/>
    <mergeCell ref="B97:B105"/>
    <mergeCell ref="B165:B169"/>
    <mergeCell ref="A165:A169"/>
    <mergeCell ref="A176:A181"/>
    <mergeCell ref="A170:A175"/>
    <mergeCell ref="A182:A191"/>
    <mergeCell ref="B176:B181"/>
    <mergeCell ref="B170:B173"/>
    <mergeCell ref="A231:A236"/>
    <mergeCell ref="B223:B230"/>
    <mergeCell ref="B192:B195"/>
    <mergeCell ref="A192:A196"/>
    <mergeCell ref="A197:A206"/>
    <mergeCell ref="B197:B199"/>
    <mergeCell ref="B202:B205"/>
    <mergeCell ref="B200:B201"/>
    <mergeCell ref="B244:B245"/>
    <mergeCell ref="B207:B211"/>
    <mergeCell ref="B212:B213"/>
    <mergeCell ref="A256:A258"/>
    <mergeCell ref="B256:B258"/>
    <mergeCell ref="A214:A222"/>
    <mergeCell ref="B214:B222"/>
    <mergeCell ref="A207:A213"/>
    <mergeCell ref="B237:B243"/>
    <mergeCell ref="A237:A243"/>
    <mergeCell ref="A244:A245"/>
    <mergeCell ref="A246:A255"/>
    <mergeCell ref="B246:B249"/>
    <mergeCell ref="B250:B255"/>
    <mergeCell ref="A223:A230"/>
    <mergeCell ref="B231:B236"/>
    <mergeCell ref="A2:A3"/>
    <mergeCell ref="B2:B3"/>
    <mergeCell ref="B11:B15"/>
    <mergeCell ref="B27:B34"/>
    <mergeCell ref="B145:B146"/>
    <mergeCell ref="B106:B114"/>
    <mergeCell ref="B115:B122"/>
    <mergeCell ref="A97:A122"/>
    <mergeCell ref="A123:A127"/>
    <mergeCell ref="B89:B96"/>
    <mergeCell ref="A59:A96"/>
    <mergeCell ref="B59:B65"/>
    <mergeCell ref="B66:B72"/>
    <mergeCell ref="B49:B50"/>
    <mergeCell ref="B51:B52"/>
    <mergeCell ref="B53:B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6C7B-317B-4669-8774-7530023606D9}">
  <dimension ref="A1:AM254"/>
  <sheetViews>
    <sheetView zoomScale="53" zoomScaleNormal="53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G17" sqref="G17"/>
    </sheetView>
  </sheetViews>
  <sheetFormatPr defaultRowHeight="17" x14ac:dyDescent="0.45"/>
  <cols>
    <col min="1" max="1" width="13.25" style="13" customWidth="1"/>
    <col min="2" max="2" width="18.83203125" style="13" bestFit="1" customWidth="1"/>
    <col min="3" max="39" width="8.6640625" style="1"/>
    <col min="40" max="40" width="14.4140625" style="1" customWidth="1"/>
    <col min="41" max="16384" width="8.6640625" style="1"/>
  </cols>
  <sheetData>
    <row r="1" spans="1:38" ht="18" thickBot="1" x14ac:dyDescent="0.5">
      <c r="A1" s="185" t="s">
        <v>594</v>
      </c>
      <c r="B1" s="186" t="s">
        <v>595</v>
      </c>
      <c r="C1" s="187">
        <v>11</v>
      </c>
      <c r="D1" s="187">
        <v>12</v>
      </c>
      <c r="E1" s="187">
        <v>13</v>
      </c>
      <c r="F1" s="187">
        <v>21</v>
      </c>
      <c r="G1" s="187">
        <v>22</v>
      </c>
      <c r="H1" s="187">
        <v>23</v>
      </c>
      <c r="I1" s="187">
        <v>31</v>
      </c>
      <c r="J1" s="187">
        <v>32</v>
      </c>
      <c r="K1" s="187">
        <v>33</v>
      </c>
      <c r="L1" s="187">
        <v>41</v>
      </c>
      <c r="M1" s="187">
        <v>42</v>
      </c>
      <c r="N1" s="187">
        <v>43</v>
      </c>
      <c r="O1" s="187">
        <v>51</v>
      </c>
      <c r="P1" s="187">
        <v>52</v>
      </c>
      <c r="Q1" s="187">
        <v>53</v>
      </c>
      <c r="R1" s="187">
        <v>61</v>
      </c>
      <c r="S1" s="187">
        <v>62</v>
      </c>
      <c r="T1" s="187">
        <v>63</v>
      </c>
      <c r="U1" s="187">
        <v>71</v>
      </c>
      <c r="V1" s="187">
        <v>72</v>
      </c>
      <c r="W1" s="187">
        <v>73</v>
      </c>
      <c r="X1" s="187">
        <v>81</v>
      </c>
      <c r="Y1" s="187">
        <v>82</v>
      </c>
      <c r="Z1" s="187">
        <v>83</v>
      </c>
      <c r="AA1" s="187">
        <v>91</v>
      </c>
      <c r="AB1" s="187">
        <v>92</v>
      </c>
      <c r="AC1" s="187">
        <v>93</v>
      </c>
      <c r="AD1" s="187">
        <v>101</v>
      </c>
      <c r="AE1" s="187">
        <v>102</v>
      </c>
      <c r="AF1" s="187">
        <v>103</v>
      </c>
      <c r="AG1" s="187">
        <v>111</v>
      </c>
      <c r="AH1" s="187">
        <v>112</v>
      </c>
      <c r="AI1" s="187">
        <v>113</v>
      </c>
      <c r="AJ1" s="187">
        <v>121</v>
      </c>
      <c r="AK1" s="187">
        <v>122</v>
      </c>
      <c r="AL1" s="188">
        <v>123</v>
      </c>
    </row>
    <row r="2" spans="1:38" x14ac:dyDescent="0.45">
      <c r="A2" s="158" t="s">
        <v>19</v>
      </c>
      <c r="B2" s="14" t="s">
        <v>20</v>
      </c>
      <c r="C2" s="93"/>
      <c r="D2" s="75"/>
      <c r="E2" s="75"/>
      <c r="F2" s="75"/>
      <c r="G2" s="75">
        <v>27</v>
      </c>
      <c r="H2" s="75"/>
      <c r="I2" s="75"/>
      <c r="J2" s="75"/>
      <c r="K2" s="75"/>
      <c r="L2" s="75"/>
      <c r="M2" s="75"/>
      <c r="N2" s="75"/>
      <c r="O2" s="75">
        <v>35</v>
      </c>
      <c r="P2" s="75"/>
      <c r="Q2" s="75"/>
      <c r="R2" s="75"/>
      <c r="S2" s="75">
        <v>18</v>
      </c>
      <c r="T2" s="75">
        <v>18</v>
      </c>
      <c r="U2" s="75">
        <v>18</v>
      </c>
      <c r="V2" s="75">
        <v>18</v>
      </c>
      <c r="W2" s="75">
        <v>18</v>
      </c>
      <c r="X2" s="75">
        <v>18</v>
      </c>
      <c r="Y2" s="75">
        <v>18</v>
      </c>
      <c r="Z2" s="75">
        <v>18</v>
      </c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94"/>
    </row>
    <row r="3" spans="1:38" x14ac:dyDescent="0.45">
      <c r="A3" s="167"/>
      <c r="B3" s="38" t="s">
        <v>21</v>
      </c>
      <c r="C3" s="87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>
        <v>27</v>
      </c>
      <c r="V3" s="88"/>
      <c r="W3" s="88"/>
      <c r="X3" s="88"/>
      <c r="Y3" s="88"/>
      <c r="Z3" s="88">
        <v>35</v>
      </c>
      <c r="AA3" s="88"/>
      <c r="AB3" s="88">
        <v>18</v>
      </c>
      <c r="AC3" s="88">
        <v>18</v>
      </c>
      <c r="AD3" s="88">
        <v>18</v>
      </c>
      <c r="AE3" s="88">
        <v>18</v>
      </c>
      <c r="AF3" s="88"/>
      <c r="AG3" s="88"/>
      <c r="AH3" s="88"/>
      <c r="AI3" s="88"/>
      <c r="AJ3" s="88"/>
      <c r="AK3" s="88"/>
      <c r="AL3" s="89"/>
    </row>
    <row r="4" spans="1:38" x14ac:dyDescent="0.45">
      <c r="A4" s="167"/>
      <c r="B4" s="38" t="s">
        <v>22</v>
      </c>
      <c r="C4" s="87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>
        <v>27</v>
      </c>
      <c r="T4" s="88">
        <v>27</v>
      </c>
      <c r="U4" s="88"/>
      <c r="V4" s="88"/>
      <c r="W4" s="88"/>
      <c r="X4" s="88"/>
      <c r="Y4" s="88"/>
      <c r="Z4" s="88">
        <v>35</v>
      </c>
      <c r="AA4" s="88">
        <v>35</v>
      </c>
      <c r="AB4" s="88"/>
      <c r="AC4" s="88"/>
      <c r="AD4" s="88">
        <v>18</v>
      </c>
      <c r="AE4" s="88">
        <v>18</v>
      </c>
      <c r="AF4" s="88">
        <v>18</v>
      </c>
      <c r="AG4" s="88">
        <v>18</v>
      </c>
      <c r="AH4" s="88">
        <v>18</v>
      </c>
      <c r="AI4" s="88">
        <v>18</v>
      </c>
      <c r="AJ4" s="88">
        <v>18</v>
      </c>
      <c r="AK4" s="88">
        <v>18</v>
      </c>
      <c r="AL4" s="89">
        <v>18</v>
      </c>
    </row>
    <row r="5" spans="1:38" x14ac:dyDescent="0.45">
      <c r="A5" s="167"/>
      <c r="B5" s="167" t="s">
        <v>23</v>
      </c>
      <c r="C5" s="90">
        <v>27</v>
      </c>
      <c r="D5" s="91">
        <v>27</v>
      </c>
      <c r="E5" s="91">
        <v>27</v>
      </c>
      <c r="F5" s="91"/>
      <c r="G5" s="91"/>
      <c r="H5" s="91"/>
      <c r="I5" s="91">
        <v>35</v>
      </c>
      <c r="J5" s="91">
        <v>35</v>
      </c>
      <c r="K5" s="91">
        <v>35</v>
      </c>
      <c r="L5" s="91">
        <v>35</v>
      </c>
      <c r="M5" s="91">
        <v>35</v>
      </c>
      <c r="N5" s="91">
        <v>35</v>
      </c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>
        <v>27</v>
      </c>
      <c r="AK5" s="91">
        <v>27</v>
      </c>
      <c r="AL5" s="92">
        <v>27</v>
      </c>
    </row>
    <row r="6" spans="1:38" x14ac:dyDescent="0.45">
      <c r="A6" s="167"/>
      <c r="B6" s="167"/>
      <c r="C6" s="93"/>
      <c r="D6" s="75"/>
      <c r="E6" s="75"/>
      <c r="F6" s="75"/>
      <c r="G6" s="75"/>
      <c r="H6" s="75"/>
      <c r="I6" s="75"/>
      <c r="J6" s="75"/>
      <c r="K6" s="75"/>
      <c r="L6" s="75">
        <v>18</v>
      </c>
      <c r="M6" s="75">
        <v>18</v>
      </c>
      <c r="N6" s="75">
        <v>18</v>
      </c>
      <c r="O6" s="75">
        <v>18</v>
      </c>
      <c r="P6" s="75">
        <v>18</v>
      </c>
      <c r="Q6" s="75">
        <v>18</v>
      </c>
      <c r="R6" s="75">
        <v>18</v>
      </c>
      <c r="S6" s="75">
        <v>18</v>
      </c>
      <c r="T6" s="75">
        <v>18</v>
      </c>
      <c r="U6" s="75">
        <v>18</v>
      </c>
      <c r="V6" s="75">
        <v>18</v>
      </c>
      <c r="W6" s="75">
        <v>18</v>
      </c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94"/>
    </row>
    <row r="7" spans="1:38" x14ac:dyDescent="0.45">
      <c r="A7" s="159" t="s">
        <v>95</v>
      </c>
      <c r="B7" s="159" t="s">
        <v>95</v>
      </c>
      <c r="C7" s="95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>
        <v>27</v>
      </c>
      <c r="Q7" s="96">
        <v>27</v>
      </c>
      <c r="R7" s="96">
        <v>27</v>
      </c>
      <c r="S7" s="96">
        <v>27</v>
      </c>
      <c r="T7" s="96">
        <v>27</v>
      </c>
      <c r="U7" s="96">
        <v>27</v>
      </c>
      <c r="V7" s="96"/>
      <c r="W7" s="96"/>
      <c r="X7" s="96">
        <v>18</v>
      </c>
      <c r="Y7" s="96">
        <v>18</v>
      </c>
      <c r="Z7" s="96">
        <v>18</v>
      </c>
      <c r="AA7" s="96">
        <v>18</v>
      </c>
      <c r="AB7" s="96">
        <v>18</v>
      </c>
      <c r="AC7" s="96">
        <v>18</v>
      </c>
      <c r="AD7" s="96">
        <v>18</v>
      </c>
      <c r="AE7" s="96">
        <v>18</v>
      </c>
      <c r="AF7" s="96">
        <v>18</v>
      </c>
      <c r="AG7" s="96"/>
      <c r="AH7" s="96"/>
      <c r="AI7" s="96"/>
      <c r="AJ7" s="96"/>
      <c r="AK7" s="96"/>
      <c r="AL7" s="97"/>
    </row>
    <row r="8" spans="1:38" x14ac:dyDescent="0.45">
      <c r="A8" s="157"/>
      <c r="B8" s="157"/>
      <c r="C8" s="95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>
        <v>35</v>
      </c>
      <c r="T8" s="96">
        <v>35</v>
      </c>
      <c r="U8" s="96">
        <v>35</v>
      </c>
      <c r="V8" s="96">
        <v>35</v>
      </c>
      <c r="W8" s="96">
        <v>35</v>
      </c>
      <c r="X8" s="96">
        <v>35</v>
      </c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7"/>
    </row>
    <row r="9" spans="1:38" x14ac:dyDescent="0.45">
      <c r="A9" s="158"/>
      <c r="B9" s="158"/>
      <c r="C9" s="95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>
        <v>3</v>
      </c>
      <c r="U9" s="96">
        <v>3</v>
      </c>
      <c r="V9" s="96">
        <v>3</v>
      </c>
      <c r="W9" s="96">
        <v>3</v>
      </c>
      <c r="X9" s="96">
        <v>3</v>
      </c>
      <c r="Y9" s="75">
        <v>3</v>
      </c>
      <c r="Z9" s="75">
        <v>3</v>
      </c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7"/>
    </row>
    <row r="10" spans="1:38" x14ac:dyDescent="0.45">
      <c r="A10" s="159" t="s">
        <v>29</v>
      </c>
      <c r="B10" s="159" t="s">
        <v>30</v>
      </c>
      <c r="C10" s="90">
        <v>28</v>
      </c>
      <c r="D10" s="91">
        <v>28</v>
      </c>
      <c r="E10" s="91">
        <v>28</v>
      </c>
      <c r="F10" s="91">
        <v>28</v>
      </c>
      <c r="G10" s="91">
        <v>28</v>
      </c>
      <c r="H10" s="91"/>
      <c r="I10" s="91"/>
      <c r="J10" s="91"/>
      <c r="K10" s="91"/>
      <c r="L10" s="91"/>
      <c r="M10" s="91"/>
      <c r="N10" s="91">
        <v>18</v>
      </c>
      <c r="O10" s="91">
        <v>18</v>
      </c>
      <c r="P10" s="91">
        <v>18</v>
      </c>
      <c r="Q10" s="91">
        <v>18</v>
      </c>
      <c r="R10" s="91">
        <v>18</v>
      </c>
      <c r="S10" s="91">
        <v>18</v>
      </c>
      <c r="T10" s="91">
        <v>18</v>
      </c>
      <c r="U10" s="91">
        <v>18</v>
      </c>
      <c r="V10" s="91">
        <v>18</v>
      </c>
      <c r="W10" s="91">
        <v>18</v>
      </c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>
        <v>28</v>
      </c>
      <c r="AK10" s="91">
        <v>28</v>
      </c>
      <c r="AL10" s="92">
        <v>28</v>
      </c>
    </row>
    <row r="11" spans="1:38" x14ac:dyDescent="0.45">
      <c r="A11" s="157"/>
      <c r="B11" s="157"/>
      <c r="C11" s="95">
        <v>31</v>
      </c>
      <c r="D11" s="96">
        <v>31</v>
      </c>
      <c r="E11" s="96">
        <v>31</v>
      </c>
      <c r="F11" s="96">
        <v>31</v>
      </c>
      <c r="G11" s="96">
        <v>31</v>
      </c>
      <c r="H11" s="96"/>
      <c r="I11" s="96"/>
      <c r="J11" s="96"/>
      <c r="K11" s="96">
        <v>8</v>
      </c>
      <c r="L11" s="96">
        <v>8</v>
      </c>
      <c r="M11" s="96">
        <v>8</v>
      </c>
      <c r="N11" s="96">
        <v>8</v>
      </c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85">
        <v>27</v>
      </c>
      <c r="AG11" s="85">
        <v>27</v>
      </c>
      <c r="AH11" s="85">
        <v>27</v>
      </c>
      <c r="AI11" s="96">
        <v>27</v>
      </c>
      <c r="AJ11" s="96">
        <v>27</v>
      </c>
      <c r="AK11" s="96">
        <v>31</v>
      </c>
      <c r="AL11" s="97">
        <v>31</v>
      </c>
    </row>
    <row r="12" spans="1:38" x14ac:dyDescent="0.45">
      <c r="A12" s="157"/>
      <c r="B12" s="158"/>
      <c r="C12" s="93"/>
      <c r="D12" s="75"/>
      <c r="E12" s="75">
        <v>35</v>
      </c>
      <c r="F12" s="75">
        <v>35</v>
      </c>
      <c r="G12" s="75">
        <v>35</v>
      </c>
      <c r="H12" s="75">
        <v>35</v>
      </c>
      <c r="I12" s="75">
        <v>35</v>
      </c>
      <c r="J12" s="75">
        <v>35</v>
      </c>
      <c r="K12" s="75"/>
      <c r="L12" s="75"/>
      <c r="M12" s="75"/>
      <c r="N12" s="75">
        <v>3</v>
      </c>
      <c r="O12" s="75"/>
      <c r="P12" s="98">
        <v>14</v>
      </c>
      <c r="Q12" s="78">
        <v>3</v>
      </c>
      <c r="R12" s="75"/>
      <c r="S12" s="98">
        <v>3</v>
      </c>
      <c r="T12" s="78">
        <v>3</v>
      </c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94"/>
    </row>
    <row r="13" spans="1:38" x14ac:dyDescent="0.45">
      <c r="A13" s="157"/>
      <c r="B13" s="157" t="s">
        <v>31</v>
      </c>
      <c r="C13" s="95"/>
      <c r="D13" s="96">
        <v>28</v>
      </c>
      <c r="E13" s="99">
        <v>28</v>
      </c>
      <c r="F13" s="99">
        <v>28</v>
      </c>
      <c r="G13" s="99">
        <v>28</v>
      </c>
      <c r="H13" s="99">
        <v>28</v>
      </c>
      <c r="I13" s="99">
        <v>28</v>
      </c>
      <c r="J13" s="99">
        <v>28</v>
      </c>
      <c r="K13" s="99">
        <v>28</v>
      </c>
      <c r="L13" s="99">
        <v>28</v>
      </c>
      <c r="M13" s="99"/>
      <c r="N13" s="99"/>
      <c r="O13" s="99"/>
      <c r="P13" s="84">
        <v>8</v>
      </c>
      <c r="Q13" s="84">
        <v>8</v>
      </c>
      <c r="R13" s="84">
        <v>8</v>
      </c>
      <c r="S13" s="99"/>
      <c r="T13" s="99"/>
      <c r="U13" s="99"/>
      <c r="V13" s="99"/>
      <c r="W13" s="99"/>
      <c r="X13" s="99"/>
      <c r="Y13" s="99"/>
      <c r="Z13" s="99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7"/>
    </row>
    <row r="14" spans="1:38" x14ac:dyDescent="0.45">
      <c r="A14" s="157"/>
      <c r="B14" s="157"/>
      <c r="C14" s="95"/>
      <c r="D14" s="96"/>
      <c r="E14" s="96"/>
      <c r="F14" s="96"/>
      <c r="G14" s="99">
        <v>27</v>
      </c>
      <c r="H14" s="99">
        <v>27</v>
      </c>
      <c r="I14" s="99">
        <v>27</v>
      </c>
      <c r="J14" s="99">
        <v>27</v>
      </c>
      <c r="K14" s="99">
        <v>27</v>
      </c>
      <c r="L14" s="99">
        <v>35</v>
      </c>
      <c r="M14" s="99">
        <v>35</v>
      </c>
      <c r="N14" s="99">
        <v>35</v>
      </c>
      <c r="O14" s="99">
        <v>35</v>
      </c>
      <c r="P14" s="99">
        <v>28</v>
      </c>
      <c r="Q14" s="99">
        <v>28</v>
      </c>
      <c r="R14" s="99">
        <v>28</v>
      </c>
      <c r="S14" s="99">
        <v>18</v>
      </c>
      <c r="T14" s="99">
        <v>18</v>
      </c>
      <c r="U14" s="99">
        <v>18</v>
      </c>
      <c r="V14" s="99">
        <v>18</v>
      </c>
      <c r="W14" s="99">
        <v>18</v>
      </c>
      <c r="X14" s="99">
        <v>18</v>
      </c>
      <c r="Y14" s="99">
        <v>18</v>
      </c>
      <c r="Z14" s="99">
        <v>18</v>
      </c>
      <c r="AA14" s="99">
        <v>18</v>
      </c>
      <c r="AB14" s="99">
        <v>18</v>
      </c>
      <c r="AC14" s="99">
        <v>18</v>
      </c>
      <c r="AD14" s="99">
        <v>18</v>
      </c>
      <c r="AE14" s="99">
        <v>18</v>
      </c>
      <c r="AF14" s="99"/>
      <c r="AG14" s="99"/>
      <c r="AH14" s="99"/>
      <c r="AI14" s="99"/>
      <c r="AJ14" s="99"/>
      <c r="AK14" s="96"/>
      <c r="AL14" s="97"/>
    </row>
    <row r="15" spans="1:38" x14ac:dyDescent="0.45">
      <c r="A15" s="157"/>
      <c r="B15" s="157"/>
      <c r="C15" s="95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9">
        <v>3</v>
      </c>
      <c r="R15" s="100">
        <v>3</v>
      </c>
      <c r="S15" s="76">
        <v>3</v>
      </c>
      <c r="T15" s="99">
        <v>3</v>
      </c>
      <c r="U15" s="99">
        <v>3</v>
      </c>
      <c r="V15" s="99">
        <v>3</v>
      </c>
      <c r="W15" s="96"/>
      <c r="X15" s="99">
        <v>3</v>
      </c>
      <c r="Y15" s="99">
        <v>3</v>
      </c>
      <c r="Z15" s="99">
        <v>3</v>
      </c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7"/>
    </row>
    <row r="16" spans="1:38" x14ac:dyDescent="0.45">
      <c r="A16" s="157"/>
      <c r="B16" s="173" t="s">
        <v>32</v>
      </c>
      <c r="C16" s="90"/>
      <c r="D16" s="91">
        <v>3</v>
      </c>
      <c r="E16" s="91"/>
      <c r="F16" s="101">
        <v>18</v>
      </c>
      <c r="G16" s="102">
        <v>18</v>
      </c>
      <c r="H16" s="102">
        <v>18</v>
      </c>
      <c r="I16" s="102">
        <v>18</v>
      </c>
      <c r="J16" s="102">
        <v>18</v>
      </c>
      <c r="K16" s="102">
        <v>18</v>
      </c>
      <c r="L16" s="102">
        <v>18</v>
      </c>
      <c r="M16" s="102">
        <v>18</v>
      </c>
      <c r="N16" s="102">
        <v>18</v>
      </c>
      <c r="O16" s="102">
        <v>18</v>
      </c>
      <c r="P16" s="102">
        <v>18</v>
      </c>
      <c r="Q16" s="102">
        <v>18</v>
      </c>
      <c r="R16" s="102">
        <v>18</v>
      </c>
      <c r="S16" s="102">
        <v>18</v>
      </c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101"/>
      <c r="AG16" s="91"/>
      <c r="AH16" s="91"/>
      <c r="AI16" s="91"/>
      <c r="AJ16" s="101">
        <v>35</v>
      </c>
      <c r="AK16" s="91"/>
      <c r="AL16" s="92"/>
    </row>
    <row r="17" spans="1:38" x14ac:dyDescent="0.45">
      <c r="A17" s="157"/>
      <c r="B17" s="174"/>
      <c r="C17" s="95">
        <v>8</v>
      </c>
      <c r="D17" s="96">
        <v>8</v>
      </c>
      <c r="E17" s="96">
        <v>8</v>
      </c>
      <c r="F17" s="96">
        <v>8</v>
      </c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76">
        <v>28</v>
      </c>
      <c r="AG17" s="96">
        <v>28</v>
      </c>
      <c r="AH17" s="96">
        <v>28</v>
      </c>
      <c r="AI17" s="96">
        <v>28</v>
      </c>
      <c r="AJ17" s="96">
        <v>28</v>
      </c>
      <c r="AK17" s="96"/>
      <c r="AL17" s="97"/>
    </row>
    <row r="18" spans="1:38" x14ac:dyDescent="0.45">
      <c r="A18" s="158"/>
      <c r="B18" s="175"/>
      <c r="C18" s="93">
        <v>28</v>
      </c>
      <c r="D18" s="75">
        <v>28</v>
      </c>
      <c r="E18" s="75">
        <v>28</v>
      </c>
      <c r="F18" s="75">
        <v>28</v>
      </c>
      <c r="G18" s="74">
        <v>3</v>
      </c>
      <c r="H18" s="75"/>
      <c r="I18" s="74">
        <v>14</v>
      </c>
      <c r="J18" s="98">
        <v>14</v>
      </c>
      <c r="K18" s="78">
        <v>3</v>
      </c>
      <c r="L18" s="75"/>
      <c r="M18" s="74">
        <v>3</v>
      </c>
      <c r="N18" s="74">
        <v>3</v>
      </c>
      <c r="O18" s="98">
        <v>3</v>
      </c>
      <c r="P18" s="103"/>
      <c r="Q18" s="78">
        <v>33</v>
      </c>
      <c r="R18" s="74">
        <v>33</v>
      </c>
      <c r="S18" s="74"/>
      <c r="T18" s="75"/>
      <c r="U18" s="75"/>
      <c r="V18" s="75"/>
      <c r="W18" s="75"/>
      <c r="X18" s="75"/>
      <c r="Y18" s="75"/>
      <c r="Z18" s="75"/>
      <c r="AA18" s="75"/>
      <c r="AB18" s="75">
        <v>27</v>
      </c>
      <c r="AC18" s="75">
        <v>27</v>
      </c>
      <c r="AD18" s="75">
        <v>27</v>
      </c>
      <c r="AE18" s="75">
        <v>27</v>
      </c>
      <c r="AF18" s="75">
        <v>27</v>
      </c>
      <c r="AG18" s="75">
        <v>31</v>
      </c>
      <c r="AH18" s="75">
        <v>31</v>
      </c>
      <c r="AI18" s="75">
        <v>31</v>
      </c>
      <c r="AJ18" s="75">
        <v>31</v>
      </c>
      <c r="AK18" s="75">
        <v>35</v>
      </c>
      <c r="AL18" s="94">
        <v>35</v>
      </c>
    </row>
    <row r="19" spans="1:38" x14ac:dyDescent="0.45">
      <c r="A19" s="159" t="s">
        <v>25</v>
      </c>
      <c r="B19" s="173" t="s">
        <v>513</v>
      </c>
      <c r="C19" s="90"/>
      <c r="D19" s="91"/>
      <c r="E19" s="91"/>
      <c r="F19" s="104">
        <v>3</v>
      </c>
      <c r="G19" s="104">
        <v>3</v>
      </c>
      <c r="H19" s="104">
        <v>3</v>
      </c>
      <c r="I19" s="104">
        <v>3</v>
      </c>
      <c r="J19" s="104">
        <v>3</v>
      </c>
      <c r="K19" s="104">
        <v>3</v>
      </c>
      <c r="L19" s="104">
        <v>3</v>
      </c>
      <c r="M19" s="104">
        <v>3</v>
      </c>
      <c r="N19" s="104">
        <v>3</v>
      </c>
      <c r="O19" s="104">
        <v>3</v>
      </c>
      <c r="P19" s="104">
        <v>3</v>
      </c>
      <c r="Q19" s="104">
        <v>3</v>
      </c>
      <c r="R19" s="104">
        <v>3</v>
      </c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2"/>
    </row>
    <row r="20" spans="1:38" x14ac:dyDescent="0.45">
      <c r="A20" s="157"/>
      <c r="B20" s="174"/>
      <c r="C20" s="95"/>
      <c r="D20" s="96"/>
      <c r="E20" s="96"/>
      <c r="F20" s="105">
        <v>16</v>
      </c>
      <c r="G20" s="105">
        <v>16</v>
      </c>
      <c r="H20" s="105">
        <v>16</v>
      </c>
      <c r="I20" s="105">
        <v>16</v>
      </c>
      <c r="J20" s="105">
        <v>16</v>
      </c>
      <c r="K20" s="105">
        <v>16</v>
      </c>
      <c r="L20" s="105">
        <v>16</v>
      </c>
      <c r="M20" s="105">
        <v>16</v>
      </c>
      <c r="N20" s="105">
        <v>16</v>
      </c>
      <c r="O20" s="105">
        <v>16</v>
      </c>
      <c r="P20" s="105">
        <v>16</v>
      </c>
      <c r="Q20" s="105">
        <v>16</v>
      </c>
      <c r="R20" s="105">
        <v>16</v>
      </c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7"/>
    </row>
    <row r="21" spans="1:38" x14ac:dyDescent="0.45">
      <c r="A21" s="157"/>
      <c r="B21" s="174"/>
      <c r="C21" s="95"/>
      <c r="D21" s="96"/>
      <c r="E21" s="96"/>
      <c r="F21" s="105">
        <v>38</v>
      </c>
      <c r="G21" s="105">
        <v>38</v>
      </c>
      <c r="H21" s="105">
        <v>38</v>
      </c>
      <c r="I21" s="105">
        <v>38</v>
      </c>
      <c r="J21" s="105">
        <v>38</v>
      </c>
      <c r="K21" s="105">
        <v>38</v>
      </c>
      <c r="L21" s="105">
        <v>38</v>
      </c>
      <c r="M21" s="105">
        <v>38</v>
      </c>
      <c r="N21" s="105">
        <v>38</v>
      </c>
      <c r="O21" s="105">
        <v>38</v>
      </c>
      <c r="P21" s="105">
        <v>38</v>
      </c>
      <c r="Q21" s="105">
        <v>38</v>
      </c>
      <c r="R21" s="105">
        <v>38</v>
      </c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7"/>
    </row>
    <row r="22" spans="1:38" x14ac:dyDescent="0.45">
      <c r="A22" s="157"/>
      <c r="B22" s="175"/>
      <c r="C22" s="93"/>
      <c r="D22" s="75"/>
      <c r="E22" s="75"/>
      <c r="F22" s="106"/>
      <c r="G22" s="106"/>
      <c r="H22" s="106"/>
      <c r="I22" s="106">
        <v>27</v>
      </c>
      <c r="J22" s="107">
        <v>27</v>
      </c>
      <c r="K22" s="107">
        <v>27</v>
      </c>
      <c r="L22" s="106"/>
      <c r="M22" s="106"/>
      <c r="N22" s="106"/>
      <c r="O22" s="106">
        <v>18</v>
      </c>
      <c r="P22" s="107">
        <v>18</v>
      </c>
      <c r="Q22" s="107">
        <v>18</v>
      </c>
      <c r="R22" s="107">
        <v>18</v>
      </c>
      <c r="S22" s="107">
        <v>18</v>
      </c>
      <c r="T22" s="107">
        <v>18</v>
      </c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94"/>
    </row>
    <row r="23" spans="1:38" x14ac:dyDescent="0.45">
      <c r="A23" s="157"/>
      <c r="B23" s="157" t="s">
        <v>26</v>
      </c>
      <c r="C23" s="95"/>
      <c r="D23" s="96"/>
      <c r="E23" s="96"/>
      <c r="F23" s="105">
        <v>3</v>
      </c>
      <c r="G23" s="105">
        <v>3</v>
      </c>
      <c r="H23" s="105">
        <v>3</v>
      </c>
      <c r="I23" s="105">
        <v>3</v>
      </c>
      <c r="J23" s="105">
        <v>3</v>
      </c>
      <c r="K23" s="105">
        <v>3</v>
      </c>
      <c r="L23" s="105">
        <v>3</v>
      </c>
      <c r="M23" s="105">
        <v>3</v>
      </c>
      <c r="N23" s="105">
        <v>3</v>
      </c>
      <c r="O23" s="105">
        <v>3</v>
      </c>
      <c r="P23" s="105">
        <v>3</v>
      </c>
      <c r="Q23" s="105">
        <v>3</v>
      </c>
      <c r="R23" s="105">
        <v>3</v>
      </c>
      <c r="S23" s="77"/>
      <c r="T23" s="77"/>
      <c r="U23" s="77"/>
      <c r="V23" s="77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7"/>
    </row>
    <row r="24" spans="1:38" x14ac:dyDescent="0.45">
      <c r="A24" s="157"/>
      <c r="B24" s="157"/>
      <c r="C24" s="95"/>
      <c r="D24" s="96"/>
      <c r="E24" s="96"/>
      <c r="F24" s="105">
        <v>16</v>
      </c>
      <c r="G24" s="105">
        <v>16</v>
      </c>
      <c r="H24" s="105">
        <v>16</v>
      </c>
      <c r="I24" s="105">
        <v>16</v>
      </c>
      <c r="J24" s="105">
        <v>16</v>
      </c>
      <c r="K24" s="105">
        <v>16</v>
      </c>
      <c r="L24" s="105">
        <v>16</v>
      </c>
      <c r="M24" s="105">
        <v>16</v>
      </c>
      <c r="N24" s="105">
        <v>16</v>
      </c>
      <c r="O24" s="105">
        <v>16</v>
      </c>
      <c r="P24" s="105">
        <v>16</v>
      </c>
      <c r="Q24" s="105">
        <v>16</v>
      </c>
      <c r="R24" s="105">
        <v>16</v>
      </c>
      <c r="S24" s="77"/>
      <c r="T24" s="77"/>
      <c r="U24" s="77"/>
      <c r="V24" s="77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7"/>
    </row>
    <row r="25" spans="1:38" x14ac:dyDescent="0.45">
      <c r="A25" s="157"/>
      <c r="B25" s="157"/>
      <c r="C25" s="95"/>
      <c r="D25" s="96"/>
      <c r="E25" s="96"/>
      <c r="F25" s="105">
        <v>38</v>
      </c>
      <c r="G25" s="105">
        <v>38</v>
      </c>
      <c r="H25" s="105">
        <v>38</v>
      </c>
      <c r="I25" s="105">
        <v>38</v>
      </c>
      <c r="J25" s="105">
        <v>38</v>
      </c>
      <c r="K25" s="105">
        <v>38</v>
      </c>
      <c r="L25" s="105">
        <v>38</v>
      </c>
      <c r="M25" s="105">
        <v>38</v>
      </c>
      <c r="N25" s="105">
        <v>38</v>
      </c>
      <c r="O25" s="105">
        <v>38</v>
      </c>
      <c r="P25" s="105">
        <v>38</v>
      </c>
      <c r="Q25" s="105">
        <v>38</v>
      </c>
      <c r="R25" s="105">
        <v>38</v>
      </c>
      <c r="S25" s="77"/>
      <c r="T25" s="77"/>
      <c r="U25" s="77"/>
      <c r="V25" s="77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7"/>
    </row>
    <row r="26" spans="1:38" x14ac:dyDescent="0.45">
      <c r="A26" s="157"/>
      <c r="B26" s="158"/>
      <c r="C26" s="95"/>
      <c r="D26" s="96"/>
      <c r="E26" s="96"/>
      <c r="F26" s="77"/>
      <c r="G26" s="77"/>
      <c r="H26" s="77"/>
      <c r="I26" s="105">
        <v>27</v>
      </c>
      <c r="J26" s="105">
        <v>27</v>
      </c>
      <c r="K26" s="105">
        <v>27</v>
      </c>
      <c r="L26" s="77"/>
      <c r="M26" s="77"/>
      <c r="N26" s="77"/>
      <c r="O26" s="105">
        <v>18</v>
      </c>
      <c r="P26" s="105">
        <v>18</v>
      </c>
      <c r="Q26" s="105">
        <v>18</v>
      </c>
      <c r="R26" s="105">
        <v>18</v>
      </c>
      <c r="S26" s="105">
        <v>18</v>
      </c>
      <c r="T26" s="105">
        <v>18</v>
      </c>
      <c r="U26" s="77"/>
      <c r="V26" s="77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7"/>
    </row>
    <row r="27" spans="1:38" x14ac:dyDescent="0.45">
      <c r="A27" s="157"/>
      <c r="B27" s="159" t="s">
        <v>27</v>
      </c>
      <c r="C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>
        <v>27</v>
      </c>
      <c r="V27" s="91">
        <v>27</v>
      </c>
      <c r="W27" s="91">
        <v>27</v>
      </c>
      <c r="X27" s="91">
        <v>27</v>
      </c>
      <c r="Y27" s="91"/>
      <c r="Z27" s="91"/>
      <c r="AA27" s="91"/>
      <c r="AB27" s="91"/>
      <c r="AC27" s="91"/>
      <c r="AD27" s="91"/>
      <c r="AE27" s="91"/>
      <c r="AF27" s="91">
        <v>18</v>
      </c>
      <c r="AG27" s="91">
        <v>18</v>
      </c>
      <c r="AH27" s="91">
        <v>18</v>
      </c>
      <c r="AI27" s="91">
        <v>18</v>
      </c>
      <c r="AJ27" s="91"/>
      <c r="AK27" s="91"/>
      <c r="AL27" s="92"/>
    </row>
    <row r="28" spans="1:38" x14ac:dyDescent="0.45">
      <c r="A28" s="157"/>
      <c r="B28" s="157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>
        <v>3</v>
      </c>
      <c r="Y28" s="96">
        <v>3</v>
      </c>
      <c r="Z28" s="96">
        <v>3</v>
      </c>
      <c r="AA28" s="96">
        <v>3</v>
      </c>
      <c r="AB28" s="96">
        <v>3</v>
      </c>
      <c r="AC28" s="96">
        <v>3</v>
      </c>
      <c r="AD28" s="96">
        <v>3</v>
      </c>
      <c r="AE28" s="96">
        <v>3</v>
      </c>
      <c r="AF28" s="96">
        <v>3</v>
      </c>
      <c r="AG28" s="96">
        <v>3</v>
      </c>
      <c r="AH28" s="96"/>
      <c r="AI28" s="96"/>
      <c r="AJ28" s="96"/>
      <c r="AK28" s="96"/>
      <c r="AL28" s="97"/>
    </row>
    <row r="29" spans="1:38" x14ac:dyDescent="0.45">
      <c r="A29" s="157"/>
      <c r="B29" s="157"/>
      <c r="C29" s="95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>
        <v>16</v>
      </c>
      <c r="Y29" s="96">
        <v>16</v>
      </c>
      <c r="Z29" s="96">
        <v>16</v>
      </c>
      <c r="AA29" s="96">
        <v>16</v>
      </c>
      <c r="AB29" s="96">
        <v>16</v>
      </c>
      <c r="AC29" s="96">
        <v>16</v>
      </c>
      <c r="AD29" s="96">
        <v>16</v>
      </c>
      <c r="AE29" s="96">
        <v>16</v>
      </c>
      <c r="AF29" s="96">
        <v>16</v>
      </c>
      <c r="AG29" s="96">
        <v>16</v>
      </c>
      <c r="AH29" s="96"/>
      <c r="AI29" s="96"/>
      <c r="AJ29" s="96"/>
      <c r="AK29" s="96"/>
      <c r="AL29" s="97"/>
    </row>
    <row r="30" spans="1:38" x14ac:dyDescent="0.45">
      <c r="A30" s="158"/>
      <c r="B30" s="158"/>
      <c r="C30" s="95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>
        <v>38</v>
      </c>
      <c r="Y30" s="96">
        <v>38</v>
      </c>
      <c r="Z30" s="96">
        <v>38</v>
      </c>
      <c r="AA30" s="96">
        <v>38</v>
      </c>
      <c r="AB30" s="96">
        <v>38</v>
      </c>
      <c r="AC30" s="96">
        <v>38</v>
      </c>
      <c r="AD30" s="96">
        <v>38</v>
      </c>
      <c r="AE30" s="96">
        <v>38</v>
      </c>
      <c r="AF30" s="96">
        <v>38</v>
      </c>
      <c r="AG30" s="96">
        <v>38</v>
      </c>
      <c r="AH30" s="96"/>
      <c r="AI30" s="96"/>
      <c r="AJ30" s="96"/>
      <c r="AK30" s="96"/>
      <c r="AL30" s="97"/>
    </row>
    <row r="31" spans="1:38" x14ac:dyDescent="0.45">
      <c r="A31" s="159" t="s">
        <v>28</v>
      </c>
      <c r="B31" s="165" t="s">
        <v>32</v>
      </c>
      <c r="C31" s="108"/>
      <c r="D31" s="109"/>
      <c r="E31" s="109"/>
      <c r="F31" s="110">
        <v>34</v>
      </c>
      <c r="G31" s="109">
        <v>34</v>
      </c>
      <c r="H31" s="109">
        <v>34</v>
      </c>
      <c r="I31" s="110">
        <v>34</v>
      </c>
      <c r="J31" s="109">
        <v>35</v>
      </c>
      <c r="K31" s="109">
        <v>35</v>
      </c>
      <c r="L31" s="109"/>
      <c r="M31" s="109"/>
      <c r="N31" s="109"/>
      <c r="O31" s="109"/>
      <c r="P31" s="109"/>
      <c r="Q31" s="110">
        <v>28</v>
      </c>
      <c r="R31" s="109">
        <v>28</v>
      </c>
      <c r="S31" s="109">
        <v>28</v>
      </c>
      <c r="T31" s="109">
        <v>28</v>
      </c>
      <c r="U31" s="109">
        <v>28</v>
      </c>
      <c r="V31" s="109">
        <v>28</v>
      </c>
      <c r="W31" s="109"/>
      <c r="X31" s="109"/>
      <c r="Y31" s="109"/>
      <c r="Z31" s="109">
        <v>35</v>
      </c>
      <c r="AA31" s="109">
        <v>35</v>
      </c>
      <c r="AB31" s="109">
        <v>35</v>
      </c>
      <c r="AC31" s="109"/>
      <c r="AD31" s="109"/>
      <c r="AE31" s="109">
        <v>5</v>
      </c>
      <c r="AF31" s="109"/>
      <c r="AG31" s="109"/>
      <c r="AH31" s="109"/>
      <c r="AI31" s="109"/>
      <c r="AJ31" s="109"/>
      <c r="AK31" s="109"/>
      <c r="AL31" s="111"/>
    </row>
    <row r="32" spans="1:38" x14ac:dyDescent="0.45">
      <c r="A32" s="157"/>
      <c r="B32" s="161"/>
      <c r="C32" s="112">
        <v>18</v>
      </c>
      <c r="D32" s="103">
        <v>18</v>
      </c>
      <c r="E32" s="103">
        <v>18</v>
      </c>
      <c r="F32" s="103">
        <v>18</v>
      </c>
      <c r="G32" s="103">
        <v>18</v>
      </c>
      <c r="H32" s="103">
        <v>18</v>
      </c>
      <c r="I32" s="103">
        <v>18</v>
      </c>
      <c r="J32" s="103">
        <v>18</v>
      </c>
      <c r="K32" s="103">
        <v>18</v>
      </c>
      <c r="L32" s="103">
        <v>18</v>
      </c>
      <c r="M32" s="103">
        <v>18</v>
      </c>
      <c r="N32" s="103">
        <v>18</v>
      </c>
      <c r="O32" s="103">
        <v>18</v>
      </c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78"/>
      <c r="AF32" s="103"/>
      <c r="AG32" s="103">
        <v>18</v>
      </c>
      <c r="AH32" s="78">
        <v>18</v>
      </c>
      <c r="AI32" s="78">
        <v>42</v>
      </c>
      <c r="AJ32" s="103">
        <v>42</v>
      </c>
      <c r="AK32" s="103">
        <v>42</v>
      </c>
      <c r="AL32" s="113"/>
    </row>
    <row r="33" spans="1:38" x14ac:dyDescent="0.45">
      <c r="A33" s="157"/>
      <c r="B33" s="160" t="s">
        <v>37</v>
      </c>
      <c r="C33" s="108"/>
      <c r="D33" s="109"/>
      <c r="E33" s="109"/>
      <c r="F33" s="109"/>
      <c r="G33" s="109"/>
      <c r="H33" s="109"/>
      <c r="I33" s="109"/>
      <c r="J33" s="109"/>
      <c r="K33" s="109"/>
      <c r="L33" s="110">
        <v>35</v>
      </c>
      <c r="M33" s="109">
        <v>35</v>
      </c>
      <c r="N33" s="109">
        <v>35</v>
      </c>
      <c r="O33" s="109">
        <v>35</v>
      </c>
      <c r="P33" s="109"/>
      <c r="Q33" s="109"/>
      <c r="R33" s="109"/>
      <c r="S33" s="109">
        <v>28</v>
      </c>
      <c r="T33" s="109">
        <v>28</v>
      </c>
      <c r="U33" s="109">
        <v>28</v>
      </c>
      <c r="V33" s="109">
        <v>28</v>
      </c>
      <c r="W33" s="109">
        <v>28</v>
      </c>
      <c r="X33" s="109">
        <v>28</v>
      </c>
      <c r="Y33" s="109">
        <v>28</v>
      </c>
      <c r="Z33" s="109">
        <v>28</v>
      </c>
      <c r="AA33" s="109"/>
      <c r="AB33" s="109"/>
      <c r="AC33" s="109">
        <v>35</v>
      </c>
      <c r="AD33" s="109">
        <v>35</v>
      </c>
      <c r="AE33" s="110">
        <v>35</v>
      </c>
      <c r="AF33" s="109"/>
      <c r="AG33" s="109"/>
      <c r="AH33" s="109"/>
      <c r="AI33" s="110"/>
      <c r="AJ33" s="109"/>
      <c r="AK33" s="109"/>
      <c r="AL33" s="111"/>
    </row>
    <row r="34" spans="1:38" x14ac:dyDescent="0.45">
      <c r="A34" s="157"/>
      <c r="B34" s="164"/>
      <c r="C34" s="112"/>
      <c r="D34" s="103"/>
      <c r="E34" s="78">
        <v>18</v>
      </c>
      <c r="F34" s="103">
        <v>18</v>
      </c>
      <c r="G34" s="103">
        <v>18</v>
      </c>
      <c r="H34" s="103">
        <v>18</v>
      </c>
      <c r="I34" s="103">
        <v>18</v>
      </c>
      <c r="J34" s="103">
        <v>18</v>
      </c>
      <c r="K34" s="103">
        <v>18</v>
      </c>
      <c r="L34" s="103">
        <v>18</v>
      </c>
      <c r="M34" s="103">
        <v>18</v>
      </c>
      <c r="N34" s="103">
        <v>18</v>
      </c>
      <c r="O34" s="103">
        <v>18</v>
      </c>
      <c r="P34" s="78">
        <v>18</v>
      </c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13"/>
    </row>
    <row r="35" spans="1:38" x14ac:dyDescent="0.45">
      <c r="A35" s="157"/>
      <c r="B35" s="160" t="s">
        <v>38</v>
      </c>
      <c r="C35" s="108">
        <v>28</v>
      </c>
      <c r="D35" s="109">
        <v>28</v>
      </c>
      <c r="E35" s="109">
        <v>28</v>
      </c>
      <c r="F35" s="109">
        <v>28</v>
      </c>
      <c r="G35" s="109">
        <v>28</v>
      </c>
      <c r="H35" s="109">
        <v>28</v>
      </c>
      <c r="I35" s="110">
        <v>28</v>
      </c>
      <c r="J35" s="109">
        <v>35</v>
      </c>
      <c r="K35" s="109">
        <v>35</v>
      </c>
      <c r="L35" s="109">
        <v>35</v>
      </c>
      <c r="M35" s="109">
        <v>35</v>
      </c>
      <c r="N35" s="109">
        <v>35</v>
      </c>
      <c r="O35" s="109">
        <v>35</v>
      </c>
      <c r="P35" s="109"/>
      <c r="Q35" s="109"/>
      <c r="R35" s="109"/>
      <c r="S35" s="109">
        <v>28</v>
      </c>
      <c r="T35" s="109">
        <v>28</v>
      </c>
      <c r="U35" s="109">
        <v>28</v>
      </c>
      <c r="V35" s="109">
        <v>28</v>
      </c>
      <c r="W35" s="109">
        <v>28</v>
      </c>
      <c r="X35" s="109">
        <v>28</v>
      </c>
      <c r="Y35" s="109">
        <v>28</v>
      </c>
      <c r="Z35" s="109">
        <v>28</v>
      </c>
      <c r="AA35" s="109">
        <v>28</v>
      </c>
      <c r="AB35" s="110">
        <v>28</v>
      </c>
      <c r="AC35" s="109">
        <v>28</v>
      </c>
      <c r="AD35" s="109">
        <v>28</v>
      </c>
      <c r="AE35" s="109">
        <v>28</v>
      </c>
      <c r="AF35" s="109">
        <v>28</v>
      </c>
      <c r="AG35" s="109">
        <v>28</v>
      </c>
      <c r="AH35" s="110">
        <v>28</v>
      </c>
      <c r="AI35" s="109">
        <v>28</v>
      </c>
      <c r="AJ35" s="109">
        <v>28</v>
      </c>
      <c r="AK35" s="109">
        <v>28</v>
      </c>
      <c r="AL35" s="111">
        <v>28</v>
      </c>
    </row>
    <row r="36" spans="1:38" x14ac:dyDescent="0.45">
      <c r="A36" s="158"/>
      <c r="B36" s="161"/>
      <c r="C36" s="112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78"/>
      <c r="O36" s="103"/>
      <c r="P36" s="103"/>
      <c r="Q36" s="103"/>
      <c r="R36" s="103"/>
      <c r="S36" s="103">
        <v>18</v>
      </c>
      <c r="T36" s="103">
        <v>18</v>
      </c>
      <c r="U36" s="103">
        <v>18</v>
      </c>
      <c r="V36" s="103">
        <v>18</v>
      </c>
      <c r="W36" s="103">
        <v>18</v>
      </c>
      <c r="X36" s="103">
        <v>18</v>
      </c>
      <c r="Y36" s="103">
        <v>18</v>
      </c>
      <c r="Z36" s="103">
        <v>18</v>
      </c>
      <c r="AA36" s="103">
        <v>18</v>
      </c>
      <c r="AB36" s="103">
        <v>18</v>
      </c>
      <c r="AC36" s="103">
        <v>18</v>
      </c>
      <c r="AD36" s="103">
        <v>18</v>
      </c>
      <c r="AE36" s="103">
        <v>18</v>
      </c>
      <c r="AF36" s="103">
        <v>18</v>
      </c>
      <c r="AG36" s="103">
        <v>18</v>
      </c>
      <c r="AH36" s="103">
        <v>18</v>
      </c>
      <c r="AI36" s="103">
        <v>18</v>
      </c>
      <c r="AJ36" s="103"/>
      <c r="AK36" s="103"/>
      <c r="AL36" s="113"/>
    </row>
    <row r="37" spans="1:38" x14ac:dyDescent="0.45">
      <c r="A37" s="160" t="s">
        <v>39</v>
      </c>
      <c r="B37" s="165" t="s">
        <v>39</v>
      </c>
      <c r="C37" s="114">
        <v>38</v>
      </c>
      <c r="D37" s="77">
        <v>38</v>
      </c>
      <c r="E37" s="77">
        <v>38</v>
      </c>
      <c r="F37" s="77">
        <v>38</v>
      </c>
      <c r="G37" s="77">
        <v>38</v>
      </c>
      <c r="H37" s="77"/>
      <c r="I37" s="77"/>
      <c r="J37" s="77"/>
      <c r="K37" s="77"/>
      <c r="L37" s="77"/>
      <c r="M37" s="77"/>
      <c r="N37" s="77"/>
      <c r="O37" s="82">
        <v>27</v>
      </c>
      <c r="P37" s="82">
        <v>27</v>
      </c>
      <c r="Q37" s="82">
        <v>27</v>
      </c>
      <c r="R37" s="77"/>
      <c r="S37" s="76"/>
      <c r="T37" s="77"/>
      <c r="U37" s="77"/>
      <c r="V37" s="77"/>
      <c r="W37" s="77"/>
      <c r="X37" s="77"/>
      <c r="Y37" s="77"/>
      <c r="Z37" s="77"/>
      <c r="AA37" s="77">
        <v>25</v>
      </c>
      <c r="AB37" s="77">
        <v>25</v>
      </c>
      <c r="AC37" s="77">
        <v>27</v>
      </c>
      <c r="AD37" s="77">
        <v>27</v>
      </c>
      <c r="AE37" s="77">
        <v>27</v>
      </c>
      <c r="AF37" s="77">
        <v>34</v>
      </c>
      <c r="AG37" s="77">
        <v>34</v>
      </c>
      <c r="AH37" s="77">
        <v>34</v>
      </c>
      <c r="AI37" s="77">
        <v>34</v>
      </c>
      <c r="AJ37" s="77">
        <v>38</v>
      </c>
      <c r="AK37" s="77">
        <v>38</v>
      </c>
      <c r="AL37" s="115">
        <v>38</v>
      </c>
    </row>
    <row r="38" spans="1:38" x14ac:dyDescent="0.45">
      <c r="A38" s="164"/>
      <c r="B38" s="161"/>
      <c r="C38" s="112"/>
      <c r="D38" s="103"/>
      <c r="E38" s="103"/>
      <c r="F38" s="103"/>
      <c r="G38" s="103"/>
      <c r="H38" s="116">
        <v>3</v>
      </c>
      <c r="I38" s="116">
        <v>3</v>
      </c>
      <c r="J38" s="116">
        <v>3</v>
      </c>
      <c r="K38" s="117">
        <v>3</v>
      </c>
      <c r="L38" s="116">
        <v>3</v>
      </c>
      <c r="M38" s="103"/>
      <c r="N38" s="103"/>
      <c r="O38" s="103">
        <v>37</v>
      </c>
      <c r="P38" s="103">
        <v>37</v>
      </c>
      <c r="Q38" s="78">
        <v>37</v>
      </c>
      <c r="R38" s="103">
        <v>18</v>
      </c>
      <c r="S38" s="103">
        <v>18</v>
      </c>
      <c r="T38" s="103">
        <v>18</v>
      </c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13"/>
    </row>
    <row r="39" spans="1:38" x14ac:dyDescent="0.45">
      <c r="A39" s="179" t="s">
        <v>40</v>
      </c>
      <c r="B39" s="173" t="s">
        <v>514</v>
      </c>
      <c r="C39" s="90"/>
      <c r="D39" s="91"/>
      <c r="E39" s="91"/>
      <c r="F39" s="91"/>
      <c r="G39" s="91"/>
      <c r="H39" s="118">
        <v>3</v>
      </c>
      <c r="I39" s="118">
        <v>3</v>
      </c>
      <c r="J39" s="118">
        <v>3</v>
      </c>
      <c r="K39" s="118">
        <v>3</v>
      </c>
      <c r="L39" s="118">
        <v>3</v>
      </c>
      <c r="M39" s="118">
        <v>18</v>
      </c>
      <c r="N39" s="118">
        <v>18</v>
      </c>
      <c r="O39" s="118">
        <v>18</v>
      </c>
      <c r="P39" s="118">
        <v>18</v>
      </c>
      <c r="Q39" s="118">
        <v>18</v>
      </c>
      <c r="R39" s="118">
        <v>18</v>
      </c>
      <c r="S39" s="118">
        <v>18</v>
      </c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2"/>
    </row>
    <row r="40" spans="1:38" x14ac:dyDescent="0.45">
      <c r="A40" s="180"/>
      <c r="B40" s="174"/>
      <c r="C40" s="95"/>
      <c r="D40" s="96"/>
      <c r="E40" s="96">
        <v>27</v>
      </c>
      <c r="F40" s="96">
        <v>27</v>
      </c>
      <c r="G40" s="96">
        <v>27</v>
      </c>
      <c r="H40" s="96">
        <v>27</v>
      </c>
      <c r="I40" s="96">
        <v>27</v>
      </c>
      <c r="J40" s="119">
        <v>16</v>
      </c>
      <c r="K40" s="119">
        <v>16</v>
      </c>
      <c r="L40" s="119">
        <v>16</v>
      </c>
      <c r="M40" s="119">
        <v>16</v>
      </c>
      <c r="N40" s="119">
        <v>16</v>
      </c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7"/>
    </row>
    <row r="41" spans="1:38" x14ac:dyDescent="0.45">
      <c r="A41" s="180"/>
      <c r="B41" s="175"/>
      <c r="C41" s="95"/>
      <c r="D41" s="96"/>
      <c r="E41" s="96"/>
      <c r="F41" s="96"/>
      <c r="G41" s="96"/>
      <c r="H41" s="119"/>
      <c r="I41" s="119"/>
      <c r="J41" s="119">
        <v>38</v>
      </c>
      <c r="K41" s="119">
        <v>38</v>
      </c>
      <c r="L41" s="119">
        <v>38</v>
      </c>
      <c r="M41" s="119">
        <v>38</v>
      </c>
      <c r="N41" s="119">
        <v>38</v>
      </c>
      <c r="O41" s="119"/>
      <c r="P41" s="119"/>
      <c r="Q41" s="119"/>
      <c r="R41" s="119"/>
      <c r="S41" s="119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7"/>
    </row>
    <row r="42" spans="1:38" x14ac:dyDescent="0.45">
      <c r="A42" s="180"/>
      <c r="B42" s="173" t="s">
        <v>42</v>
      </c>
      <c r="C42" s="90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>
        <v>3</v>
      </c>
      <c r="Y42" s="91">
        <v>3</v>
      </c>
      <c r="Z42" s="91">
        <v>3</v>
      </c>
      <c r="AA42" s="91">
        <v>3</v>
      </c>
      <c r="AB42" s="91">
        <v>3</v>
      </c>
      <c r="AC42" s="91">
        <v>3</v>
      </c>
      <c r="AD42" s="91">
        <v>18</v>
      </c>
      <c r="AE42" s="91">
        <v>18</v>
      </c>
      <c r="AF42" s="91">
        <v>18</v>
      </c>
      <c r="AG42" s="91">
        <v>18</v>
      </c>
      <c r="AH42" s="91">
        <v>18</v>
      </c>
      <c r="AI42" s="91"/>
      <c r="AJ42" s="91"/>
      <c r="AK42" s="91"/>
      <c r="AL42" s="92"/>
    </row>
    <row r="43" spans="1:38" x14ac:dyDescent="0.45">
      <c r="A43" s="180"/>
      <c r="B43" s="174"/>
      <c r="C43" s="95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>
        <v>27</v>
      </c>
      <c r="W43" s="96">
        <v>27</v>
      </c>
      <c r="X43" s="96">
        <v>27</v>
      </c>
      <c r="Y43" s="96">
        <v>27</v>
      </c>
      <c r="Z43" s="96">
        <v>16</v>
      </c>
      <c r="AA43" s="96">
        <v>16</v>
      </c>
      <c r="AB43" s="96">
        <v>16</v>
      </c>
      <c r="AC43" s="96">
        <v>16</v>
      </c>
      <c r="AD43" s="96"/>
      <c r="AE43" s="96"/>
      <c r="AF43" s="96">
        <v>19</v>
      </c>
      <c r="AG43" s="96">
        <v>19</v>
      </c>
      <c r="AH43" s="96">
        <v>19</v>
      </c>
      <c r="AI43" s="96"/>
      <c r="AJ43" s="96"/>
      <c r="AK43" s="96"/>
      <c r="AL43" s="97"/>
    </row>
    <row r="44" spans="1:38" x14ac:dyDescent="0.45">
      <c r="A44" s="180"/>
      <c r="B44" s="174"/>
      <c r="C44" s="95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>
        <v>38</v>
      </c>
      <c r="AA44" s="96">
        <v>38</v>
      </c>
      <c r="AB44" s="96">
        <v>38</v>
      </c>
      <c r="AC44" s="96">
        <v>38</v>
      </c>
      <c r="AD44" s="96"/>
      <c r="AE44" s="96"/>
      <c r="AF44" s="96"/>
      <c r="AG44" s="96"/>
      <c r="AH44" s="96"/>
      <c r="AI44" s="96"/>
      <c r="AJ44" s="96"/>
      <c r="AK44" s="96"/>
      <c r="AL44" s="97"/>
    </row>
    <row r="45" spans="1:38" ht="17" customHeight="1" x14ac:dyDescent="0.45">
      <c r="A45" s="180"/>
      <c r="B45" s="168" t="s">
        <v>44</v>
      </c>
      <c r="C45" s="108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>
        <v>3</v>
      </c>
      <c r="P45" s="109">
        <v>3</v>
      </c>
      <c r="Q45" s="109">
        <v>3</v>
      </c>
      <c r="R45" s="109">
        <v>3</v>
      </c>
      <c r="S45" s="110">
        <v>18</v>
      </c>
      <c r="T45" s="109">
        <v>18</v>
      </c>
      <c r="U45" s="109">
        <v>18</v>
      </c>
      <c r="V45" s="109">
        <v>18</v>
      </c>
      <c r="W45" s="110">
        <v>18</v>
      </c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11"/>
    </row>
    <row r="46" spans="1:38" x14ac:dyDescent="0.45">
      <c r="A46" s="180"/>
      <c r="B46" s="169"/>
      <c r="C46" s="114"/>
      <c r="D46" s="77"/>
      <c r="E46" s="77"/>
      <c r="F46" s="77"/>
      <c r="G46" s="77"/>
      <c r="H46" s="77"/>
      <c r="I46" s="77"/>
      <c r="J46" s="77"/>
      <c r="K46" s="77"/>
      <c r="L46" s="77">
        <v>27</v>
      </c>
      <c r="M46" s="77">
        <v>27</v>
      </c>
      <c r="N46" s="77">
        <v>27</v>
      </c>
      <c r="O46" s="77">
        <v>27</v>
      </c>
      <c r="P46" s="76">
        <v>27</v>
      </c>
      <c r="Q46" s="77">
        <v>37</v>
      </c>
      <c r="R46" s="77">
        <v>37</v>
      </c>
      <c r="S46" s="77">
        <v>37</v>
      </c>
      <c r="T46" s="77">
        <v>37</v>
      </c>
      <c r="U46" s="77">
        <v>37</v>
      </c>
      <c r="V46" s="76">
        <v>37</v>
      </c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115"/>
    </row>
    <row r="47" spans="1:38" x14ac:dyDescent="0.45">
      <c r="A47" s="180"/>
      <c r="B47" s="169"/>
      <c r="C47" s="114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>
        <v>16</v>
      </c>
      <c r="R47" s="77">
        <v>16</v>
      </c>
      <c r="S47" s="77">
        <v>16</v>
      </c>
      <c r="T47" s="77">
        <v>16</v>
      </c>
      <c r="U47" s="77">
        <v>16</v>
      </c>
      <c r="V47" s="76">
        <v>16</v>
      </c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115"/>
    </row>
    <row r="48" spans="1:38" x14ac:dyDescent="0.45">
      <c r="A48" s="180"/>
      <c r="B48" s="169"/>
      <c r="C48" s="114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>
        <v>38</v>
      </c>
      <c r="R48" s="77">
        <v>38</v>
      </c>
      <c r="S48" s="77">
        <v>38</v>
      </c>
      <c r="T48" s="77">
        <v>38</v>
      </c>
      <c r="U48" s="77">
        <v>38</v>
      </c>
      <c r="V48" s="76">
        <v>38</v>
      </c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115"/>
    </row>
    <row r="49" spans="1:38" x14ac:dyDescent="0.45">
      <c r="A49" s="180"/>
      <c r="B49" s="170" t="s">
        <v>45</v>
      </c>
      <c r="C49" s="108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>
        <v>3</v>
      </c>
      <c r="V49" s="109">
        <v>3</v>
      </c>
      <c r="W49" s="109">
        <v>3</v>
      </c>
      <c r="X49" s="109">
        <v>3</v>
      </c>
      <c r="Y49" s="109">
        <v>3</v>
      </c>
      <c r="Z49" s="110">
        <v>3</v>
      </c>
      <c r="AA49" s="109">
        <v>18</v>
      </c>
      <c r="AB49" s="109">
        <v>18</v>
      </c>
      <c r="AC49" s="109">
        <v>18</v>
      </c>
      <c r="AD49" s="109">
        <v>18</v>
      </c>
      <c r="AE49" s="109">
        <v>18</v>
      </c>
      <c r="AF49" s="109"/>
      <c r="AG49" s="109"/>
      <c r="AH49" s="109"/>
      <c r="AI49" s="109"/>
      <c r="AJ49" s="109"/>
      <c r="AK49" s="109"/>
      <c r="AL49" s="111"/>
    </row>
    <row r="50" spans="1:38" x14ac:dyDescent="0.45">
      <c r="A50" s="180"/>
      <c r="B50" s="171"/>
      <c r="C50" s="114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>
        <v>27</v>
      </c>
      <c r="T50" s="77">
        <v>27</v>
      </c>
      <c r="U50" s="77">
        <v>27</v>
      </c>
      <c r="V50" s="76">
        <v>27</v>
      </c>
      <c r="W50" s="77">
        <v>37</v>
      </c>
      <c r="X50" s="77">
        <v>37</v>
      </c>
      <c r="Y50" s="77">
        <v>37</v>
      </c>
      <c r="Z50" s="77">
        <v>37</v>
      </c>
      <c r="AA50" s="77">
        <v>37</v>
      </c>
      <c r="AB50" s="77">
        <v>37</v>
      </c>
      <c r="AC50" s="76">
        <v>37</v>
      </c>
      <c r="AD50" s="77"/>
      <c r="AE50" s="77"/>
      <c r="AF50" s="77"/>
      <c r="AG50" s="77"/>
      <c r="AH50" s="77"/>
      <c r="AI50" s="77"/>
      <c r="AJ50" s="77"/>
      <c r="AK50" s="77"/>
      <c r="AL50" s="115"/>
    </row>
    <row r="51" spans="1:38" x14ac:dyDescent="0.45">
      <c r="A51" s="180"/>
      <c r="B51" s="171"/>
      <c r="C51" s="114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>
        <v>16</v>
      </c>
      <c r="X51" s="77">
        <v>16</v>
      </c>
      <c r="Y51" s="77">
        <v>16</v>
      </c>
      <c r="Z51" s="77">
        <v>16</v>
      </c>
      <c r="AA51" s="77">
        <v>16</v>
      </c>
      <c r="AB51" s="77">
        <v>16</v>
      </c>
      <c r="AC51" s="76">
        <v>16</v>
      </c>
      <c r="AD51" s="77"/>
      <c r="AE51" s="77"/>
      <c r="AF51" s="77"/>
      <c r="AG51" s="77"/>
      <c r="AH51" s="77"/>
      <c r="AI51" s="77"/>
      <c r="AJ51" s="77"/>
      <c r="AK51" s="77"/>
      <c r="AL51" s="115"/>
    </row>
    <row r="52" spans="1:38" x14ac:dyDescent="0.45">
      <c r="A52" s="180"/>
      <c r="B52" s="171"/>
      <c r="C52" s="114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>
        <v>38</v>
      </c>
      <c r="X52" s="77">
        <v>38</v>
      </c>
      <c r="Y52" s="77">
        <v>38</v>
      </c>
      <c r="Z52" s="77">
        <v>38</v>
      </c>
      <c r="AA52" s="77">
        <v>38</v>
      </c>
      <c r="AB52" s="77">
        <v>38</v>
      </c>
      <c r="AC52" s="76">
        <v>38</v>
      </c>
      <c r="AD52" s="77"/>
      <c r="AE52" s="77"/>
      <c r="AF52" s="77"/>
      <c r="AG52" s="77"/>
      <c r="AH52" s="77"/>
      <c r="AI52" s="77"/>
      <c r="AJ52" s="77"/>
      <c r="AK52" s="77"/>
      <c r="AL52" s="115"/>
    </row>
    <row r="53" spans="1:38" x14ac:dyDescent="0.45">
      <c r="A53" s="180"/>
      <c r="B53" s="170" t="s">
        <v>46</v>
      </c>
      <c r="C53" s="108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>
        <v>3</v>
      </c>
      <c r="S53" s="109">
        <v>3</v>
      </c>
      <c r="T53" s="109">
        <v>3</v>
      </c>
      <c r="U53" s="109">
        <v>3</v>
      </c>
      <c r="V53" s="109">
        <v>3</v>
      </c>
      <c r="W53" s="110">
        <v>3</v>
      </c>
      <c r="X53" s="109">
        <v>18</v>
      </c>
      <c r="Y53" s="109">
        <v>18</v>
      </c>
      <c r="Z53" s="109">
        <v>18</v>
      </c>
      <c r="AA53" s="109">
        <v>18</v>
      </c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11"/>
    </row>
    <row r="54" spans="1:38" x14ac:dyDescent="0.45">
      <c r="A54" s="180"/>
      <c r="B54" s="171"/>
      <c r="C54" s="114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>
        <v>27</v>
      </c>
      <c r="R54" s="77">
        <v>27</v>
      </c>
      <c r="S54" s="77">
        <v>27</v>
      </c>
      <c r="T54" s="77">
        <v>27</v>
      </c>
      <c r="U54" s="77">
        <v>37</v>
      </c>
      <c r="V54" s="77">
        <v>37</v>
      </c>
      <c r="W54" s="77">
        <v>37</v>
      </c>
      <c r="X54" s="77">
        <v>37</v>
      </c>
      <c r="Y54" s="77">
        <v>37</v>
      </c>
      <c r="Z54" s="76">
        <v>37</v>
      </c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115"/>
    </row>
    <row r="55" spans="1:38" x14ac:dyDescent="0.45">
      <c r="A55" s="180"/>
      <c r="B55" s="171"/>
      <c r="C55" s="114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>
        <v>16</v>
      </c>
      <c r="V55" s="77">
        <v>16</v>
      </c>
      <c r="W55" s="77">
        <v>16</v>
      </c>
      <c r="X55" s="77">
        <v>16</v>
      </c>
      <c r="Y55" s="77">
        <v>16</v>
      </c>
      <c r="Z55" s="76">
        <v>16</v>
      </c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115"/>
    </row>
    <row r="56" spans="1:38" x14ac:dyDescent="0.45">
      <c r="A56" s="181"/>
      <c r="B56" s="171"/>
      <c r="C56" s="114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>
        <v>38</v>
      </c>
      <c r="V56" s="77">
        <v>38</v>
      </c>
      <c r="W56" s="77">
        <v>38</v>
      </c>
      <c r="X56" s="77">
        <v>38</v>
      </c>
      <c r="Y56" s="77">
        <v>38</v>
      </c>
      <c r="Z56" s="76">
        <v>38</v>
      </c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115"/>
    </row>
    <row r="57" spans="1:38" x14ac:dyDescent="0.45">
      <c r="A57" s="159" t="s">
        <v>47</v>
      </c>
      <c r="B57" s="168" t="s">
        <v>48</v>
      </c>
      <c r="C57" s="108"/>
      <c r="D57" s="109"/>
      <c r="E57" s="109"/>
      <c r="F57" s="109"/>
      <c r="G57" s="109">
        <v>35</v>
      </c>
      <c r="H57" s="109">
        <v>35</v>
      </c>
      <c r="I57" s="109">
        <v>35</v>
      </c>
      <c r="J57" s="109">
        <v>35</v>
      </c>
      <c r="K57" s="109">
        <v>35</v>
      </c>
      <c r="L57" s="120">
        <v>35</v>
      </c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11"/>
    </row>
    <row r="58" spans="1:38" x14ac:dyDescent="0.45">
      <c r="A58" s="157"/>
      <c r="B58" s="169"/>
      <c r="C58" s="114"/>
      <c r="D58" s="77"/>
      <c r="E58" s="77"/>
      <c r="F58" s="77"/>
      <c r="G58" s="77">
        <v>3</v>
      </c>
      <c r="H58" s="77">
        <v>3</v>
      </c>
      <c r="I58" s="77">
        <v>3</v>
      </c>
      <c r="J58" s="77">
        <v>3</v>
      </c>
      <c r="K58" s="77">
        <v>3</v>
      </c>
      <c r="L58" s="76">
        <v>3</v>
      </c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115"/>
    </row>
    <row r="59" spans="1:38" x14ac:dyDescent="0.45">
      <c r="A59" s="157"/>
      <c r="B59" s="169"/>
      <c r="C59" s="114">
        <v>27</v>
      </c>
      <c r="D59" s="77">
        <v>27</v>
      </c>
      <c r="E59" s="77">
        <v>27</v>
      </c>
      <c r="F59" s="77">
        <v>27</v>
      </c>
      <c r="G59" s="77">
        <v>27</v>
      </c>
      <c r="H59" s="77">
        <v>27</v>
      </c>
      <c r="I59" s="76">
        <v>27</v>
      </c>
      <c r="J59" s="77"/>
      <c r="K59" s="77"/>
      <c r="L59" s="76">
        <v>18</v>
      </c>
      <c r="M59" s="77">
        <v>18</v>
      </c>
      <c r="N59" s="77">
        <v>18</v>
      </c>
      <c r="O59" s="77">
        <v>18</v>
      </c>
      <c r="P59" s="77">
        <v>18</v>
      </c>
      <c r="Q59" s="77">
        <v>18</v>
      </c>
      <c r="R59" s="76">
        <v>18</v>
      </c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115"/>
    </row>
    <row r="60" spans="1:38" x14ac:dyDescent="0.45">
      <c r="A60" s="157"/>
      <c r="B60" s="169"/>
      <c r="C60" s="114"/>
      <c r="D60" s="77"/>
      <c r="E60" s="77"/>
      <c r="F60" s="77"/>
      <c r="G60" s="77">
        <v>16</v>
      </c>
      <c r="H60" s="77">
        <v>16</v>
      </c>
      <c r="I60" s="77">
        <v>16</v>
      </c>
      <c r="J60" s="77">
        <v>16</v>
      </c>
      <c r="K60" s="77">
        <v>16</v>
      </c>
      <c r="L60" s="77">
        <v>16</v>
      </c>
      <c r="M60" s="77">
        <v>16</v>
      </c>
      <c r="N60" s="77">
        <v>16</v>
      </c>
      <c r="O60" s="76">
        <v>16</v>
      </c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115"/>
    </row>
    <row r="61" spans="1:38" x14ac:dyDescent="0.45">
      <c r="A61" s="157"/>
      <c r="B61" s="169"/>
      <c r="C61" s="114"/>
      <c r="D61" s="77"/>
      <c r="E61" s="77"/>
      <c r="F61" s="77"/>
      <c r="G61" s="77">
        <v>38</v>
      </c>
      <c r="H61" s="77">
        <v>38</v>
      </c>
      <c r="I61" s="77">
        <v>38</v>
      </c>
      <c r="J61" s="77">
        <v>38</v>
      </c>
      <c r="K61" s="77">
        <v>38</v>
      </c>
      <c r="L61" s="77">
        <v>38</v>
      </c>
      <c r="M61" s="77">
        <v>38</v>
      </c>
      <c r="N61" s="77">
        <v>38</v>
      </c>
      <c r="O61" s="76">
        <v>38</v>
      </c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115"/>
    </row>
    <row r="62" spans="1:38" x14ac:dyDescent="0.45">
      <c r="A62" s="157"/>
      <c r="B62" s="168" t="s">
        <v>49</v>
      </c>
      <c r="C62" s="108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10">
        <v>27</v>
      </c>
      <c r="Y62" s="109">
        <v>27</v>
      </c>
      <c r="Z62" s="109">
        <v>27</v>
      </c>
      <c r="AA62" s="109"/>
      <c r="AB62" s="109"/>
      <c r="AC62" s="109"/>
      <c r="AD62" s="109"/>
      <c r="AE62" s="109"/>
      <c r="AF62" s="109">
        <v>18</v>
      </c>
      <c r="AG62" s="109">
        <v>18</v>
      </c>
      <c r="AH62" s="109">
        <v>18</v>
      </c>
      <c r="AI62" s="109">
        <v>18</v>
      </c>
      <c r="AJ62" s="110">
        <v>18</v>
      </c>
      <c r="AK62" s="109"/>
      <c r="AL62" s="111"/>
    </row>
    <row r="63" spans="1:38" x14ac:dyDescent="0.45">
      <c r="A63" s="157"/>
      <c r="B63" s="169"/>
      <c r="C63" s="114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121">
        <v>35</v>
      </c>
      <c r="AA63" s="121">
        <v>35</v>
      </c>
      <c r="AB63" s="121">
        <v>35</v>
      </c>
      <c r="AC63" s="121">
        <v>35</v>
      </c>
      <c r="AD63" s="121">
        <v>35</v>
      </c>
      <c r="AE63" s="121">
        <v>35</v>
      </c>
      <c r="AF63" s="121">
        <v>35</v>
      </c>
      <c r="AG63" s="121">
        <v>35</v>
      </c>
      <c r="AH63" s="77">
        <v>19</v>
      </c>
      <c r="AI63" s="77">
        <v>19</v>
      </c>
      <c r="AJ63" s="76">
        <v>19</v>
      </c>
      <c r="AK63" s="77"/>
      <c r="AL63" s="115"/>
    </row>
    <row r="64" spans="1:38" x14ac:dyDescent="0.45">
      <c r="A64" s="157"/>
      <c r="B64" s="169"/>
      <c r="C64" s="114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121">
        <v>3</v>
      </c>
      <c r="AA64" s="121">
        <v>3</v>
      </c>
      <c r="AB64" s="121">
        <v>3</v>
      </c>
      <c r="AC64" s="121">
        <v>3</v>
      </c>
      <c r="AD64" s="121">
        <v>3</v>
      </c>
      <c r="AE64" s="121">
        <v>3</v>
      </c>
      <c r="AF64" s="121">
        <v>3</v>
      </c>
      <c r="AG64" s="121">
        <v>3</v>
      </c>
      <c r="AH64" s="77"/>
      <c r="AI64" s="77"/>
      <c r="AJ64" s="77"/>
      <c r="AK64" s="77"/>
      <c r="AL64" s="115"/>
    </row>
    <row r="65" spans="1:38" x14ac:dyDescent="0.45">
      <c r="A65" s="157"/>
      <c r="B65" s="169"/>
      <c r="C65" s="114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121">
        <v>16</v>
      </c>
      <c r="AA65" s="121">
        <v>16</v>
      </c>
      <c r="AB65" s="121">
        <v>16</v>
      </c>
      <c r="AC65" s="121">
        <v>16</v>
      </c>
      <c r="AD65" s="121">
        <v>16</v>
      </c>
      <c r="AE65" s="121">
        <v>16</v>
      </c>
      <c r="AF65" s="121">
        <v>16</v>
      </c>
      <c r="AG65" s="121">
        <v>16</v>
      </c>
      <c r="AH65" s="77"/>
      <c r="AI65" s="77"/>
      <c r="AJ65" s="77"/>
      <c r="AK65" s="77"/>
      <c r="AL65" s="115"/>
    </row>
    <row r="66" spans="1:38" x14ac:dyDescent="0.45">
      <c r="A66" s="157"/>
      <c r="B66" s="172"/>
      <c r="C66" s="112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22">
        <v>38</v>
      </c>
      <c r="AA66" s="122">
        <v>38</v>
      </c>
      <c r="AB66" s="122">
        <v>38</v>
      </c>
      <c r="AC66" s="122">
        <v>38</v>
      </c>
      <c r="AD66" s="122">
        <v>38</v>
      </c>
      <c r="AE66" s="122">
        <v>38</v>
      </c>
      <c r="AF66" s="122">
        <v>38</v>
      </c>
      <c r="AG66" s="122">
        <v>38</v>
      </c>
      <c r="AH66" s="103"/>
      <c r="AI66" s="103"/>
      <c r="AJ66" s="103"/>
      <c r="AK66" s="103"/>
      <c r="AL66" s="113"/>
    </row>
    <row r="67" spans="1:38" x14ac:dyDescent="0.45">
      <c r="A67" s="157"/>
      <c r="B67" s="160" t="s">
        <v>50</v>
      </c>
      <c r="C67" s="114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>
        <v>3</v>
      </c>
      <c r="R67" s="77">
        <v>3</v>
      </c>
      <c r="S67" s="77">
        <v>3</v>
      </c>
      <c r="T67" s="77">
        <v>3</v>
      </c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115"/>
    </row>
    <row r="68" spans="1:38" x14ac:dyDescent="0.45">
      <c r="A68" s="157"/>
      <c r="B68" s="163"/>
      <c r="C68" s="114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>
        <v>35</v>
      </c>
      <c r="R68" s="77">
        <v>35</v>
      </c>
      <c r="S68" s="77">
        <v>35</v>
      </c>
      <c r="T68" s="77">
        <v>35</v>
      </c>
      <c r="U68" s="77">
        <v>18</v>
      </c>
      <c r="V68" s="77">
        <v>18</v>
      </c>
      <c r="W68" s="77">
        <v>18</v>
      </c>
      <c r="X68" s="77">
        <v>18</v>
      </c>
      <c r="Y68" s="77">
        <v>18</v>
      </c>
      <c r="Z68" s="77">
        <v>18</v>
      </c>
      <c r="AA68" s="77">
        <v>18</v>
      </c>
      <c r="AB68" s="77">
        <v>18</v>
      </c>
      <c r="AC68" s="77">
        <v>18</v>
      </c>
      <c r="AD68" s="77"/>
      <c r="AE68" s="77"/>
      <c r="AF68" s="77"/>
      <c r="AG68" s="77"/>
      <c r="AH68" s="77"/>
      <c r="AI68" s="77"/>
      <c r="AJ68" s="77"/>
      <c r="AK68" s="77"/>
      <c r="AL68" s="115"/>
    </row>
    <row r="69" spans="1:38" x14ac:dyDescent="0.45">
      <c r="A69" s="157"/>
      <c r="B69" s="163"/>
      <c r="C69" s="114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>
        <v>27</v>
      </c>
      <c r="O69" s="77">
        <v>27</v>
      </c>
      <c r="P69" s="77">
        <v>27</v>
      </c>
      <c r="Q69" s="77">
        <v>27</v>
      </c>
      <c r="R69" s="77">
        <v>27</v>
      </c>
      <c r="S69" s="77">
        <v>27</v>
      </c>
      <c r="T69" s="77">
        <v>16</v>
      </c>
      <c r="U69" s="77">
        <v>16</v>
      </c>
      <c r="V69" s="77">
        <v>16</v>
      </c>
      <c r="W69" s="77">
        <v>16</v>
      </c>
      <c r="X69" s="77">
        <v>16</v>
      </c>
      <c r="Y69" s="77">
        <v>16</v>
      </c>
      <c r="Z69" s="77">
        <v>16</v>
      </c>
      <c r="AA69" s="77">
        <v>16</v>
      </c>
      <c r="AB69" s="76">
        <v>16</v>
      </c>
      <c r="AC69" s="77"/>
      <c r="AD69" s="77"/>
      <c r="AE69" s="77"/>
      <c r="AF69" s="77"/>
      <c r="AG69" s="77"/>
      <c r="AH69" s="77"/>
      <c r="AI69" s="77"/>
      <c r="AJ69" s="77"/>
      <c r="AK69" s="77"/>
      <c r="AL69" s="115"/>
    </row>
    <row r="70" spans="1:38" x14ac:dyDescent="0.45">
      <c r="A70" s="158"/>
      <c r="B70" s="164"/>
      <c r="C70" s="114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>
        <v>38</v>
      </c>
      <c r="U70" s="77">
        <v>38</v>
      </c>
      <c r="V70" s="77">
        <v>38</v>
      </c>
      <c r="W70" s="77">
        <v>38</v>
      </c>
      <c r="X70" s="77">
        <v>38</v>
      </c>
      <c r="Y70" s="77">
        <v>38</v>
      </c>
      <c r="Z70" s="77">
        <v>38</v>
      </c>
      <c r="AA70" s="77">
        <v>38</v>
      </c>
      <c r="AB70" s="76">
        <v>38</v>
      </c>
      <c r="AC70" s="77"/>
      <c r="AD70" s="77"/>
      <c r="AE70" s="77"/>
      <c r="AF70" s="77"/>
      <c r="AG70" s="77"/>
      <c r="AH70" s="77"/>
      <c r="AI70" s="77"/>
      <c r="AJ70" s="77"/>
      <c r="AK70" s="77"/>
      <c r="AL70" s="115"/>
    </row>
    <row r="71" spans="1:38" ht="16.5" customHeight="1" x14ac:dyDescent="0.45">
      <c r="A71" s="159" t="s">
        <v>51</v>
      </c>
      <c r="B71" s="38" t="s">
        <v>52</v>
      </c>
      <c r="C71" s="87">
        <v>27</v>
      </c>
      <c r="D71" s="88">
        <v>27</v>
      </c>
      <c r="E71" s="88">
        <v>27</v>
      </c>
      <c r="F71" s="88">
        <v>27</v>
      </c>
      <c r="G71" s="88">
        <v>35</v>
      </c>
      <c r="H71" s="88">
        <v>35</v>
      </c>
      <c r="I71" s="88">
        <v>35</v>
      </c>
      <c r="J71" s="88">
        <v>35</v>
      </c>
      <c r="K71" s="88">
        <v>18</v>
      </c>
      <c r="L71" s="88">
        <v>18</v>
      </c>
      <c r="M71" s="88">
        <v>18</v>
      </c>
      <c r="N71" s="88">
        <v>18</v>
      </c>
      <c r="O71" s="88">
        <v>18</v>
      </c>
      <c r="P71" s="88">
        <v>18</v>
      </c>
      <c r="Q71" s="88">
        <v>18</v>
      </c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9"/>
    </row>
    <row r="72" spans="1:38" x14ac:dyDescent="0.45">
      <c r="A72" s="157"/>
      <c r="B72" s="38" t="s">
        <v>53</v>
      </c>
      <c r="C72" s="87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>
        <v>27</v>
      </c>
      <c r="P72" s="88">
        <v>27</v>
      </c>
      <c r="Q72" s="88"/>
      <c r="R72" s="88">
        <v>35</v>
      </c>
      <c r="S72" s="88">
        <v>35</v>
      </c>
      <c r="T72" s="88"/>
      <c r="U72" s="88">
        <v>18</v>
      </c>
      <c r="V72" s="88">
        <v>18</v>
      </c>
      <c r="W72" s="88">
        <v>18</v>
      </c>
      <c r="X72" s="88">
        <v>18</v>
      </c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9"/>
    </row>
    <row r="73" spans="1:38" x14ac:dyDescent="0.45">
      <c r="A73" s="157"/>
      <c r="B73" s="38" t="s">
        <v>54</v>
      </c>
      <c r="C73" s="87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>
        <v>27</v>
      </c>
      <c r="W73" s="88">
        <v>27</v>
      </c>
      <c r="X73" s="88">
        <v>35</v>
      </c>
      <c r="Y73" s="88">
        <v>35</v>
      </c>
      <c r="Z73" s="88">
        <v>35</v>
      </c>
      <c r="AA73" s="88">
        <v>18</v>
      </c>
      <c r="AB73" s="88">
        <v>18</v>
      </c>
      <c r="AC73" s="88">
        <v>18</v>
      </c>
      <c r="AD73" s="88">
        <v>18</v>
      </c>
      <c r="AE73" s="88">
        <v>18</v>
      </c>
      <c r="AF73" s="88">
        <v>18</v>
      </c>
      <c r="AG73" s="88"/>
      <c r="AH73" s="88"/>
      <c r="AI73" s="88"/>
      <c r="AJ73" s="88"/>
      <c r="AK73" s="88"/>
      <c r="AL73" s="89"/>
    </row>
    <row r="74" spans="1:38" x14ac:dyDescent="0.45">
      <c r="A74" s="157"/>
      <c r="B74" s="38" t="s">
        <v>55</v>
      </c>
      <c r="C74" s="123">
        <v>18</v>
      </c>
      <c r="D74" s="124">
        <v>18</v>
      </c>
      <c r="E74" s="124">
        <v>18</v>
      </c>
      <c r="F74" s="124">
        <v>18</v>
      </c>
      <c r="G74" s="124">
        <v>18</v>
      </c>
      <c r="H74" s="124">
        <v>18</v>
      </c>
      <c r="I74" s="124">
        <v>18</v>
      </c>
      <c r="J74" s="124">
        <v>18</v>
      </c>
      <c r="K74" s="124">
        <v>18</v>
      </c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>
        <v>27</v>
      </c>
      <c r="AF74" s="88">
        <v>27</v>
      </c>
      <c r="AG74" s="88"/>
      <c r="AH74" s="88"/>
      <c r="AI74" s="88">
        <v>18</v>
      </c>
      <c r="AJ74" s="88">
        <v>18</v>
      </c>
      <c r="AK74" s="88"/>
      <c r="AL74" s="89"/>
    </row>
    <row r="75" spans="1:38" x14ac:dyDescent="0.45">
      <c r="A75" s="158"/>
      <c r="B75" s="14" t="s">
        <v>50</v>
      </c>
      <c r="C75" s="93"/>
      <c r="D75" s="75"/>
      <c r="E75" s="75"/>
      <c r="F75" s="75"/>
      <c r="G75" s="75"/>
      <c r="H75" s="75"/>
      <c r="I75" s="75"/>
      <c r="J75" s="75"/>
      <c r="K75" s="75"/>
      <c r="L75" s="75">
        <v>27</v>
      </c>
      <c r="M75" s="75">
        <v>27</v>
      </c>
      <c r="N75" s="75">
        <v>27</v>
      </c>
      <c r="O75" s="75"/>
      <c r="P75" s="75">
        <v>35</v>
      </c>
      <c r="Q75" s="75">
        <v>35</v>
      </c>
      <c r="R75" s="75"/>
      <c r="S75" s="75">
        <v>18</v>
      </c>
      <c r="T75" s="75">
        <v>18</v>
      </c>
      <c r="U75" s="75">
        <v>18</v>
      </c>
      <c r="V75" s="75">
        <v>18</v>
      </c>
      <c r="W75" s="75">
        <v>18</v>
      </c>
      <c r="X75" s="75">
        <v>18</v>
      </c>
      <c r="Y75" s="75">
        <v>18</v>
      </c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94"/>
    </row>
    <row r="76" spans="1:38" x14ac:dyDescent="0.45">
      <c r="A76" s="159" t="s">
        <v>56</v>
      </c>
      <c r="B76" s="168" t="s">
        <v>32</v>
      </c>
      <c r="C76" s="108">
        <v>28</v>
      </c>
      <c r="D76" s="109">
        <v>28</v>
      </c>
      <c r="E76" s="109">
        <v>35</v>
      </c>
      <c r="F76" s="109">
        <v>35</v>
      </c>
      <c r="G76" s="109"/>
      <c r="H76" s="109"/>
      <c r="I76" s="109"/>
      <c r="J76" s="109"/>
      <c r="K76" s="109">
        <v>18</v>
      </c>
      <c r="L76" s="109">
        <v>18</v>
      </c>
      <c r="M76" s="109">
        <v>18</v>
      </c>
      <c r="N76" s="110">
        <v>18</v>
      </c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>
        <v>27</v>
      </c>
      <c r="AJ76" s="109">
        <v>27</v>
      </c>
      <c r="AK76" s="109">
        <v>27</v>
      </c>
      <c r="AL76" s="111">
        <v>27</v>
      </c>
    </row>
    <row r="77" spans="1:38" x14ac:dyDescent="0.45">
      <c r="A77" s="157"/>
      <c r="B77" s="172"/>
      <c r="C77" s="112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>
        <v>29</v>
      </c>
      <c r="AJ77" s="103">
        <v>29</v>
      </c>
      <c r="AK77" s="103">
        <v>29</v>
      </c>
      <c r="AL77" s="113">
        <v>29</v>
      </c>
    </row>
    <row r="78" spans="1:38" x14ac:dyDescent="0.45">
      <c r="A78" s="157"/>
      <c r="B78" s="160" t="s">
        <v>37</v>
      </c>
      <c r="C78" s="114">
        <v>28</v>
      </c>
      <c r="D78" s="77">
        <v>28</v>
      </c>
      <c r="E78" s="77">
        <v>28</v>
      </c>
      <c r="F78" s="77">
        <v>35</v>
      </c>
      <c r="G78" s="77">
        <v>35</v>
      </c>
      <c r="H78" s="77">
        <v>35</v>
      </c>
      <c r="I78" s="77"/>
      <c r="J78" s="77"/>
      <c r="K78" s="77"/>
      <c r="L78" s="77"/>
      <c r="M78" s="77"/>
      <c r="N78" s="77"/>
      <c r="O78" s="77"/>
      <c r="P78" s="77">
        <v>18</v>
      </c>
      <c r="Q78" s="77">
        <v>18</v>
      </c>
      <c r="R78" s="77">
        <v>18</v>
      </c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>
        <v>28</v>
      </c>
      <c r="AK78" s="77">
        <v>28</v>
      </c>
      <c r="AL78" s="115">
        <v>28</v>
      </c>
    </row>
    <row r="79" spans="1:38" ht="16.5" customHeight="1" x14ac:dyDescent="0.45">
      <c r="A79" s="157"/>
      <c r="B79" s="164"/>
      <c r="C79" s="95"/>
      <c r="D79" s="96"/>
      <c r="E79" s="96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103">
        <v>27</v>
      </c>
      <c r="AK79" s="103">
        <v>27</v>
      </c>
      <c r="AL79" s="113">
        <v>27</v>
      </c>
    </row>
    <row r="80" spans="1:38" x14ac:dyDescent="0.45">
      <c r="A80" s="157"/>
      <c r="B80" s="159" t="s">
        <v>58</v>
      </c>
      <c r="C80" s="90"/>
      <c r="D80" s="91"/>
      <c r="E80" s="91"/>
      <c r="F80" s="91"/>
      <c r="G80" s="91"/>
      <c r="H80" s="91"/>
      <c r="I80" s="91"/>
      <c r="J80" s="91"/>
      <c r="K80" s="91">
        <v>27</v>
      </c>
      <c r="L80" s="91">
        <v>27</v>
      </c>
      <c r="M80" s="91">
        <v>27</v>
      </c>
      <c r="N80" s="91">
        <v>27</v>
      </c>
      <c r="O80" s="91"/>
      <c r="P80" s="91"/>
      <c r="Q80" s="91"/>
      <c r="R80" s="91"/>
      <c r="S80" s="91"/>
      <c r="T80" s="91"/>
      <c r="U80" s="91"/>
      <c r="V80" s="91"/>
      <c r="W80" s="91">
        <v>18</v>
      </c>
      <c r="X80" s="91">
        <v>18</v>
      </c>
      <c r="Y80" s="91">
        <v>18</v>
      </c>
      <c r="Z80" s="91">
        <v>18</v>
      </c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2"/>
    </row>
    <row r="81" spans="1:38" x14ac:dyDescent="0.45">
      <c r="A81" s="157"/>
      <c r="B81" s="157"/>
      <c r="C81" s="95"/>
      <c r="D81" s="96"/>
      <c r="E81" s="96"/>
      <c r="F81" s="96"/>
      <c r="G81" s="96"/>
      <c r="H81" s="96"/>
      <c r="I81" s="96"/>
      <c r="J81" s="96"/>
      <c r="K81" s="96">
        <v>28</v>
      </c>
      <c r="L81" s="96">
        <v>28</v>
      </c>
      <c r="M81" s="96">
        <v>28</v>
      </c>
      <c r="N81" s="96">
        <v>28</v>
      </c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7"/>
    </row>
    <row r="82" spans="1:38" x14ac:dyDescent="0.45">
      <c r="A82" s="158"/>
      <c r="B82" s="158"/>
      <c r="C82" s="95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>
        <v>35</v>
      </c>
      <c r="O82" s="96">
        <v>35</v>
      </c>
      <c r="P82" s="96">
        <v>35</v>
      </c>
      <c r="Q82" s="96">
        <v>35</v>
      </c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7"/>
    </row>
    <row r="83" spans="1:38" x14ac:dyDescent="0.45">
      <c r="A83" s="159" t="s">
        <v>59</v>
      </c>
      <c r="B83" s="159" t="s">
        <v>60</v>
      </c>
      <c r="C83" s="90"/>
      <c r="D83" s="91"/>
      <c r="E83" s="91"/>
      <c r="F83" s="91">
        <v>27</v>
      </c>
      <c r="G83" s="91">
        <v>27</v>
      </c>
      <c r="H83" s="91">
        <v>27</v>
      </c>
      <c r="I83" s="91">
        <v>27</v>
      </c>
      <c r="J83" s="91">
        <v>27</v>
      </c>
      <c r="K83" s="91">
        <v>27</v>
      </c>
      <c r="L83" s="91">
        <v>27</v>
      </c>
      <c r="M83" s="91">
        <v>27</v>
      </c>
      <c r="N83" s="91">
        <v>27</v>
      </c>
      <c r="O83" s="91">
        <v>27</v>
      </c>
      <c r="P83" s="91">
        <v>27</v>
      </c>
      <c r="Q83" s="91">
        <v>27</v>
      </c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2"/>
    </row>
    <row r="84" spans="1:38" x14ac:dyDescent="0.45">
      <c r="A84" s="157"/>
      <c r="B84" s="158"/>
      <c r="C84" s="93"/>
      <c r="D84" s="75"/>
      <c r="E84" s="75"/>
      <c r="F84" s="75"/>
      <c r="G84" s="75"/>
      <c r="H84" s="75"/>
      <c r="I84" s="75"/>
      <c r="J84" s="75">
        <v>18</v>
      </c>
      <c r="K84" s="75">
        <v>18</v>
      </c>
      <c r="L84" s="75">
        <v>18</v>
      </c>
      <c r="M84" s="75">
        <v>18</v>
      </c>
      <c r="N84" s="75">
        <v>18</v>
      </c>
      <c r="O84" s="75">
        <v>18</v>
      </c>
      <c r="P84" s="75">
        <v>18</v>
      </c>
      <c r="Q84" s="75">
        <v>18</v>
      </c>
      <c r="R84" s="75">
        <v>18</v>
      </c>
      <c r="S84" s="75">
        <v>18</v>
      </c>
      <c r="T84" s="75">
        <v>18</v>
      </c>
      <c r="U84" s="75">
        <v>18</v>
      </c>
      <c r="V84" s="75">
        <v>18</v>
      </c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94"/>
    </row>
    <row r="85" spans="1:38" x14ac:dyDescent="0.45">
      <c r="A85" s="157"/>
      <c r="B85" s="159" t="s">
        <v>54</v>
      </c>
      <c r="C85" s="90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>
        <v>27</v>
      </c>
      <c r="AC85" s="91">
        <v>27</v>
      </c>
      <c r="AD85" s="91">
        <v>27</v>
      </c>
      <c r="AE85" s="91">
        <v>27</v>
      </c>
      <c r="AF85" s="91">
        <v>27</v>
      </c>
      <c r="AG85" s="91">
        <v>27</v>
      </c>
      <c r="AH85" s="91">
        <v>27</v>
      </c>
      <c r="AI85" s="91">
        <v>27</v>
      </c>
      <c r="AJ85" s="91"/>
      <c r="AK85" s="91"/>
      <c r="AL85" s="92"/>
    </row>
    <row r="86" spans="1:38" x14ac:dyDescent="0.45">
      <c r="A86" s="157"/>
      <c r="B86" s="158"/>
      <c r="C86" s="125">
        <v>18</v>
      </c>
      <c r="D86" s="107">
        <v>18</v>
      </c>
      <c r="E86" s="107">
        <v>18</v>
      </c>
      <c r="F86" s="107">
        <v>18</v>
      </c>
      <c r="G86" s="107">
        <v>18</v>
      </c>
      <c r="H86" s="107">
        <v>18</v>
      </c>
      <c r="I86" s="107">
        <v>18</v>
      </c>
      <c r="J86" s="107">
        <v>18</v>
      </c>
      <c r="K86" s="107">
        <v>18</v>
      </c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>
        <v>18</v>
      </c>
      <c r="AG86" s="75">
        <v>18</v>
      </c>
      <c r="AH86" s="75">
        <v>18</v>
      </c>
      <c r="AI86" s="75">
        <v>18</v>
      </c>
      <c r="AJ86" s="75">
        <v>18</v>
      </c>
      <c r="AK86" s="75">
        <v>18</v>
      </c>
      <c r="AL86" s="94">
        <v>18</v>
      </c>
    </row>
    <row r="87" spans="1:38" x14ac:dyDescent="0.45">
      <c r="A87" s="157"/>
      <c r="B87" s="159" t="s">
        <v>61</v>
      </c>
      <c r="C87" s="90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>
        <v>27</v>
      </c>
      <c r="T87" s="91">
        <v>27</v>
      </c>
      <c r="U87" s="91">
        <v>27</v>
      </c>
      <c r="V87" s="91">
        <v>27</v>
      </c>
      <c r="W87" s="91">
        <v>27</v>
      </c>
      <c r="X87" s="91">
        <v>27</v>
      </c>
      <c r="Y87" s="91">
        <v>27</v>
      </c>
      <c r="Z87" s="91">
        <v>27</v>
      </c>
      <c r="AA87" s="91">
        <v>27</v>
      </c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2"/>
    </row>
    <row r="88" spans="1:38" x14ac:dyDescent="0.45">
      <c r="A88" s="158"/>
      <c r="B88" s="158"/>
      <c r="C88" s="93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106"/>
      <c r="T88" s="106"/>
      <c r="U88" s="106"/>
      <c r="V88" s="75">
        <v>18</v>
      </c>
      <c r="W88" s="75">
        <v>18</v>
      </c>
      <c r="X88" s="75">
        <v>18</v>
      </c>
      <c r="Y88" s="75">
        <v>18</v>
      </c>
      <c r="Z88" s="75">
        <v>18</v>
      </c>
      <c r="AA88" s="75">
        <v>18</v>
      </c>
      <c r="AB88" s="75">
        <v>18</v>
      </c>
      <c r="AC88" s="75">
        <v>18</v>
      </c>
      <c r="AD88" s="75">
        <v>18</v>
      </c>
      <c r="AE88" s="75">
        <v>18</v>
      </c>
      <c r="AF88" s="75"/>
      <c r="AG88" s="75"/>
      <c r="AH88" s="75"/>
      <c r="AI88" s="75"/>
      <c r="AJ88" s="75"/>
      <c r="AK88" s="75"/>
      <c r="AL88" s="94"/>
    </row>
    <row r="89" spans="1:38" x14ac:dyDescent="0.45">
      <c r="A89" s="160" t="s">
        <v>16</v>
      </c>
      <c r="B89" s="165" t="s">
        <v>16</v>
      </c>
      <c r="C89" s="114"/>
      <c r="D89" s="77"/>
      <c r="E89" s="77"/>
      <c r="F89" s="77"/>
      <c r="G89" s="77"/>
      <c r="H89" s="77"/>
      <c r="I89" s="77"/>
      <c r="J89" s="77"/>
      <c r="K89" s="77"/>
      <c r="L89" s="77">
        <v>38</v>
      </c>
      <c r="M89" s="77">
        <v>38</v>
      </c>
      <c r="N89" s="77">
        <v>38</v>
      </c>
      <c r="O89" s="77">
        <v>38</v>
      </c>
      <c r="P89" s="77">
        <v>38</v>
      </c>
      <c r="Q89" s="77">
        <v>38</v>
      </c>
      <c r="R89" s="77"/>
      <c r="S89" s="77"/>
      <c r="T89" s="77"/>
      <c r="U89" s="77"/>
      <c r="V89" s="77"/>
      <c r="W89" s="77"/>
      <c r="X89" s="77"/>
      <c r="Y89" s="77"/>
      <c r="Z89" s="79">
        <v>31</v>
      </c>
      <c r="AA89" s="80">
        <v>31</v>
      </c>
      <c r="AB89" s="80">
        <v>31</v>
      </c>
      <c r="AC89" s="80">
        <v>31</v>
      </c>
      <c r="AD89" s="80">
        <v>31</v>
      </c>
      <c r="AE89" s="77"/>
      <c r="AF89" s="77"/>
      <c r="AG89" s="77"/>
      <c r="AH89" s="77"/>
      <c r="AI89" s="77"/>
      <c r="AJ89" s="77"/>
      <c r="AK89" s="77"/>
      <c r="AL89" s="126"/>
    </row>
    <row r="90" spans="1:38" x14ac:dyDescent="0.45">
      <c r="A90" s="164"/>
      <c r="B90" s="161"/>
      <c r="C90" s="112">
        <v>38</v>
      </c>
      <c r="D90" s="103">
        <v>38</v>
      </c>
      <c r="E90" s="103">
        <v>38</v>
      </c>
      <c r="F90" s="103">
        <v>38</v>
      </c>
      <c r="G90" s="103">
        <v>3</v>
      </c>
      <c r="H90" s="103">
        <v>3</v>
      </c>
      <c r="I90" s="78">
        <v>3</v>
      </c>
      <c r="J90" s="103">
        <v>3</v>
      </c>
      <c r="K90" s="103">
        <v>3</v>
      </c>
      <c r="L90" s="103">
        <v>14</v>
      </c>
      <c r="M90" s="103">
        <v>14</v>
      </c>
      <c r="N90" s="103">
        <v>14</v>
      </c>
      <c r="O90" s="103">
        <v>14</v>
      </c>
      <c r="P90" s="103">
        <v>14</v>
      </c>
      <c r="Q90" s="103">
        <v>14</v>
      </c>
      <c r="R90" s="103">
        <v>18</v>
      </c>
      <c r="S90" s="103">
        <v>18</v>
      </c>
      <c r="T90" s="103">
        <v>18</v>
      </c>
      <c r="U90" s="103">
        <v>18</v>
      </c>
      <c r="V90" s="103"/>
      <c r="W90" s="103"/>
      <c r="X90" s="103"/>
      <c r="Y90" s="103"/>
      <c r="Z90" s="81">
        <v>27</v>
      </c>
      <c r="AA90" s="83">
        <v>27</v>
      </c>
      <c r="AB90" s="83">
        <v>27</v>
      </c>
      <c r="AC90" s="83">
        <v>27</v>
      </c>
      <c r="AD90" s="83">
        <v>27</v>
      </c>
      <c r="AE90" s="103">
        <v>35</v>
      </c>
      <c r="AF90" s="103">
        <v>35</v>
      </c>
      <c r="AG90" s="103">
        <v>35</v>
      </c>
      <c r="AH90" s="103">
        <v>35</v>
      </c>
      <c r="AI90" s="103">
        <v>35</v>
      </c>
      <c r="AJ90" s="103">
        <v>35</v>
      </c>
      <c r="AK90" s="103">
        <v>38</v>
      </c>
      <c r="AL90" s="113">
        <v>38</v>
      </c>
    </row>
    <row r="91" spans="1:38" x14ac:dyDescent="0.45">
      <c r="A91" s="159" t="s">
        <v>17</v>
      </c>
      <c r="B91" s="160" t="s">
        <v>60</v>
      </c>
      <c r="C91" s="114"/>
      <c r="D91" s="77"/>
      <c r="E91" s="77"/>
      <c r="F91" s="77"/>
      <c r="G91" s="77"/>
      <c r="H91" s="77"/>
      <c r="I91" s="76">
        <v>35</v>
      </c>
      <c r="J91" s="77">
        <v>35</v>
      </c>
      <c r="K91" s="77">
        <v>35</v>
      </c>
      <c r="L91" s="77">
        <v>35</v>
      </c>
      <c r="M91" s="77">
        <v>35</v>
      </c>
      <c r="N91" s="77">
        <v>35</v>
      </c>
      <c r="O91" s="77">
        <v>35</v>
      </c>
      <c r="P91" s="77">
        <v>35</v>
      </c>
      <c r="Q91" s="76">
        <v>35</v>
      </c>
      <c r="R91" s="77">
        <v>18</v>
      </c>
      <c r="S91" s="77">
        <v>18</v>
      </c>
      <c r="T91" s="76">
        <v>18</v>
      </c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115"/>
    </row>
    <row r="92" spans="1:38" x14ac:dyDescent="0.45">
      <c r="A92" s="157"/>
      <c r="B92" s="163"/>
      <c r="C92" s="114"/>
      <c r="D92" s="77"/>
      <c r="E92" s="77"/>
      <c r="F92" s="77"/>
      <c r="G92" s="77"/>
      <c r="H92" s="77"/>
      <c r="I92" s="76">
        <v>3</v>
      </c>
      <c r="J92" s="77">
        <v>3</v>
      </c>
      <c r="K92" s="77">
        <v>3</v>
      </c>
      <c r="L92" s="77">
        <v>3</v>
      </c>
      <c r="M92" s="77">
        <v>3</v>
      </c>
      <c r="N92" s="77">
        <v>3</v>
      </c>
      <c r="O92" s="77">
        <v>3</v>
      </c>
      <c r="P92" s="77">
        <v>3</v>
      </c>
      <c r="Q92" s="76">
        <v>3</v>
      </c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115"/>
    </row>
    <row r="93" spans="1:38" x14ac:dyDescent="0.45">
      <c r="A93" s="157"/>
      <c r="B93" s="163"/>
      <c r="C93" s="114"/>
      <c r="D93" s="77"/>
      <c r="E93" s="77"/>
      <c r="F93" s="77">
        <v>27</v>
      </c>
      <c r="G93" s="77">
        <v>27</v>
      </c>
      <c r="H93" s="77">
        <v>27</v>
      </c>
      <c r="I93" s="77">
        <v>27</v>
      </c>
      <c r="J93" s="77">
        <v>27</v>
      </c>
      <c r="K93" s="77">
        <v>27</v>
      </c>
      <c r="L93" s="76">
        <v>27</v>
      </c>
      <c r="M93" s="77">
        <v>16</v>
      </c>
      <c r="N93" s="77">
        <v>16</v>
      </c>
      <c r="O93" s="77">
        <v>16</v>
      </c>
      <c r="P93" s="77">
        <v>16</v>
      </c>
      <c r="Q93" s="77">
        <v>16</v>
      </c>
      <c r="R93" s="77">
        <v>16</v>
      </c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115"/>
    </row>
    <row r="94" spans="1:38" x14ac:dyDescent="0.45">
      <c r="A94" s="157"/>
      <c r="B94" s="163"/>
      <c r="C94" s="114"/>
      <c r="D94" s="77"/>
      <c r="E94" s="77"/>
      <c r="F94" s="77"/>
      <c r="G94" s="77"/>
      <c r="H94" s="77"/>
      <c r="I94" s="77"/>
      <c r="J94" s="77"/>
      <c r="K94" s="77"/>
      <c r="L94" s="77"/>
      <c r="M94" s="77">
        <v>38</v>
      </c>
      <c r="N94" s="77">
        <v>38</v>
      </c>
      <c r="O94" s="77">
        <v>38</v>
      </c>
      <c r="P94" s="77">
        <v>38</v>
      </c>
      <c r="Q94" s="77">
        <v>38</v>
      </c>
      <c r="R94" s="77">
        <v>38</v>
      </c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115"/>
    </row>
    <row r="95" spans="1:38" x14ac:dyDescent="0.45">
      <c r="A95" s="157"/>
      <c r="B95" s="168" t="s">
        <v>54</v>
      </c>
      <c r="C95" s="108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>
        <v>27</v>
      </c>
      <c r="V95" s="109">
        <v>27</v>
      </c>
      <c r="W95" s="109">
        <v>27</v>
      </c>
      <c r="X95" s="109">
        <v>35</v>
      </c>
      <c r="Y95" s="109">
        <v>35</v>
      </c>
      <c r="Z95" s="109">
        <v>35</v>
      </c>
      <c r="AA95" s="109">
        <v>35</v>
      </c>
      <c r="AB95" s="109">
        <v>35</v>
      </c>
      <c r="AC95" s="109">
        <v>35</v>
      </c>
      <c r="AD95" s="109">
        <v>35</v>
      </c>
      <c r="AE95" s="109">
        <v>35</v>
      </c>
      <c r="AF95" s="110">
        <v>35</v>
      </c>
      <c r="AG95" s="109">
        <v>18</v>
      </c>
      <c r="AH95" s="109">
        <v>18</v>
      </c>
      <c r="AI95" s="110">
        <v>18</v>
      </c>
      <c r="AJ95" s="109"/>
      <c r="AK95" s="109"/>
      <c r="AL95" s="111"/>
    </row>
    <row r="96" spans="1:38" x14ac:dyDescent="0.45">
      <c r="A96" s="157"/>
      <c r="B96" s="169"/>
      <c r="C96" s="114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>
        <v>3</v>
      </c>
      <c r="Y96" s="77">
        <v>3</v>
      </c>
      <c r="Z96" s="77">
        <v>3</v>
      </c>
      <c r="AA96" s="77">
        <v>3</v>
      </c>
      <c r="AB96" s="77">
        <v>3</v>
      </c>
      <c r="AC96" s="77">
        <v>3</v>
      </c>
      <c r="AD96" s="77">
        <v>3</v>
      </c>
      <c r="AE96" s="77">
        <v>3</v>
      </c>
      <c r="AF96" s="76">
        <v>3</v>
      </c>
      <c r="AG96" s="77"/>
      <c r="AH96" s="77"/>
      <c r="AI96" s="76"/>
      <c r="AJ96" s="77"/>
      <c r="AK96" s="77"/>
      <c r="AL96" s="115"/>
    </row>
    <row r="97" spans="1:38" x14ac:dyDescent="0.45">
      <c r="A97" s="157"/>
      <c r="B97" s="169"/>
      <c r="C97" s="114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>
        <v>16</v>
      </c>
      <c r="Y97" s="77">
        <v>16</v>
      </c>
      <c r="Z97" s="77">
        <v>16</v>
      </c>
      <c r="AA97" s="77">
        <v>16</v>
      </c>
      <c r="AB97" s="77">
        <v>16</v>
      </c>
      <c r="AC97" s="77">
        <v>16</v>
      </c>
      <c r="AD97" s="77">
        <v>16</v>
      </c>
      <c r="AE97" s="77">
        <v>16</v>
      </c>
      <c r="AF97" s="77">
        <v>16</v>
      </c>
      <c r="AG97" s="76">
        <v>16</v>
      </c>
      <c r="AH97" s="77"/>
      <c r="AI97" s="77"/>
      <c r="AJ97" s="77"/>
      <c r="AK97" s="77"/>
      <c r="AL97" s="115"/>
    </row>
    <row r="98" spans="1:38" x14ac:dyDescent="0.45">
      <c r="A98" s="158"/>
      <c r="B98" s="172"/>
      <c r="C98" s="112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>
        <v>38</v>
      </c>
      <c r="Y98" s="103">
        <v>38</v>
      </c>
      <c r="Z98" s="103">
        <v>38</v>
      </c>
      <c r="AA98" s="103">
        <v>38</v>
      </c>
      <c r="AB98" s="103">
        <v>38</v>
      </c>
      <c r="AC98" s="103">
        <v>38</v>
      </c>
      <c r="AD98" s="103">
        <v>38</v>
      </c>
      <c r="AE98" s="103">
        <v>38</v>
      </c>
      <c r="AF98" s="103">
        <v>38</v>
      </c>
      <c r="AG98" s="78">
        <v>38</v>
      </c>
      <c r="AH98" s="103"/>
      <c r="AI98" s="103"/>
      <c r="AJ98" s="103"/>
      <c r="AK98" s="103"/>
      <c r="AL98" s="113"/>
    </row>
    <row r="99" spans="1:38" x14ac:dyDescent="0.45">
      <c r="A99" s="160" t="s">
        <v>63</v>
      </c>
      <c r="B99" s="170" t="s">
        <v>63</v>
      </c>
      <c r="C99" s="108">
        <v>8</v>
      </c>
      <c r="D99" s="110">
        <v>8</v>
      </c>
      <c r="E99" s="109"/>
      <c r="F99" s="110"/>
      <c r="G99" s="109">
        <v>18</v>
      </c>
      <c r="H99" s="109">
        <v>18</v>
      </c>
      <c r="I99" s="109">
        <v>18</v>
      </c>
      <c r="J99" s="109">
        <v>18</v>
      </c>
      <c r="K99" s="109">
        <v>18</v>
      </c>
      <c r="L99" s="109">
        <v>18</v>
      </c>
      <c r="M99" s="109">
        <v>18</v>
      </c>
      <c r="N99" s="109">
        <v>18</v>
      </c>
      <c r="O99" s="109">
        <v>18</v>
      </c>
      <c r="P99" s="109">
        <v>18</v>
      </c>
      <c r="Q99" s="109">
        <v>18</v>
      </c>
      <c r="R99" s="110">
        <v>18</v>
      </c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>
        <v>28</v>
      </c>
      <c r="AG99" s="109">
        <v>28</v>
      </c>
      <c r="AH99" s="109">
        <v>28</v>
      </c>
      <c r="AI99" s="109">
        <v>28</v>
      </c>
      <c r="AJ99" s="109"/>
      <c r="AK99" s="109"/>
      <c r="AL99" s="111">
        <v>8</v>
      </c>
    </row>
    <row r="100" spans="1:38" x14ac:dyDescent="0.45">
      <c r="A100" s="163"/>
      <c r="B100" s="171"/>
      <c r="C100" s="114">
        <v>32</v>
      </c>
      <c r="D100" s="76">
        <v>32</v>
      </c>
      <c r="E100" s="77">
        <v>8</v>
      </c>
      <c r="F100" s="77">
        <v>8</v>
      </c>
      <c r="G100" s="77">
        <v>8</v>
      </c>
      <c r="H100" s="77">
        <v>8</v>
      </c>
      <c r="I100" s="76">
        <v>8</v>
      </c>
      <c r="J100" s="77"/>
      <c r="K100" s="77"/>
      <c r="L100" s="77"/>
      <c r="M100" s="77"/>
      <c r="N100" s="77"/>
      <c r="O100" s="77"/>
      <c r="P100" s="77"/>
      <c r="Q100" s="77"/>
      <c r="R100" s="76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>
        <v>27</v>
      </c>
      <c r="AG100" s="77">
        <v>27</v>
      </c>
      <c r="AH100" s="77">
        <v>27</v>
      </c>
      <c r="AI100" s="76">
        <v>35</v>
      </c>
      <c r="AJ100" s="77">
        <v>35</v>
      </c>
      <c r="AK100" s="77">
        <v>35</v>
      </c>
      <c r="AL100" s="115">
        <v>32</v>
      </c>
    </row>
    <row r="101" spans="1:38" x14ac:dyDescent="0.45">
      <c r="A101" s="164"/>
      <c r="B101" s="182"/>
      <c r="C101" s="112"/>
      <c r="D101" s="78">
        <v>3</v>
      </c>
      <c r="E101" s="103">
        <v>3</v>
      </c>
      <c r="F101" s="78">
        <v>3</v>
      </c>
      <c r="G101" s="103"/>
      <c r="H101" s="103">
        <v>3</v>
      </c>
      <c r="I101" s="103">
        <v>3</v>
      </c>
      <c r="J101" s="103"/>
      <c r="K101" s="103"/>
      <c r="L101" s="103">
        <v>3</v>
      </c>
      <c r="M101" s="103">
        <v>3</v>
      </c>
      <c r="N101" s="77"/>
      <c r="O101" s="77"/>
      <c r="P101" s="77"/>
      <c r="Q101" s="77"/>
      <c r="R101" s="76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96"/>
      <c r="AG101" s="96"/>
      <c r="AH101" s="96"/>
      <c r="AI101" s="96"/>
      <c r="AJ101" s="96"/>
      <c r="AK101" s="96"/>
      <c r="AL101" s="97"/>
    </row>
    <row r="102" spans="1:38" x14ac:dyDescent="0.45">
      <c r="A102" s="159" t="s">
        <v>94</v>
      </c>
      <c r="B102" s="173" t="s">
        <v>93</v>
      </c>
      <c r="C102" s="90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>
        <v>27</v>
      </c>
      <c r="Y102" s="91">
        <v>27</v>
      </c>
      <c r="Z102" s="91">
        <v>27</v>
      </c>
      <c r="AA102" s="91">
        <v>27</v>
      </c>
      <c r="AB102" s="91">
        <v>27</v>
      </c>
      <c r="AC102" s="91"/>
      <c r="AD102" s="91"/>
      <c r="AE102" s="91"/>
      <c r="AF102" s="91">
        <v>18</v>
      </c>
      <c r="AG102" s="91">
        <v>18</v>
      </c>
      <c r="AH102" s="91">
        <v>18</v>
      </c>
      <c r="AI102" s="91"/>
      <c r="AJ102" s="91"/>
      <c r="AK102" s="91"/>
      <c r="AL102" s="92"/>
    </row>
    <row r="103" spans="1:38" x14ac:dyDescent="0.45">
      <c r="A103" s="157"/>
      <c r="B103" s="174"/>
      <c r="C103" s="95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>
        <v>14</v>
      </c>
      <c r="Y103" s="96">
        <v>14</v>
      </c>
      <c r="Z103" s="96">
        <v>14</v>
      </c>
      <c r="AA103" s="96">
        <v>14</v>
      </c>
      <c r="AB103" s="96">
        <v>14</v>
      </c>
      <c r="AC103" s="96">
        <v>14</v>
      </c>
      <c r="AD103" s="96">
        <v>14</v>
      </c>
      <c r="AE103" s="96">
        <v>14</v>
      </c>
      <c r="AF103" s="96">
        <v>14</v>
      </c>
      <c r="AG103" s="96">
        <v>14</v>
      </c>
      <c r="AH103" s="96">
        <v>14</v>
      </c>
      <c r="AI103" s="96"/>
      <c r="AJ103" s="96"/>
      <c r="AK103" s="96"/>
      <c r="AL103" s="97"/>
    </row>
    <row r="104" spans="1:38" x14ac:dyDescent="0.45">
      <c r="A104" s="157"/>
      <c r="B104" s="174"/>
      <c r="C104" s="95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>
        <v>16</v>
      </c>
      <c r="Y104" s="96">
        <v>16</v>
      </c>
      <c r="Z104" s="96">
        <v>16</v>
      </c>
      <c r="AA104" s="96">
        <v>16</v>
      </c>
      <c r="AB104" s="96">
        <v>16</v>
      </c>
      <c r="AC104" s="96">
        <v>16</v>
      </c>
      <c r="AD104" s="96">
        <v>16</v>
      </c>
      <c r="AE104" s="96">
        <v>16</v>
      </c>
      <c r="AF104" s="96">
        <v>16</v>
      </c>
      <c r="AG104" s="96">
        <v>16</v>
      </c>
      <c r="AH104" s="96">
        <v>16</v>
      </c>
      <c r="AI104" s="96"/>
      <c r="AJ104" s="96"/>
      <c r="AK104" s="96"/>
      <c r="AL104" s="97"/>
    </row>
    <row r="105" spans="1:38" x14ac:dyDescent="0.45">
      <c r="A105" s="157"/>
      <c r="B105" s="175"/>
      <c r="C105" s="93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>
        <v>37</v>
      </c>
      <c r="Y105" s="75">
        <v>37</v>
      </c>
      <c r="Z105" s="75">
        <v>37</v>
      </c>
      <c r="AA105" s="75">
        <v>37</v>
      </c>
      <c r="AB105" s="75">
        <v>37</v>
      </c>
      <c r="AC105" s="75">
        <v>37</v>
      </c>
      <c r="AD105" s="75">
        <v>37</v>
      </c>
      <c r="AE105" s="75">
        <v>37</v>
      </c>
      <c r="AF105" s="75">
        <v>37</v>
      </c>
      <c r="AG105" s="75">
        <v>37</v>
      </c>
      <c r="AH105" s="75">
        <v>37</v>
      </c>
      <c r="AI105" s="75"/>
      <c r="AJ105" s="75"/>
      <c r="AK105" s="75"/>
      <c r="AL105" s="94"/>
    </row>
    <row r="106" spans="1:38" x14ac:dyDescent="0.45">
      <c r="A106" s="157"/>
      <c r="B106" s="86" t="s">
        <v>115</v>
      </c>
      <c r="C106" s="12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105">
        <v>18</v>
      </c>
      <c r="P106" s="128">
        <v>18</v>
      </c>
      <c r="Q106" s="105">
        <v>18</v>
      </c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100">
        <v>27</v>
      </c>
      <c r="AC106" s="99">
        <v>27</v>
      </c>
      <c r="AD106" s="99"/>
      <c r="AE106" s="99"/>
      <c r="AF106" s="99"/>
      <c r="AG106" s="99"/>
      <c r="AH106" s="99"/>
      <c r="AI106" s="99"/>
      <c r="AJ106" s="99"/>
      <c r="AK106" s="99"/>
      <c r="AL106" s="129"/>
    </row>
    <row r="107" spans="1:38" x14ac:dyDescent="0.45">
      <c r="A107" s="157"/>
      <c r="B107" s="173" t="s">
        <v>116</v>
      </c>
      <c r="C107" s="134">
        <v>27</v>
      </c>
      <c r="D107" s="135">
        <v>27</v>
      </c>
      <c r="E107" s="135">
        <v>27</v>
      </c>
      <c r="F107" s="135">
        <v>27</v>
      </c>
      <c r="G107" s="135">
        <v>27</v>
      </c>
      <c r="H107" s="135">
        <v>27</v>
      </c>
      <c r="I107" s="135">
        <v>27</v>
      </c>
      <c r="J107" s="135">
        <v>27</v>
      </c>
      <c r="K107" s="135">
        <v>27</v>
      </c>
      <c r="L107" s="135">
        <v>27</v>
      </c>
      <c r="M107" s="135">
        <v>27</v>
      </c>
      <c r="N107" s="135">
        <v>27</v>
      </c>
      <c r="O107" s="135">
        <v>27</v>
      </c>
      <c r="P107" s="135">
        <v>27</v>
      </c>
      <c r="Q107" s="135">
        <v>27</v>
      </c>
      <c r="R107" s="135">
        <v>27</v>
      </c>
      <c r="S107" s="135">
        <v>27</v>
      </c>
      <c r="T107" s="135">
        <v>27</v>
      </c>
      <c r="U107" s="135">
        <v>27</v>
      </c>
      <c r="V107" s="135">
        <v>27</v>
      </c>
      <c r="W107" s="135">
        <v>27</v>
      </c>
      <c r="X107" s="135">
        <v>27</v>
      </c>
      <c r="Y107" s="135">
        <v>27</v>
      </c>
      <c r="Z107" s="135">
        <v>27</v>
      </c>
      <c r="AA107" s="135">
        <v>27</v>
      </c>
      <c r="AB107" s="135">
        <v>27</v>
      </c>
      <c r="AC107" s="135">
        <v>27</v>
      </c>
      <c r="AD107" s="135">
        <v>27</v>
      </c>
      <c r="AE107" s="135">
        <v>27</v>
      </c>
      <c r="AF107" s="135">
        <v>27</v>
      </c>
      <c r="AG107" s="135">
        <v>27</v>
      </c>
      <c r="AH107" s="135">
        <v>27</v>
      </c>
      <c r="AI107" s="135">
        <v>27</v>
      </c>
      <c r="AJ107" s="135">
        <v>27</v>
      </c>
      <c r="AK107" s="135">
        <v>27</v>
      </c>
      <c r="AL107" s="136">
        <v>27</v>
      </c>
    </row>
    <row r="108" spans="1:38" x14ac:dyDescent="0.45">
      <c r="A108" s="158"/>
      <c r="B108" s="175"/>
      <c r="C108" s="137">
        <v>18</v>
      </c>
      <c r="D108" s="73">
        <v>18</v>
      </c>
      <c r="E108" s="73">
        <v>18</v>
      </c>
      <c r="F108" s="73">
        <v>18</v>
      </c>
      <c r="G108" s="73">
        <v>18</v>
      </c>
      <c r="H108" s="73">
        <v>18</v>
      </c>
      <c r="I108" s="73">
        <v>18</v>
      </c>
      <c r="J108" s="73">
        <v>18</v>
      </c>
      <c r="K108" s="73">
        <v>18</v>
      </c>
      <c r="L108" s="73">
        <v>18</v>
      </c>
      <c r="M108" s="73">
        <v>18</v>
      </c>
      <c r="N108" s="73">
        <v>18</v>
      </c>
      <c r="O108" s="73">
        <v>18</v>
      </c>
      <c r="P108" s="73">
        <v>18</v>
      </c>
      <c r="Q108" s="73">
        <v>18</v>
      </c>
      <c r="R108" s="73">
        <v>18</v>
      </c>
      <c r="S108" s="73">
        <v>18</v>
      </c>
      <c r="T108" s="73">
        <v>18</v>
      </c>
      <c r="U108" s="73">
        <v>18</v>
      </c>
      <c r="V108" s="73">
        <v>18</v>
      </c>
      <c r="W108" s="73">
        <v>18</v>
      </c>
      <c r="X108" s="73">
        <v>18</v>
      </c>
      <c r="Y108" s="73">
        <v>18</v>
      </c>
      <c r="Z108" s="73">
        <v>18</v>
      </c>
      <c r="AA108" s="73">
        <v>18</v>
      </c>
      <c r="AB108" s="73">
        <v>18</v>
      </c>
      <c r="AC108" s="73">
        <v>18</v>
      </c>
      <c r="AD108" s="73">
        <v>18</v>
      </c>
      <c r="AE108" s="73">
        <v>18</v>
      </c>
      <c r="AF108" s="73">
        <v>18</v>
      </c>
      <c r="AG108" s="73">
        <v>18</v>
      </c>
      <c r="AH108" s="73">
        <v>18</v>
      </c>
      <c r="AI108" s="73">
        <v>18</v>
      </c>
      <c r="AJ108" s="73">
        <v>18</v>
      </c>
      <c r="AK108" s="73">
        <v>18</v>
      </c>
      <c r="AL108" s="138">
        <v>18</v>
      </c>
    </row>
    <row r="109" spans="1:38" x14ac:dyDescent="0.45">
      <c r="A109" s="159" t="s">
        <v>92</v>
      </c>
      <c r="B109" s="159" t="s">
        <v>92</v>
      </c>
      <c r="C109" s="127">
        <v>28</v>
      </c>
      <c r="D109" s="99">
        <v>28</v>
      </c>
      <c r="E109" s="96"/>
      <c r="F109" s="96"/>
      <c r="G109" s="96"/>
      <c r="H109" s="96">
        <v>7</v>
      </c>
      <c r="I109" s="96">
        <v>7</v>
      </c>
      <c r="J109" s="96">
        <v>7</v>
      </c>
      <c r="K109" s="96">
        <v>7</v>
      </c>
      <c r="L109" s="96">
        <v>7</v>
      </c>
      <c r="M109" s="96">
        <v>7</v>
      </c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96">
        <v>28</v>
      </c>
      <c r="AK109" s="96">
        <v>28</v>
      </c>
      <c r="AL109" s="97">
        <v>28</v>
      </c>
    </row>
    <row r="110" spans="1:38" x14ac:dyDescent="0.45">
      <c r="A110" s="157"/>
      <c r="B110" s="157"/>
      <c r="C110" s="127">
        <v>35</v>
      </c>
      <c r="D110" s="99">
        <v>35</v>
      </c>
      <c r="E110" s="96"/>
      <c r="F110" s="96"/>
      <c r="G110" s="96"/>
      <c r="H110" s="96">
        <v>5</v>
      </c>
      <c r="I110" s="96">
        <v>5</v>
      </c>
      <c r="J110" s="96">
        <v>5</v>
      </c>
      <c r="K110" s="96">
        <v>5</v>
      </c>
      <c r="L110" s="96">
        <v>5</v>
      </c>
      <c r="M110" s="96">
        <v>5</v>
      </c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6"/>
      <c r="AK110" s="96"/>
      <c r="AL110" s="129">
        <v>35</v>
      </c>
    </row>
    <row r="111" spans="1:38" x14ac:dyDescent="0.45">
      <c r="A111" s="157"/>
      <c r="B111" s="157"/>
      <c r="C111" s="95">
        <v>27</v>
      </c>
      <c r="D111" s="96">
        <v>27</v>
      </c>
      <c r="E111" s="96">
        <v>35</v>
      </c>
      <c r="F111" s="96">
        <v>35</v>
      </c>
      <c r="G111" s="96">
        <v>35</v>
      </c>
      <c r="H111" s="96">
        <v>8</v>
      </c>
      <c r="I111" s="96">
        <v>8</v>
      </c>
      <c r="J111" s="96">
        <v>8</v>
      </c>
      <c r="K111" s="96">
        <v>8</v>
      </c>
      <c r="L111" s="96">
        <v>8</v>
      </c>
      <c r="M111" s="96">
        <v>8</v>
      </c>
      <c r="N111" s="96">
        <v>18</v>
      </c>
      <c r="O111" s="96">
        <v>18</v>
      </c>
      <c r="P111" s="96">
        <v>18</v>
      </c>
      <c r="Q111" s="96">
        <v>18</v>
      </c>
      <c r="R111" s="96">
        <v>18</v>
      </c>
      <c r="S111" s="96">
        <v>18</v>
      </c>
      <c r="T111" s="96">
        <v>18</v>
      </c>
      <c r="U111" s="96">
        <v>18</v>
      </c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7">
        <v>27</v>
      </c>
    </row>
    <row r="112" spans="1:38" x14ac:dyDescent="0.45">
      <c r="A112" s="158"/>
      <c r="B112" s="158"/>
      <c r="C112" s="93"/>
      <c r="D112" s="75"/>
      <c r="E112" s="75"/>
      <c r="F112" s="75"/>
      <c r="G112" s="75"/>
      <c r="H112" s="75"/>
      <c r="I112" s="75"/>
      <c r="J112" s="75">
        <v>3</v>
      </c>
      <c r="K112" s="75">
        <v>3</v>
      </c>
      <c r="L112" s="75"/>
      <c r="M112" s="98">
        <v>3</v>
      </c>
      <c r="N112" s="103">
        <v>3</v>
      </c>
      <c r="O112" s="78">
        <v>3</v>
      </c>
      <c r="P112" s="75"/>
      <c r="Q112" s="75">
        <v>3</v>
      </c>
      <c r="R112" s="75">
        <v>3</v>
      </c>
      <c r="S112" s="75">
        <v>3</v>
      </c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94"/>
    </row>
    <row r="113" spans="1:38" x14ac:dyDescent="0.45">
      <c r="A113" s="159" t="s">
        <v>91</v>
      </c>
      <c r="B113" s="38" t="s">
        <v>90</v>
      </c>
      <c r="C113" s="87">
        <v>18</v>
      </c>
      <c r="D113" s="88">
        <v>18</v>
      </c>
      <c r="E113" s="88">
        <v>18</v>
      </c>
      <c r="F113" s="88">
        <v>18</v>
      </c>
      <c r="G113" s="88">
        <v>18</v>
      </c>
      <c r="H113" s="88">
        <v>18</v>
      </c>
      <c r="I113" s="88">
        <v>18</v>
      </c>
      <c r="J113" s="88">
        <v>18</v>
      </c>
      <c r="K113" s="88">
        <v>18</v>
      </c>
      <c r="L113" s="88">
        <v>18</v>
      </c>
      <c r="M113" s="88">
        <v>18</v>
      </c>
      <c r="N113" s="88">
        <v>18</v>
      </c>
      <c r="O113" s="88">
        <v>18</v>
      </c>
      <c r="P113" s="88">
        <v>18</v>
      </c>
      <c r="Q113" s="88">
        <v>18</v>
      </c>
      <c r="R113" s="88">
        <v>18</v>
      </c>
      <c r="S113" s="88">
        <v>18</v>
      </c>
      <c r="T113" s="88">
        <v>18</v>
      </c>
      <c r="U113" s="88"/>
      <c r="V113" s="88"/>
      <c r="W113" s="88"/>
      <c r="X113" s="88"/>
      <c r="Y113" s="88"/>
      <c r="Z113" s="88">
        <v>27</v>
      </c>
      <c r="AA113" s="88"/>
      <c r="AB113" s="88"/>
      <c r="AC113" s="88"/>
      <c r="AD113" s="88"/>
      <c r="AE113" s="88">
        <v>35</v>
      </c>
      <c r="AF113" s="88"/>
      <c r="AG113" s="88"/>
      <c r="AH113" s="88"/>
      <c r="AI113" s="88"/>
      <c r="AJ113" s="88">
        <v>18</v>
      </c>
      <c r="AK113" s="88">
        <v>18</v>
      </c>
      <c r="AL113" s="89">
        <v>18</v>
      </c>
    </row>
    <row r="114" spans="1:38" x14ac:dyDescent="0.45">
      <c r="A114" s="157"/>
      <c r="B114" s="38" t="s">
        <v>89</v>
      </c>
      <c r="C114" s="87"/>
      <c r="D114" s="88"/>
      <c r="E114" s="88"/>
      <c r="F114" s="88"/>
      <c r="G114" s="88">
        <v>18</v>
      </c>
      <c r="H114" s="88">
        <v>18</v>
      </c>
      <c r="I114" s="88">
        <v>18</v>
      </c>
      <c r="J114" s="88">
        <v>18</v>
      </c>
      <c r="K114" s="88">
        <v>18</v>
      </c>
      <c r="L114" s="88">
        <v>18</v>
      </c>
      <c r="M114" s="88">
        <v>18</v>
      </c>
      <c r="N114" s="88">
        <v>18</v>
      </c>
      <c r="O114" s="88">
        <v>18</v>
      </c>
      <c r="P114" s="88">
        <v>18</v>
      </c>
      <c r="Q114" s="88">
        <v>18</v>
      </c>
      <c r="R114" s="88">
        <v>18</v>
      </c>
      <c r="S114" s="88">
        <v>18</v>
      </c>
      <c r="T114" s="88">
        <v>18</v>
      </c>
      <c r="U114" s="88"/>
      <c r="V114" s="88"/>
      <c r="W114" s="88"/>
      <c r="X114" s="88"/>
      <c r="Y114" s="88"/>
      <c r="Z114" s="88"/>
      <c r="AA114" s="88"/>
      <c r="AB114" s="88"/>
      <c r="AC114" s="88">
        <v>27</v>
      </c>
      <c r="AD114" s="88"/>
      <c r="AE114" s="88"/>
      <c r="AF114" s="88"/>
      <c r="AG114" s="88"/>
      <c r="AH114" s="88"/>
      <c r="AI114" s="88"/>
      <c r="AJ114" s="88"/>
      <c r="AK114" s="88">
        <v>35</v>
      </c>
      <c r="AL114" s="89"/>
    </row>
    <row r="115" spans="1:38" x14ac:dyDescent="0.45">
      <c r="A115" s="157"/>
      <c r="B115" s="38" t="s">
        <v>88</v>
      </c>
      <c r="C115" s="87"/>
      <c r="D115" s="88"/>
      <c r="E115" s="88"/>
      <c r="F115" s="88"/>
      <c r="G115" s="88"/>
      <c r="H115" s="88"/>
      <c r="I115" s="88">
        <v>18</v>
      </c>
      <c r="J115" s="88">
        <v>18</v>
      </c>
      <c r="K115" s="88">
        <v>18</v>
      </c>
      <c r="L115" s="88">
        <v>18</v>
      </c>
      <c r="M115" s="88">
        <v>18</v>
      </c>
      <c r="N115" s="88">
        <v>18</v>
      </c>
      <c r="O115" s="88">
        <v>18</v>
      </c>
      <c r="P115" s="88">
        <v>18</v>
      </c>
      <c r="Q115" s="88">
        <v>18</v>
      </c>
      <c r="R115" s="88">
        <v>18</v>
      </c>
      <c r="S115" s="88">
        <v>18</v>
      </c>
      <c r="T115" s="88">
        <v>18</v>
      </c>
      <c r="U115" s="88">
        <v>18</v>
      </c>
      <c r="V115" s="88">
        <v>18</v>
      </c>
      <c r="W115" s="88">
        <v>18</v>
      </c>
      <c r="X115" s="88"/>
      <c r="Y115" s="88"/>
      <c r="Z115" s="88"/>
      <c r="AA115" s="88"/>
      <c r="AB115" s="88"/>
      <c r="AC115" s="88"/>
      <c r="AD115" s="88"/>
      <c r="AE115" s="88">
        <v>27</v>
      </c>
      <c r="AF115" s="88"/>
      <c r="AG115" s="88"/>
      <c r="AH115" s="88"/>
      <c r="AI115" s="88"/>
      <c r="AJ115" s="88"/>
      <c r="AK115" s="88">
        <v>35</v>
      </c>
      <c r="AL115" s="89"/>
    </row>
    <row r="116" spans="1:38" x14ac:dyDescent="0.45">
      <c r="A116" s="157"/>
      <c r="B116" s="38" t="s">
        <v>87</v>
      </c>
      <c r="C116" s="87"/>
      <c r="D116" s="88"/>
      <c r="E116" s="88"/>
      <c r="F116" s="88"/>
      <c r="G116" s="88">
        <v>35</v>
      </c>
      <c r="H116" s="88"/>
      <c r="I116" s="88"/>
      <c r="J116" s="88"/>
      <c r="K116" s="88"/>
      <c r="L116" s="88">
        <v>18</v>
      </c>
      <c r="M116" s="88">
        <v>18</v>
      </c>
      <c r="N116" s="88">
        <v>18</v>
      </c>
      <c r="O116" s="88">
        <v>18</v>
      </c>
      <c r="P116" s="88">
        <v>18</v>
      </c>
      <c r="Q116" s="88">
        <v>18</v>
      </c>
      <c r="R116" s="88">
        <v>18</v>
      </c>
      <c r="S116" s="88">
        <v>18</v>
      </c>
      <c r="T116" s="88">
        <v>18</v>
      </c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>
        <v>27</v>
      </c>
      <c r="AL116" s="89"/>
    </row>
    <row r="117" spans="1:38" x14ac:dyDescent="0.45">
      <c r="A117" s="157"/>
      <c r="B117" s="38" t="s">
        <v>86</v>
      </c>
      <c r="C117" s="87"/>
      <c r="D117" s="88"/>
      <c r="E117" s="88"/>
      <c r="F117" s="88"/>
      <c r="G117" s="88"/>
      <c r="H117" s="88"/>
      <c r="I117" s="88">
        <v>27</v>
      </c>
      <c r="J117" s="88"/>
      <c r="K117" s="88"/>
      <c r="L117" s="88"/>
      <c r="M117" s="88"/>
      <c r="N117" s="88"/>
      <c r="O117" s="88">
        <v>35</v>
      </c>
      <c r="P117" s="88"/>
      <c r="Q117" s="88"/>
      <c r="R117" s="88"/>
      <c r="S117" s="88"/>
      <c r="T117" s="88">
        <v>18</v>
      </c>
      <c r="U117" s="88">
        <v>18</v>
      </c>
      <c r="V117" s="88">
        <v>18</v>
      </c>
      <c r="W117" s="88">
        <v>18</v>
      </c>
      <c r="X117" s="88">
        <v>18</v>
      </c>
      <c r="Y117" s="88">
        <v>18</v>
      </c>
      <c r="Z117" s="88">
        <v>18</v>
      </c>
      <c r="AA117" s="88">
        <v>18</v>
      </c>
      <c r="AB117" s="88">
        <v>18</v>
      </c>
      <c r="AC117" s="88">
        <v>18</v>
      </c>
      <c r="AD117" s="88">
        <v>18</v>
      </c>
      <c r="AE117" s="88">
        <v>18</v>
      </c>
      <c r="AF117" s="88">
        <v>18</v>
      </c>
      <c r="AG117" s="88"/>
      <c r="AH117" s="88"/>
      <c r="AI117" s="88"/>
      <c r="AJ117" s="88"/>
      <c r="AK117" s="88"/>
      <c r="AL117" s="89"/>
    </row>
    <row r="118" spans="1:38" x14ac:dyDescent="0.45">
      <c r="A118" s="157"/>
      <c r="B118" s="38" t="s">
        <v>85</v>
      </c>
      <c r="C118" s="87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>
        <v>27</v>
      </c>
      <c r="O118" s="88"/>
      <c r="P118" s="88"/>
      <c r="Q118" s="88"/>
      <c r="R118" s="88"/>
      <c r="S118" s="88">
        <v>35</v>
      </c>
      <c r="T118" s="88"/>
      <c r="U118" s="88"/>
      <c r="V118" s="88">
        <v>18</v>
      </c>
      <c r="W118" s="88">
        <v>18</v>
      </c>
      <c r="X118" s="88">
        <v>18</v>
      </c>
      <c r="Y118" s="88">
        <v>18</v>
      </c>
      <c r="Z118" s="88">
        <v>18</v>
      </c>
      <c r="AA118" s="88">
        <v>18</v>
      </c>
      <c r="AB118" s="88">
        <v>18</v>
      </c>
      <c r="AC118" s="88">
        <v>18</v>
      </c>
      <c r="AD118" s="88">
        <v>18</v>
      </c>
      <c r="AE118" s="88">
        <v>18</v>
      </c>
      <c r="AF118" s="88">
        <v>18</v>
      </c>
      <c r="AG118" s="88"/>
      <c r="AH118" s="88"/>
      <c r="AI118" s="88"/>
      <c r="AJ118" s="88"/>
      <c r="AK118" s="88"/>
      <c r="AL118" s="89"/>
    </row>
    <row r="119" spans="1:38" x14ac:dyDescent="0.45">
      <c r="A119" s="157"/>
      <c r="B119" s="38" t="s">
        <v>84</v>
      </c>
      <c r="C119" s="87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>
        <v>27</v>
      </c>
      <c r="T119" s="88"/>
      <c r="U119" s="88"/>
      <c r="V119" s="88"/>
      <c r="W119" s="88">
        <v>35</v>
      </c>
      <c r="X119" s="88"/>
      <c r="Y119" s="88"/>
      <c r="Z119" s="88">
        <v>18</v>
      </c>
      <c r="AA119" s="88">
        <v>18</v>
      </c>
      <c r="AB119" s="88">
        <v>18</v>
      </c>
      <c r="AC119" s="88">
        <v>18</v>
      </c>
      <c r="AD119" s="88">
        <v>18</v>
      </c>
      <c r="AE119" s="88">
        <v>18</v>
      </c>
      <c r="AF119" s="88">
        <v>18</v>
      </c>
      <c r="AG119" s="88">
        <v>18</v>
      </c>
      <c r="AH119" s="88">
        <v>18</v>
      </c>
      <c r="AI119" s="88">
        <v>18</v>
      </c>
      <c r="AJ119" s="88">
        <v>18</v>
      </c>
      <c r="AK119" s="88">
        <v>18</v>
      </c>
      <c r="AL119" s="89">
        <v>18</v>
      </c>
    </row>
    <row r="120" spans="1:38" x14ac:dyDescent="0.45">
      <c r="A120" s="157"/>
      <c r="B120" s="38" t="s">
        <v>83</v>
      </c>
      <c r="C120" s="87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>
        <v>27</v>
      </c>
      <c r="X120" s="88"/>
      <c r="Y120" s="88"/>
      <c r="Z120" s="88"/>
      <c r="AA120" s="88">
        <v>35</v>
      </c>
      <c r="AB120" s="88"/>
      <c r="AC120" s="88"/>
      <c r="AD120" s="88"/>
      <c r="AE120" s="88">
        <v>18</v>
      </c>
      <c r="AF120" s="88">
        <v>18</v>
      </c>
      <c r="AG120" s="88">
        <v>18</v>
      </c>
      <c r="AH120" s="88">
        <v>18</v>
      </c>
      <c r="AI120" s="88">
        <v>18</v>
      </c>
      <c r="AJ120" s="88">
        <v>18</v>
      </c>
      <c r="AK120" s="88">
        <v>18</v>
      </c>
      <c r="AL120" s="89">
        <v>18</v>
      </c>
    </row>
    <row r="121" spans="1:38" x14ac:dyDescent="0.45">
      <c r="A121" s="157"/>
      <c r="B121" s="38" t="s">
        <v>82</v>
      </c>
      <c r="C121" s="87"/>
      <c r="D121" s="88"/>
      <c r="E121" s="88"/>
      <c r="F121" s="88"/>
      <c r="G121" s="88"/>
      <c r="H121" s="88">
        <v>27</v>
      </c>
      <c r="I121" s="88"/>
      <c r="J121" s="88"/>
      <c r="K121" s="88"/>
      <c r="L121" s="88"/>
      <c r="M121" s="88"/>
      <c r="N121" s="88"/>
      <c r="O121" s="88">
        <v>35</v>
      </c>
      <c r="P121" s="88"/>
      <c r="Q121" s="88"/>
      <c r="R121" s="88"/>
      <c r="S121" s="88"/>
      <c r="T121" s="88">
        <v>18</v>
      </c>
      <c r="U121" s="88">
        <v>18</v>
      </c>
      <c r="V121" s="88">
        <v>18</v>
      </c>
      <c r="W121" s="88">
        <v>18</v>
      </c>
      <c r="X121" s="88">
        <v>18</v>
      </c>
      <c r="Y121" s="88">
        <v>18</v>
      </c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9"/>
    </row>
    <row r="122" spans="1:38" x14ac:dyDescent="0.45">
      <c r="A122" s="158"/>
      <c r="B122" s="12" t="s">
        <v>50</v>
      </c>
      <c r="C122" s="90"/>
      <c r="D122" s="91"/>
      <c r="E122" s="91"/>
      <c r="F122" s="91"/>
      <c r="G122" s="91"/>
      <c r="H122" s="91"/>
      <c r="I122" s="91"/>
      <c r="J122" s="91"/>
      <c r="K122" s="91">
        <v>27</v>
      </c>
      <c r="L122" s="91"/>
      <c r="M122" s="91"/>
      <c r="N122" s="91"/>
      <c r="O122" s="91"/>
      <c r="P122" s="91">
        <v>35</v>
      </c>
      <c r="Q122" s="91"/>
      <c r="R122" s="91"/>
      <c r="S122" s="91"/>
      <c r="T122" s="91"/>
      <c r="U122" s="91"/>
      <c r="V122" s="91"/>
      <c r="W122" s="91">
        <v>18</v>
      </c>
      <c r="X122" s="91">
        <v>18</v>
      </c>
      <c r="Y122" s="91">
        <v>18</v>
      </c>
      <c r="Z122" s="91">
        <v>18</v>
      </c>
      <c r="AA122" s="91">
        <v>18</v>
      </c>
      <c r="AB122" s="91">
        <v>18</v>
      </c>
      <c r="AC122" s="91">
        <v>18</v>
      </c>
      <c r="AD122" s="91">
        <v>18</v>
      </c>
      <c r="AE122" s="91">
        <v>18</v>
      </c>
      <c r="AF122" s="91">
        <v>18</v>
      </c>
      <c r="AG122" s="91"/>
      <c r="AH122" s="91"/>
      <c r="AI122" s="91"/>
      <c r="AJ122" s="91"/>
      <c r="AK122" s="91"/>
      <c r="AL122" s="92"/>
    </row>
    <row r="123" spans="1:38" x14ac:dyDescent="0.45">
      <c r="A123" s="159" t="s">
        <v>80</v>
      </c>
      <c r="B123" s="168" t="s">
        <v>79</v>
      </c>
      <c r="C123" s="108"/>
      <c r="D123" s="109"/>
      <c r="E123" s="109">
        <v>42</v>
      </c>
      <c r="F123" s="109">
        <v>42</v>
      </c>
      <c r="G123" s="109">
        <v>42</v>
      </c>
      <c r="H123" s="109">
        <v>42</v>
      </c>
      <c r="I123" s="109">
        <v>42</v>
      </c>
      <c r="J123" s="109">
        <v>42</v>
      </c>
      <c r="K123" s="109">
        <v>27</v>
      </c>
      <c r="L123" s="109">
        <v>27</v>
      </c>
      <c r="M123" s="109"/>
      <c r="N123" s="109"/>
      <c r="O123" s="109">
        <v>37</v>
      </c>
      <c r="P123" s="109">
        <v>37</v>
      </c>
      <c r="Q123" s="109"/>
      <c r="R123" s="109">
        <v>37</v>
      </c>
      <c r="S123" s="109">
        <v>37</v>
      </c>
      <c r="T123" s="109">
        <v>35</v>
      </c>
      <c r="U123" s="109">
        <v>35</v>
      </c>
      <c r="V123" s="109">
        <v>35</v>
      </c>
      <c r="W123" s="109"/>
      <c r="X123" s="109">
        <v>42</v>
      </c>
      <c r="Y123" s="109">
        <v>42</v>
      </c>
      <c r="Z123" s="109"/>
      <c r="AA123" s="109">
        <v>42</v>
      </c>
      <c r="AB123" s="109">
        <v>42</v>
      </c>
      <c r="AC123" s="109"/>
      <c r="AD123" s="109">
        <v>42</v>
      </c>
      <c r="AE123" s="109">
        <v>42</v>
      </c>
      <c r="AF123" s="109"/>
      <c r="AG123" s="109">
        <v>18</v>
      </c>
      <c r="AH123" s="109">
        <v>18</v>
      </c>
      <c r="AI123" s="109">
        <v>18</v>
      </c>
      <c r="AJ123" s="109"/>
      <c r="AK123" s="109"/>
      <c r="AL123" s="111"/>
    </row>
    <row r="124" spans="1:38" x14ac:dyDescent="0.45">
      <c r="A124" s="157"/>
      <c r="B124" s="172"/>
      <c r="C124" s="112"/>
      <c r="D124" s="103"/>
      <c r="E124" s="103">
        <v>37</v>
      </c>
      <c r="F124" s="103">
        <v>37</v>
      </c>
      <c r="G124" s="103">
        <v>37</v>
      </c>
      <c r="H124" s="103">
        <v>37</v>
      </c>
      <c r="I124" s="103">
        <v>37</v>
      </c>
      <c r="J124" s="103">
        <v>37</v>
      </c>
      <c r="K124" s="103"/>
      <c r="L124" s="103"/>
      <c r="M124" s="103"/>
      <c r="N124" s="103"/>
      <c r="O124" s="103">
        <v>16</v>
      </c>
      <c r="P124" s="103">
        <v>16</v>
      </c>
      <c r="Q124" s="78">
        <v>16</v>
      </c>
      <c r="R124" s="103">
        <v>16</v>
      </c>
      <c r="S124" s="103">
        <v>16</v>
      </c>
      <c r="T124" s="78">
        <v>16</v>
      </c>
      <c r="U124" s="103"/>
      <c r="V124" s="78">
        <v>3</v>
      </c>
      <c r="W124" s="103">
        <v>3</v>
      </c>
      <c r="X124" s="103"/>
      <c r="Y124" s="78">
        <v>3</v>
      </c>
      <c r="Z124" s="103">
        <v>3</v>
      </c>
      <c r="AA124" s="78">
        <v>3</v>
      </c>
      <c r="AB124" s="103"/>
      <c r="AC124" s="103">
        <v>3</v>
      </c>
      <c r="AD124" s="103">
        <v>3</v>
      </c>
      <c r="AE124" s="78">
        <v>3</v>
      </c>
      <c r="AF124" s="103"/>
      <c r="AG124" s="103">
        <v>5</v>
      </c>
      <c r="AH124" s="103">
        <v>5</v>
      </c>
      <c r="AI124" s="103">
        <v>5</v>
      </c>
      <c r="AJ124" s="103"/>
      <c r="AK124" s="103"/>
      <c r="AL124" s="113"/>
    </row>
    <row r="125" spans="1:38" x14ac:dyDescent="0.45">
      <c r="A125" s="158"/>
      <c r="B125" s="39" t="s">
        <v>77</v>
      </c>
      <c r="C125" s="112">
        <v>34</v>
      </c>
      <c r="D125" s="103">
        <v>34</v>
      </c>
      <c r="E125" s="103">
        <v>34</v>
      </c>
      <c r="F125" s="103">
        <v>34</v>
      </c>
      <c r="G125" s="103">
        <v>34</v>
      </c>
      <c r="H125" s="103">
        <v>34</v>
      </c>
      <c r="I125" s="78">
        <v>35</v>
      </c>
      <c r="J125" s="103">
        <v>35</v>
      </c>
      <c r="K125" s="103">
        <v>35</v>
      </c>
      <c r="L125" s="78">
        <v>35</v>
      </c>
      <c r="M125" s="103"/>
      <c r="N125" s="103"/>
      <c r="O125" s="103"/>
      <c r="P125" s="103"/>
      <c r="Q125" s="103"/>
      <c r="R125" s="103">
        <v>18</v>
      </c>
      <c r="S125" s="103">
        <v>18</v>
      </c>
      <c r="T125" s="103">
        <v>18</v>
      </c>
      <c r="U125" s="103">
        <v>18</v>
      </c>
      <c r="V125" s="103">
        <v>18</v>
      </c>
      <c r="W125" s="103"/>
      <c r="X125" s="103"/>
      <c r="Y125" s="103"/>
      <c r="Z125" s="103"/>
      <c r="AA125" s="103"/>
      <c r="AB125" s="103"/>
      <c r="AC125" s="103">
        <v>27</v>
      </c>
      <c r="AD125" s="103">
        <v>27</v>
      </c>
      <c r="AE125" s="103">
        <v>27</v>
      </c>
      <c r="AF125" s="103"/>
      <c r="AG125" s="103"/>
      <c r="AH125" s="103">
        <v>34</v>
      </c>
      <c r="AI125" s="103">
        <v>34</v>
      </c>
      <c r="AJ125" s="103">
        <v>34</v>
      </c>
      <c r="AK125" s="103">
        <v>34</v>
      </c>
      <c r="AL125" s="113">
        <v>34</v>
      </c>
    </row>
    <row r="126" spans="1:38" x14ac:dyDescent="0.45">
      <c r="A126" s="159" t="s">
        <v>75</v>
      </c>
      <c r="B126" s="159" t="s">
        <v>74</v>
      </c>
      <c r="C126" s="90">
        <v>18</v>
      </c>
      <c r="D126" s="91">
        <v>18</v>
      </c>
      <c r="E126" s="91">
        <v>18</v>
      </c>
      <c r="F126" s="91">
        <v>18</v>
      </c>
      <c r="G126" s="91">
        <v>18</v>
      </c>
      <c r="H126" s="91">
        <v>18</v>
      </c>
      <c r="I126" s="91">
        <v>18</v>
      </c>
      <c r="J126" s="91">
        <v>18</v>
      </c>
      <c r="K126" s="91">
        <v>18</v>
      </c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>
        <v>27</v>
      </c>
      <c r="AE126" s="91">
        <v>27</v>
      </c>
      <c r="AF126" s="91">
        <v>28</v>
      </c>
      <c r="AG126" s="91">
        <v>28</v>
      </c>
      <c r="AH126" s="91">
        <v>35</v>
      </c>
      <c r="AI126" s="91">
        <v>35</v>
      </c>
      <c r="AJ126" s="91">
        <v>8</v>
      </c>
      <c r="AK126" s="91">
        <v>8</v>
      </c>
      <c r="AL126" s="92">
        <v>8</v>
      </c>
    </row>
    <row r="127" spans="1:38" x14ac:dyDescent="0.45">
      <c r="A127" s="157"/>
      <c r="B127" s="157"/>
      <c r="C127" s="95">
        <v>8</v>
      </c>
      <c r="D127" s="96">
        <v>8</v>
      </c>
      <c r="E127" s="96">
        <v>8</v>
      </c>
      <c r="F127" s="96">
        <v>8</v>
      </c>
      <c r="G127" s="96">
        <v>8</v>
      </c>
      <c r="H127" s="96">
        <v>8</v>
      </c>
      <c r="I127" s="96">
        <v>8</v>
      </c>
      <c r="J127" s="96">
        <v>8</v>
      </c>
      <c r="K127" s="96">
        <v>8</v>
      </c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>
        <v>5</v>
      </c>
      <c r="AK127" s="96">
        <v>5</v>
      </c>
      <c r="AL127" s="97">
        <v>5</v>
      </c>
    </row>
    <row r="128" spans="1:38" x14ac:dyDescent="0.45">
      <c r="A128" s="157"/>
      <c r="B128" s="158"/>
      <c r="C128" s="93">
        <v>5</v>
      </c>
      <c r="D128" s="75">
        <v>5</v>
      </c>
      <c r="E128" s="75">
        <v>5</v>
      </c>
      <c r="F128" s="75">
        <v>5</v>
      </c>
      <c r="G128" s="75">
        <v>5</v>
      </c>
      <c r="H128" s="75">
        <v>5</v>
      </c>
      <c r="I128" s="75">
        <v>5</v>
      </c>
      <c r="J128" s="75">
        <v>5</v>
      </c>
      <c r="K128" s="75">
        <v>5</v>
      </c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94"/>
    </row>
    <row r="129" spans="1:38" x14ac:dyDescent="0.45">
      <c r="A129" s="157"/>
      <c r="B129" s="159" t="s">
        <v>73</v>
      </c>
      <c r="C129" s="90">
        <v>28</v>
      </c>
      <c r="D129" s="91">
        <v>28</v>
      </c>
      <c r="E129" s="91">
        <v>35</v>
      </c>
      <c r="F129" s="91">
        <v>35</v>
      </c>
      <c r="G129" s="91">
        <v>8</v>
      </c>
      <c r="H129" s="91">
        <v>8</v>
      </c>
      <c r="I129" s="91">
        <v>8</v>
      </c>
      <c r="J129" s="104"/>
      <c r="K129" s="104"/>
      <c r="L129" s="101">
        <v>18</v>
      </c>
      <c r="M129" s="91">
        <v>18</v>
      </c>
      <c r="N129" s="91">
        <v>18</v>
      </c>
      <c r="O129" s="91">
        <v>18</v>
      </c>
      <c r="P129" s="91">
        <v>18</v>
      </c>
      <c r="Q129" s="91">
        <v>18</v>
      </c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>
        <v>27</v>
      </c>
      <c r="AL129" s="92">
        <v>27</v>
      </c>
    </row>
    <row r="130" spans="1:38" x14ac:dyDescent="0.45">
      <c r="A130" s="157"/>
      <c r="B130" s="158"/>
      <c r="C130" s="93"/>
      <c r="D130" s="75"/>
      <c r="E130" s="75"/>
      <c r="F130" s="75"/>
      <c r="G130" s="75">
        <v>5</v>
      </c>
      <c r="H130" s="75">
        <v>5</v>
      </c>
      <c r="I130" s="75">
        <v>5</v>
      </c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94"/>
    </row>
    <row r="131" spans="1:38" x14ac:dyDescent="0.45">
      <c r="A131" s="157"/>
      <c r="B131" s="159" t="s">
        <v>119</v>
      </c>
      <c r="C131" s="90"/>
      <c r="D131" s="91"/>
      <c r="E131" s="91">
        <v>27</v>
      </c>
      <c r="F131" s="91">
        <v>27</v>
      </c>
      <c r="G131" s="91">
        <v>28</v>
      </c>
      <c r="H131" s="91">
        <v>28</v>
      </c>
      <c r="I131" s="91">
        <v>35</v>
      </c>
      <c r="J131" s="91">
        <v>35</v>
      </c>
      <c r="K131" s="91"/>
      <c r="L131" s="91"/>
      <c r="M131" s="91">
        <v>8</v>
      </c>
      <c r="N131" s="91">
        <v>8</v>
      </c>
      <c r="O131" s="91">
        <v>8</v>
      </c>
      <c r="P131" s="91">
        <v>8</v>
      </c>
      <c r="Q131" s="91">
        <v>8</v>
      </c>
      <c r="R131" s="91">
        <v>8</v>
      </c>
      <c r="S131" s="91">
        <v>8</v>
      </c>
      <c r="T131" s="91">
        <v>8</v>
      </c>
      <c r="U131" s="91">
        <v>8</v>
      </c>
      <c r="V131" s="91">
        <v>8</v>
      </c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2"/>
    </row>
    <row r="132" spans="1:38" x14ac:dyDescent="0.45">
      <c r="A132" s="157"/>
      <c r="B132" s="157"/>
      <c r="C132" s="95"/>
      <c r="D132" s="96"/>
      <c r="E132" s="96"/>
      <c r="F132" s="96"/>
      <c r="G132" s="96"/>
      <c r="H132" s="96"/>
      <c r="I132" s="96"/>
      <c r="J132" s="96"/>
      <c r="K132" s="96"/>
      <c r="L132" s="96"/>
      <c r="M132" s="96">
        <v>5</v>
      </c>
      <c r="N132" s="96">
        <v>5</v>
      </c>
      <c r="O132" s="96">
        <v>5</v>
      </c>
      <c r="P132" s="96">
        <v>5</v>
      </c>
      <c r="Q132" s="96">
        <v>5</v>
      </c>
      <c r="R132" s="96">
        <v>5</v>
      </c>
      <c r="S132" s="96">
        <v>5</v>
      </c>
      <c r="T132" s="96">
        <v>5</v>
      </c>
      <c r="U132" s="96">
        <v>5</v>
      </c>
      <c r="V132" s="96">
        <v>5</v>
      </c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/>
      <c r="AL132" s="97"/>
    </row>
    <row r="133" spans="1:38" x14ac:dyDescent="0.45">
      <c r="A133" s="157"/>
      <c r="B133" s="157"/>
      <c r="C133" s="95"/>
      <c r="D133" s="96"/>
      <c r="E133" s="96"/>
      <c r="F133" s="96"/>
      <c r="G133" s="96"/>
      <c r="H133" s="96"/>
      <c r="I133" s="96"/>
      <c r="J133" s="96"/>
      <c r="K133" s="96"/>
      <c r="L133" s="96"/>
      <c r="M133" s="96">
        <v>24</v>
      </c>
      <c r="N133" s="96">
        <v>24</v>
      </c>
      <c r="O133" s="96">
        <v>24</v>
      </c>
      <c r="P133" s="96">
        <v>24</v>
      </c>
      <c r="Q133" s="96">
        <v>24</v>
      </c>
      <c r="R133" s="96">
        <v>24</v>
      </c>
      <c r="S133" s="96">
        <v>24</v>
      </c>
      <c r="T133" s="96">
        <v>24</v>
      </c>
      <c r="U133" s="96">
        <v>24</v>
      </c>
      <c r="V133" s="96">
        <v>24</v>
      </c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/>
      <c r="AK133" s="96"/>
      <c r="AL133" s="97"/>
    </row>
    <row r="134" spans="1:38" x14ac:dyDescent="0.45">
      <c r="A134" s="157"/>
      <c r="B134" s="158"/>
      <c r="C134" s="93"/>
      <c r="D134" s="75"/>
      <c r="E134" s="75"/>
      <c r="F134" s="75"/>
      <c r="G134" s="75"/>
      <c r="H134" s="75"/>
      <c r="I134" s="75"/>
      <c r="J134" s="75"/>
      <c r="K134" s="75"/>
      <c r="L134" s="75"/>
      <c r="M134" s="75">
        <v>18</v>
      </c>
      <c r="N134" s="75">
        <v>18</v>
      </c>
      <c r="O134" s="75">
        <v>18</v>
      </c>
      <c r="P134" s="75">
        <v>18</v>
      </c>
      <c r="Q134" s="75">
        <v>18</v>
      </c>
      <c r="R134" s="75">
        <v>18</v>
      </c>
      <c r="S134" s="75">
        <v>18</v>
      </c>
      <c r="T134" s="75">
        <v>18</v>
      </c>
      <c r="U134" s="75">
        <v>18</v>
      </c>
      <c r="V134" s="75">
        <v>18</v>
      </c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94"/>
    </row>
    <row r="135" spans="1:38" x14ac:dyDescent="0.45">
      <c r="A135" s="158"/>
      <c r="B135" s="14" t="s">
        <v>72</v>
      </c>
      <c r="C135" s="93"/>
      <c r="D135" s="75"/>
      <c r="E135" s="75"/>
      <c r="F135" s="75"/>
      <c r="G135" s="75"/>
      <c r="H135" s="75"/>
      <c r="I135" s="75"/>
      <c r="J135" s="75">
        <v>27</v>
      </c>
      <c r="K135" s="75">
        <v>27</v>
      </c>
      <c r="L135" s="75">
        <v>28</v>
      </c>
      <c r="M135" s="75">
        <v>28</v>
      </c>
      <c r="N135" s="75">
        <v>35</v>
      </c>
      <c r="O135" s="75">
        <v>35</v>
      </c>
      <c r="P135" s="75">
        <v>8</v>
      </c>
      <c r="Q135" s="75">
        <v>8</v>
      </c>
      <c r="R135" s="75">
        <v>18</v>
      </c>
      <c r="S135" s="75">
        <v>18</v>
      </c>
      <c r="T135" s="75">
        <v>18</v>
      </c>
      <c r="U135" s="75">
        <v>18</v>
      </c>
      <c r="V135" s="75">
        <v>18</v>
      </c>
      <c r="W135" s="75">
        <v>18</v>
      </c>
      <c r="X135" s="75">
        <v>18</v>
      </c>
      <c r="Y135" s="75">
        <v>18</v>
      </c>
      <c r="Z135" s="75">
        <v>18</v>
      </c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94"/>
    </row>
    <row r="136" spans="1:38" x14ac:dyDescent="0.45">
      <c r="A136" s="159" t="s">
        <v>102</v>
      </c>
      <c r="B136" s="176" t="s">
        <v>71</v>
      </c>
      <c r="C136" s="114"/>
      <c r="D136" s="77"/>
      <c r="E136" s="77"/>
      <c r="F136" s="77"/>
      <c r="G136" s="77"/>
      <c r="H136" s="77">
        <v>5</v>
      </c>
      <c r="I136" s="77">
        <v>5</v>
      </c>
      <c r="J136" s="77">
        <v>5</v>
      </c>
      <c r="K136" s="77">
        <v>5</v>
      </c>
      <c r="L136" s="77">
        <v>5</v>
      </c>
      <c r="M136" s="76">
        <v>14</v>
      </c>
      <c r="N136" s="77">
        <v>14</v>
      </c>
      <c r="O136" s="77">
        <v>14</v>
      </c>
      <c r="P136" s="76">
        <v>14</v>
      </c>
      <c r="Q136" s="77">
        <v>14</v>
      </c>
      <c r="R136" s="76">
        <v>14</v>
      </c>
      <c r="S136" s="77">
        <v>14</v>
      </c>
      <c r="T136" s="76">
        <v>14</v>
      </c>
      <c r="U136" s="76">
        <v>14</v>
      </c>
      <c r="V136" s="76">
        <v>14</v>
      </c>
      <c r="W136" s="77">
        <v>14</v>
      </c>
      <c r="X136" s="76">
        <v>14</v>
      </c>
      <c r="Y136" s="77">
        <v>14</v>
      </c>
      <c r="Z136" s="77">
        <v>14</v>
      </c>
      <c r="AA136" s="76">
        <v>14</v>
      </c>
      <c r="AB136" s="77">
        <v>14</v>
      </c>
      <c r="AC136" s="77">
        <v>14</v>
      </c>
      <c r="AD136" s="77"/>
      <c r="AE136" s="77"/>
      <c r="AF136" s="77"/>
      <c r="AG136" s="110">
        <v>18</v>
      </c>
      <c r="AH136" s="109">
        <v>18</v>
      </c>
      <c r="AI136" s="109">
        <v>18</v>
      </c>
      <c r="AJ136" s="109">
        <v>18</v>
      </c>
      <c r="AK136" s="109">
        <v>18</v>
      </c>
      <c r="AL136" s="111">
        <v>18</v>
      </c>
    </row>
    <row r="137" spans="1:38" x14ac:dyDescent="0.45">
      <c r="A137" s="157"/>
      <c r="B137" s="177"/>
      <c r="C137" s="114"/>
      <c r="D137" s="77"/>
      <c r="E137" s="77"/>
      <c r="F137" s="77"/>
      <c r="G137" s="77"/>
      <c r="H137" s="80">
        <v>1</v>
      </c>
      <c r="I137" s="80">
        <v>1</v>
      </c>
      <c r="J137" s="80">
        <v>1</v>
      </c>
      <c r="K137" s="80">
        <v>1</v>
      </c>
      <c r="L137" s="80">
        <v>1</v>
      </c>
      <c r="M137" s="77"/>
      <c r="N137" s="77"/>
      <c r="O137" s="77"/>
      <c r="P137" s="77">
        <v>1</v>
      </c>
      <c r="Q137" s="77">
        <v>1</v>
      </c>
      <c r="R137" s="77">
        <v>1</v>
      </c>
      <c r="S137" s="77">
        <v>1</v>
      </c>
      <c r="T137" s="77">
        <v>1</v>
      </c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6">
        <v>1</v>
      </c>
      <c r="AH137" s="77">
        <v>1</v>
      </c>
      <c r="AI137" s="77">
        <v>1</v>
      </c>
      <c r="AJ137" s="77">
        <v>1</v>
      </c>
      <c r="AK137" s="77">
        <v>1</v>
      </c>
      <c r="AL137" s="115"/>
    </row>
    <row r="138" spans="1:38" x14ac:dyDescent="0.45">
      <c r="A138" s="157"/>
      <c r="B138" s="178"/>
      <c r="C138" s="112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>
        <v>34</v>
      </c>
      <c r="Q138" s="103">
        <v>34</v>
      </c>
      <c r="R138" s="103">
        <v>34</v>
      </c>
      <c r="S138" s="103">
        <v>34</v>
      </c>
      <c r="T138" s="103">
        <v>34</v>
      </c>
      <c r="U138" s="103"/>
      <c r="V138" s="103"/>
      <c r="W138" s="78">
        <v>10</v>
      </c>
      <c r="X138" s="103">
        <v>10</v>
      </c>
      <c r="Y138" s="103">
        <v>10</v>
      </c>
      <c r="Z138" s="103">
        <v>10</v>
      </c>
      <c r="AA138" s="103"/>
      <c r="AB138" s="103"/>
      <c r="AC138" s="78">
        <v>10</v>
      </c>
      <c r="AD138" s="103">
        <v>10</v>
      </c>
      <c r="AE138" s="103">
        <v>10</v>
      </c>
      <c r="AF138" s="78">
        <v>10</v>
      </c>
      <c r="AG138" s="78"/>
      <c r="AH138" s="103"/>
      <c r="AI138" s="103"/>
      <c r="AJ138" s="103"/>
      <c r="AK138" s="103"/>
      <c r="AL138" s="113"/>
    </row>
    <row r="139" spans="1:38" x14ac:dyDescent="0.45">
      <c r="A139" s="157"/>
      <c r="B139" s="159" t="s">
        <v>101</v>
      </c>
      <c r="C139" s="108">
        <v>14</v>
      </c>
      <c r="D139" s="109">
        <v>14</v>
      </c>
      <c r="E139" s="109">
        <v>14</v>
      </c>
      <c r="F139" s="109"/>
      <c r="G139" s="109"/>
      <c r="H139" s="109">
        <v>37</v>
      </c>
      <c r="I139" s="109"/>
      <c r="J139" s="109">
        <v>37</v>
      </c>
      <c r="K139" s="109">
        <v>8</v>
      </c>
      <c r="L139" s="130"/>
      <c r="M139" s="130"/>
      <c r="N139" s="130"/>
      <c r="O139" s="109"/>
      <c r="P139" s="109"/>
      <c r="Q139" s="109"/>
      <c r="R139" s="109"/>
      <c r="S139" s="109"/>
      <c r="T139" s="109"/>
      <c r="U139" s="109">
        <v>18</v>
      </c>
      <c r="V139" s="109">
        <v>18</v>
      </c>
      <c r="W139" s="109">
        <v>5</v>
      </c>
      <c r="X139" s="130"/>
      <c r="Y139" s="130"/>
      <c r="Z139" s="130"/>
      <c r="AA139" s="109">
        <v>7</v>
      </c>
      <c r="AB139" s="109"/>
      <c r="AC139" s="109">
        <v>1</v>
      </c>
      <c r="AD139" s="109"/>
      <c r="AE139" s="109"/>
      <c r="AF139" s="109"/>
      <c r="AG139" s="109"/>
      <c r="AH139" s="109"/>
      <c r="AI139" s="109">
        <v>34</v>
      </c>
      <c r="AJ139" s="109">
        <v>15</v>
      </c>
      <c r="AK139" s="109"/>
      <c r="AL139" s="111"/>
    </row>
    <row r="140" spans="1:38" x14ac:dyDescent="0.45">
      <c r="A140" s="158"/>
      <c r="B140" s="158"/>
      <c r="C140" s="112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7"/>
      <c r="AA140" s="103"/>
      <c r="AB140" s="103"/>
      <c r="AC140" s="103"/>
      <c r="AD140" s="103"/>
      <c r="AE140" s="103"/>
      <c r="AF140" s="103"/>
      <c r="AG140" s="103"/>
      <c r="AH140" s="103"/>
      <c r="AI140" s="107">
        <v>1</v>
      </c>
      <c r="AJ140" s="103"/>
      <c r="AK140" s="103"/>
      <c r="AL140" s="113"/>
    </row>
    <row r="141" spans="1:38" x14ac:dyDescent="0.45">
      <c r="A141" s="173" t="s">
        <v>70</v>
      </c>
      <c r="B141" s="160" t="s">
        <v>70</v>
      </c>
      <c r="C141" s="108">
        <v>5</v>
      </c>
      <c r="D141" s="109">
        <v>5</v>
      </c>
      <c r="E141" s="109">
        <v>5</v>
      </c>
      <c r="F141" s="109">
        <v>5</v>
      </c>
      <c r="G141" s="109">
        <v>5</v>
      </c>
      <c r="H141" s="109">
        <v>5</v>
      </c>
      <c r="I141" s="109">
        <v>5</v>
      </c>
      <c r="J141" s="109">
        <v>5</v>
      </c>
      <c r="K141" s="109">
        <v>5</v>
      </c>
      <c r="L141" s="109"/>
      <c r="M141" s="109"/>
      <c r="N141" s="109"/>
      <c r="O141" s="109">
        <v>37</v>
      </c>
      <c r="P141" s="109">
        <v>37</v>
      </c>
      <c r="Q141" s="109">
        <v>37</v>
      </c>
      <c r="R141" s="109"/>
      <c r="S141" s="109"/>
      <c r="T141" s="109"/>
      <c r="U141" s="110">
        <v>10</v>
      </c>
      <c r="V141" s="110">
        <v>10</v>
      </c>
      <c r="W141" s="109">
        <v>5</v>
      </c>
      <c r="X141" s="109">
        <v>5</v>
      </c>
      <c r="Y141" s="110">
        <v>5</v>
      </c>
      <c r="Z141" s="109"/>
      <c r="AA141" s="109"/>
      <c r="AB141" s="109"/>
      <c r="AC141" s="109"/>
      <c r="AD141" s="109"/>
      <c r="AE141" s="109"/>
      <c r="AF141" s="109"/>
      <c r="AG141" s="109"/>
      <c r="AH141" s="109"/>
      <c r="AI141" s="109"/>
      <c r="AJ141" s="109"/>
      <c r="AK141" s="109">
        <v>5</v>
      </c>
      <c r="AL141" s="111">
        <v>5</v>
      </c>
    </row>
    <row r="142" spans="1:38" x14ac:dyDescent="0.45">
      <c r="A142" s="174"/>
      <c r="B142" s="163"/>
      <c r="C142" s="114">
        <v>42</v>
      </c>
      <c r="D142" s="77">
        <v>42</v>
      </c>
      <c r="E142" s="77">
        <v>42</v>
      </c>
      <c r="F142" s="77">
        <v>42</v>
      </c>
      <c r="G142" s="77">
        <v>42</v>
      </c>
      <c r="H142" s="77">
        <v>42</v>
      </c>
      <c r="I142" s="77">
        <v>42</v>
      </c>
      <c r="J142" s="77">
        <v>42</v>
      </c>
      <c r="K142" s="77">
        <v>42</v>
      </c>
      <c r="L142" s="77"/>
      <c r="M142" s="77"/>
      <c r="N142" s="77"/>
      <c r="O142" s="77">
        <v>38</v>
      </c>
      <c r="P142" s="77">
        <v>38</v>
      </c>
      <c r="Q142" s="77">
        <v>38</v>
      </c>
      <c r="R142" s="77">
        <v>38</v>
      </c>
      <c r="S142" s="77">
        <v>38</v>
      </c>
      <c r="T142" s="77">
        <v>38</v>
      </c>
      <c r="U142" s="77">
        <v>38</v>
      </c>
      <c r="V142" s="77">
        <v>38</v>
      </c>
      <c r="W142" s="77">
        <v>38</v>
      </c>
      <c r="X142" s="77">
        <v>38</v>
      </c>
      <c r="Y142" s="77">
        <v>38</v>
      </c>
      <c r="Z142" s="77">
        <v>38</v>
      </c>
      <c r="AA142" s="77">
        <v>38</v>
      </c>
      <c r="AB142" s="77">
        <v>38</v>
      </c>
      <c r="AC142" s="77">
        <v>38</v>
      </c>
      <c r="AD142" s="77">
        <v>38</v>
      </c>
      <c r="AE142" s="77"/>
      <c r="AF142" s="77"/>
      <c r="AG142" s="77"/>
      <c r="AH142" s="77"/>
      <c r="AI142" s="77"/>
      <c r="AJ142" s="77"/>
      <c r="AK142" s="77"/>
      <c r="AL142" s="115"/>
    </row>
    <row r="143" spans="1:38" x14ac:dyDescent="0.45">
      <c r="A143" s="174"/>
      <c r="B143" s="163"/>
      <c r="C143" s="114"/>
      <c r="D143" s="77"/>
      <c r="E143" s="77"/>
      <c r="F143" s="77"/>
      <c r="G143" s="77"/>
      <c r="H143" s="77"/>
      <c r="I143" s="77"/>
      <c r="J143" s="77"/>
      <c r="K143" s="77">
        <v>4</v>
      </c>
      <c r="L143" s="77">
        <v>4</v>
      </c>
      <c r="M143" s="77"/>
      <c r="N143" s="77"/>
      <c r="O143" s="77">
        <v>16</v>
      </c>
      <c r="P143" s="77">
        <v>16</v>
      </c>
      <c r="Q143" s="77">
        <v>16</v>
      </c>
      <c r="R143" s="77">
        <v>16</v>
      </c>
      <c r="S143" s="77">
        <v>16</v>
      </c>
      <c r="T143" s="77">
        <v>16</v>
      </c>
      <c r="U143" s="77">
        <v>16</v>
      </c>
      <c r="V143" s="77">
        <v>16</v>
      </c>
      <c r="W143" s="77">
        <v>16</v>
      </c>
      <c r="X143" s="77">
        <v>16</v>
      </c>
      <c r="Y143" s="77">
        <v>16</v>
      </c>
      <c r="Z143" s="77">
        <v>16</v>
      </c>
      <c r="AA143" s="77">
        <v>16</v>
      </c>
      <c r="AB143" s="77">
        <v>16</v>
      </c>
      <c r="AC143" s="77">
        <v>16</v>
      </c>
      <c r="AD143" s="77">
        <v>16</v>
      </c>
      <c r="AE143" s="77"/>
      <c r="AF143" s="77"/>
      <c r="AG143" s="77"/>
      <c r="AH143" s="77"/>
      <c r="AI143" s="77">
        <v>4</v>
      </c>
      <c r="AJ143" s="77">
        <v>4</v>
      </c>
      <c r="AK143" s="77"/>
      <c r="AL143" s="115"/>
    </row>
    <row r="144" spans="1:38" x14ac:dyDescent="0.45">
      <c r="A144" s="174"/>
      <c r="B144" s="163"/>
      <c r="C144" s="114">
        <v>13</v>
      </c>
      <c r="D144" s="77">
        <v>13</v>
      </c>
      <c r="E144" s="77">
        <v>13</v>
      </c>
      <c r="F144" s="77">
        <v>13</v>
      </c>
      <c r="G144" s="77">
        <v>13</v>
      </c>
      <c r="H144" s="77">
        <v>13</v>
      </c>
      <c r="I144" s="77"/>
      <c r="J144" s="77"/>
      <c r="K144" s="77"/>
      <c r="L144" s="77"/>
      <c r="M144" s="77"/>
      <c r="N144" s="77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77"/>
      <c r="AF144" s="77"/>
      <c r="AG144" s="77"/>
      <c r="AH144" s="77"/>
      <c r="AI144" s="77"/>
      <c r="AJ144" s="77"/>
      <c r="AK144" s="77"/>
      <c r="AL144" s="115"/>
    </row>
    <row r="145" spans="1:38" x14ac:dyDescent="0.45">
      <c r="A145" s="174"/>
      <c r="B145" s="163"/>
      <c r="C145" s="114">
        <v>2</v>
      </c>
      <c r="D145" s="77">
        <v>2</v>
      </c>
      <c r="E145" s="77">
        <v>2</v>
      </c>
      <c r="F145" s="77">
        <v>2</v>
      </c>
      <c r="G145" s="77">
        <v>2</v>
      </c>
      <c r="H145" s="77">
        <v>2</v>
      </c>
      <c r="I145" s="77"/>
      <c r="J145" s="77"/>
      <c r="K145" s="77"/>
      <c r="L145" s="77"/>
      <c r="M145" s="77"/>
      <c r="N145" s="77"/>
      <c r="O145" s="77"/>
      <c r="P145" s="77"/>
      <c r="Q145" s="77"/>
      <c r="R145" s="77">
        <v>2</v>
      </c>
      <c r="S145" s="77">
        <v>2</v>
      </c>
      <c r="T145" s="77">
        <v>2</v>
      </c>
      <c r="U145" s="77">
        <v>2</v>
      </c>
      <c r="V145" s="77"/>
      <c r="W145" s="77"/>
      <c r="X145" s="77"/>
      <c r="Y145" s="77"/>
      <c r="Z145" s="77"/>
      <c r="AA145" s="77"/>
      <c r="AB145" s="77"/>
      <c r="AC145" s="77">
        <v>3</v>
      </c>
      <c r="AD145" s="77">
        <v>3</v>
      </c>
      <c r="AE145" s="77"/>
      <c r="AF145" s="77"/>
      <c r="AG145" s="77"/>
      <c r="AH145" s="77"/>
      <c r="AI145" s="77"/>
      <c r="AJ145" s="77"/>
      <c r="AK145" s="77">
        <v>2</v>
      </c>
      <c r="AL145" s="115">
        <v>2</v>
      </c>
    </row>
    <row r="146" spans="1:38" x14ac:dyDescent="0.45">
      <c r="A146" s="175"/>
      <c r="B146" s="164"/>
      <c r="C146" s="112"/>
      <c r="D146" s="103"/>
      <c r="E146" s="103"/>
      <c r="F146" s="103"/>
      <c r="G146" s="103"/>
      <c r="H146" s="103"/>
      <c r="I146" s="103"/>
      <c r="J146" s="103"/>
      <c r="K146" s="103">
        <v>14</v>
      </c>
      <c r="L146" s="103">
        <v>14</v>
      </c>
      <c r="M146" s="103">
        <v>14</v>
      </c>
      <c r="N146" s="103">
        <v>14</v>
      </c>
      <c r="O146" s="103">
        <v>14</v>
      </c>
      <c r="P146" s="103">
        <v>14</v>
      </c>
      <c r="Q146" s="103">
        <v>14</v>
      </c>
      <c r="R146" s="103">
        <v>14</v>
      </c>
      <c r="S146" s="103">
        <v>14</v>
      </c>
      <c r="T146" s="103">
        <v>14</v>
      </c>
      <c r="U146" s="103">
        <v>14</v>
      </c>
      <c r="V146" s="103">
        <v>14</v>
      </c>
      <c r="W146" s="103">
        <v>14</v>
      </c>
      <c r="X146" s="103">
        <v>14</v>
      </c>
      <c r="Y146" s="103">
        <v>14</v>
      </c>
      <c r="Z146" s="103">
        <v>14</v>
      </c>
      <c r="AA146" s="103">
        <v>14</v>
      </c>
      <c r="AB146" s="103">
        <v>14</v>
      </c>
      <c r="AC146" s="103">
        <v>18</v>
      </c>
      <c r="AD146" s="78">
        <v>18</v>
      </c>
      <c r="AE146" s="103">
        <v>18</v>
      </c>
      <c r="AF146" s="78">
        <v>18</v>
      </c>
      <c r="AG146" s="103">
        <v>18</v>
      </c>
      <c r="AH146" s="103">
        <v>18</v>
      </c>
      <c r="AI146" s="103"/>
      <c r="AJ146" s="103"/>
      <c r="AK146" s="103"/>
      <c r="AL146" s="113"/>
    </row>
    <row r="147" spans="1:38" x14ac:dyDescent="0.45">
      <c r="A147" s="160" t="s">
        <v>69</v>
      </c>
      <c r="B147" s="160" t="s">
        <v>69</v>
      </c>
      <c r="C147" s="114">
        <v>5</v>
      </c>
      <c r="D147" s="77">
        <v>5</v>
      </c>
      <c r="E147" s="77">
        <v>5</v>
      </c>
      <c r="F147" s="77">
        <v>5</v>
      </c>
      <c r="G147" s="77">
        <v>5</v>
      </c>
      <c r="H147" s="77">
        <v>5</v>
      </c>
      <c r="I147" s="77">
        <v>5</v>
      </c>
      <c r="J147" s="77">
        <v>5</v>
      </c>
      <c r="K147" s="77">
        <v>5</v>
      </c>
      <c r="L147" s="77">
        <v>37</v>
      </c>
      <c r="M147" s="76">
        <v>37</v>
      </c>
      <c r="N147" s="77">
        <v>24</v>
      </c>
      <c r="O147" s="77">
        <v>10</v>
      </c>
      <c r="P147" s="77">
        <v>10</v>
      </c>
      <c r="Q147" s="77">
        <v>10</v>
      </c>
      <c r="R147" s="77">
        <v>11</v>
      </c>
      <c r="S147" s="76">
        <v>11</v>
      </c>
      <c r="T147" s="77">
        <v>8</v>
      </c>
      <c r="U147" s="77">
        <v>8</v>
      </c>
      <c r="V147" s="77">
        <v>8</v>
      </c>
      <c r="W147" s="76">
        <v>8</v>
      </c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>
        <v>5</v>
      </c>
      <c r="AK147" s="77">
        <v>5</v>
      </c>
      <c r="AL147" s="115">
        <v>5</v>
      </c>
    </row>
    <row r="148" spans="1:38" x14ac:dyDescent="0.45">
      <c r="A148" s="163"/>
      <c r="B148" s="163"/>
      <c r="C148" s="114">
        <v>8</v>
      </c>
      <c r="D148" s="77">
        <v>8</v>
      </c>
      <c r="E148" s="77">
        <v>8</v>
      </c>
      <c r="F148" s="77">
        <v>8</v>
      </c>
      <c r="G148" s="77">
        <v>8</v>
      </c>
      <c r="H148" s="77">
        <v>8</v>
      </c>
      <c r="I148" s="77">
        <v>8</v>
      </c>
      <c r="J148" s="77">
        <v>8</v>
      </c>
      <c r="K148" s="77">
        <v>8</v>
      </c>
      <c r="L148" s="77"/>
      <c r="M148" s="77"/>
      <c r="N148" s="77"/>
      <c r="O148" s="77"/>
      <c r="P148" s="77"/>
      <c r="Q148" s="77"/>
      <c r="R148" s="77"/>
      <c r="S148" s="76"/>
      <c r="T148" s="77"/>
      <c r="U148" s="77"/>
      <c r="V148" s="77"/>
      <c r="W148" s="76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115"/>
    </row>
    <row r="149" spans="1:38" x14ac:dyDescent="0.45">
      <c r="A149" s="163"/>
      <c r="B149" s="163"/>
      <c r="C149" s="114">
        <v>7</v>
      </c>
      <c r="D149" s="77">
        <v>7</v>
      </c>
      <c r="E149" s="77">
        <v>7</v>
      </c>
      <c r="F149" s="77">
        <v>7</v>
      </c>
      <c r="G149" s="77">
        <v>7</v>
      </c>
      <c r="H149" s="77">
        <v>7</v>
      </c>
      <c r="I149" s="77">
        <v>7</v>
      </c>
      <c r="J149" s="77">
        <v>7</v>
      </c>
      <c r="K149" s="77">
        <v>7</v>
      </c>
      <c r="L149" s="77"/>
      <c r="M149" s="77"/>
      <c r="N149" s="77"/>
      <c r="O149" s="77">
        <v>16</v>
      </c>
      <c r="P149" s="77">
        <v>16</v>
      </c>
      <c r="Q149" s="77">
        <v>16</v>
      </c>
      <c r="R149" s="77">
        <v>16</v>
      </c>
      <c r="S149" s="77">
        <v>16</v>
      </c>
      <c r="T149" s="77">
        <v>16</v>
      </c>
      <c r="U149" s="77">
        <v>16</v>
      </c>
      <c r="V149" s="77">
        <v>16</v>
      </c>
      <c r="W149" s="77">
        <v>16</v>
      </c>
      <c r="X149" s="77">
        <v>16</v>
      </c>
      <c r="Y149" s="77">
        <v>16</v>
      </c>
      <c r="Z149" s="77">
        <v>16</v>
      </c>
      <c r="AA149" s="77">
        <v>16</v>
      </c>
      <c r="AB149" s="77">
        <v>16</v>
      </c>
      <c r="AC149" s="77">
        <v>16</v>
      </c>
      <c r="AD149" s="77">
        <v>16</v>
      </c>
      <c r="AE149" s="76">
        <v>16</v>
      </c>
      <c r="AF149" s="77"/>
      <c r="AG149" s="77"/>
      <c r="AH149" s="77"/>
      <c r="AI149" s="77"/>
      <c r="AJ149" s="77"/>
      <c r="AK149" s="77"/>
      <c r="AL149" s="115"/>
    </row>
    <row r="150" spans="1:38" x14ac:dyDescent="0.45">
      <c r="A150" s="163"/>
      <c r="B150" s="163"/>
      <c r="C150" s="114"/>
      <c r="D150" s="77"/>
      <c r="E150" s="77"/>
      <c r="F150" s="77"/>
      <c r="G150" s="77"/>
      <c r="H150" s="77">
        <v>42</v>
      </c>
      <c r="I150" s="76">
        <v>42</v>
      </c>
      <c r="J150" s="76">
        <v>4</v>
      </c>
      <c r="K150" s="77">
        <v>4</v>
      </c>
      <c r="L150" s="77">
        <v>4</v>
      </c>
      <c r="M150" s="77"/>
      <c r="N150" s="77"/>
      <c r="O150" s="77">
        <v>38</v>
      </c>
      <c r="P150" s="77">
        <v>38</v>
      </c>
      <c r="Q150" s="77">
        <v>38</v>
      </c>
      <c r="R150" s="77">
        <v>38</v>
      </c>
      <c r="S150" s="77">
        <v>38</v>
      </c>
      <c r="T150" s="77">
        <v>38</v>
      </c>
      <c r="U150" s="77">
        <v>38</v>
      </c>
      <c r="V150" s="77">
        <v>38</v>
      </c>
      <c r="W150" s="77">
        <v>38</v>
      </c>
      <c r="X150" s="77">
        <v>38</v>
      </c>
      <c r="Y150" s="77">
        <v>38</v>
      </c>
      <c r="Z150" s="77">
        <v>38</v>
      </c>
      <c r="AA150" s="77">
        <v>38</v>
      </c>
      <c r="AB150" s="77">
        <v>38</v>
      </c>
      <c r="AC150" s="77">
        <v>38</v>
      </c>
      <c r="AD150" s="77">
        <v>38</v>
      </c>
      <c r="AE150" s="76">
        <v>38</v>
      </c>
      <c r="AF150" s="77"/>
      <c r="AG150" s="77"/>
      <c r="AH150" s="77"/>
      <c r="AI150" s="77"/>
      <c r="AJ150" s="77">
        <v>4</v>
      </c>
      <c r="AK150" s="76">
        <v>4</v>
      </c>
      <c r="AL150" s="115"/>
    </row>
    <row r="151" spans="1:38" x14ac:dyDescent="0.45">
      <c r="A151" s="163"/>
      <c r="B151" s="163"/>
      <c r="C151" s="114"/>
      <c r="D151" s="77"/>
      <c r="E151" s="77"/>
      <c r="F151" s="77"/>
      <c r="G151" s="77"/>
      <c r="H151" s="96"/>
      <c r="I151" s="96"/>
      <c r="J151" s="96"/>
      <c r="K151" s="96"/>
      <c r="L151" s="96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>
        <v>19</v>
      </c>
      <c r="AE151" s="77">
        <v>19</v>
      </c>
      <c r="AF151" s="77">
        <v>19</v>
      </c>
      <c r="AG151" s="77">
        <v>19</v>
      </c>
      <c r="AH151" s="77">
        <v>19</v>
      </c>
      <c r="AI151" s="77">
        <v>19</v>
      </c>
      <c r="AJ151" s="77">
        <v>19</v>
      </c>
      <c r="AK151" s="77">
        <v>19</v>
      </c>
      <c r="AL151" s="115">
        <v>19</v>
      </c>
    </row>
    <row r="152" spans="1:38" x14ac:dyDescent="0.45">
      <c r="A152" s="164"/>
      <c r="B152" s="163"/>
      <c r="C152" s="114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6">
        <v>3</v>
      </c>
      <c r="R152" s="77">
        <v>3</v>
      </c>
      <c r="S152" s="76">
        <v>3</v>
      </c>
      <c r="T152" s="77"/>
      <c r="U152" s="77"/>
      <c r="V152" s="77"/>
      <c r="W152" s="77"/>
      <c r="X152" s="77"/>
      <c r="Y152" s="77">
        <v>18</v>
      </c>
      <c r="Z152" s="77">
        <v>18</v>
      </c>
      <c r="AA152" s="77">
        <v>18</v>
      </c>
      <c r="AB152" s="77">
        <v>18</v>
      </c>
      <c r="AC152" s="77">
        <v>18</v>
      </c>
      <c r="AD152" s="77">
        <v>18</v>
      </c>
      <c r="AE152" s="77">
        <v>18</v>
      </c>
      <c r="AF152" s="77">
        <v>18</v>
      </c>
      <c r="AG152" s="77">
        <v>18</v>
      </c>
      <c r="AH152" s="76">
        <v>18</v>
      </c>
      <c r="AI152" s="76">
        <v>2</v>
      </c>
      <c r="AJ152" s="77">
        <v>2</v>
      </c>
      <c r="AK152" s="77">
        <v>2</v>
      </c>
      <c r="AL152" s="115">
        <v>2</v>
      </c>
    </row>
    <row r="153" spans="1:38" x14ac:dyDescent="0.45">
      <c r="A153" s="160" t="s">
        <v>68</v>
      </c>
      <c r="B153" s="168" t="s">
        <v>68</v>
      </c>
      <c r="C153" s="108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>
        <v>3</v>
      </c>
      <c r="R153" s="109">
        <v>3</v>
      </c>
      <c r="S153" s="109"/>
      <c r="T153" s="109"/>
      <c r="U153" s="109"/>
      <c r="V153" s="109"/>
      <c r="W153" s="109"/>
      <c r="X153" s="109"/>
      <c r="Y153" s="109"/>
      <c r="Z153" s="109">
        <v>3</v>
      </c>
      <c r="AA153" s="109">
        <v>3</v>
      </c>
      <c r="AB153" s="109"/>
      <c r="AC153" s="109"/>
      <c r="AD153" s="109"/>
      <c r="AE153" s="109"/>
      <c r="AF153" s="109"/>
      <c r="AG153" s="109">
        <v>2</v>
      </c>
      <c r="AH153" s="109">
        <v>2</v>
      </c>
      <c r="AI153" s="109">
        <v>2</v>
      </c>
      <c r="AJ153" s="109"/>
      <c r="AK153" s="109"/>
      <c r="AL153" s="111"/>
    </row>
    <row r="154" spans="1:38" x14ac:dyDescent="0.45">
      <c r="A154" s="163"/>
      <c r="B154" s="169"/>
      <c r="C154" s="114"/>
      <c r="D154" s="77"/>
      <c r="E154" s="77"/>
      <c r="F154" s="77"/>
      <c r="G154" s="77"/>
      <c r="H154" s="77"/>
      <c r="I154" s="77"/>
      <c r="J154" s="77"/>
      <c r="K154" s="77"/>
      <c r="L154" s="77">
        <v>37</v>
      </c>
      <c r="M154" s="77">
        <v>37</v>
      </c>
      <c r="N154" s="77">
        <v>37</v>
      </c>
      <c r="O154" s="77">
        <v>37</v>
      </c>
      <c r="P154" s="77">
        <v>37</v>
      </c>
      <c r="Q154" s="77">
        <v>37</v>
      </c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115"/>
    </row>
    <row r="155" spans="1:38" x14ac:dyDescent="0.45">
      <c r="A155" s="163"/>
      <c r="B155" s="169"/>
      <c r="C155" s="114"/>
      <c r="D155" s="77"/>
      <c r="E155" s="77"/>
      <c r="F155" s="77"/>
      <c r="G155" s="77"/>
      <c r="H155" s="77"/>
      <c r="I155" s="77"/>
      <c r="J155" s="77"/>
      <c r="K155" s="77"/>
      <c r="L155" s="77">
        <v>10</v>
      </c>
      <c r="M155" s="77">
        <v>10</v>
      </c>
      <c r="N155" s="77">
        <v>10</v>
      </c>
      <c r="O155" s="77">
        <v>10</v>
      </c>
      <c r="P155" s="77">
        <v>10</v>
      </c>
      <c r="Q155" s="77">
        <v>10</v>
      </c>
      <c r="R155" s="77">
        <v>11</v>
      </c>
      <c r="S155" s="77">
        <v>11</v>
      </c>
      <c r="T155" s="76">
        <v>11</v>
      </c>
      <c r="U155" s="77">
        <v>18</v>
      </c>
      <c r="V155" s="77">
        <v>18</v>
      </c>
      <c r="W155" s="77">
        <v>18</v>
      </c>
      <c r="X155" s="77">
        <v>18</v>
      </c>
      <c r="Y155" s="77">
        <v>18</v>
      </c>
      <c r="Z155" s="76">
        <v>18</v>
      </c>
      <c r="AA155" s="77">
        <v>18</v>
      </c>
      <c r="AB155" s="77">
        <v>18</v>
      </c>
      <c r="AC155" s="77">
        <v>18</v>
      </c>
      <c r="AD155" s="76">
        <v>18</v>
      </c>
      <c r="AE155" s="77"/>
      <c r="AF155" s="77"/>
      <c r="AG155" s="77"/>
      <c r="AH155" s="77"/>
      <c r="AI155" s="77"/>
      <c r="AJ155" s="77"/>
      <c r="AK155" s="77"/>
      <c r="AL155" s="115"/>
    </row>
    <row r="156" spans="1:38" x14ac:dyDescent="0.45">
      <c r="A156" s="163"/>
      <c r="B156" s="169"/>
      <c r="C156" s="114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>
        <v>8</v>
      </c>
      <c r="O156" s="77">
        <v>8</v>
      </c>
      <c r="P156" s="77">
        <v>8</v>
      </c>
      <c r="Q156" s="77">
        <v>8</v>
      </c>
      <c r="R156" s="77">
        <v>8</v>
      </c>
      <c r="S156" s="77">
        <v>8</v>
      </c>
      <c r="T156" s="76">
        <v>8</v>
      </c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115"/>
    </row>
    <row r="157" spans="1:38" x14ac:dyDescent="0.45">
      <c r="A157" s="164"/>
      <c r="B157" s="172"/>
      <c r="C157" s="112"/>
      <c r="D157" s="103"/>
      <c r="E157" s="103"/>
      <c r="F157" s="103">
        <v>5</v>
      </c>
      <c r="G157" s="103">
        <v>5</v>
      </c>
      <c r="H157" s="103">
        <v>5</v>
      </c>
      <c r="I157" s="103">
        <v>5</v>
      </c>
      <c r="J157" s="103">
        <v>5</v>
      </c>
      <c r="K157" s="103">
        <v>4</v>
      </c>
      <c r="L157" s="103">
        <v>4</v>
      </c>
      <c r="M157" s="103">
        <v>38</v>
      </c>
      <c r="N157" s="103">
        <v>5</v>
      </c>
      <c r="O157" s="103">
        <v>5</v>
      </c>
      <c r="P157" s="103">
        <v>5</v>
      </c>
      <c r="Q157" s="103">
        <v>5</v>
      </c>
      <c r="R157" s="103">
        <v>5</v>
      </c>
      <c r="S157" s="103">
        <v>5</v>
      </c>
      <c r="T157" s="78">
        <v>5</v>
      </c>
      <c r="U157" s="103"/>
      <c r="V157" s="103"/>
      <c r="W157" s="103"/>
      <c r="X157" s="103"/>
      <c r="Y157" s="103"/>
      <c r="Z157" s="103"/>
      <c r="AA157" s="103">
        <v>5</v>
      </c>
      <c r="AB157" s="103">
        <v>5</v>
      </c>
      <c r="AC157" s="78">
        <v>5</v>
      </c>
      <c r="AD157" s="103"/>
      <c r="AE157" s="103"/>
      <c r="AF157" s="103"/>
      <c r="AG157" s="103"/>
      <c r="AH157" s="103"/>
      <c r="AI157" s="103"/>
      <c r="AJ157" s="103"/>
      <c r="AK157" s="103"/>
      <c r="AL157" s="113"/>
    </row>
    <row r="158" spans="1:38" x14ac:dyDescent="0.45">
      <c r="A158" s="160" t="s">
        <v>67</v>
      </c>
      <c r="B158" s="160" t="s">
        <v>67</v>
      </c>
      <c r="C158" s="108"/>
      <c r="D158" s="109"/>
      <c r="E158" s="109">
        <v>5</v>
      </c>
      <c r="F158" s="109">
        <v>5</v>
      </c>
      <c r="G158" s="109">
        <v>5</v>
      </c>
      <c r="H158" s="109">
        <v>5</v>
      </c>
      <c r="I158" s="110">
        <v>5</v>
      </c>
      <c r="J158" s="109">
        <v>24</v>
      </c>
      <c r="K158" s="109">
        <v>24</v>
      </c>
      <c r="L158" s="109">
        <v>24</v>
      </c>
      <c r="M158" s="109">
        <v>24</v>
      </c>
      <c r="N158" s="110">
        <v>24</v>
      </c>
      <c r="O158" s="109">
        <v>37</v>
      </c>
      <c r="P158" s="109">
        <v>37</v>
      </c>
      <c r="Q158" s="110">
        <v>37</v>
      </c>
      <c r="R158" s="109">
        <v>11</v>
      </c>
      <c r="S158" s="109">
        <v>11</v>
      </c>
      <c r="T158" s="109">
        <v>11</v>
      </c>
      <c r="U158" s="110">
        <v>11</v>
      </c>
      <c r="V158" s="109"/>
      <c r="W158" s="109"/>
      <c r="X158" s="109"/>
      <c r="Y158" s="109"/>
      <c r="Z158" s="110">
        <v>12</v>
      </c>
      <c r="AA158" s="109">
        <v>12</v>
      </c>
      <c r="AB158" s="109">
        <v>12</v>
      </c>
      <c r="AC158" s="109">
        <v>12</v>
      </c>
      <c r="AD158" s="109">
        <v>12</v>
      </c>
      <c r="AE158" s="110">
        <v>12</v>
      </c>
      <c r="AF158" s="109"/>
      <c r="AG158" s="109"/>
      <c r="AH158" s="109"/>
      <c r="AI158" s="109"/>
      <c r="AJ158" s="109"/>
      <c r="AK158" s="109"/>
      <c r="AL158" s="111"/>
    </row>
    <row r="159" spans="1:38" x14ac:dyDescent="0.45">
      <c r="A159" s="162"/>
      <c r="B159" s="162"/>
      <c r="C159" s="114"/>
      <c r="D159" s="77"/>
      <c r="E159" s="77"/>
      <c r="F159" s="77"/>
      <c r="G159" s="77"/>
      <c r="H159" s="77"/>
      <c r="I159" s="76"/>
      <c r="J159" s="77"/>
      <c r="K159" s="77"/>
      <c r="L159" s="77"/>
      <c r="M159" s="77"/>
      <c r="N159" s="77"/>
      <c r="O159" s="77">
        <v>10</v>
      </c>
      <c r="P159" s="77">
        <v>10</v>
      </c>
      <c r="Q159" s="76">
        <v>10</v>
      </c>
      <c r="R159" s="77"/>
      <c r="S159" s="77"/>
      <c r="T159" s="77"/>
      <c r="U159" s="77"/>
      <c r="V159" s="77"/>
      <c r="W159" s="77"/>
      <c r="X159" s="77"/>
      <c r="Y159" s="77"/>
      <c r="Z159" s="76">
        <v>37</v>
      </c>
      <c r="AA159" s="77">
        <v>37</v>
      </c>
      <c r="AB159" s="77">
        <v>37</v>
      </c>
      <c r="AC159" s="77">
        <v>37</v>
      </c>
      <c r="AD159" s="77">
        <v>37</v>
      </c>
      <c r="AE159" s="76">
        <v>37</v>
      </c>
      <c r="AF159" s="77"/>
      <c r="AG159" s="77"/>
      <c r="AH159" s="77"/>
      <c r="AI159" s="77"/>
      <c r="AJ159" s="77"/>
      <c r="AK159" s="77"/>
      <c r="AL159" s="115"/>
    </row>
    <row r="160" spans="1:38" x14ac:dyDescent="0.45">
      <c r="A160" s="162"/>
      <c r="B160" s="162"/>
      <c r="C160" s="114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>
        <v>16</v>
      </c>
      <c r="R160" s="77">
        <v>16</v>
      </c>
      <c r="S160" s="77">
        <v>16</v>
      </c>
      <c r="T160" s="77">
        <v>16</v>
      </c>
      <c r="U160" s="77">
        <v>16</v>
      </c>
      <c r="V160" s="77">
        <v>16</v>
      </c>
      <c r="W160" s="77">
        <v>16</v>
      </c>
      <c r="X160" s="77">
        <v>16</v>
      </c>
      <c r="Y160" s="77">
        <v>16</v>
      </c>
      <c r="Z160" s="77">
        <v>16</v>
      </c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115"/>
    </row>
    <row r="161" spans="1:38" x14ac:dyDescent="0.45">
      <c r="A161" s="162"/>
      <c r="B161" s="162"/>
      <c r="C161" s="114"/>
      <c r="D161" s="77"/>
      <c r="E161" s="77"/>
      <c r="F161" s="77"/>
      <c r="G161" s="77">
        <v>13</v>
      </c>
      <c r="H161" s="77">
        <v>13</v>
      </c>
      <c r="I161" s="77">
        <v>13</v>
      </c>
      <c r="J161" s="77">
        <v>13</v>
      </c>
      <c r="K161" s="77">
        <v>13</v>
      </c>
      <c r="L161" s="77"/>
      <c r="M161" s="77"/>
      <c r="N161" s="77"/>
      <c r="O161" s="77"/>
      <c r="P161" s="77"/>
      <c r="Q161" s="77"/>
      <c r="R161" s="77"/>
      <c r="S161" s="77">
        <v>5</v>
      </c>
      <c r="T161" s="77">
        <v>5</v>
      </c>
      <c r="U161" s="77">
        <v>5</v>
      </c>
      <c r="V161" s="77">
        <v>5</v>
      </c>
      <c r="W161" s="77">
        <v>5</v>
      </c>
      <c r="X161" s="77">
        <v>5</v>
      </c>
      <c r="Y161" s="77">
        <v>5</v>
      </c>
      <c r="Z161" s="77">
        <v>5</v>
      </c>
      <c r="AA161" s="77">
        <v>5</v>
      </c>
      <c r="AB161" s="77">
        <v>5</v>
      </c>
      <c r="AC161" s="77"/>
      <c r="AD161" s="77"/>
      <c r="AE161" s="77"/>
      <c r="AF161" s="77"/>
      <c r="AG161" s="77"/>
      <c r="AH161" s="77"/>
      <c r="AI161" s="77"/>
      <c r="AJ161" s="77"/>
      <c r="AK161" s="77"/>
      <c r="AL161" s="115"/>
    </row>
    <row r="162" spans="1:38" x14ac:dyDescent="0.45">
      <c r="A162" s="162"/>
      <c r="B162" s="162"/>
      <c r="C162" s="114"/>
      <c r="D162" s="77"/>
      <c r="E162" s="77"/>
      <c r="F162" s="77"/>
      <c r="G162" s="77">
        <v>2</v>
      </c>
      <c r="H162" s="77">
        <v>2</v>
      </c>
      <c r="I162" s="77">
        <v>2</v>
      </c>
      <c r="J162" s="77">
        <v>2</v>
      </c>
      <c r="K162" s="77">
        <v>2</v>
      </c>
      <c r="L162" s="77"/>
      <c r="M162" s="77"/>
      <c r="N162" s="77"/>
      <c r="O162" s="77"/>
      <c r="P162" s="76">
        <v>3</v>
      </c>
      <c r="Q162" s="77">
        <v>3</v>
      </c>
      <c r="R162" s="76">
        <v>3</v>
      </c>
      <c r="S162" s="80">
        <v>8</v>
      </c>
      <c r="T162" s="80">
        <v>8</v>
      </c>
      <c r="U162" s="80">
        <v>8</v>
      </c>
      <c r="V162" s="80">
        <v>8</v>
      </c>
      <c r="W162" s="80">
        <v>8</v>
      </c>
      <c r="X162" s="80">
        <v>8</v>
      </c>
      <c r="Y162" s="80">
        <v>8</v>
      </c>
      <c r="Z162" s="80">
        <v>8</v>
      </c>
      <c r="AA162" s="80">
        <v>8</v>
      </c>
      <c r="AB162" s="80">
        <v>8</v>
      </c>
      <c r="AC162" s="77"/>
      <c r="AD162" s="77"/>
      <c r="AE162" s="77"/>
      <c r="AF162" s="77">
        <v>3</v>
      </c>
      <c r="AG162" s="77">
        <v>3</v>
      </c>
      <c r="AH162" s="77"/>
      <c r="AI162" s="77"/>
      <c r="AJ162" s="77"/>
      <c r="AK162" s="77"/>
      <c r="AL162" s="115"/>
    </row>
    <row r="163" spans="1:38" x14ac:dyDescent="0.45">
      <c r="A163" s="162"/>
      <c r="B163" s="162"/>
      <c r="C163" s="114"/>
      <c r="D163" s="77"/>
      <c r="E163" s="77"/>
      <c r="F163" s="77"/>
      <c r="G163" s="77"/>
      <c r="H163" s="77"/>
      <c r="I163" s="77"/>
      <c r="J163" s="76">
        <v>14</v>
      </c>
      <c r="K163" s="77">
        <v>14</v>
      </c>
      <c r="L163" s="77">
        <v>14</v>
      </c>
      <c r="M163" s="77">
        <v>14</v>
      </c>
      <c r="N163" s="77">
        <v>14</v>
      </c>
      <c r="O163" s="77">
        <v>14</v>
      </c>
      <c r="P163" s="77">
        <v>14</v>
      </c>
      <c r="Q163" s="77">
        <v>14</v>
      </c>
      <c r="R163" s="77">
        <v>14</v>
      </c>
      <c r="S163" s="77">
        <v>14</v>
      </c>
      <c r="T163" s="77">
        <v>14</v>
      </c>
      <c r="U163" s="77">
        <v>14</v>
      </c>
      <c r="V163" s="77">
        <v>14</v>
      </c>
      <c r="W163" s="77">
        <v>14</v>
      </c>
      <c r="X163" s="77">
        <v>14</v>
      </c>
      <c r="Y163" s="77">
        <v>14</v>
      </c>
      <c r="Z163" s="77">
        <v>14</v>
      </c>
      <c r="AA163" s="76">
        <v>14</v>
      </c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115"/>
    </row>
    <row r="164" spans="1:38" x14ac:dyDescent="0.45">
      <c r="A164" s="161"/>
      <c r="B164" s="161"/>
      <c r="C164" s="112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>
        <v>18</v>
      </c>
      <c r="V164" s="103">
        <v>18</v>
      </c>
      <c r="W164" s="103">
        <v>18</v>
      </c>
      <c r="X164" s="103">
        <v>18</v>
      </c>
      <c r="Y164" s="103">
        <v>18</v>
      </c>
      <c r="Z164" s="103"/>
      <c r="AA164" s="103">
        <v>18</v>
      </c>
      <c r="AB164" s="103">
        <v>18</v>
      </c>
      <c r="AC164" s="103">
        <v>18</v>
      </c>
      <c r="AD164" s="103"/>
      <c r="AE164" s="103">
        <v>18</v>
      </c>
      <c r="AF164" s="103">
        <v>18</v>
      </c>
      <c r="AG164" s="103">
        <v>18</v>
      </c>
      <c r="AH164" s="103"/>
      <c r="AI164" s="103"/>
      <c r="AJ164" s="103"/>
      <c r="AK164" s="103"/>
      <c r="AL164" s="113"/>
    </row>
    <row r="165" spans="1:38" x14ac:dyDescent="0.45">
      <c r="A165" s="160" t="s">
        <v>66</v>
      </c>
      <c r="B165" s="160" t="s">
        <v>66</v>
      </c>
      <c r="C165" s="131">
        <v>5</v>
      </c>
      <c r="D165" s="109">
        <v>5</v>
      </c>
      <c r="E165" s="109">
        <v>5</v>
      </c>
      <c r="F165" s="109">
        <v>5</v>
      </c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11"/>
    </row>
    <row r="166" spans="1:38" x14ac:dyDescent="0.45">
      <c r="A166" s="161"/>
      <c r="B166" s="161"/>
      <c r="C166" s="132">
        <v>5</v>
      </c>
      <c r="D166" s="103">
        <v>5</v>
      </c>
      <c r="E166" s="103">
        <v>5</v>
      </c>
      <c r="F166" s="103">
        <v>5</v>
      </c>
      <c r="G166" s="103"/>
      <c r="H166" s="103"/>
      <c r="I166" s="103"/>
      <c r="J166" s="103">
        <v>4</v>
      </c>
      <c r="K166" s="103">
        <v>4</v>
      </c>
      <c r="L166" s="103">
        <v>4</v>
      </c>
      <c r="M166" s="103"/>
      <c r="N166" s="103"/>
      <c r="O166" s="103"/>
      <c r="P166" s="103">
        <v>10</v>
      </c>
      <c r="Q166" s="103">
        <v>10</v>
      </c>
      <c r="R166" s="103">
        <v>10</v>
      </c>
      <c r="S166" s="103">
        <v>10</v>
      </c>
      <c r="T166" s="103"/>
      <c r="U166" s="103">
        <v>18</v>
      </c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>
        <v>2</v>
      </c>
      <c r="AI166" s="103">
        <v>2</v>
      </c>
      <c r="AJ166" s="103">
        <v>2</v>
      </c>
      <c r="AK166" s="103"/>
      <c r="AL166" s="113"/>
    </row>
    <row r="167" spans="1:38" x14ac:dyDescent="0.45">
      <c r="A167" s="165" t="s">
        <v>98</v>
      </c>
      <c r="B167" s="170" t="s">
        <v>524</v>
      </c>
      <c r="C167" s="108">
        <v>37</v>
      </c>
      <c r="D167" s="109">
        <v>37</v>
      </c>
      <c r="E167" s="109">
        <v>37</v>
      </c>
      <c r="F167" s="109">
        <v>37</v>
      </c>
      <c r="G167" s="110">
        <v>42</v>
      </c>
      <c r="H167" s="109">
        <v>42</v>
      </c>
      <c r="I167" s="110">
        <v>7</v>
      </c>
      <c r="J167" s="109">
        <v>7</v>
      </c>
      <c r="K167" s="109">
        <v>7</v>
      </c>
      <c r="L167" s="110">
        <v>10</v>
      </c>
      <c r="M167" s="109">
        <v>10</v>
      </c>
      <c r="N167" s="109">
        <v>10</v>
      </c>
      <c r="O167" s="109">
        <v>10</v>
      </c>
      <c r="P167" s="109">
        <v>10</v>
      </c>
      <c r="Q167" s="110">
        <v>7</v>
      </c>
      <c r="R167" s="109">
        <v>7</v>
      </c>
      <c r="S167" s="110">
        <v>18</v>
      </c>
      <c r="T167" s="109">
        <v>18</v>
      </c>
      <c r="U167" s="109">
        <v>14</v>
      </c>
      <c r="V167" s="109">
        <v>14</v>
      </c>
      <c r="W167" s="109">
        <v>14</v>
      </c>
      <c r="X167" s="109">
        <v>14</v>
      </c>
      <c r="Y167" s="109">
        <v>14</v>
      </c>
      <c r="Z167" s="109">
        <v>14</v>
      </c>
      <c r="AA167" s="109">
        <v>14</v>
      </c>
      <c r="AB167" s="109">
        <v>14</v>
      </c>
      <c r="AC167" s="109">
        <v>14</v>
      </c>
      <c r="AD167" s="109">
        <v>14</v>
      </c>
      <c r="AE167" s="109">
        <v>14</v>
      </c>
      <c r="AF167" s="109">
        <v>14</v>
      </c>
      <c r="AG167" s="110">
        <v>37</v>
      </c>
      <c r="AH167" s="109">
        <v>37</v>
      </c>
      <c r="AI167" s="109">
        <v>37</v>
      </c>
      <c r="AJ167" s="109">
        <v>37</v>
      </c>
      <c r="AK167" s="109">
        <v>37</v>
      </c>
      <c r="AL167" s="111">
        <v>37</v>
      </c>
    </row>
    <row r="168" spans="1:38" x14ac:dyDescent="0.45">
      <c r="A168" s="162"/>
      <c r="B168" s="171"/>
      <c r="C168" s="114"/>
      <c r="D168" s="77"/>
      <c r="E168" s="77"/>
      <c r="F168" s="77"/>
      <c r="G168" s="77"/>
      <c r="H168" s="77"/>
      <c r="I168" s="76">
        <v>8</v>
      </c>
      <c r="J168" s="77">
        <v>8</v>
      </c>
      <c r="K168" s="77">
        <v>8</v>
      </c>
      <c r="L168" s="76">
        <v>11</v>
      </c>
      <c r="M168" s="77">
        <v>11</v>
      </c>
      <c r="N168" s="77">
        <v>11</v>
      </c>
      <c r="O168" s="77">
        <v>11</v>
      </c>
      <c r="P168" s="77">
        <v>11</v>
      </c>
      <c r="Q168" s="76">
        <v>7</v>
      </c>
      <c r="R168" s="77">
        <v>7</v>
      </c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6">
        <v>14</v>
      </c>
      <c r="AH168" s="77">
        <v>14</v>
      </c>
      <c r="AI168" s="77">
        <v>14</v>
      </c>
      <c r="AJ168" s="77">
        <v>14</v>
      </c>
      <c r="AK168" s="77">
        <v>14</v>
      </c>
      <c r="AL168" s="115">
        <v>14</v>
      </c>
    </row>
    <row r="169" spans="1:38" x14ac:dyDescent="0.45">
      <c r="A169" s="162"/>
      <c r="B169" s="171"/>
      <c r="C169" s="114"/>
      <c r="D169" s="77"/>
      <c r="E169" s="77"/>
      <c r="F169" s="77"/>
      <c r="G169" s="77"/>
      <c r="H169" s="77"/>
      <c r="I169" s="76">
        <v>14</v>
      </c>
      <c r="J169" s="77">
        <v>14</v>
      </c>
      <c r="K169" s="77">
        <v>14</v>
      </c>
      <c r="L169" s="76">
        <v>14</v>
      </c>
      <c r="M169" s="77">
        <v>14</v>
      </c>
      <c r="N169" s="77">
        <v>14</v>
      </c>
      <c r="O169" s="77">
        <v>14</v>
      </c>
      <c r="P169" s="77">
        <v>14</v>
      </c>
      <c r="Q169" s="77" t="s">
        <v>593</v>
      </c>
      <c r="R169" s="77" t="s">
        <v>593</v>
      </c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115"/>
    </row>
    <row r="170" spans="1:38" x14ac:dyDescent="0.45">
      <c r="A170" s="162"/>
      <c r="B170" s="182"/>
      <c r="C170" s="112"/>
      <c r="D170" s="103"/>
      <c r="E170" s="103"/>
      <c r="F170" s="103"/>
      <c r="G170" s="103"/>
      <c r="H170" s="103"/>
      <c r="I170" s="103"/>
      <c r="J170" s="103"/>
      <c r="K170" s="103"/>
      <c r="L170" s="78">
        <v>3</v>
      </c>
      <c r="M170" s="103">
        <v>3</v>
      </c>
      <c r="N170" s="78">
        <v>3</v>
      </c>
      <c r="O170" s="103"/>
      <c r="P170" s="103"/>
      <c r="Q170" s="103"/>
      <c r="R170" s="103"/>
      <c r="S170" s="103"/>
      <c r="T170" s="103"/>
      <c r="U170" s="103">
        <v>3</v>
      </c>
      <c r="V170" s="78">
        <v>3</v>
      </c>
      <c r="W170" s="103"/>
      <c r="X170" s="103"/>
      <c r="Y170" s="103"/>
      <c r="Z170" s="103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13"/>
    </row>
    <row r="171" spans="1:38" x14ac:dyDescent="0.45">
      <c r="A171" s="162"/>
      <c r="B171" s="165" t="s">
        <v>97</v>
      </c>
      <c r="C171" s="114">
        <v>37</v>
      </c>
      <c r="D171" s="77">
        <v>37</v>
      </c>
      <c r="E171" s="77">
        <v>37</v>
      </c>
      <c r="F171" s="77">
        <v>37</v>
      </c>
      <c r="G171" s="77">
        <v>37</v>
      </c>
      <c r="H171" s="77">
        <v>37</v>
      </c>
      <c r="I171" s="77">
        <v>42</v>
      </c>
      <c r="J171" s="77">
        <v>42</v>
      </c>
      <c r="K171" s="77">
        <v>42</v>
      </c>
      <c r="L171" s="77">
        <v>42</v>
      </c>
      <c r="M171" s="77">
        <v>42</v>
      </c>
      <c r="N171" s="77">
        <v>7</v>
      </c>
      <c r="O171" s="77">
        <v>7</v>
      </c>
      <c r="P171" s="77">
        <v>7</v>
      </c>
      <c r="Q171" s="77">
        <v>7</v>
      </c>
      <c r="R171" s="77">
        <v>7</v>
      </c>
      <c r="S171" s="76">
        <v>37</v>
      </c>
      <c r="T171" s="77">
        <v>37</v>
      </c>
      <c r="U171" s="77">
        <v>37</v>
      </c>
      <c r="V171" s="77">
        <v>7</v>
      </c>
      <c r="W171" s="77">
        <v>7</v>
      </c>
      <c r="X171" s="77">
        <v>7</v>
      </c>
      <c r="Y171" s="77">
        <v>7</v>
      </c>
      <c r="Z171" s="76">
        <v>7</v>
      </c>
      <c r="AA171" s="77">
        <v>18</v>
      </c>
      <c r="AB171" s="77">
        <v>18</v>
      </c>
      <c r="AC171" s="76">
        <v>34</v>
      </c>
      <c r="AD171" s="77">
        <v>34</v>
      </c>
      <c r="AE171" s="77">
        <v>34</v>
      </c>
      <c r="AF171" s="77">
        <v>34</v>
      </c>
      <c r="AG171" s="77">
        <v>34</v>
      </c>
      <c r="AH171" s="77">
        <v>34</v>
      </c>
      <c r="AI171" s="77">
        <v>34</v>
      </c>
      <c r="AJ171" s="77">
        <v>34</v>
      </c>
      <c r="AK171" s="77">
        <v>34</v>
      </c>
      <c r="AL171" s="115">
        <v>34</v>
      </c>
    </row>
    <row r="172" spans="1:38" x14ac:dyDescent="0.45">
      <c r="A172" s="162"/>
      <c r="B172" s="162"/>
      <c r="C172" s="133">
        <v>23</v>
      </c>
      <c r="D172" s="80">
        <v>23</v>
      </c>
      <c r="E172" s="80">
        <v>23</v>
      </c>
      <c r="F172" s="80">
        <v>23</v>
      </c>
      <c r="G172" s="80">
        <v>23</v>
      </c>
      <c r="H172" s="80">
        <v>23</v>
      </c>
      <c r="I172" s="80">
        <v>14</v>
      </c>
      <c r="J172" s="80">
        <v>14</v>
      </c>
      <c r="K172" s="80">
        <v>14</v>
      </c>
      <c r="L172" s="80">
        <v>14</v>
      </c>
      <c r="M172" s="80">
        <v>14</v>
      </c>
      <c r="N172" s="77">
        <v>8</v>
      </c>
      <c r="O172" s="77">
        <v>8</v>
      </c>
      <c r="P172" s="77">
        <v>8</v>
      </c>
      <c r="Q172" s="77">
        <v>8</v>
      </c>
      <c r="R172" s="77">
        <v>8</v>
      </c>
      <c r="S172" s="76">
        <v>11</v>
      </c>
      <c r="T172" s="77">
        <v>11</v>
      </c>
      <c r="U172" s="77">
        <v>11</v>
      </c>
      <c r="V172" s="77">
        <v>14</v>
      </c>
      <c r="W172" s="77">
        <v>14</v>
      </c>
      <c r="X172" s="77">
        <v>14</v>
      </c>
      <c r="Y172" s="77">
        <v>14</v>
      </c>
      <c r="Z172" s="76">
        <v>14</v>
      </c>
      <c r="AA172" s="77"/>
      <c r="AB172" s="77"/>
      <c r="AC172" s="76">
        <v>37</v>
      </c>
      <c r="AD172" s="77">
        <v>37</v>
      </c>
      <c r="AE172" s="77">
        <v>37</v>
      </c>
      <c r="AF172" s="77">
        <v>37</v>
      </c>
      <c r="AG172" s="77">
        <v>37</v>
      </c>
      <c r="AH172" s="77">
        <v>37</v>
      </c>
      <c r="AI172" s="77">
        <v>37</v>
      </c>
      <c r="AJ172" s="77">
        <v>37</v>
      </c>
      <c r="AK172" s="77">
        <v>37</v>
      </c>
      <c r="AL172" s="115">
        <v>37</v>
      </c>
    </row>
    <row r="173" spans="1:38" ht="15.75" customHeight="1" x14ac:dyDescent="0.45">
      <c r="A173" s="162"/>
      <c r="B173" s="162"/>
      <c r="C173" s="114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>
        <v>14</v>
      </c>
      <c r="O173" s="77">
        <v>14</v>
      </c>
      <c r="P173" s="77">
        <v>14</v>
      </c>
      <c r="Q173" s="77">
        <v>14</v>
      </c>
      <c r="R173" s="77">
        <v>14</v>
      </c>
      <c r="S173" s="80">
        <v>14</v>
      </c>
      <c r="T173" s="80">
        <v>14</v>
      </c>
      <c r="U173" s="80">
        <v>14</v>
      </c>
      <c r="V173" s="77"/>
      <c r="W173" s="77"/>
      <c r="X173" s="77"/>
      <c r="Y173" s="77"/>
      <c r="Z173" s="77"/>
      <c r="AA173" s="77"/>
      <c r="AB173" s="77"/>
      <c r="AC173" s="76">
        <v>14</v>
      </c>
      <c r="AD173" s="77">
        <v>14</v>
      </c>
      <c r="AE173" s="77">
        <v>14</v>
      </c>
      <c r="AF173" s="77">
        <v>14</v>
      </c>
      <c r="AG173" s="77">
        <v>14</v>
      </c>
      <c r="AH173" s="77">
        <v>14</v>
      </c>
      <c r="AI173" s="77">
        <v>14</v>
      </c>
      <c r="AJ173" s="77">
        <v>14</v>
      </c>
      <c r="AK173" s="77">
        <v>14</v>
      </c>
      <c r="AL173" s="115">
        <v>14</v>
      </c>
    </row>
    <row r="174" spans="1:38" ht="17.25" customHeight="1" x14ac:dyDescent="0.45">
      <c r="A174" s="161"/>
      <c r="B174" s="161"/>
      <c r="C174" s="114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8">
        <v>3</v>
      </c>
      <c r="S174" s="103">
        <v>3</v>
      </c>
      <c r="T174" s="77"/>
      <c r="U174" s="77"/>
      <c r="V174" s="77"/>
      <c r="W174" s="77"/>
      <c r="X174" s="77"/>
      <c r="Y174" s="77"/>
      <c r="Z174" s="77"/>
      <c r="AA174" s="77"/>
      <c r="AB174" s="77"/>
      <c r="AC174" s="78">
        <v>3</v>
      </c>
      <c r="AD174" s="78">
        <v>3</v>
      </c>
      <c r="AE174" s="96"/>
      <c r="AF174" s="96"/>
      <c r="AG174" s="96"/>
      <c r="AH174" s="96"/>
      <c r="AI174" s="96"/>
      <c r="AJ174" s="96"/>
      <c r="AK174" s="96"/>
      <c r="AL174" s="97"/>
    </row>
    <row r="175" spans="1:38" x14ac:dyDescent="0.45">
      <c r="A175" s="159" t="s">
        <v>99</v>
      </c>
      <c r="B175" s="159" t="s">
        <v>100</v>
      </c>
      <c r="C175" s="90">
        <v>14</v>
      </c>
      <c r="D175" s="91">
        <v>38</v>
      </c>
      <c r="E175" s="91">
        <v>1</v>
      </c>
      <c r="F175" s="91">
        <v>5</v>
      </c>
      <c r="G175" s="91"/>
      <c r="H175" s="91">
        <v>1</v>
      </c>
      <c r="I175" s="91">
        <v>38</v>
      </c>
      <c r="J175" s="91"/>
      <c r="K175" s="91">
        <v>14</v>
      </c>
      <c r="L175" s="91">
        <v>1</v>
      </c>
      <c r="M175" s="91">
        <v>14</v>
      </c>
      <c r="N175" s="91"/>
      <c r="O175" s="91">
        <v>14</v>
      </c>
      <c r="P175" s="91"/>
      <c r="Q175" s="91"/>
      <c r="R175" s="91">
        <v>38</v>
      </c>
      <c r="S175" s="91">
        <v>38</v>
      </c>
      <c r="T175" s="91">
        <v>38</v>
      </c>
      <c r="U175" s="91"/>
      <c r="V175" s="91">
        <v>38</v>
      </c>
      <c r="W175" s="91"/>
      <c r="X175" s="91">
        <v>38</v>
      </c>
      <c r="Y175" s="91">
        <v>38</v>
      </c>
      <c r="Z175" s="91">
        <v>38</v>
      </c>
      <c r="AA175" s="91">
        <v>38</v>
      </c>
      <c r="AB175" s="91">
        <v>38</v>
      </c>
      <c r="AC175" s="91">
        <v>38</v>
      </c>
      <c r="AD175" s="91">
        <v>38</v>
      </c>
      <c r="AE175" s="91">
        <v>1</v>
      </c>
      <c r="AF175" s="91"/>
      <c r="AG175" s="91">
        <v>23</v>
      </c>
      <c r="AH175" s="91">
        <v>23</v>
      </c>
      <c r="AI175" s="91"/>
      <c r="AJ175" s="91">
        <v>38</v>
      </c>
      <c r="AK175" s="91"/>
      <c r="AL175" s="92">
        <v>14</v>
      </c>
    </row>
    <row r="176" spans="1:38" x14ac:dyDescent="0.45">
      <c r="A176" s="157"/>
      <c r="B176" s="157"/>
      <c r="C176" s="95"/>
      <c r="D176" s="96">
        <v>1</v>
      </c>
      <c r="E176" s="96"/>
      <c r="F176" s="96"/>
      <c r="G176" s="96"/>
      <c r="H176" s="96"/>
      <c r="I176" s="96">
        <v>1</v>
      </c>
      <c r="J176" s="96">
        <v>1</v>
      </c>
      <c r="K176" s="96"/>
      <c r="L176" s="96">
        <v>1</v>
      </c>
      <c r="M176" s="96"/>
      <c r="N176" s="96"/>
      <c r="O176" s="96"/>
      <c r="P176" s="96"/>
      <c r="Q176" s="96"/>
      <c r="R176" s="96">
        <v>14</v>
      </c>
      <c r="S176" s="96">
        <v>14</v>
      </c>
      <c r="T176" s="96">
        <v>14</v>
      </c>
      <c r="U176" s="96"/>
      <c r="V176" s="96"/>
      <c r="W176" s="96"/>
      <c r="X176" s="96">
        <v>14</v>
      </c>
      <c r="Y176" s="96">
        <v>14</v>
      </c>
      <c r="Z176" s="96">
        <v>14</v>
      </c>
      <c r="AA176" s="96">
        <v>14</v>
      </c>
      <c r="AB176" s="96">
        <v>14</v>
      </c>
      <c r="AC176" s="96">
        <v>14</v>
      </c>
      <c r="AD176" s="96"/>
      <c r="AE176" s="96"/>
      <c r="AF176" s="96"/>
      <c r="AG176" s="96"/>
      <c r="AH176" s="96"/>
      <c r="AI176" s="96"/>
      <c r="AJ176" s="96"/>
      <c r="AK176" s="96"/>
      <c r="AL176" s="97"/>
    </row>
    <row r="177" spans="1:39" x14ac:dyDescent="0.45">
      <c r="A177" s="158"/>
      <c r="B177" s="158"/>
      <c r="C177" s="93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>
        <v>1</v>
      </c>
      <c r="T177" s="75"/>
      <c r="U177" s="75"/>
      <c r="V177" s="75"/>
      <c r="W177" s="75"/>
      <c r="X177" s="75"/>
      <c r="Y177" s="75"/>
      <c r="Z177" s="75"/>
      <c r="AA177" s="75"/>
      <c r="AB177" s="75">
        <v>1</v>
      </c>
      <c r="AC177" s="75"/>
      <c r="AD177" s="75"/>
      <c r="AE177" s="75"/>
      <c r="AF177" s="75"/>
      <c r="AG177" s="75"/>
      <c r="AH177" s="75"/>
      <c r="AI177" s="75"/>
      <c r="AJ177" s="75"/>
      <c r="AK177" s="75"/>
      <c r="AL177" s="94"/>
      <c r="AM177" s="4"/>
    </row>
    <row r="178" spans="1:39" x14ac:dyDescent="0.45">
      <c r="AM178" s="4"/>
    </row>
    <row r="199" ht="33" customHeight="1" x14ac:dyDescent="0.45"/>
    <row r="211" ht="33" customHeight="1" x14ac:dyDescent="0.45"/>
    <row r="243" ht="16.5" customHeight="1" x14ac:dyDescent="0.45"/>
    <row r="254" ht="15.75" customHeight="1" x14ac:dyDescent="0.45"/>
  </sheetData>
  <mergeCells count="74">
    <mergeCell ref="A109:A112"/>
    <mergeCell ref="B109:B112"/>
    <mergeCell ref="A147:A152"/>
    <mergeCell ref="B147:B152"/>
    <mergeCell ref="A153:A157"/>
    <mergeCell ref="B153:B157"/>
    <mergeCell ref="A102:A108"/>
    <mergeCell ref="B102:B105"/>
    <mergeCell ref="B91:B94"/>
    <mergeCell ref="B95:B98"/>
    <mergeCell ref="A91:A98"/>
    <mergeCell ref="A99:A101"/>
    <mergeCell ref="B99:B101"/>
    <mergeCell ref="B107:B108"/>
    <mergeCell ref="B76:B77"/>
    <mergeCell ref="B78:B79"/>
    <mergeCell ref="B80:B82"/>
    <mergeCell ref="A76:A82"/>
    <mergeCell ref="A89:A90"/>
    <mergeCell ref="B89:B90"/>
    <mergeCell ref="A83:A88"/>
    <mergeCell ref="B83:B84"/>
    <mergeCell ref="B85:B86"/>
    <mergeCell ref="A37:A38"/>
    <mergeCell ref="B37:B38"/>
    <mergeCell ref="B42:B44"/>
    <mergeCell ref="B39:B41"/>
    <mergeCell ref="B45:B48"/>
    <mergeCell ref="A10:A18"/>
    <mergeCell ref="B19:B22"/>
    <mergeCell ref="A31:A36"/>
    <mergeCell ref="B31:B32"/>
    <mergeCell ref="B33:B34"/>
    <mergeCell ref="B35:B36"/>
    <mergeCell ref="B10:B12"/>
    <mergeCell ref="B27:B30"/>
    <mergeCell ref="A19:A30"/>
    <mergeCell ref="A175:A177"/>
    <mergeCell ref="B175:B177"/>
    <mergeCell ref="A158:A164"/>
    <mergeCell ref="B158:B164"/>
    <mergeCell ref="A165:A166"/>
    <mergeCell ref="B165:B166"/>
    <mergeCell ref="A167:A174"/>
    <mergeCell ref="B171:B174"/>
    <mergeCell ref="B167:B170"/>
    <mergeCell ref="B139:B140"/>
    <mergeCell ref="A136:A140"/>
    <mergeCell ref="A141:A146"/>
    <mergeCell ref="B141:B146"/>
    <mergeCell ref="A113:A122"/>
    <mergeCell ref="A126:A135"/>
    <mergeCell ref="B126:B128"/>
    <mergeCell ref="B129:B130"/>
    <mergeCell ref="B131:B134"/>
    <mergeCell ref="B136:B138"/>
    <mergeCell ref="B123:B124"/>
    <mergeCell ref="A123:A125"/>
    <mergeCell ref="A2:A6"/>
    <mergeCell ref="B5:B6"/>
    <mergeCell ref="B87:B88"/>
    <mergeCell ref="A71:A75"/>
    <mergeCell ref="B57:B61"/>
    <mergeCell ref="B53:B56"/>
    <mergeCell ref="B62:B66"/>
    <mergeCell ref="B67:B70"/>
    <mergeCell ref="A57:A70"/>
    <mergeCell ref="B49:B52"/>
    <mergeCell ref="A39:A56"/>
    <mergeCell ref="A7:A9"/>
    <mergeCell ref="B7:B9"/>
    <mergeCell ref="B13:B15"/>
    <mergeCell ref="B23:B26"/>
    <mergeCell ref="B16:B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DC93-6683-474A-A8FD-42EB622945F1}">
  <dimension ref="A1:AZ121"/>
  <sheetViews>
    <sheetView tabSelected="1" zoomScale="40" zoomScaleNormal="40" workbookViewId="0">
      <pane xSplit="6" ySplit="2" topLeftCell="J3" activePane="bottomRight" state="frozen"/>
      <selection pane="topRight" activeCell="G1" sqref="G1"/>
      <selection pane="bottomLeft" activeCell="A3" sqref="A3"/>
      <selection pane="bottomRight" activeCell="V48" sqref="V48"/>
    </sheetView>
  </sheetViews>
  <sheetFormatPr defaultRowHeight="17" x14ac:dyDescent="0.45"/>
  <cols>
    <col min="1" max="1" width="45.75" style="192" bestFit="1" customWidth="1"/>
    <col min="2" max="3" width="12" style="190" bestFit="1" customWidth="1"/>
    <col min="4" max="4" width="19.75" style="191" bestFit="1" customWidth="1"/>
    <col min="5" max="5" width="11" style="192" bestFit="1" customWidth="1"/>
    <col min="6" max="6" width="13.08203125" style="192" bestFit="1" customWidth="1"/>
    <col min="7" max="7" width="6.58203125" bestFit="1" customWidth="1"/>
    <col min="10" max="10" width="11.58203125" bestFit="1" customWidth="1"/>
    <col min="16" max="16" width="8.6640625" style="151"/>
    <col min="22" max="22" width="9.75" bestFit="1" customWidth="1"/>
  </cols>
  <sheetData>
    <row r="1" spans="1:52" ht="17" customHeight="1" x14ac:dyDescent="0.45">
      <c r="A1" s="193" t="s">
        <v>754</v>
      </c>
      <c r="B1" s="194" t="s">
        <v>756</v>
      </c>
      <c r="C1" s="194" t="s">
        <v>757</v>
      </c>
      <c r="D1" s="195" t="s">
        <v>778</v>
      </c>
      <c r="E1" s="196" t="s">
        <v>771</v>
      </c>
      <c r="F1" s="196" t="s">
        <v>777</v>
      </c>
      <c r="G1" s="197"/>
      <c r="K1" t="s">
        <v>779</v>
      </c>
      <c r="L1" s="62" t="s">
        <v>764</v>
      </c>
      <c r="M1" s="62" t="s">
        <v>765</v>
      </c>
      <c r="N1" s="189" t="s">
        <v>594</v>
      </c>
      <c r="O1" s="189" t="s">
        <v>595</v>
      </c>
      <c r="P1" s="201"/>
      <c r="Q1" s="139">
        <v>11</v>
      </c>
      <c r="R1" s="139">
        <v>12</v>
      </c>
      <c r="S1" s="139">
        <v>13</v>
      </c>
      <c r="T1" s="139">
        <v>21</v>
      </c>
      <c r="U1" s="139">
        <v>22</v>
      </c>
      <c r="V1" s="139">
        <v>23</v>
      </c>
      <c r="W1" s="139">
        <v>31</v>
      </c>
      <c r="X1" s="139">
        <v>32</v>
      </c>
      <c r="Y1" s="139">
        <v>33</v>
      </c>
      <c r="Z1" s="139">
        <v>41</v>
      </c>
      <c r="AA1" s="139">
        <v>42</v>
      </c>
      <c r="AB1" s="139">
        <v>43</v>
      </c>
      <c r="AC1" s="139">
        <v>51</v>
      </c>
      <c r="AD1" s="139">
        <v>52</v>
      </c>
      <c r="AE1" s="139">
        <v>53</v>
      </c>
      <c r="AF1" s="139">
        <v>61</v>
      </c>
      <c r="AG1" s="139">
        <v>62</v>
      </c>
      <c r="AH1" s="139">
        <v>63</v>
      </c>
      <c r="AI1" s="139">
        <v>71</v>
      </c>
      <c r="AJ1" s="139">
        <v>72</v>
      </c>
      <c r="AK1" s="139">
        <v>73</v>
      </c>
      <c r="AL1" s="139">
        <v>81</v>
      </c>
      <c r="AM1" s="139">
        <v>82</v>
      </c>
      <c r="AN1" s="139">
        <v>83</v>
      </c>
      <c r="AO1" s="139">
        <v>91</v>
      </c>
      <c r="AP1" s="139">
        <v>92</v>
      </c>
      <c r="AQ1" s="139">
        <v>93</v>
      </c>
      <c r="AR1" s="139">
        <v>101</v>
      </c>
      <c r="AS1" s="139">
        <v>102</v>
      </c>
      <c r="AT1" s="139">
        <v>103</v>
      </c>
      <c r="AU1" s="139">
        <v>111</v>
      </c>
      <c r="AV1" s="139">
        <v>112</v>
      </c>
      <c r="AW1" s="139">
        <v>113</v>
      </c>
      <c r="AX1" s="139">
        <v>121</v>
      </c>
      <c r="AY1" s="139">
        <v>122</v>
      </c>
      <c r="AZ1" s="139">
        <v>123</v>
      </c>
    </row>
    <row r="2" spans="1:52" ht="17" customHeight="1" x14ac:dyDescent="0.45">
      <c r="A2" s="198" t="s">
        <v>634</v>
      </c>
      <c r="B2" s="198">
        <v>1</v>
      </c>
      <c r="C2" s="199" t="s">
        <v>758</v>
      </c>
      <c r="D2" s="200">
        <v>2.2863999999999995</v>
      </c>
      <c r="E2" s="69">
        <f t="shared" ref="E2:E33" si="0">COUNTIF($Q$2:$AZ$4,B2)</f>
        <v>15</v>
      </c>
      <c r="F2" s="69">
        <f>D2/E2</f>
        <v>0.15242666666666663</v>
      </c>
      <c r="L2" s="62">
        <v>2019</v>
      </c>
      <c r="M2" s="62" t="s">
        <v>766</v>
      </c>
      <c r="N2" s="202" t="s">
        <v>102</v>
      </c>
      <c r="O2" s="203" t="s">
        <v>71</v>
      </c>
      <c r="P2" s="204" t="s">
        <v>767</v>
      </c>
      <c r="Q2" s="205"/>
      <c r="R2" s="205"/>
      <c r="S2" s="205"/>
      <c r="T2" s="205"/>
      <c r="U2" s="205"/>
      <c r="V2" s="205">
        <v>5</v>
      </c>
      <c r="W2" s="205">
        <v>5</v>
      </c>
      <c r="X2" s="205">
        <v>5</v>
      </c>
      <c r="Y2" s="205">
        <v>5</v>
      </c>
      <c r="Z2" s="205">
        <v>5</v>
      </c>
      <c r="AA2" s="206">
        <v>14</v>
      </c>
      <c r="AB2" s="205">
        <v>14</v>
      </c>
      <c r="AC2" s="205">
        <v>14</v>
      </c>
      <c r="AD2" s="206">
        <v>14</v>
      </c>
      <c r="AE2" s="205">
        <v>14</v>
      </c>
      <c r="AF2" s="206">
        <v>14</v>
      </c>
      <c r="AG2" s="205">
        <v>14</v>
      </c>
      <c r="AH2" s="206">
        <v>14</v>
      </c>
      <c r="AI2" s="206">
        <v>14</v>
      </c>
      <c r="AJ2" s="206">
        <v>14</v>
      </c>
      <c r="AK2" s="205">
        <v>14</v>
      </c>
      <c r="AL2" s="206">
        <v>14</v>
      </c>
      <c r="AM2" s="205">
        <v>14</v>
      </c>
      <c r="AN2" s="205">
        <v>14</v>
      </c>
      <c r="AO2" s="206">
        <v>14</v>
      </c>
      <c r="AP2" s="205">
        <v>14</v>
      </c>
      <c r="AQ2" s="205">
        <v>14</v>
      </c>
      <c r="AR2" s="205"/>
      <c r="AS2" s="205"/>
      <c r="AT2" s="205"/>
      <c r="AU2" s="206">
        <v>18</v>
      </c>
      <c r="AV2" s="205">
        <v>18</v>
      </c>
      <c r="AW2" s="205">
        <v>18</v>
      </c>
      <c r="AX2" s="205">
        <v>18</v>
      </c>
      <c r="AY2" s="205">
        <v>18</v>
      </c>
      <c r="AZ2" s="205">
        <v>18</v>
      </c>
    </row>
    <row r="3" spans="1:52" x14ac:dyDescent="0.45">
      <c r="A3" s="198" t="s">
        <v>635</v>
      </c>
      <c r="B3" s="198">
        <v>1</v>
      </c>
      <c r="C3" s="199" t="s">
        <v>759</v>
      </c>
      <c r="D3" s="200">
        <v>1.1080000000000001</v>
      </c>
      <c r="E3" s="69">
        <f t="shared" si="0"/>
        <v>15</v>
      </c>
      <c r="F3" s="69">
        <f t="shared" ref="F3:F66" si="1">D3/E3</f>
        <v>7.3866666666666678E-2</v>
      </c>
      <c r="L3" s="62">
        <v>2019</v>
      </c>
      <c r="M3" s="62" t="s">
        <v>766</v>
      </c>
      <c r="N3" s="202" t="s">
        <v>102</v>
      </c>
      <c r="O3" s="203"/>
      <c r="P3" s="204" t="s">
        <v>767</v>
      </c>
      <c r="Q3" s="205"/>
      <c r="R3" s="205"/>
      <c r="S3" s="205"/>
      <c r="T3" s="205"/>
      <c r="U3" s="205"/>
      <c r="V3" s="205">
        <v>1</v>
      </c>
      <c r="W3" s="205">
        <v>1</v>
      </c>
      <c r="X3" s="205">
        <v>1</v>
      </c>
      <c r="Y3" s="205">
        <v>1</v>
      </c>
      <c r="Z3" s="205">
        <v>1</v>
      </c>
      <c r="AA3" s="205"/>
      <c r="AB3" s="205"/>
      <c r="AC3" s="205"/>
      <c r="AD3" s="205">
        <v>1</v>
      </c>
      <c r="AE3" s="205">
        <v>1</v>
      </c>
      <c r="AF3" s="205">
        <v>1</v>
      </c>
      <c r="AG3" s="205">
        <v>1</v>
      </c>
      <c r="AH3" s="205">
        <v>1</v>
      </c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6">
        <v>1</v>
      </c>
      <c r="AV3" s="205">
        <v>1</v>
      </c>
      <c r="AW3" s="205">
        <v>1</v>
      </c>
      <c r="AX3" s="205">
        <v>1</v>
      </c>
      <c r="AY3" s="205">
        <v>1</v>
      </c>
      <c r="AZ3" s="205"/>
    </row>
    <row r="4" spans="1:52" x14ac:dyDescent="0.45">
      <c r="A4" s="198" t="s">
        <v>636</v>
      </c>
      <c r="B4" s="198">
        <v>1</v>
      </c>
      <c r="C4" s="199" t="s">
        <v>760</v>
      </c>
      <c r="D4" s="200">
        <v>3.6859999999999999</v>
      </c>
      <c r="E4" s="69">
        <f t="shared" si="0"/>
        <v>15</v>
      </c>
      <c r="F4" s="69">
        <f t="shared" si="1"/>
        <v>0.24573333333333333</v>
      </c>
      <c r="L4" s="62">
        <v>2019</v>
      </c>
      <c r="M4" s="62" t="s">
        <v>766</v>
      </c>
      <c r="N4" s="202" t="s">
        <v>102</v>
      </c>
      <c r="O4" s="203"/>
      <c r="P4" s="204" t="s">
        <v>767</v>
      </c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>
        <v>34</v>
      </c>
      <c r="AE4" s="205">
        <v>34</v>
      </c>
      <c r="AF4" s="205">
        <v>34</v>
      </c>
      <c r="AG4" s="205">
        <v>34</v>
      </c>
      <c r="AH4" s="205">
        <v>34</v>
      </c>
      <c r="AI4" s="205"/>
      <c r="AJ4" s="205"/>
      <c r="AK4" s="206">
        <v>10</v>
      </c>
      <c r="AL4" s="205">
        <v>10</v>
      </c>
      <c r="AM4" s="205">
        <v>10</v>
      </c>
      <c r="AN4" s="205">
        <v>10</v>
      </c>
      <c r="AO4" s="205"/>
      <c r="AP4" s="205"/>
      <c r="AQ4" s="206">
        <v>10</v>
      </c>
      <c r="AR4" s="205">
        <v>10</v>
      </c>
      <c r="AS4" s="205">
        <v>10</v>
      </c>
      <c r="AT4" s="206">
        <v>10</v>
      </c>
      <c r="AU4" s="206"/>
      <c r="AV4" s="205"/>
      <c r="AW4" s="205"/>
      <c r="AX4" s="205"/>
      <c r="AY4" s="205"/>
      <c r="AZ4" s="205"/>
    </row>
    <row r="5" spans="1:52" x14ac:dyDescent="0.45">
      <c r="A5" s="198" t="s">
        <v>637</v>
      </c>
      <c r="B5" s="198">
        <v>1</v>
      </c>
      <c r="C5" s="199" t="s">
        <v>761</v>
      </c>
      <c r="D5" s="200">
        <v>2.7450000000000001</v>
      </c>
      <c r="E5" s="69">
        <f t="shared" si="0"/>
        <v>15</v>
      </c>
      <c r="F5" s="69">
        <f t="shared" si="1"/>
        <v>0.183</v>
      </c>
    </row>
    <row r="6" spans="1:52" x14ac:dyDescent="0.45">
      <c r="A6" s="198" t="s">
        <v>638</v>
      </c>
      <c r="B6" s="198">
        <v>1</v>
      </c>
      <c r="C6" s="199" t="s">
        <v>762</v>
      </c>
      <c r="D6" s="200"/>
      <c r="E6" s="69">
        <f t="shared" si="0"/>
        <v>15</v>
      </c>
      <c r="F6" s="69">
        <f t="shared" si="1"/>
        <v>0</v>
      </c>
    </row>
    <row r="7" spans="1:52" ht="17.5" x14ac:dyDescent="0.45">
      <c r="A7" s="198" t="s">
        <v>639</v>
      </c>
      <c r="B7" s="198">
        <v>2</v>
      </c>
      <c r="C7" s="199" t="s">
        <v>758</v>
      </c>
      <c r="D7" s="200">
        <v>1.4624999999999997</v>
      </c>
      <c r="E7" s="69">
        <f t="shared" si="0"/>
        <v>0</v>
      </c>
      <c r="F7" s="69" t="e">
        <f t="shared" si="1"/>
        <v>#DIV/0!</v>
      </c>
      <c r="G7" s="148">
        <f>D7</f>
        <v>1.4624999999999997</v>
      </c>
      <c r="L7" s="1" t="s">
        <v>764</v>
      </c>
      <c r="M7" s="1" t="s">
        <v>765</v>
      </c>
      <c r="N7" s="144" t="s">
        <v>594</v>
      </c>
      <c r="O7" s="144" t="s">
        <v>595</v>
      </c>
      <c r="P7" s="149"/>
      <c r="Q7" s="145">
        <v>11</v>
      </c>
      <c r="R7" s="145">
        <v>12</v>
      </c>
      <c r="S7" s="145">
        <v>13</v>
      </c>
      <c r="T7" s="145">
        <v>21</v>
      </c>
      <c r="U7" s="145">
        <v>22</v>
      </c>
      <c r="V7" s="145">
        <v>23</v>
      </c>
      <c r="W7" s="145">
        <v>31</v>
      </c>
      <c r="X7" s="145">
        <v>32</v>
      </c>
      <c r="Y7" s="145">
        <v>33</v>
      </c>
      <c r="Z7" s="145">
        <v>41</v>
      </c>
      <c r="AA7" s="145">
        <v>42</v>
      </c>
      <c r="AB7" s="145">
        <v>43</v>
      </c>
      <c r="AC7" s="145">
        <v>51</v>
      </c>
      <c r="AD7" s="145">
        <v>52</v>
      </c>
      <c r="AE7" s="145">
        <v>53</v>
      </c>
      <c r="AF7" s="145">
        <v>61</v>
      </c>
      <c r="AG7" s="145">
        <v>62</v>
      </c>
      <c r="AH7" s="145">
        <v>63</v>
      </c>
      <c r="AI7" s="145">
        <v>71</v>
      </c>
      <c r="AJ7" s="145">
        <v>72</v>
      </c>
      <c r="AK7" s="145">
        <v>73</v>
      </c>
      <c r="AL7" s="145">
        <v>81</v>
      </c>
      <c r="AM7" s="145">
        <v>82</v>
      </c>
      <c r="AN7" s="145">
        <v>83</v>
      </c>
      <c r="AO7" s="145">
        <v>91</v>
      </c>
      <c r="AP7" s="145">
        <v>92</v>
      </c>
      <c r="AQ7" s="145">
        <v>93</v>
      </c>
      <c r="AR7" s="145">
        <v>101</v>
      </c>
      <c r="AS7" s="145">
        <v>102</v>
      </c>
      <c r="AT7" s="145">
        <v>103</v>
      </c>
      <c r="AU7" s="145">
        <v>111</v>
      </c>
      <c r="AV7" s="145">
        <v>112</v>
      </c>
      <c r="AW7" s="145">
        <v>113</v>
      </c>
      <c r="AX7" s="145">
        <v>121</v>
      </c>
      <c r="AY7" s="145">
        <v>122</v>
      </c>
      <c r="AZ7" s="145">
        <v>123</v>
      </c>
    </row>
    <row r="8" spans="1:52" ht="34" x14ac:dyDescent="0.45">
      <c r="A8" s="198" t="s">
        <v>640</v>
      </c>
      <c r="B8" s="198">
        <v>2</v>
      </c>
      <c r="C8" s="199" t="s">
        <v>759</v>
      </c>
      <c r="D8" s="200">
        <v>0.95466666666666655</v>
      </c>
      <c r="E8" s="69">
        <f t="shared" si="0"/>
        <v>0</v>
      </c>
      <c r="F8" s="69" t="e">
        <f t="shared" si="1"/>
        <v>#DIV/0!</v>
      </c>
      <c r="G8" s="148">
        <f t="shared" ref="G8:G15" si="2">D8</f>
        <v>0.95466666666666655</v>
      </c>
      <c r="L8" s="1">
        <v>2019</v>
      </c>
      <c r="M8" s="1" t="s">
        <v>766</v>
      </c>
      <c r="N8" s="143" t="s">
        <v>102</v>
      </c>
      <c r="O8" s="146" t="s">
        <v>71</v>
      </c>
      <c r="P8" s="150" t="s">
        <v>767</v>
      </c>
      <c r="Q8" s="77"/>
      <c r="R8" s="77"/>
      <c r="S8" s="77"/>
      <c r="T8" s="77"/>
      <c r="U8" s="77"/>
      <c r="V8" s="147" cm="1">
        <f t="array" ref="V8">INDEX($F$2:$F$121,MATCH(V2,$B$2:$B$121,0)*MATCH($P8,$C$2:$C$121,0),0)</f>
        <v>2.0155135135135138</v>
      </c>
      <c r="W8" s="147" cm="1">
        <f t="array" ref="W8">INDEX($F$2:$F$121,MATCH(W2,$B$2:$B$121,0)*MATCH($P8,$C$2:$C$121,0),0)</f>
        <v>2.0155135135135138</v>
      </c>
      <c r="X8" s="147" cm="1">
        <f t="array" ref="X8">INDEX($F$2:$F$121,MATCH(X2,$B$2:$B$121,0)*MATCH($P8,$C$2:$C$121,0),0)</f>
        <v>2.0155135135135138</v>
      </c>
      <c r="Y8" s="147" cm="1">
        <f t="array" ref="Y8">INDEX($F$2:$F$121,MATCH(Y2,$B$2:$B$121,0)*MATCH($P8,$C$2:$C$121,0),0)</f>
        <v>2.0155135135135138</v>
      </c>
      <c r="Z8" s="147" cm="1">
        <f t="array" ref="Z8">INDEX($F$2:$F$121,MATCH(Z2,$B$2:$B$121,0)*MATCH($P8,$C$2:$C$121,0),0)</f>
        <v>2.0155135135135138</v>
      </c>
      <c r="AA8" s="147" cm="1">
        <f t="array" ref="AA8">INDEX($F$2:$F$121,MATCH(AA2,$B$2:$B$121,0)*MATCH($P8,$C$2:$C$121,0),0)</f>
        <v>0.63359477124182995</v>
      </c>
      <c r="AB8" s="147" cm="1">
        <f t="array" ref="AB8">INDEX($F$2:$F$121,MATCH(AB2,$B$2:$B$121,0)*MATCH($P8,$C$2:$C$121,0),0)</f>
        <v>0.63359477124182995</v>
      </c>
      <c r="AC8" s="147" cm="1">
        <f t="array" ref="AC8">INDEX($F$2:$F$121,MATCH(AC2,$B$2:$B$121,0)*MATCH($P8,$C$2:$C$121,0),0)</f>
        <v>0.63359477124182995</v>
      </c>
      <c r="AD8" s="147" cm="1">
        <f t="array" ref="AD8">INDEX($F$2:$F$121,MATCH(AD2,$B$2:$B$121,0)*MATCH($P8,$C$2:$C$121,0),0)</f>
        <v>0.63359477124182995</v>
      </c>
      <c r="AE8" s="147" cm="1">
        <f t="array" ref="AE8">INDEX($F$2:$F$121,MATCH(AE2,$B$2:$B$121,0)*MATCH($P8,$C$2:$C$121,0),0)</f>
        <v>0.63359477124182995</v>
      </c>
      <c r="AF8" s="147" cm="1">
        <f t="array" ref="AF8">INDEX($F$2:$F$121,MATCH(AF2,$B$2:$B$121,0)*MATCH($P8,$C$2:$C$121,0),0)</f>
        <v>0.63359477124182995</v>
      </c>
      <c r="AG8" s="147" cm="1">
        <f t="array" ref="AG8">INDEX($F$2:$F$121,MATCH(AG2,$B$2:$B$121,0)*MATCH($P8,$C$2:$C$121,0),0)</f>
        <v>0.63359477124182995</v>
      </c>
      <c r="AH8" s="147" cm="1">
        <f t="array" ref="AH8">INDEX($F$2:$F$121,MATCH(AH2,$B$2:$B$121,0)*MATCH($P8,$C$2:$C$121,0),0)</f>
        <v>0.63359477124182995</v>
      </c>
      <c r="AI8" s="147" cm="1">
        <f t="array" ref="AI8">INDEX($F$2:$F$121,MATCH(AI2,$B$2:$B$121,0)*MATCH($P8,$C$2:$C$121,0),0)</f>
        <v>0.63359477124182995</v>
      </c>
      <c r="AJ8" s="147" cm="1">
        <f t="array" ref="AJ8">INDEX($F$2:$F$121,MATCH(AJ2,$B$2:$B$121,0)*MATCH($P8,$C$2:$C$121,0),0)</f>
        <v>0.63359477124182995</v>
      </c>
      <c r="AK8" s="147" cm="1">
        <f t="array" ref="AK8">INDEX($F$2:$F$121,MATCH(AK2,$B$2:$B$121,0)*MATCH($P8,$C$2:$C$121,0),0)</f>
        <v>0.63359477124182995</v>
      </c>
      <c r="AL8" s="147" cm="1">
        <f t="array" ref="AL8">INDEX($F$2:$F$121,MATCH(AL2,$B$2:$B$121,0)*MATCH($P8,$C$2:$C$121,0),0)</f>
        <v>0.63359477124182995</v>
      </c>
      <c r="AM8" s="147" cm="1">
        <f t="array" ref="AM8">INDEX($F$2:$F$121,MATCH(AM2,$B$2:$B$121,0)*MATCH($P8,$C$2:$C$121,0),0)</f>
        <v>0.63359477124182995</v>
      </c>
      <c r="AN8" s="147" cm="1">
        <f t="array" ref="AN8">INDEX($F$2:$F$121,MATCH(AN2,$B$2:$B$121,0)*MATCH($P8,$C$2:$C$121,0),0)</f>
        <v>0.63359477124182995</v>
      </c>
      <c r="AO8" s="147" cm="1">
        <f t="array" ref="AO8">INDEX($F$2:$F$121,MATCH(AO2,$B$2:$B$121,0)*MATCH($P8,$C$2:$C$121,0),0)</f>
        <v>0.63359477124182995</v>
      </c>
      <c r="AP8" s="147" cm="1">
        <f t="array" ref="AP8">INDEX($F$2:$F$121,MATCH(AP2,$B$2:$B$121,0)*MATCH($P8,$C$2:$C$121,0),0)</f>
        <v>0.63359477124182995</v>
      </c>
      <c r="AQ8" s="147" cm="1">
        <f t="array" ref="AQ8">INDEX($F$2:$F$121,MATCH(AQ2,$B$2:$B$121,0)*MATCH($P8,$C$2:$C$121,0),0)</f>
        <v>0.63359477124182995</v>
      </c>
      <c r="AR8" s="147" t="e" cm="1">
        <f t="array" ref="AR8">INDEX($F$2:$F$121,MATCH(AR2,$B$2:$B$121,0)*MATCH($P8,$C$2:$C$121,0),0)</f>
        <v>#N/A</v>
      </c>
      <c r="AS8" s="147" t="e" cm="1">
        <f t="array" ref="AS8">INDEX($F$2:$F$121,MATCH(AS2,$B$2:$B$121,0)*MATCH($P8,$C$2:$C$121,0),0)</f>
        <v>#N/A</v>
      </c>
      <c r="AT8" s="147" t="e" cm="1">
        <f t="array" ref="AT8">INDEX($F$2:$F$121,MATCH(AT2,$B$2:$B$121,0)*MATCH($P8,$C$2:$C$121,0),0)</f>
        <v>#N/A</v>
      </c>
      <c r="AU8" s="147" cm="1">
        <f t="array" ref="AU8">INDEX($F$2:$F$121,MATCH(AU2,$B$2:$B$121,0)*MATCH($P8,$C$2:$C$121,0),0)</f>
        <v>2.8007894736842105</v>
      </c>
      <c r="AV8" s="147" cm="1">
        <f t="array" ref="AV8">INDEX($F$2:$F$121,MATCH(AV2,$B$2:$B$121,0)*MATCH($P8,$C$2:$C$121,0),0)</f>
        <v>2.8007894736842105</v>
      </c>
      <c r="AW8" s="147" cm="1">
        <f t="array" ref="AW8">INDEX($F$2:$F$121,MATCH(AW2,$B$2:$B$121,0)*MATCH($P8,$C$2:$C$121,0),0)</f>
        <v>2.8007894736842105</v>
      </c>
      <c r="AX8" s="147" cm="1">
        <f t="array" ref="AX8">INDEX($F$2:$F$121,MATCH(AX2,$B$2:$B$121,0)*MATCH($P8,$C$2:$C$121,0),0)</f>
        <v>2.8007894736842105</v>
      </c>
      <c r="AY8" s="147" cm="1">
        <f t="array" ref="AY8">INDEX($F$2:$F$121,MATCH(AY2,$B$2:$B$121,0)*MATCH($P8,$C$2:$C$121,0),0)</f>
        <v>2.8007894736842105</v>
      </c>
      <c r="AZ8" s="147" cm="1">
        <f t="array" ref="AZ8">INDEX($F$2:$F$121,MATCH(AZ2,$B$2:$B$121,0)*MATCH($P8,$C$2:$C$121,0),0)</f>
        <v>2.8007894736842105</v>
      </c>
    </row>
    <row r="9" spans="1:52" x14ac:dyDescent="0.45">
      <c r="A9" s="198" t="s">
        <v>641</v>
      </c>
      <c r="B9" s="198">
        <v>2</v>
      </c>
      <c r="C9" s="199" t="s">
        <v>760</v>
      </c>
      <c r="D9" s="200">
        <v>1.3299999999999998</v>
      </c>
      <c r="E9" s="69">
        <f t="shared" si="0"/>
        <v>0</v>
      </c>
      <c r="F9" s="69" t="e">
        <f t="shared" si="1"/>
        <v>#DIV/0!</v>
      </c>
      <c r="G9" s="148">
        <f t="shared" si="2"/>
        <v>1.3299999999999998</v>
      </c>
      <c r="K9" s="1"/>
      <c r="L9" s="1"/>
      <c r="M9" s="143"/>
      <c r="N9" s="143"/>
      <c r="O9" s="146"/>
      <c r="P9" s="150" t="s">
        <v>767</v>
      </c>
      <c r="Q9" s="77"/>
      <c r="R9" s="77"/>
      <c r="S9" s="77"/>
      <c r="T9" s="77"/>
      <c r="U9" s="77"/>
      <c r="V9" s="147" cm="1">
        <f t="array" ref="V9">INDEX($F$2:$F$121,MATCH(V3,$B$2:$B$121,0)*MATCH($P9,$C$2:$C$121,0),0)</f>
        <v>0.15242666666666663</v>
      </c>
      <c r="W9" s="147" cm="1">
        <f t="array" ref="W9">INDEX($F$2:$F$121,MATCH(W3,$B$2:$B$121,0)*MATCH($P9,$C$2:$C$121,0),0)</f>
        <v>0.15242666666666663</v>
      </c>
      <c r="X9" s="147" cm="1">
        <f t="array" ref="X9">INDEX($F$2:$F$121,MATCH(X3,$B$2:$B$121,0)*MATCH($P9,$C$2:$C$121,0),0)</f>
        <v>0.15242666666666663</v>
      </c>
      <c r="Y9" s="147" cm="1">
        <f t="array" ref="Y9">INDEX($F$2:$F$121,MATCH(Y3,$B$2:$B$121,0)*MATCH($P9,$C$2:$C$121,0),0)</f>
        <v>0.15242666666666663</v>
      </c>
      <c r="Z9" s="147" cm="1">
        <f t="array" ref="Z9">INDEX($F$2:$F$121,MATCH(Z3,$B$2:$B$121,0)*MATCH($P9,$C$2:$C$121,0),0)</f>
        <v>0.15242666666666663</v>
      </c>
      <c r="AA9" s="147" t="e" cm="1">
        <f t="array" ref="AA9">INDEX($F$2:$F$121,MATCH(AA3,$B$2:$B$121,0)*MATCH($P9,$C$2:$C$121,0),0)</f>
        <v>#N/A</v>
      </c>
      <c r="AB9" s="147" t="e" cm="1">
        <f t="array" ref="AB9">INDEX($F$2:$F$121,MATCH(AB3,$B$2:$B$121,0)*MATCH($P9,$C$2:$C$121,0),0)</f>
        <v>#N/A</v>
      </c>
      <c r="AC9" s="147" t="e" cm="1">
        <f t="array" ref="AC9">INDEX($F$2:$F$121,MATCH(AC3,$B$2:$B$121,0)*MATCH($P9,$C$2:$C$121,0),0)</f>
        <v>#N/A</v>
      </c>
      <c r="AD9" s="147" cm="1">
        <f t="array" ref="AD9">INDEX($F$2:$F$121,MATCH(AD3,$B$2:$B$121,0)*MATCH($P9,$C$2:$C$121,0),0)</f>
        <v>0.15242666666666663</v>
      </c>
      <c r="AE9" s="147" cm="1">
        <f t="array" ref="AE9">INDEX($F$2:$F$121,MATCH(AE3,$B$2:$B$121,0)*MATCH($P9,$C$2:$C$121,0),0)</f>
        <v>0.15242666666666663</v>
      </c>
      <c r="AF9" s="147" cm="1">
        <f t="array" ref="AF9">INDEX($F$2:$F$121,MATCH(AF3,$B$2:$B$121,0)*MATCH($P9,$C$2:$C$121,0),0)</f>
        <v>0.15242666666666663</v>
      </c>
      <c r="AG9" s="147" cm="1">
        <f t="array" ref="AG9">INDEX($F$2:$F$121,MATCH(AG3,$B$2:$B$121,0)*MATCH($P9,$C$2:$C$121,0),0)</f>
        <v>0.15242666666666663</v>
      </c>
      <c r="AH9" s="147" cm="1">
        <f t="array" ref="AH9">INDEX($F$2:$F$121,MATCH(AH3,$B$2:$B$121,0)*MATCH($P9,$C$2:$C$121,0),0)</f>
        <v>0.15242666666666663</v>
      </c>
      <c r="AI9" s="147" t="e" cm="1">
        <f t="array" ref="AI9">INDEX($F$2:$F$121,MATCH(AI3,$B$2:$B$121,0)*MATCH($P9,$C$2:$C$121,0),0)</f>
        <v>#N/A</v>
      </c>
      <c r="AJ9" s="147" t="e" cm="1">
        <f t="array" ref="AJ9">INDEX($F$2:$F$121,MATCH(AJ3,$B$2:$B$121,0)*MATCH($P9,$C$2:$C$121,0),0)</f>
        <v>#N/A</v>
      </c>
      <c r="AK9" s="147" t="e" cm="1">
        <f t="array" ref="AK9">INDEX($F$2:$F$121,MATCH(AK3,$B$2:$B$121,0)*MATCH($P9,$C$2:$C$121,0),0)</f>
        <v>#N/A</v>
      </c>
      <c r="AL9" s="147" t="e" cm="1">
        <f t="array" ref="AL9">INDEX($F$2:$F$121,MATCH(AL3,$B$2:$B$121,0)*MATCH($P9,$C$2:$C$121,0),0)</f>
        <v>#N/A</v>
      </c>
      <c r="AM9" s="147" t="e" cm="1">
        <f t="array" ref="AM9">INDEX($F$2:$F$121,MATCH(AM3,$B$2:$B$121,0)*MATCH($P9,$C$2:$C$121,0),0)</f>
        <v>#N/A</v>
      </c>
      <c r="AN9" s="147" t="e" cm="1">
        <f t="array" ref="AN9">INDEX($F$2:$F$121,MATCH(AN3,$B$2:$B$121,0)*MATCH($P9,$C$2:$C$121,0),0)</f>
        <v>#N/A</v>
      </c>
      <c r="AO9" s="147" t="e" cm="1">
        <f t="array" ref="AO9">INDEX($F$2:$F$121,MATCH(AO3,$B$2:$B$121,0)*MATCH($P9,$C$2:$C$121,0),0)</f>
        <v>#N/A</v>
      </c>
      <c r="AP9" s="147" t="e" cm="1">
        <f t="array" ref="AP9">INDEX($F$2:$F$121,MATCH(AP3,$B$2:$B$121,0)*MATCH($P9,$C$2:$C$121,0),0)</f>
        <v>#N/A</v>
      </c>
      <c r="AQ9" s="147" t="e" cm="1">
        <f t="array" ref="AQ9">INDEX($F$2:$F$121,MATCH(AQ3,$B$2:$B$121,0)*MATCH($P9,$C$2:$C$121,0),0)</f>
        <v>#N/A</v>
      </c>
      <c r="AR9" s="147" t="e" cm="1">
        <f t="array" ref="AR9">INDEX($F$2:$F$121,MATCH(AR3,$B$2:$B$121,0)*MATCH($P9,$C$2:$C$121,0),0)</f>
        <v>#N/A</v>
      </c>
      <c r="AS9" s="147" t="e" cm="1">
        <f t="array" ref="AS9">INDEX($F$2:$F$121,MATCH(AS3,$B$2:$B$121,0)*MATCH($P9,$C$2:$C$121,0),0)</f>
        <v>#N/A</v>
      </c>
      <c r="AT9" s="147" t="e" cm="1">
        <f t="array" ref="AT9">INDEX($F$2:$F$121,MATCH(AT3,$B$2:$B$121,0)*MATCH($P9,$C$2:$C$121,0),0)</f>
        <v>#N/A</v>
      </c>
      <c r="AU9" s="147" cm="1">
        <f t="array" ref="AU9">INDEX($F$2:$F$121,MATCH(AU3,$B$2:$B$121,0)*MATCH($P9,$C$2:$C$121,0),0)</f>
        <v>0.15242666666666663</v>
      </c>
      <c r="AV9" s="147" cm="1">
        <f t="array" ref="AV9">INDEX($F$2:$F$121,MATCH(AV3,$B$2:$B$121,0)*MATCH($P9,$C$2:$C$121,0),0)</f>
        <v>0.15242666666666663</v>
      </c>
      <c r="AW9" s="147" cm="1">
        <f t="array" ref="AW9">INDEX($F$2:$F$121,MATCH(AW3,$B$2:$B$121,0)*MATCH($P9,$C$2:$C$121,0),0)</f>
        <v>0.15242666666666663</v>
      </c>
      <c r="AX9" s="147" cm="1">
        <f t="array" ref="AX9">INDEX($F$2:$F$121,MATCH(AX3,$B$2:$B$121,0)*MATCH($P9,$C$2:$C$121,0),0)</f>
        <v>0.15242666666666663</v>
      </c>
      <c r="AY9" s="147" cm="1">
        <f t="array" ref="AY9">INDEX($F$2:$F$121,MATCH(AY3,$B$2:$B$121,0)*MATCH($P9,$C$2:$C$121,0),0)</f>
        <v>0.15242666666666663</v>
      </c>
      <c r="AZ9" s="147" t="e" cm="1">
        <f t="array" ref="AZ9">INDEX($F$2:$F$121,MATCH(AZ3,$B$2:$B$121,0)*MATCH($P9,$C$2:$C$121,0),0)</f>
        <v>#N/A</v>
      </c>
    </row>
    <row r="10" spans="1:52" x14ac:dyDescent="0.45">
      <c r="A10" s="198" t="s">
        <v>642</v>
      </c>
      <c r="B10" s="198">
        <v>2</v>
      </c>
      <c r="C10" s="199" t="s">
        <v>761</v>
      </c>
      <c r="D10" s="200">
        <v>0.94499999999999995</v>
      </c>
      <c r="E10" s="69">
        <f t="shared" si="0"/>
        <v>0</v>
      </c>
      <c r="F10" s="69" t="e">
        <f t="shared" si="1"/>
        <v>#DIV/0!</v>
      </c>
      <c r="G10" s="148">
        <f t="shared" si="2"/>
        <v>0.94499999999999995</v>
      </c>
      <c r="K10" s="1"/>
      <c r="L10" s="1"/>
      <c r="M10" s="143"/>
      <c r="N10" s="143"/>
      <c r="O10" s="146"/>
      <c r="P10" s="150" t="s">
        <v>767</v>
      </c>
      <c r="Q10" s="77"/>
      <c r="R10" s="77"/>
      <c r="S10" s="77"/>
      <c r="T10" s="77"/>
      <c r="U10" s="7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</row>
    <row r="11" spans="1:52" x14ac:dyDescent="0.45">
      <c r="A11" s="198" t="s">
        <v>643</v>
      </c>
      <c r="B11" s="198">
        <v>2</v>
      </c>
      <c r="C11" s="199" t="s">
        <v>762</v>
      </c>
      <c r="D11" s="200"/>
      <c r="E11" s="69">
        <f t="shared" si="0"/>
        <v>0</v>
      </c>
      <c r="F11" s="69" t="e">
        <f t="shared" si="1"/>
        <v>#DIV/0!</v>
      </c>
      <c r="G11" s="148">
        <f t="shared" si="2"/>
        <v>0</v>
      </c>
      <c r="K11" s="1"/>
      <c r="L11" s="1"/>
      <c r="M11" s="143"/>
      <c r="N11" s="143"/>
      <c r="O11" s="143"/>
      <c r="P11" s="151" t="s">
        <v>767</v>
      </c>
    </row>
    <row r="12" spans="1:52" x14ac:dyDescent="0.45">
      <c r="A12" s="198" t="s">
        <v>644</v>
      </c>
      <c r="B12" s="198">
        <v>3</v>
      </c>
      <c r="C12" s="199" t="s">
        <v>758</v>
      </c>
      <c r="D12" s="200">
        <v>1.8614285714285714</v>
      </c>
      <c r="E12" s="69">
        <f t="shared" si="0"/>
        <v>0</v>
      </c>
      <c r="F12" s="69" t="e">
        <f t="shared" si="1"/>
        <v>#DIV/0!</v>
      </c>
      <c r="G12" s="148">
        <f t="shared" si="2"/>
        <v>1.8614285714285714</v>
      </c>
      <c r="K12" s="1"/>
      <c r="L12" s="1"/>
      <c r="M12" s="143"/>
      <c r="N12" s="143"/>
      <c r="O12" s="143"/>
      <c r="P12" s="142" t="s">
        <v>768</v>
      </c>
      <c r="Q12" s="77"/>
      <c r="R12" s="77"/>
      <c r="S12" s="77"/>
      <c r="T12" s="77"/>
      <c r="U12" s="77"/>
      <c r="V12" s="147"/>
      <c r="W12" s="147"/>
      <c r="X12" s="147"/>
      <c r="Y12" s="147"/>
      <c r="Z12" s="147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77"/>
      <c r="AS12" s="77"/>
      <c r="AT12" s="77"/>
      <c r="AU12" s="153"/>
      <c r="AV12" s="147"/>
      <c r="AW12" s="147"/>
      <c r="AX12" s="147"/>
      <c r="AY12" s="147"/>
      <c r="AZ12" s="147"/>
    </row>
    <row r="13" spans="1:52" x14ac:dyDescent="0.45">
      <c r="A13" s="198" t="s">
        <v>645</v>
      </c>
      <c r="B13" s="198">
        <v>3</v>
      </c>
      <c r="C13" s="199" t="s">
        <v>759</v>
      </c>
      <c r="D13" s="200">
        <v>1.394615384615385</v>
      </c>
      <c r="E13" s="69">
        <f t="shared" si="0"/>
        <v>0</v>
      </c>
      <c r="F13" s="69" t="e">
        <f t="shared" si="1"/>
        <v>#DIV/0!</v>
      </c>
      <c r="G13" s="148">
        <f t="shared" si="2"/>
        <v>1.394615384615385</v>
      </c>
      <c r="K13" s="1"/>
      <c r="L13" s="1"/>
      <c r="M13" s="1"/>
      <c r="N13" s="1"/>
      <c r="O13" s="1"/>
      <c r="P13" s="142" t="s">
        <v>768</v>
      </c>
      <c r="Q13" s="77"/>
      <c r="R13" s="77"/>
      <c r="S13" s="77"/>
      <c r="T13" s="77"/>
      <c r="U13" s="77"/>
      <c r="V13" s="147"/>
      <c r="W13" s="147"/>
      <c r="X13" s="147"/>
      <c r="Y13" s="147"/>
      <c r="Z13" s="147"/>
      <c r="AA13" s="77"/>
      <c r="AB13" s="77"/>
      <c r="AC13" s="77"/>
      <c r="AD13" s="147"/>
      <c r="AE13" s="147"/>
      <c r="AF13" s="147"/>
      <c r="AG13" s="147"/>
      <c r="AH13" s="14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147"/>
      <c r="AV13" s="147"/>
      <c r="AW13" s="147"/>
      <c r="AX13" s="147"/>
      <c r="AY13" s="147"/>
      <c r="AZ13" s="77"/>
    </row>
    <row r="14" spans="1:52" x14ac:dyDescent="0.45">
      <c r="A14" s="198" t="s">
        <v>646</v>
      </c>
      <c r="B14" s="198">
        <v>3</v>
      </c>
      <c r="C14" s="199" t="s">
        <v>760</v>
      </c>
      <c r="D14" s="200">
        <v>0.82</v>
      </c>
      <c r="E14" s="69">
        <f t="shared" si="0"/>
        <v>0</v>
      </c>
      <c r="F14" s="69" t="e">
        <f t="shared" si="1"/>
        <v>#DIV/0!</v>
      </c>
      <c r="G14" s="148">
        <f t="shared" si="2"/>
        <v>0.82</v>
      </c>
      <c r="K14" s="1"/>
      <c r="L14" s="1"/>
      <c r="M14" s="1"/>
      <c r="N14" s="1"/>
      <c r="O14" s="1"/>
      <c r="P14" s="142" t="s">
        <v>768</v>
      </c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153"/>
      <c r="AL14" s="147"/>
      <c r="AM14" s="147"/>
      <c r="AN14" s="147"/>
      <c r="AO14" s="147"/>
      <c r="AP14" s="147"/>
      <c r="AQ14" s="153"/>
      <c r="AR14" s="147"/>
      <c r="AS14" s="147"/>
      <c r="AT14" s="153"/>
      <c r="AU14" s="76"/>
      <c r="AV14" s="77"/>
      <c r="AW14" s="77"/>
      <c r="AX14" s="77"/>
      <c r="AY14" s="77"/>
      <c r="AZ14" s="77"/>
    </row>
    <row r="15" spans="1:52" x14ac:dyDescent="0.45">
      <c r="A15" s="198" t="s">
        <v>647</v>
      </c>
      <c r="B15" s="198">
        <v>3</v>
      </c>
      <c r="C15" s="199" t="s">
        <v>761</v>
      </c>
      <c r="D15" s="200">
        <v>2.3250000000000002</v>
      </c>
      <c r="E15" s="69">
        <f t="shared" si="0"/>
        <v>0</v>
      </c>
      <c r="F15" s="69" t="e">
        <f t="shared" si="1"/>
        <v>#DIV/0!</v>
      </c>
      <c r="G15" s="148">
        <f t="shared" si="2"/>
        <v>2.3250000000000002</v>
      </c>
      <c r="K15" s="1"/>
      <c r="L15" s="1"/>
      <c r="M15" s="1"/>
      <c r="N15" s="1"/>
      <c r="O15" s="1"/>
      <c r="P15" s="142" t="s">
        <v>768</v>
      </c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</row>
    <row r="16" spans="1:52" x14ac:dyDescent="0.45">
      <c r="A16" s="198" t="s">
        <v>648</v>
      </c>
      <c r="B16" s="198">
        <v>3</v>
      </c>
      <c r="C16" s="199" t="s">
        <v>762</v>
      </c>
      <c r="D16" s="200"/>
      <c r="E16" s="69">
        <f t="shared" si="0"/>
        <v>0</v>
      </c>
      <c r="F16" s="69" t="e">
        <f t="shared" si="1"/>
        <v>#DIV/0!</v>
      </c>
      <c r="G16" s="148"/>
      <c r="K16" s="1"/>
      <c r="L16" s="1"/>
      <c r="M16" s="1"/>
      <c r="N16" s="1"/>
      <c r="O16" s="1"/>
      <c r="P16" s="152" t="s">
        <v>769</v>
      </c>
      <c r="Q16" s="77"/>
      <c r="R16" s="77"/>
      <c r="S16" s="77"/>
      <c r="T16" s="77"/>
      <c r="U16" s="77"/>
      <c r="V16" s="147"/>
      <c r="W16" s="147"/>
      <c r="X16" s="147"/>
      <c r="Y16" s="147"/>
      <c r="Z16" s="147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77"/>
      <c r="AS16" s="77"/>
      <c r="AT16" s="77"/>
      <c r="AU16" s="153"/>
      <c r="AV16" s="153"/>
      <c r="AW16" s="153"/>
      <c r="AX16" s="147"/>
      <c r="AY16" s="147"/>
      <c r="AZ16" s="147"/>
    </row>
    <row r="17" spans="1:52" x14ac:dyDescent="0.45">
      <c r="A17" s="198" t="s">
        <v>649</v>
      </c>
      <c r="B17" s="198">
        <v>5</v>
      </c>
      <c r="C17" s="199" t="s">
        <v>758</v>
      </c>
      <c r="D17" s="200">
        <v>10.077567567567568</v>
      </c>
      <c r="E17" s="69">
        <f t="shared" si="0"/>
        <v>5</v>
      </c>
      <c r="F17" s="69">
        <f t="shared" si="1"/>
        <v>2.0155135135135138</v>
      </c>
      <c r="K17" s="1"/>
      <c r="L17" s="1"/>
      <c r="M17" s="1"/>
      <c r="N17" s="1"/>
      <c r="O17" s="1"/>
      <c r="P17" s="152" t="s">
        <v>769</v>
      </c>
      <c r="Q17" s="77"/>
      <c r="R17" s="77"/>
      <c r="S17" s="77"/>
      <c r="T17" s="77"/>
      <c r="U17" s="77"/>
      <c r="V17" s="147"/>
      <c r="W17" s="147"/>
      <c r="X17" s="147"/>
      <c r="Y17" s="147"/>
      <c r="Z17" s="147"/>
      <c r="AA17" s="77"/>
      <c r="AB17" s="77"/>
      <c r="AC17" s="77"/>
      <c r="AD17" s="147"/>
      <c r="AE17" s="147"/>
      <c r="AF17" s="147"/>
      <c r="AG17" s="147"/>
      <c r="AH17" s="14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147"/>
      <c r="AV17" s="147"/>
      <c r="AW17" s="147"/>
      <c r="AX17" s="147"/>
      <c r="AY17" s="147"/>
      <c r="AZ17" s="77"/>
    </row>
    <row r="18" spans="1:52" x14ac:dyDescent="0.45">
      <c r="A18" s="198" t="s">
        <v>650</v>
      </c>
      <c r="B18" s="198">
        <v>5</v>
      </c>
      <c r="C18" s="199" t="s">
        <v>768</v>
      </c>
      <c r="D18" s="200">
        <v>6.5764705882352947</v>
      </c>
      <c r="E18" s="69">
        <f t="shared" si="0"/>
        <v>5</v>
      </c>
      <c r="F18" s="69">
        <f t="shared" si="1"/>
        <v>1.3152941176470589</v>
      </c>
      <c r="K18" s="1"/>
      <c r="L18" s="1"/>
      <c r="M18" s="1"/>
      <c r="N18" s="1"/>
      <c r="O18" s="1"/>
      <c r="P18" s="152" t="s">
        <v>769</v>
      </c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153"/>
      <c r="AL18" s="147"/>
      <c r="AM18" s="147"/>
      <c r="AN18" s="147"/>
      <c r="AO18" s="147"/>
      <c r="AP18" s="147"/>
      <c r="AQ18" s="153"/>
      <c r="AR18" s="147"/>
      <c r="AS18" s="147"/>
      <c r="AT18" s="153"/>
      <c r="AU18" s="76"/>
      <c r="AV18" s="77"/>
      <c r="AW18" s="77"/>
      <c r="AX18" s="77"/>
      <c r="AY18" s="77"/>
      <c r="AZ18" s="77"/>
    </row>
    <row r="19" spans="1:52" x14ac:dyDescent="0.45">
      <c r="A19" s="198" t="s">
        <v>651</v>
      </c>
      <c r="B19" s="198">
        <v>5</v>
      </c>
      <c r="C19" s="199" t="s">
        <v>760</v>
      </c>
      <c r="D19" s="200">
        <v>7.0389473684210531</v>
      </c>
      <c r="E19" s="69">
        <f t="shared" si="0"/>
        <v>5</v>
      </c>
      <c r="F19" s="69">
        <f t="shared" si="1"/>
        <v>1.4077894736842107</v>
      </c>
      <c r="K19" s="1"/>
      <c r="L19" s="1"/>
      <c r="M19" s="1"/>
      <c r="N19" s="1"/>
      <c r="O19" s="1"/>
      <c r="P19" s="152" t="s">
        <v>769</v>
      </c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</row>
    <row r="20" spans="1:52" x14ac:dyDescent="0.45">
      <c r="A20" s="198" t="s">
        <v>652</v>
      </c>
      <c r="B20" s="198">
        <v>5</v>
      </c>
      <c r="C20" s="199" t="s">
        <v>761</v>
      </c>
      <c r="D20" s="200">
        <v>1.67</v>
      </c>
      <c r="E20" s="69">
        <f t="shared" si="0"/>
        <v>5</v>
      </c>
      <c r="F20" s="69">
        <f t="shared" si="1"/>
        <v>0.33399999999999996</v>
      </c>
      <c r="K20" s="1"/>
      <c r="L20" s="1"/>
      <c r="M20" s="1"/>
      <c r="N20" s="1"/>
      <c r="O20" s="1"/>
      <c r="P20" s="152" t="s">
        <v>770</v>
      </c>
      <c r="Q20" s="77"/>
      <c r="R20" s="77"/>
      <c r="S20" s="77"/>
      <c r="T20" s="77"/>
      <c r="U20" s="77"/>
      <c r="V20" s="147"/>
      <c r="W20" s="147"/>
      <c r="X20" s="147"/>
      <c r="Y20" s="147"/>
      <c r="Z20" s="147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77"/>
      <c r="AS20" s="77"/>
      <c r="AT20" s="77"/>
      <c r="AU20" s="153"/>
      <c r="AV20" s="147"/>
      <c r="AW20" s="147"/>
      <c r="AX20" s="147"/>
      <c r="AY20" s="147"/>
      <c r="AZ20" s="147"/>
    </row>
    <row r="21" spans="1:52" x14ac:dyDescent="0.45">
      <c r="A21" s="198" t="s">
        <v>653</v>
      </c>
      <c r="B21" s="198">
        <v>5</v>
      </c>
      <c r="C21" s="199" t="s">
        <v>762</v>
      </c>
      <c r="D21" s="200"/>
      <c r="E21" s="69">
        <f t="shared" si="0"/>
        <v>5</v>
      </c>
      <c r="F21" s="69">
        <f t="shared" si="1"/>
        <v>0</v>
      </c>
      <c r="K21" s="1"/>
      <c r="L21" s="1"/>
      <c r="M21" s="1"/>
      <c r="N21" s="1"/>
      <c r="O21" s="1"/>
      <c r="P21" s="152" t="s">
        <v>770</v>
      </c>
      <c r="Q21" s="77"/>
      <c r="R21" s="77"/>
      <c r="S21" s="77"/>
      <c r="T21" s="77"/>
      <c r="U21" s="77"/>
      <c r="V21" s="147"/>
      <c r="W21" s="147"/>
      <c r="X21" s="147"/>
      <c r="Y21" s="147"/>
      <c r="Z21" s="147"/>
      <c r="AA21" s="77"/>
      <c r="AB21" s="77"/>
      <c r="AC21" s="77"/>
      <c r="AD21" s="147"/>
      <c r="AE21" s="147"/>
      <c r="AF21" s="147"/>
      <c r="AG21" s="147"/>
      <c r="AH21" s="14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147"/>
      <c r="AV21" s="147"/>
      <c r="AW21" s="147"/>
      <c r="AX21" s="147"/>
      <c r="AY21" s="147"/>
      <c r="AZ21" s="77"/>
    </row>
    <row r="22" spans="1:52" x14ac:dyDescent="0.45">
      <c r="A22" s="198" t="s">
        <v>654</v>
      </c>
      <c r="B22" s="198">
        <v>6</v>
      </c>
      <c r="C22" s="199" t="s">
        <v>758</v>
      </c>
      <c r="D22" s="200">
        <v>2.8767647058823531</v>
      </c>
      <c r="E22" s="69">
        <f t="shared" si="0"/>
        <v>0</v>
      </c>
      <c r="F22" s="69" t="e">
        <f t="shared" si="1"/>
        <v>#DIV/0!</v>
      </c>
      <c r="G22" s="148">
        <f>D22</f>
        <v>2.8767647058823531</v>
      </c>
      <c r="K22" s="1"/>
      <c r="L22" s="1"/>
      <c r="M22" s="1"/>
      <c r="N22" s="1"/>
      <c r="O22" s="1"/>
      <c r="P22" s="152" t="s">
        <v>770</v>
      </c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153"/>
      <c r="AL22" s="153"/>
      <c r="AM22" s="153"/>
      <c r="AN22" s="153"/>
      <c r="AO22" s="77"/>
      <c r="AP22" s="77"/>
      <c r="AQ22" s="153"/>
      <c r="AR22" s="153"/>
      <c r="AS22" s="153"/>
      <c r="AT22" s="153"/>
      <c r="AU22" s="76"/>
      <c r="AV22" s="77"/>
      <c r="AW22" s="77"/>
      <c r="AX22" s="77"/>
      <c r="AY22" s="77"/>
      <c r="AZ22" s="77"/>
    </row>
    <row r="23" spans="1:52" x14ac:dyDescent="0.45">
      <c r="A23" s="198" t="s">
        <v>655</v>
      </c>
      <c r="B23" s="198">
        <v>6</v>
      </c>
      <c r="C23" s="199" t="s">
        <v>759</v>
      </c>
      <c r="D23" s="200">
        <v>2.1158823529411763</v>
      </c>
      <c r="E23" s="69">
        <f t="shared" si="0"/>
        <v>0</v>
      </c>
      <c r="F23" s="69" t="e">
        <f t="shared" si="1"/>
        <v>#DIV/0!</v>
      </c>
      <c r="G23" s="148">
        <f t="shared" ref="G23:G25" si="3">D23</f>
        <v>2.1158823529411763</v>
      </c>
      <c r="O23" s="1"/>
      <c r="P23" s="152" t="s">
        <v>770</v>
      </c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</row>
    <row r="24" spans="1:52" x14ac:dyDescent="0.45">
      <c r="A24" s="198" t="s">
        <v>656</v>
      </c>
      <c r="B24" s="198">
        <v>6</v>
      </c>
      <c r="C24" s="199" t="s">
        <v>760</v>
      </c>
      <c r="D24" s="200">
        <v>2.1266666666666669</v>
      </c>
      <c r="E24" s="69">
        <f t="shared" si="0"/>
        <v>0</v>
      </c>
      <c r="F24" s="69" t="e">
        <f t="shared" si="1"/>
        <v>#DIV/0!</v>
      </c>
      <c r="G24" s="148">
        <f t="shared" si="3"/>
        <v>2.1266666666666669</v>
      </c>
      <c r="O24" s="1"/>
      <c r="P24" s="152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6"/>
      <c r="AV24" s="77"/>
      <c r="AW24" s="77"/>
      <c r="AX24" s="77"/>
      <c r="AY24" s="77"/>
      <c r="AZ24" s="77"/>
    </row>
    <row r="25" spans="1:52" x14ac:dyDescent="0.45">
      <c r="A25" s="198" t="s">
        <v>657</v>
      </c>
      <c r="B25" s="198">
        <v>6</v>
      </c>
      <c r="C25" s="199" t="s">
        <v>761</v>
      </c>
      <c r="D25" s="200">
        <v>1.4766666666666666</v>
      </c>
      <c r="E25" s="69">
        <f t="shared" si="0"/>
        <v>0</v>
      </c>
      <c r="F25" s="69" t="e">
        <f t="shared" si="1"/>
        <v>#DIV/0!</v>
      </c>
      <c r="G25" s="148">
        <f t="shared" si="3"/>
        <v>1.4766666666666666</v>
      </c>
      <c r="P25" s="152" t="s">
        <v>772</v>
      </c>
      <c r="Q25" s="147">
        <f>SUM(Q8:Q15)</f>
        <v>0</v>
      </c>
      <c r="R25" s="147">
        <f t="shared" ref="R25:AZ25" si="4">SUM(R8:R15)</f>
        <v>0</v>
      </c>
      <c r="S25" s="147">
        <f t="shared" si="4"/>
        <v>0</v>
      </c>
      <c r="T25" s="147">
        <f t="shared" si="4"/>
        <v>0</v>
      </c>
      <c r="U25" s="147">
        <f t="shared" si="4"/>
        <v>0</v>
      </c>
      <c r="V25" s="147">
        <f t="shared" si="4"/>
        <v>2.1679401801801803</v>
      </c>
      <c r="W25" s="147">
        <f t="shared" si="4"/>
        <v>2.1679401801801803</v>
      </c>
      <c r="X25" s="147">
        <f t="shared" si="4"/>
        <v>2.1679401801801803</v>
      </c>
      <c r="Y25" s="147">
        <f t="shared" si="4"/>
        <v>2.1679401801801803</v>
      </c>
      <c r="Z25" s="147">
        <f t="shared" si="4"/>
        <v>2.1679401801801803</v>
      </c>
      <c r="AA25" s="147" t="e">
        <f t="shared" si="4"/>
        <v>#N/A</v>
      </c>
      <c r="AB25" s="147" t="e">
        <f t="shared" si="4"/>
        <v>#N/A</v>
      </c>
      <c r="AC25" s="147" t="e">
        <f t="shared" si="4"/>
        <v>#N/A</v>
      </c>
      <c r="AD25" s="147">
        <f t="shared" si="4"/>
        <v>0.78602143790849655</v>
      </c>
      <c r="AE25" s="147">
        <f t="shared" si="4"/>
        <v>0.78602143790849655</v>
      </c>
      <c r="AF25" s="147">
        <f t="shared" si="4"/>
        <v>0.78602143790849655</v>
      </c>
      <c r="AG25" s="147">
        <f t="shared" si="4"/>
        <v>0.78602143790849655</v>
      </c>
      <c r="AH25" s="147">
        <f t="shared" si="4"/>
        <v>0.78602143790849655</v>
      </c>
      <c r="AI25" s="147" t="e">
        <f t="shared" si="4"/>
        <v>#N/A</v>
      </c>
      <c r="AJ25" s="147" t="e">
        <f t="shared" si="4"/>
        <v>#N/A</v>
      </c>
      <c r="AK25" s="147" t="e">
        <f t="shared" si="4"/>
        <v>#N/A</v>
      </c>
      <c r="AL25" s="147" t="e">
        <f t="shared" si="4"/>
        <v>#N/A</v>
      </c>
      <c r="AM25" s="147" t="e">
        <f t="shared" si="4"/>
        <v>#N/A</v>
      </c>
      <c r="AN25" s="147" t="e">
        <f t="shared" si="4"/>
        <v>#N/A</v>
      </c>
      <c r="AO25" s="147" t="e">
        <f t="shared" si="4"/>
        <v>#N/A</v>
      </c>
      <c r="AP25" s="147" t="e">
        <f t="shared" si="4"/>
        <v>#N/A</v>
      </c>
      <c r="AQ25" s="147" t="e">
        <f t="shared" si="4"/>
        <v>#N/A</v>
      </c>
      <c r="AR25" s="147" t="e">
        <f t="shared" si="4"/>
        <v>#N/A</v>
      </c>
      <c r="AS25" s="147" t="e">
        <f t="shared" si="4"/>
        <v>#N/A</v>
      </c>
      <c r="AT25" s="147" t="e">
        <f t="shared" si="4"/>
        <v>#N/A</v>
      </c>
      <c r="AU25" s="147">
        <f t="shared" si="4"/>
        <v>2.953216140350877</v>
      </c>
      <c r="AV25" s="147">
        <f t="shared" si="4"/>
        <v>2.953216140350877</v>
      </c>
      <c r="AW25" s="147">
        <f t="shared" si="4"/>
        <v>2.953216140350877</v>
      </c>
      <c r="AX25" s="147">
        <f t="shared" si="4"/>
        <v>2.953216140350877</v>
      </c>
      <c r="AY25" s="147">
        <f t="shared" si="4"/>
        <v>2.953216140350877</v>
      </c>
      <c r="AZ25" s="147" t="e">
        <f t="shared" si="4"/>
        <v>#N/A</v>
      </c>
    </row>
    <row r="26" spans="1:52" x14ac:dyDescent="0.45">
      <c r="A26" s="198" t="s">
        <v>658</v>
      </c>
      <c r="B26" s="198">
        <v>6</v>
      </c>
      <c r="C26" s="199" t="s">
        <v>762</v>
      </c>
      <c r="D26" s="200"/>
      <c r="E26" s="69">
        <f t="shared" si="0"/>
        <v>0</v>
      </c>
      <c r="F26" s="69" t="e">
        <f t="shared" si="1"/>
        <v>#DIV/0!</v>
      </c>
      <c r="P26" s="151" t="s">
        <v>773</v>
      </c>
      <c r="Q26" s="154">
        <f>SUM(Q16:Q23)</f>
        <v>0</v>
      </c>
      <c r="R26" s="154">
        <f t="shared" ref="R26:AZ26" si="5">SUM(R16:R23)</f>
        <v>0</v>
      </c>
      <c r="S26" s="154">
        <f t="shared" si="5"/>
        <v>0</v>
      </c>
      <c r="T26" s="154">
        <f t="shared" si="5"/>
        <v>0</v>
      </c>
      <c r="U26" s="154">
        <f t="shared" si="5"/>
        <v>0</v>
      </c>
      <c r="V26" s="154">
        <f t="shared" si="5"/>
        <v>0</v>
      </c>
      <c r="W26" s="154">
        <f t="shared" si="5"/>
        <v>0</v>
      </c>
      <c r="X26" s="154">
        <f t="shared" si="5"/>
        <v>0</v>
      </c>
      <c r="Y26" s="154">
        <f t="shared" si="5"/>
        <v>0</v>
      </c>
      <c r="Z26" s="154">
        <f t="shared" si="5"/>
        <v>0</v>
      </c>
      <c r="AA26" s="154">
        <f t="shared" si="5"/>
        <v>0</v>
      </c>
      <c r="AB26" s="154">
        <f t="shared" si="5"/>
        <v>0</v>
      </c>
      <c r="AC26" s="154">
        <f t="shared" si="5"/>
        <v>0</v>
      </c>
      <c r="AD26" s="154">
        <f t="shared" si="5"/>
        <v>0</v>
      </c>
      <c r="AE26" s="154">
        <f t="shared" si="5"/>
        <v>0</v>
      </c>
      <c r="AF26" s="154">
        <f t="shared" si="5"/>
        <v>0</v>
      </c>
      <c r="AG26" s="154">
        <f t="shared" si="5"/>
        <v>0</v>
      </c>
      <c r="AH26" s="154">
        <f t="shared" si="5"/>
        <v>0</v>
      </c>
      <c r="AI26" s="154">
        <f t="shared" si="5"/>
        <v>0</v>
      </c>
      <c r="AJ26" s="154">
        <f t="shared" si="5"/>
        <v>0</v>
      </c>
      <c r="AK26" s="154">
        <f t="shared" si="5"/>
        <v>0</v>
      </c>
      <c r="AL26" s="154">
        <f t="shared" si="5"/>
        <v>0</v>
      </c>
      <c r="AM26" s="154">
        <f t="shared" si="5"/>
        <v>0</v>
      </c>
      <c r="AN26" s="154">
        <f t="shared" si="5"/>
        <v>0</v>
      </c>
      <c r="AO26" s="154">
        <f t="shared" si="5"/>
        <v>0</v>
      </c>
      <c r="AP26" s="154">
        <f t="shared" si="5"/>
        <v>0</v>
      </c>
      <c r="AQ26" s="154">
        <f t="shared" si="5"/>
        <v>0</v>
      </c>
      <c r="AR26" s="154">
        <f t="shared" si="5"/>
        <v>0</v>
      </c>
      <c r="AS26" s="154">
        <f t="shared" si="5"/>
        <v>0</v>
      </c>
      <c r="AT26" s="154">
        <f t="shared" si="5"/>
        <v>0</v>
      </c>
      <c r="AU26" s="154">
        <f t="shared" si="5"/>
        <v>0</v>
      </c>
      <c r="AV26" s="154">
        <f t="shared" si="5"/>
        <v>0</v>
      </c>
      <c r="AW26" s="154">
        <f t="shared" si="5"/>
        <v>0</v>
      </c>
      <c r="AX26" s="154">
        <f t="shared" si="5"/>
        <v>0</v>
      </c>
      <c r="AY26" s="154">
        <f t="shared" si="5"/>
        <v>0</v>
      </c>
      <c r="AZ26" s="154">
        <f t="shared" si="5"/>
        <v>0</v>
      </c>
    </row>
    <row r="27" spans="1:52" x14ac:dyDescent="0.45">
      <c r="A27" s="198" t="s">
        <v>659</v>
      </c>
      <c r="B27" s="198">
        <v>7</v>
      </c>
      <c r="C27" s="199" t="s">
        <v>758</v>
      </c>
      <c r="D27" s="200">
        <v>3.8314285714285718</v>
      </c>
      <c r="E27" s="69">
        <f t="shared" si="0"/>
        <v>0</v>
      </c>
      <c r="F27" s="69" t="e">
        <f t="shared" si="1"/>
        <v>#DIV/0!</v>
      </c>
      <c r="G27" s="148">
        <f>D27</f>
        <v>3.8314285714285718</v>
      </c>
      <c r="P27" s="151" t="s">
        <v>774</v>
      </c>
      <c r="Q27" s="154">
        <f>SUM(Q8:Q11,Q16:Q19)</f>
        <v>0</v>
      </c>
      <c r="R27" s="154">
        <f t="shared" ref="R27:AZ27" si="6">SUM(R8:R11,R16:R19)</f>
        <v>0</v>
      </c>
      <c r="S27" s="154">
        <f t="shared" si="6"/>
        <v>0</v>
      </c>
      <c r="T27" s="154">
        <f t="shared" si="6"/>
        <v>0</v>
      </c>
      <c r="U27" s="154">
        <f t="shared" si="6"/>
        <v>0</v>
      </c>
      <c r="V27" s="154">
        <f t="shared" si="6"/>
        <v>2.1679401801801803</v>
      </c>
      <c r="W27" s="154">
        <f t="shared" si="6"/>
        <v>2.1679401801801803</v>
      </c>
      <c r="X27" s="154">
        <f t="shared" si="6"/>
        <v>2.1679401801801803</v>
      </c>
      <c r="Y27" s="154">
        <f t="shared" si="6"/>
        <v>2.1679401801801803</v>
      </c>
      <c r="Z27" s="154">
        <f t="shared" si="6"/>
        <v>2.1679401801801803</v>
      </c>
      <c r="AA27" s="154" t="e">
        <f t="shared" si="6"/>
        <v>#N/A</v>
      </c>
      <c r="AB27" s="154" t="e">
        <f t="shared" si="6"/>
        <v>#N/A</v>
      </c>
      <c r="AC27" s="154" t="e">
        <f t="shared" si="6"/>
        <v>#N/A</v>
      </c>
      <c r="AD27" s="154">
        <f t="shared" si="6"/>
        <v>0.78602143790849655</v>
      </c>
      <c r="AE27" s="154">
        <f t="shared" si="6"/>
        <v>0.78602143790849655</v>
      </c>
      <c r="AF27" s="154">
        <f t="shared" si="6"/>
        <v>0.78602143790849655</v>
      </c>
      <c r="AG27" s="154">
        <f t="shared" si="6"/>
        <v>0.78602143790849655</v>
      </c>
      <c r="AH27" s="154">
        <f t="shared" si="6"/>
        <v>0.78602143790849655</v>
      </c>
      <c r="AI27" s="154" t="e">
        <f t="shared" si="6"/>
        <v>#N/A</v>
      </c>
      <c r="AJ27" s="154" t="e">
        <f t="shared" si="6"/>
        <v>#N/A</v>
      </c>
      <c r="AK27" s="154" t="e">
        <f t="shared" si="6"/>
        <v>#N/A</v>
      </c>
      <c r="AL27" s="154" t="e">
        <f t="shared" si="6"/>
        <v>#N/A</v>
      </c>
      <c r="AM27" s="154" t="e">
        <f t="shared" si="6"/>
        <v>#N/A</v>
      </c>
      <c r="AN27" s="154" t="e">
        <f t="shared" si="6"/>
        <v>#N/A</v>
      </c>
      <c r="AO27" s="154" t="e">
        <f t="shared" si="6"/>
        <v>#N/A</v>
      </c>
      <c r="AP27" s="154" t="e">
        <f t="shared" si="6"/>
        <v>#N/A</v>
      </c>
      <c r="AQ27" s="154" t="e">
        <f t="shared" si="6"/>
        <v>#N/A</v>
      </c>
      <c r="AR27" s="154" t="e">
        <f t="shared" si="6"/>
        <v>#N/A</v>
      </c>
      <c r="AS27" s="154" t="e">
        <f t="shared" si="6"/>
        <v>#N/A</v>
      </c>
      <c r="AT27" s="154" t="e">
        <f t="shared" si="6"/>
        <v>#N/A</v>
      </c>
      <c r="AU27" s="154">
        <f t="shared" si="6"/>
        <v>2.953216140350877</v>
      </c>
      <c r="AV27" s="154">
        <f t="shared" si="6"/>
        <v>2.953216140350877</v>
      </c>
      <c r="AW27" s="154">
        <f t="shared" si="6"/>
        <v>2.953216140350877</v>
      </c>
      <c r="AX27" s="154">
        <f t="shared" si="6"/>
        <v>2.953216140350877</v>
      </c>
      <c r="AY27" s="154">
        <f t="shared" si="6"/>
        <v>2.953216140350877</v>
      </c>
      <c r="AZ27" s="154" t="e">
        <f t="shared" si="6"/>
        <v>#N/A</v>
      </c>
    </row>
    <row r="28" spans="1:52" x14ac:dyDescent="0.45">
      <c r="A28" s="198" t="s">
        <v>660</v>
      </c>
      <c r="B28" s="198">
        <v>7</v>
      </c>
      <c r="C28" s="199" t="s">
        <v>759</v>
      </c>
      <c r="D28" s="200">
        <v>3.2</v>
      </c>
      <c r="E28" s="69">
        <f t="shared" si="0"/>
        <v>0</v>
      </c>
      <c r="F28" s="69" t="e">
        <f t="shared" si="1"/>
        <v>#DIV/0!</v>
      </c>
      <c r="G28" s="148">
        <f>D28</f>
        <v>3.2</v>
      </c>
      <c r="P28" s="151" t="s">
        <v>775</v>
      </c>
      <c r="Q28" s="154">
        <f>SUM(Q12:Q15,Q20:Q23)</f>
        <v>0</v>
      </c>
      <c r="R28" s="154">
        <f t="shared" ref="R28:AZ28" si="7">SUM(R12:R15,R20:R23)</f>
        <v>0</v>
      </c>
      <c r="S28" s="154">
        <f t="shared" si="7"/>
        <v>0</v>
      </c>
      <c r="T28" s="154">
        <f t="shared" si="7"/>
        <v>0</v>
      </c>
      <c r="U28" s="154">
        <f t="shared" si="7"/>
        <v>0</v>
      </c>
      <c r="V28" s="154">
        <f t="shared" si="7"/>
        <v>0</v>
      </c>
      <c r="W28" s="154">
        <f t="shared" si="7"/>
        <v>0</v>
      </c>
      <c r="X28" s="154">
        <f t="shared" si="7"/>
        <v>0</v>
      </c>
      <c r="Y28" s="154">
        <f t="shared" si="7"/>
        <v>0</v>
      </c>
      <c r="Z28" s="154">
        <f t="shared" si="7"/>
        <v>0</v>
      </c>
      <c r="AA28" s="154">
        <f t="shared" si="7"/>
        <v>0</v>
      </c>
      <c r="AB28" s="154">
        <f t="shared" si="7"/>
        <v>0</v>
      </c>
      <c r="AC28" s="154">
        <f t="shared" si="7"/>
        <v>0</v>
      </c>
      <c r="AD28" s="154">
        <f t="shared" si="7"/>
        <v>0</v>
      </c>
      <c r="AE28" s="154">
        <f t="shared" si="7"/>
        <v>0</v>
      </c>
      <c r="AF28" s="154">
        <f t="shared" si="7"/>
        <v>0</v>
      </c>
      <c r="AG28" s="154">
        <f t="shared" si="7"/>
        <v>0</v>
      </c>
      <c r="AH28" s="154">
        <f t="shared" si="7"/>
        <v>0</v>
      </c>
      <c r="AI28" s="154">
        <f t="shared" si="7"/>
        <v>0</v>
      </c>
      <c r="AJ28" s="154">
        <f t="shared" si="7"/>
        <v>0</v>
      </c>
      <c r="AK28" s="154">
        <f t="shared" si="7"/>
        <v>0</v>
      </c>
      <c r="AL28" s="154">
        <f t="shared" si="7"/>
        <v>0</v>
      </c>
      <c r="AM28" s="154">
        <f t="shared" si="7"/>
        <v>0</v>
      </c>
      <c r="AN28" s="154">
        <f t="shared" si="7"/>
        <v>0</v>
      </c>
      <c r="AO28" s="154">
        <f t="shared" si="7"/>
        <v>0</v>
      </c>
      <c r="AP28" s="154">
        <f t="shared" si="7"/>
        <v>0</v>
      </c>
      <c r="AQ28" s="154">
        <f t="shared" si="7"/>
        <v>0</v>
      </c>
      <c r="AR28" s="154">
        <f t="shared" si="7"/>
        <v>0</v>
      </c>
      <c r="AS28" s="154">
        <f t="shared" si="7"/>
        <v>0</v>
      </c>
      <c r="AT28" s="154">
        <f t="shared" si="7"/>
        <v>0</v>
      </c>
      <c r="AU28" s="154">
        <f t="shared" si="7"/>
        <v>0</v>
      </c>
      <c r="AV28" s="154">
        <f t="shared" si="7"/>
        <v>0</v>
      </c>
      <c r="AW28" s="154">
        <f t="shared" si="7"/>
        <v>0</v>
      </c>
      <c r="AX28" s="154">
        <f t="shared" si="7"/>
        <v>0</v>
      </c>
      <c r="AY28" s="154">
        <f t="shared" si="7"/>
        <v>0</v>
      </c>
      <c r="AZ28" s="154">
        <f t="shared" si="7"/>
        <v>0</v>
      </c>
    </row>
    <row r="29" spans="1:52" x14ac:dyDescent="0.45">
      <c r="A29" s="198" t="s">
        <v>661</v>
      </c>
      <c r="B29" s="198">
        <v>7</v>
      </c>
      <c r="C29" s="199" t="s">
        <v>760</v>
      </c>
      <c r="D29" s="200"/>
      <c r="E29" s="69">
        <f t="shared" si="0"/>
        <v>0</v>
      </c>
      <c r="F29" s="69" t="e">
        <f t="shared" si="1"/>
        <v>#DIV/0!</v>
      </c>
      <c r="P29" s="151" t="s">
        <v>776</v>
      </c>
      <c r="Q29" s="154">
        <f>SUM(Q8:Q23)</f>
        <v>0</v>
      </c>
      <c r="R29" s="154">
        <f t="shared" ref="R29:AZ29" si="8">SUM(R8:R23)</f>
        <v>0</v>
      </c>
      <c r="S29" s="154">
        <f t="shared" si="8"/>
        <v>0</v>
      </c>
      <c r="T29" s="154">
        <f t="shared" si="8"/>
        <v>0</v>
      </c>
      <c r="U29" s="154">
        <f t="shared" si="8"/>
        <v>0</v>
      </c>
      <c r="V29" s="154">
        <f t="shared" si="8"/>
        <v>2.1679401801801803</v>
      </c>
      <c r="W29" s="154">
        <f t="shared" si="8"/>
        <v>2.1679401801801803</v>
      </c>
      <c r="X29" s="154">
        <f t="shared" si="8"/>
        <v>2.1679401801801803</v>
      </c>
      <c r="Y29" s="154">
        <f t="shared" si="8"/>
        <v>2.1679401801801803</v>
      </c>
      <c r="Z29" s="154">
        <f t="shared" si="8"/>
        <v>2.1679401801801803</v>
      </c>
      <c r="AA29" s="154" t="e">
        <f t="shared" si="8"/>
        <v>#N/A</v>
      </c>
      <c r="AB29" s="154" t="e">
        <f t="shared" si="8"/>
        <v>#N/A</v>
      </c>
      <c r="AC29" s="154" t="e">
        <f t="shared" si="8"/>
        <v>#N/A</v>
      </c>
      <c r="AD29" s="154">
        <f t="shared" si="8"/>
        <v>0.78602143790849655</v>
      </c>
      <c r="AE29" s="154">
        <f t="shared" si="8"/>
        <v>0.78602143790849655</v>
      </c>
      <c r="AF29" s="154">
        <f t="shared" si="8"/>
        <v>0.78602143790849655</v>
      </c>
      <c r="AG29" s="154">
        <f t="shared" si="8"/>
        <v>0.78602143790849655</v>
      </c>
      <c r="AH29" s="154">
        <f t="shared" si="8"/>
        <v>0.78602143790849655</v>
      </c>
      <c r="AI29" s="154" t="e">
        <f t="shared" si="8"/>
        <v>#N/A</v>
      </c>
      <c r="AJ29" s="154" t="e">
        <f t="shared" si="8"/>
        <v>#N/A</v>
      </c>
      <c r="AK29" s="154" t="e">
        <f t="shared" si="8"/>
        <v>#N/A</v>
      </c>
      <c r="AL29" s="154" t="e">
        <f t="shared" si="8"/>
        <v>#N/A</v>
      </c>
      <c r="AM29" s="154" t="e">
        <f t="shared" si="8"/>
        <v>#N/A</v>
      </c>
      <c r="AN29" s="154" t="e">
        <f t="shared" si="8"/>
        <v>#N/A</v>
      </c>
      <c r="AO29" s="154" t="e">
        <f t="shared" si="8"/>
        <v>#N/A</v>
      </c>
      <c r="AP29" s="154" t="e">
        <f t="shared" si="8"/>
        <v>#N/A</v>
      </c>
      <c r="AQ29" s="154" t="e">
        <f t="shared" si="8"/>
        <v>#N/A</v>
      </c>
      <c r="AR29" s="154" t="e">
        <f t="shared" si="8"/>
        <v>#N/A</v>
      </c>
      <c r="AS29" s="154" t="e">
        <f t="shared" si="8"/>
        <v>#N/A</v>
      </c>
      <c r="AT29" s="154" t="e">
        <f t="shared" si="8"/>
        <v>#N/A</v>
      </c>
      <c r="AU29" s="154">
        <f t="shared" si="8"/>
        <v>2.953216140350877</v>
      </c>
      <c r="AV29" s="154">
        <f t="shared" si="8"/>
        <v>2.953216140350877</v>
      </c>
      <c r="AW29" s="154">
        <f t="shared" si="8"/>
        <v>2.953216140350877</v>
      </c>
      <c r="AX29" s="154">
        <f t="shared" si="8"/>
        <v>2.953216140350877</v>
      </c>
      <c r="AY29" s="154">
        <f t="shared" si="8"/>
        <v>2.953216140350877</v>
      </c>
      <c r="AZ29" s="154" t="e">
        <f t="shared" si="8"/>
        <v>#N/A</v>
      </c>
    </row>
    <row r="30" spans="1:52" x14ac:dyDescent="0.45">
      <c r="A30" s="198" t="s">
        <v>662</v>
      </c>
      <c r="B30" s="198">
        <v>7</v>
      </c>
      <c r="C30" s="199" t="s">
        <v>761</v>
      </c>
      <c r="D30" s="200"/>
      <c r="E30" s="69">
        <f t="shared" si="0"/>
        <v>0</v>
      </c>
      <c r="F30" s="69" t="e">
        <f t="shared" si="1"/>
        <v>#DIV/0!</v>
      </c>
    </row>
    <row r="31" spans="1:52" x14ac:dyDescent="0.45">
      <c r="A31" s="198" t="s">
        <v>663</v>
      </c>
      <c r="B31" s="198">
        <v>7</v>
      </c>
      <c r="C31" s="199" t="s">
        <v>762</v>
      </c>
      <c r="D31" s="200"/>
      <c r="E31" s="69">
        <f t="shared" si="0"/>
        <v>0</v>
      </c>
      <c r="F31" s="69" t="e">
        <f t="shared" si="1"/>
        <v>#DIV/0!</v>
      </c>
    </row>
    <row r="32" spans="1:52" x14ac:dyDescent="0.45">
      <c r="A32" s="198" t="s">
        <v>664</v>
      </c>
      <c r="B32" s="198">
        <v>8</v>
      </c>
      <c r="C32" s="199" t="s">
        <v>758</v>
      </c>
      <c r="D32" s="200"/>
      <c r="E32" s="69">
        <f t="shared" si="0"/>
        <v>0</v>
      </c>
      <c r="F32" s="69" t="e">
        <f t="shared" si="1"/>
        <v>#DIV/0!</v>
      </c>
    </row>
    <row r="33" spans="1:16" x14ac:dyDescent="0.45">
      <c r="A33" s="198" t="s">
        <v>665</v>
      </c>
      <c r="B33" s="198">
        <v>8</v>
      </c>
      <c r="C33" s="199" t="s">
        <v>759</v>
      </c>
      <c r="D33" s="200"/>
      <c r="E33" s="69">
        <f t="shared" si="0"/>
        <v>0</v>
      </c>
      <c r="F33" s="69" t="e">
        <f t="shared" si="1"/>
        <v>#DIV/0!</v>
      </c>
      <c r="P33" s="152"/>
    </row>
    <row r="34" spans="1:16" x14ac:dyDescent="0.45">
      <c r="A34" s="198" t="s">
        <v>666</v>
      </c>
      <c r="B34" s="198">
        <v>8</v>
      </c>
      <c r="C34" s="199" t="s">
        <v>760</v>
      </c>
      <c r="D34" s="200"/>
      <c r="E34" s="69">
        <f t="shared" ref="E34:E66" si="9">COUNTIF($Q$2:$AZ$4,B34)</f>
        <v>0</v>
      </c>
      <c r="F34" s="69" t="e">
        <f t="shared" si="1"/>
        <v>#DIV/0!</v>
      </c>
    </row>
    <row r="35" spans="1:16" x14ac:dyDescent="0.45">
      <c r="A35" s="198" t="s">
        <v>667</v>
      </c>
      <c r="B35" s="198">
        <v>8</v>
      </c>
      <c r="C35" s="199" t="s">
        <v>761</v>
      </c>
      <c r="D35" s="200"/>
      <c r="E35" s="69">
        <f t="shared" si="9"/>
        <v>0</v>
      </c>
      <c r="F35" s="69" t="e">
        <f t="shared" si="1"/>
        <v>#DIV/0!</v>
      </c>
    </row>
    <row r="36" spans="1:16" x14ac:dyDescent="0.45">
      <c r="A36" s="198" t="s">
        <v>668</v>
      </c>
      <c r="B36" s="198">
        <v>8</v>
      </c>
      <c r="C36" s="199" t="s">
        <v>762</v>
      </c>
      <c r="D36" s="200"/>
      <c r="E36" s="69">
        <f t="shared" si="9"/>
        <v>0</v>
      </c>
      <c r="F36" s="69" t="e">
        <f t="shared" si="1"/>
        <v>#DIV/0!</v>
      </c>
    </row>
    <row r="37" spans="1:16" x14ac:dyDescent="0.45">
      <c r="A37" s="198" t="s">
        <v>669</v>
      </c>
      <c r="B37" s="198">
        <v>9</v>
      </c>
      <c r="C37" s="199" t="s">
        <v>758</v>
      </c>
      <c r="D37" s="200"/>
      <c r="E37" s="69">
        <f t="shared" si="9"/>
        <v>0</v>
      </c>
      <c r="F37" s="69" t="e">
        <f t="shared" si="1"/>
        <v>#DIV/0!</v>
      </c>
    </row>
    <row r="38" spans="1:16" x14ac:dyDescent="0.45">
      <c r="A38" s="198" t="s">
        <v>670</v>
      </c>
      <c r="B38" s="198">
        <v>9</v>
      </c>
      <c r="C38" s="199" t="s">
        <v>759</v>
      </c>
      <c r="D38" s="200"/>
      <c r="E38" s="69">
        <f t="shared" si="9"/>
        <v>0</v>
      </c>
      <c r="F38" s="69" t="e">
        <f t="shared" si="1"/>
        <v>#DIV/0!</v>
      </c>
    </row>
    <row r="39" spans="1:16" x14ac:dyDescent="0.45">
      <c r="A39" s="198" t="s">
        <v>671</v>
      </c>
      <c r="B39" s="198">
        <v>9</v>
      </c>
      <c r="C39" s="199" t="s">
        <v>760</v>
      </c>
      <c r="D39" s="200"/>
      <c r="E39" s="69">
        <f t="shared" si="9"/>
        <v>0</v>
      </c>
      <c r="F39" s="69" t="e">
        <f t="shared" si="1"/>
        <v>#DIV/0!</v>
      </c>
    </row>
    <row r="40" spans="1:16" x14ac:dyDescent="0.45">
      <c r="A40" s="198" t="s">
        <v>672</v>
      </c>
      <c r="B40" s="198">
        <v>9</v>
      </c>
      <c r="C40" s="199" t="s">
        <v>761</v>
      </c>
      <c r="D40" s="200"/>
      <c r="E40" s="69">
        <f t="shared" si="9"/>
        <v>0</v>
      </c>
      <c r="F40" s="69" t="e">
        <f t="shared" si="1"/>
        <v>#DIV/0!</v>
      </c>
    </row>
    <row r="41" spans="1:16" x14ac:dyDescent="0.45">
      <c r="A41" s="198" t="s">
        <v>673</v>
      </c>
      <c r="B41" s="198">
        <v>9</v>
      </c>
      <c r="C41" s="199" t="s">
        <v>762</v>
      </c>
      <c r="D41" s="200"/>
      <c r="E41" s="69">
        <f t="shared" si="9"/>
        <v>0</v>
      </c>
      <c r="F41" s="69" t="e">
        <f t="shared" si="1"/>
        <v>#DIV/0!</v>
      </c>
    </row>
    <row r="42" spans="1:16" x14ac:dyDescent="0.45">
      <c r="A42" s="198" t="s">
        <v>674</v>
      </c>
      <c r="B42" s="198">
        <v>10</v>
      </c>
      <c r="C42" s="199" t="s">
        <v>758</v>
      </c>
      <c r="D42" s="200">
        <v>4.5390909090909091</v>
      </c>
      <c r="E42" s="69">
        <f t="shared" si="9"/>
        <v>8</v>
      </c>
      <c r="F42" s="69">
        <f t="shared" si="1"/>
        <v>0.56738636363636363</v>
      </c>
    </row>
    <row r="43" spans="1:16" x14ac:dyDescent="0.45">
      <c r="A43" s="198" t="s">
        <v>675</v>
      </c>
      <c r="B43" s="198">
        <v>10</v>
      </c>
      <c r="C43" s="199" t="s">
        <v>759</v>
      </c>
      <c r="D43" s="200">
        <v>4.0974999999999993</v>
      </c>
      <c r="E43" s="69">
        <f t="shared" si="9"/>
        <v>8</v>
      </c>
      <c r="F43" s="69">
        <f t="shared" si="1"/>
        <v>0.51218749999999991</v>
      </c>
    </row>
    <row r="44" spans="1:16" x14ac:dyDescent="0.45">
      <c r="A44" s="198" t="s">
        <v>676</v>
      </c>
      <c r="B44" s="198">
        <v>10</v>
      </c>
      <c r="C44" s="199" t="s">
        <v>760</v>
      </c>
      <c r="D44" s="200">
        <v>3.5050000000000003</v>
      </c>
      <c r="E44" s="69">
        <f t="shared" si="9"/>
        <v>8</v>
      </c>
      <c r="F44" s="69">
        <f t="shared" si="1"/>
        <v>0.43812500000000004</v>
      </c>
    </row>
    <row r="45" spans="1:16" x14ac:dyDescent="0.45">
      <c r="A45" s="198" t="s">
        <v>677</v>
      </c>
      <c r="B45" s="198">
        <v>10</v>
      </c>
      <c r="C45" s="199" t="s">
        <v>761</v>
      </c>
      <c r="D45" s="200">
        <v>2.98</v>
      </c>
      <c r="E45" s="69">
        <f t="shared" si="9"/>
        <v>8</v>
      </c>
      <c r="F45" s="69">
        <f t="shared" si="1"/>
        <v>0.3725</v>
      </c>
    </row>
    <row r="46" spans="1:16" x14ac:dyDescent="0.45">
      <c r="A46" s="198" t="s">
        <v>678</v>
      </c>
      <c r="B46" s="198">
        <v>10</v>
      </c>
      <c r="C46" s="199" t="s">
        <v>762</v>
      </c>
      <c r="D46" s="200"/>
      <c r="E46" s="69">
        <f t="shared" si="9"/>
        <v>8</v>
      </c>
      <c r="F46" s="69">
        <f t="shared" si="1"/>
        <v>0</v>
      </c>
    </row>
    <row r="47" spans="1:16" x14ac:dyDescent="0.45">
      <c r="A47" s="198" t="s">
        <v>679</v>
      </c>
      <c r="B47" s="198">
        <v>11</v>
      </c>
      <c r="C47" s="199" t="s">
        <v>758</v>
      </c>
      <c r="D47" s="200"/>
      <c r="E47" s="69">
        <f t="shared" si="9"/>
        <v>0</v>
      </c>
      <c r="F47" s="69" t="e">
        <f t="shared" si="1"/>
        <v>#DIV/0!</v>
      </c>
    </row>
    <row r="48" spans="1:16" x14ac:dyDescent="0.45">
      <c r="A48" s="198" t="s">
        <v>680</v>
      </c>
      <c r="B48" s="198">
        <v>11</v>
      </c>
      <c r="C48" s="199" t="s">
        <v>759</v>
      </c>
      <c r="D48" s="200"/>
      <c r="E48" s="69">
        <f t="shared" si="9"/>
        <v>0</v>
      </c>
      <c r="F48" s="69" t="e">
        <f t="shared" si="1"/>
        <v>#DIV/0!</v>
      </c>
    </row>
    <row r="49" spans="1:7" x14ac:dyDescent="0.45">
      <c r="A49" s="198" t="s">
        <v>681</v>
      </c>
      <c r="B49" s="198">
        <v>11</v>
      </c>
      <c r="C49" s="199" t="s">
        <v>760</v>
      </c>
      <c r="D49" s="200"/>
      <c r="E49" s="69">
        <f t="shared" si="9"/>
        <v>0</v>
      </c>
      <c r="F49" s="69" t="e">
        <f t="shared" si="1"/>
        <v>#DIV/0!</v>
      </c>
    </row>
    <row r="50" spans="1:7" x14ac:dyDescent="0.45">
      <c r="A50" s="198" t="s">
        <v>682</v>
      </c>
      <c r="B50" s="198">
        <v>11</v>
      </c>
      <c r="C50" s="199" t="s">
        <v>761</v>
      </c>
      <c r="D50" s="200"/>
      <c r="E50" s="69">
        <f t="shared" si="9"/>
        <v>0</v>
      </c>
      <c r="F50" s="69" t="e">
        <f t="shared" si="1"/>
        <v>#DIV/0!</v>
      </c>
    </row>
    <row r="51" spans="1:7" x14ac:dyDescent="0.45">
      <c r="A51" s="198" t="s">
        <v>683</v>
      </c>
      <c r="B51" s="198">
        <v>11</v>
      </c>
      <c r="C51" s="199" t="s">
        <v>762</v>
      </c>
      <c r="D51" s="200"/>
      <c r="E51" s="69">
        <f t="shared" si="9"/>
        <v>0</v>
      </c>
      <c r="F51" s="69" t="e">
        <f t="shared" si="1"/>
        <v>#DIV/0!</v>
      </c>
    </row>
    <row r="52" spans="1:7" x14ac:dyDescent="0.45">
      <c r="A52" s="198" t="s">
        <v>684</v>
      </c>
      <c r="B52" s="198">
        <v>12</v>
      </c>
      <c r="C52" s="199" t="s">
        <v>758</v>
      </c>
      <c r="D52" s="200"/>
      <c r="E52" s="69">
        <f t="shared" si="9"/>
        <v>0</v>
      </c>
      <c r="F52" s="69" t="e">
        <f t="shared" si="1"/>
        <v>#DIV/0!</v>
      </c>
    </row>
    <row r="53" spans="1:7" x14ac:dyDescent="0.45">
      <c r="A53" s="198" t="s">
        <v>685</v>
      </c>
      <c r="B53" s="198">
        <v>12</v>
      </c>
      <c r="C53" s="199" t="s">
        <v>759</v>
      </c>
      <c r="D53" s="200"/>
      <c r="E53" s="69">
        <f t="shared" si="9"/>
        <v>0</v>
      </c>
      <c r="F53" s="69" t="e">
        <f t="shared" si="1"/>
        <v>#DIV/0!</v>
      </c>
    </row>
    <row r="54" spans="1:7" x14ac:dyDescent="0.45">
      <c r="A54" s="198" t="s">
        <v>686</v>
      </c>
      <c r="B54" s="198">
        <v>12</v>
      </c>
      <c r="C54" s="199" t="s">
        <v>760</v>
      </c>
      <c r="D54" s="200"/>
      <c r="E54" s="69">
        <f t="shared" si="9"/>
        <v>0</v>
      </c>
      <c r="F54" s="69" t="e">
        <f t="shared" si="1"/>
        <v>#DIV/0!</v>
      </c>
    </row>
    <row r="55" spans="1:7" x14ac:dyDescent="0.45">
      <c r="A55" s="198" t="s">
        <v>687</v>
      </c>
      <c r="B55" s="198">
        <v>12</v>
      </c>
      <c r="C55" s="199" t="s">
        <v>761</v>
      </c>
      <c r="D55" s="200"/>
      <c r="E55" s="69">
        <f t="shared" si="9"/>
        <v>0</v>
      </c>
      <c r="F55" s="69" t="e">
        <f t="shared" si="1"/>
        <v>#DIV/0!</v>
      </c>
    </row>
    <row r="56" spans="1:7" x14ac:dyDescent="0.45">
      <c r="A56" s="198" t="s">
        <v>688</v>
      </c>
      <c r="B56" s="198">
        <v>12</v>
      </c>
      <c r="C56" s="199" t="s">
        <v>762</v>
      </c>
      <c r="D56" s="200"/>
      <c r="E56" s="69">
        <f t="shared" si="9"/>
        <v>0</v>
      </c>
      <c r="F56" s="69" t="e">
        <f t="shared" si="1"/>
        <v>#DIV/0!</v>
      </c>
    </row>
    <row r="57" spans="1:7" x14ac:dyDescent="0.45">
      <c r="A57" s="198" t="s">
        <v>689</v>
      </c>
      <c r="B57" s="198">
        <v>13</v>
      </c>
      <c r="C57" s="199" t="s">
        <v>758</v>
      </c>
      <c r="D57" s="200">
        <v>2.0299999999999998</v>
      </c>
      <c r="E57" s="69">
        <f t="shared" si="9"/>
        <v>0</v>
      </c>
      <c r="F57" s="69" t="e">
        <f t="shared" si="1"/>
        <v>#DIV/0!</v>
      </c>
      <c r="G57" s="148">
        <f>D57</f>
        <v>2.0299999999999998</v>
      </c>
    </row>
    <row r="58" spans="1:7" x14ac:dyDescent="0.45">
      <c r="A58" s="198" t="s">
        <v>690</v>
      </c>
      <c r="B58" s="198">
        <v>13</v>
      </c>
      <c r="C58" s="199" t="s">
        <v>759</v>
      </c>
      <c r="D58" s="200"/>
      <c r="E58" s="69">
        <f t="shared" si="9"/>
        <v>0</v>
      </c>
      <c r="F58" s="69" t="e">
        <f t="shared" si="1"/>
        <v>#DIV/0!</v>
      </c>
      <c r="G58" s="148"/>
    </row>
    <row r="59" spans="1:7" x14ac:dyDescent="0.45">
      <c r="A59" s="198" t="s">
        <v>691</v>
      </c>
      <c r="B59" s="198">
        <v>13</v>
      </c>
      <c r="C59" s="199" t="s">
        <v>760</v>
      </c>
      <c r="D59" s="200"/>
      <c r="E59" s="69">
        <f t="shared" si="9"/>
        <v>0</v>
      </c>
      <c r="F59" s="69" t="e">
        <f t="shared" si="1"/>
        <v>#DIV/0!</v>
      </c>
      <c r="G59" s="148"/>
    </row>
    <row r="60" spans="1:7" x14ac:dyDescent="0.45">
      <c r="A60" s="198" t="s">
        <v>692</v>
      </c>
      <c r="B60" s="198">
        <v>13</v>
      </c>
      <c r="C60" s="199" t="s">
        <v>761</v>
      </c>
      <c r="D60" s="200"/>
      <c r="E60" s="69">
        <f t="shared" si="9"/>
        <v>0</v>
      </c>
      <c r="F60" s="69" t="e">
        <f t="shared" si="1"/>
        <v>#DIV/0!</v>
      </c>
      <c r="G60" s="148"/>
    </row>
    <row r="61" spans="1:7" x14ac:dyDescent="0.45">
      <c r="A61" s="198" t="s">
        <v>693</v>
      </c>
      <c r="B61" s="198">
        <v>13</v>
      </c>
      <c r="C61" s="199" t="s">
        <v>762</v>
      </c>
      <c r="D61" s="200"/>
      <c r="E61" s="69">
        <f t="shared" si="9"/>
        <v>0</v>
      </c>
      <c r="F61" s="69" t="e">
        <f t="shared" si="1"/>
        <v>#DIV/0!</v>
      </c>
      <c r="G61" s="148"/>
    </row>
    <row r="62" spans="1:7" x14ac:dyDescent="0.45">
      <c r="A62" s="198" t="s">
        <v>694</v>
      </c>
      <c r="B62" s="198">
        <v>14</v>
      </c>
      <c r="C62" s="199" t="s">
        <v>758</v>
      </c>
      <c r="D62" s="200">
        <v>10.771111111111109</v>
      </c>
      <c r="E62" s="69">
        <f t="shared" si="9"/>
        <v>17</v>
      </c>
      <c r="F62" s="69">
        <f t="shared" si="1"/>
        <v>0.63359477124182995</v>
      </c>
      <c r="G62" s="148"/>
    </row>
    <row r="63" spans="1:7" x14ac:dyDescent="0.45">
      <c r="A63" s="198" t="s">
        <v>695</v>
      </c>
      <c r="B63" s="198">
        <v>14</v>
      </c>
      <c r="C63" s="199" t="s">
        <v>759</v>
      </c>
      <c r="D63" s="200">
        <v>6.3636842105263165</v>
      </c>
      <c r="E63" s="69">
        <f t="shared" si="9"/>
        <v>17</v>
      </c>
      <c r="F63" s="69">
        <f t="shared" si="1"/>
        <v>0.37433436532507747</v>
      </c>
      <c r="G63" s="148"/>
    </row>
    <row r="64" spans="1:7" x14ac:dyDescent="0.45">
      <c r="A64" s="198" t="s">
        <v>696</v>
      </c>
      <c r="B64" s="198">
        <v>14</v>
      </c>
      <c r="C64" s="199" t="s">
        <v>760</v>
      </c>
      <c r="D64" s="200">
        <v>5.7633333333333328</v>
      </c>
      <c r="E64" s="69">
        <f t="shared" si="9"/>
        <v>17</v>
      </c>
      <c r="F64" s="69">
        <f t="shared" si="1"/>
        <v>0.33901960784313723</v>
      </c>
      <c r="G64" s="148"/>
    </row>
    <row r="65" spans="1:7" x14ac:dyDescent="0.45">
      <c r="A65" s="198" t="s">
        <v>697</v>
      </c>
      <c r="B65" s="198">
        <v>14</v>
      </c>
      <c r="C65" s="199" t="s">
        <v>761</v>
      </c>
      <c r="D65" s="200">
        <v>6.5249999999999995</v>
      </c>
      <c r="E65" s="69">
        <f t="shared" si="9"/>
        <v>17</v>
      </c>
      <c r="F65" s="69">
        <f t="shared" si="1"/>
        <v>0.38382352941176467</v>
      </c>
      <c r="G65" s="148"/>
    </row>
    <row r="66" spans="1:7" x14ac:dyDescent="0.45">
      <c r="A66" s="198" t="s">
        <v>698</v>
      </c>
      <c r="B66" s="198">
        <v>14</v>
      </c>
      <c r="C66" s="199" t="s">
        <v>762</v>
      </c>
      <c r="D66" s="200"/>
      <c r="E66" s="69">
        <f t="shared" si="9"/>
        <v>17</v>
      </c>
      <c r="F66" s="69">
        <f t="shared" si="1"/>
        <v>0</v>
      </c>
      <c r="G66" s="148"/>
    </row>
    <row r="67" spans="1:7" x14ac:dyDescent="0.45">
      <c r="A67" s="198" t="s">
        <v>699</v>
      </c>
      <c r="B67" s="198">
        <v>16</v>
      </c>
      <c r="C67" s="199" t="s">
        <v>758</v>
      </c>
      <c r="D67" s="200">
        <v>3.9946511627906971</v>
      </c>
      <c r="E67" s="69">
        <f t="shared" ref="E67:E121" si="10">COUNTIF($Q$2:$AZ$4,B67)</f>
        <v>0</v>
      </c>
      <c r="F67" s="69" t="e">
        <f t="shared" ref="F67:F121" si="11">D67/E67</f>
        <v>#DIV/0!</v>
      </c>
      <c r="G67" s="148">
        <f t="shared" ref="G67:G115" si="12">D67</f>
        <v>3.9946511627906971</v>
      </c>
    </row>
    <row r="68" spans="1:7" x14ac:dyDescent="0.45">
      <c r="A68" s="198" t="s">
        <v>700</v>
      </c>
      <c r="B68" s="198">
        <v>16</v>
      </c>
      <c r="C68" s="199" t="s">
        <v>759</v>
      </c>
      <c r="D68" s="200">
        <v>1.8735714285714287</v>
      </c>
      <c r="E68" s="69">
        <f t="shared" si="10"/>
        <v>0</v>
      </c>
      <c r="F68" s="69" t="e">
        <f t="shared" si="11"/>
        <v>#DIV/0!</v>
      </c>
      <c r="G68" s="148">
        <f t="shared" si="12"/>
        <v>1.8735714285714287</v>
      </c>
    </row>
    <row r="69" spans="1:7" x14ac:dyDescent="0.45">
      <c r="A69" s="198" t="s">
        <v>701</v>
      </c>
      <c r="B69" s="198">
        <v>16</v>
      </c>
      <c r="C69" s="199" t="s">
        <v>760</v>
      </c>
      <c r="D69" s="200">
        <v>2.4225000000000003</v>
      </c>
      <c r="E69" s="69">
        <f t="shared" si="10"/>
        <v>0</v>
      </c>
      <c r="F69" s="69" t="e">
        <f t="shared" si="11"/>
        <v>#DIV/0!</v>
      </c>
      <c r="G69" s="148">
        <f t="shared" si="12"/>
        <v>2.4225000000000003</v>
      </c>
    </row>
    <row r="70" spans="1:7" x14ac:dyDescent="0.45">
      <c r="A70" s="198" t="s">
        <v>702</v>
      </c>
      <c r="B70" s="198">
        <v>16</v>
      </c>
      <c r="C70" s="199" t="s">
        <v>761</v>
      </c>
      <c r="D70" s="200">
        <v>2.4550000000000001</v>
      </c>
      <c r="E70" s="69">
        <f t="shared" si="10"/>
        <v>0</v>
      </c>
      <c r="F70" s="69" t="e">
        <f t="shared" si="11"/>
        <v>#DIV/0!</v>
      </c>
      <c r="G70" s="148">
        <f t="shared" si="12"/>
        <v>2.4550000000000001</v>
      </c>
    </row>
    <row r="71" spans="1:7" x14ac:dyDescent="0.45">
      <c r="A71" s="198" t="s">
        <v>703</v>
      </c>
      <c r="B71" s="198">
        <v>16</v>
      </c>
      <c r="C71" s="199" t="s">
        <v>762</v>
      </c>
      <c r="D71" s="200"/>
      <c r="E71" s="69">
        <f t="shared" si="10"/>
        <v>0</v>
      </c>
      <c r="F71" s="69" t="e">
        <f t="shared" si="11"/>
        <v>#DIV/0!</v>
      </c>
      <c r="G71" s="148"/>
    </row>
    <row r="72" spans="1:7" x14ac:dyDescent="0.45">
      <c r="A72" s="198" t="s">
        <v>704</v>
      </c>
      <c r="B72" s="198">
        <v>17</v>
      </c>
      <c r="C72" s="199" t="s">
        <v>758</v>
      </c>
      <c r="D72" s="200">
        <v>5.4477777777777776</v>
      </c>
      <c r="E72" s="69">
        <f t="shared" si="10"/>
        <v>0</v>
      </c>
      <c r="F72" s="69" t="e">
        <f t="shared" si="11"/>
        <v>#DIV/0!</v>
      </c>
      <c r="G72" s="148">
        <f t="shared" si="12"/>
        <v>5.4477777777777776</v>
      </c>
    </row>
    <row r="73" spans="1:7" x14ac:dyDescent="0.45">
      <c r="A73" s="198" t="s">
        <v>705</v>
      </c>
      <c r="B73" s="198">
        <v>17</v>
      </c>
      <c r="C73" s="199" t="s">
        <v>759</v>
      </c>
      <c r="D73" s="200">
        <v>2.3199999999999998</v>
      </c>
      <c r="E73" s="69">
        <f t="shared" si="10"/>
        <v>0</v>
      </c>
      <c r="F73" s="69" t="e">
        <f t="shared" si="11"/>
        <v>#DIV/0!</v>
      </c>
      <c r="G73" s="148">
        <f t="shared" si="12"/>
        <v>2.3199999999999998</v>
      </c>
    </row>
    <row r="74" spans="1:7" x14ac:dyDescent="0.45">
      <c r="A74" s="198" t="s">
        <v>706</v>
      </c>
      <c r="B74" s="198">
        <v>17</v>
      </c>
      <c r="C74" s="199" t="s">
        <v>760</v>
      </c>
      <c r="D74" s="200">
        <v>3.5880000000000001</v>
      </c>
      <c r="E74" s="69">
        <f t="shared" si="10"/>
        <v>0</v>
      </c>
      <c r="F74" s="69" t="e">
        <f t="shared" si="11"/>
        <v>#DIV/0!</v>
      </c>
      <c r="G74" s="148">
        <f t="shared" si="12"/>
        <v>3.5880000000000001</v>
      </c>
    </row>
    <row r="75" spans="1:7" x14ac:dyDescent="0.45">
      <c r="A75" s="198" t="s">
        <v>707</v>
      </c>
      <c r="B75" s="198">
        <v>17</v>
      </c>
      <c r="C75" s="199" t="s">
        <v>761</v>
      </c>
      <c r="D75" s="200">
        <v>3.3325</v>
      </c>
      <c r="E75" s="69">
        <f t="shared" si="10"/>
        <v>0</v>
      </c>
      <c r="F75" s="69" t="e">
        <f t="shared" si="11"/>
        <v>#DIV/0!</v>
      </c>
      <c r="G75" s="148">
        <f t="shared" si="12"/>
        <v>3.3325</v>
      </c>
    </row>
    <row r="76" spans="1:7" x14ac:dyDescent="0.45">
      <c r="A76" s="198" t="s">
        <v>708</v>
      </c>
      <c r="B76" s="198">
        <v>17</v>
      </c>
      <c r="C76" s="199" t="s">
        <v>762</v>
      </c>
      <c r="D76" s="200"/>
      <c r="E76" s="69">
        <f t="shared" si="10"/>
        <v>0</v>
      </c>
      <c r="F76" s="69" t="e">
        <f t="shared" si="11"/>
        <v>#DIV/0!</v>
      </c>
      <c r="G76" s="148"/>
    </row>
    <row r="77" spans="1:7" x14ac:dyDescent="0.45">
      <c r="A77" s="198" t="s">
        <v>709</v>
      </c>
      <c r="B77" s="198">
        <v>18</v>
      </c>
      <c r="C77" s="199" t="s">
        <v>758</v>
      </c>
      <c r="D77" s="200">
        <v>16.804736842105264</v>
      </c>
      <c r="E77" s="69">
        <f t="shared" si="10"/>
        <v>6</v>
      </c>
      <c r="F77" s="69">
        <f t="shared" si="11"/>
        <v>2.8007894736842105</v>
      </c>
      <c r="G77" s="148"/>
    </row>
    <row r="78" spans="1:7" x14ac:dyDescent="0.45">
      <c r="A78" s="198" t="s">
        <v>710</v>
      </c>
      <c r="B78" s="198">
        <v>18</v>
      </c>
      <c r="C78" s="199" t="s">
        <v>759</v>
      </c>
      <c r="D78" s="200">
        <v>16.470000000000002</v>
      </c>
      <c r="E78" s="69">
        <f t="shared" si="10"/>
        <v>6</v>
      </c>
      <c r="F78" s="69">
        <f t="shared" si="11"/>
        <v>2.7450000000000006</v>
      </c>
      <c r="G78" s="148"/>
    </row>
    <row r="79" spans="1:7" x14ac:dyDescent="0.45">
      <c r="A79" s="198" t="s">
        <v>711</v>
      </c>
      <c r="B79" s="198">
        <v>18</v>
      </c>
      <c r="C79" s="199" t="s">
        <v>760</v>
      </c>
      <c r="D79" s="200">
        <v>8.1533333333333342</v>
      </c>
      <c r="E79" s="69">
        <f t="shared" si="10"/>
        <v>6</v>
      </c>
      <c r="F79" s="69">
        <f t="shared" si="11"/>
        <v>1.358888888888889</v>
      </c>
      <c r="G79" s="148"/>
    </row>
    <row r="80" spans="1:7" x14ac:dyDescent="0.45">
      <c r="A80" s="198" t="s">
        <v>712</v>
      </c>
      <c r="B80" s="198">
        <v>18</v>
      </c>
      <c r="C80" s="199" t="s">
        <v>761</v>
      </c>
      <c r="D80" s="200">
        <v>36.997250000000001</v>
      </c>
      <c r="E80" s="69">
        <f t="shared" si="10"/>
        <v>6</v>
      </c>
      <c r="F80" s="69">
        <f t="shared" si="11"/>
        <v>6.1662083333333335</v>
      </c>
      <c r="G80" s="148"/>
    </row>
    <row r="81" spans="1:7" x14ac:dyDescent="0.45">
      <c r="A81" s="198" t="s">
        <v>713</v>
      </c>
      <c r="B81" s="198">
        <v>18</v>
      </c>
      <c r="C81" s="199" t="s">
        <v>762</v>
      </c>
      <c r="D81" s="200"/>
      <c r="E81" s="69">
        <f t="shared" si="10"/>
        <v>6</v>
      </c>
      <c r="F81" s="69">
        <f t="shared" si="11"/>
        <v>0</v>
      </c>
      <c r="G81" s="148"/>
    </row>
    <row r="82" spans="1:7" x14ac:dyDescent="0.45">
      <c r="A82" s="198" t="s">
        <v>714</v>
      </c>
      <c r="B82" s="198">
        <v>19</v>
      </c>
      <c r="C82" s="199" t="s">
        <v>758</v>
      </c>
      <c r="D82" s="200">
        <v>10.654411764705884</v>
      </c>
      <c r="E82" s="69">
        <f t="shared" si="10"/>
        <v>0</v>
      </c>
      <c r="F82" s="69" t="e">
        <f t="shared" si="11"/>
        <v>#DIV/0!</v>
      </c>
      <c r="G82" s="148">
        <f t="shared" si="12"/>
        <v>10.654411764705884</v>
      </c>
    </row>
    <row r="83" spans="1:7" x14ac:dyDescent="0.45">
      <c r="A83" s="198" t="s">
        <v>715</v>
      </c>
      <c r="B83" s="198">
        <v>19</v>
      </c>
      <c r="C83" s="199" t="s">
        <v>759</v>
      </c>
      <c r="D83" s="200">
        <v>2.65</v>
      </c>
      <c r="E83" s="69">
        <f t="shared" si="10"/>
        <v>0</v>
      </c>
      <c r="F83" s="69" t="e">
        <f t="shared" si="11"/>
        <v>#DIV/0!</v>
      </c>
      <c r="G83" s="148">
        <f t="shared" si="12"/>
        <v>2.65</v>
      </c>
    </row>
    <row r="84" spans="1:7" x14ac:dyDescent="0.45">
      <c r="A84" s="198" t="s">
        <v>716</v>
      </c>
      <c r="B84" s="198">
        <v>19</v>
      </c>
      <c r="C84" s="199" t="s">
        <v>760</v>
      </c>
      <c r="D84" s="200">
        <v>5.9109999999999996</v>
      </c>
      <c r="E84" s="69">
        <f t="shared" si="10"/>
        <v>0</v>
      </c>
      <c r="F84" s="69" t="e">
        <f t="shared" si="11"/>
        <v>#DIV/0!</v>
      </c>
      <c r="G84" s="148">
        <f t="shared" si="12"/>
        <v>5.9109999999999996</v>
      </c>
    </row>
    <row r="85" spans="1:7" x14ac:dyDescent="0.45">
      <c r="A85" s="198" t="s">
        <v>717</v>
      </c>
      <c r="B85" s="198">
        <v>19</v>
      </c>
      <c r="C85" s="199" t="s">
        <v>761</v>
      </c>
      <c r="D85" s="200"/>
      <c r="E85" s="69">
        <f t="shared" si="10"/>
        <v>0</v>
      </c>
      <c r="F85" s="69" t="e">
        <f t="shared" si="11"/>
        <v>#DIV/0!</v>
      </c>
      <c r="G85" s="148">
        <f t="shared" si="12"/>
        <v>0</v>
      </c>
    </row>
    <row r="86" spans="1:7" x14ac:dyDescent="0.45">
      <c r="A86" s="198" t="s">
        <v>718</v>
      </c>
      <c r="B86" s="198">
        <v>19</v>
      </c>
      <c r="C86" s="199" t="s">
        <v>762</v>
      </c>
      <c r="D86" s="200"/>
      <c r="E86" s="69">
        <f t="shared" si="10"/>
        <v>0</v>
      </c>
      <c r="F86" s="69" t="e">
        <f t="shared" si="11"/>
        <v>#DIV/0!</v>
      </c>
      <c r="G86" s="148"/>
    </row>
    <row r="87" spans="1:7" x14ac:dyDescent="0.45">
      <c r="A87" s="198" t="s">
        <v>719</v>
      </c>
      <c r="B87" s="198">
        <v>20</v>
      </c>
      <c r="C87" s="199" t="s">
        <v>758</v>
      </c>
      <c r="D87" s="200">
        <v>11.105714285714285</v>
      </c>
      <c r="E87" s="69">
        <f t="shared" si="10"/>
        <v>0</v>
      </c>
      <c r="F87" s="69" t="e">
        <f t="shared" si="11"/>
        <v>#DIV/0!</v>
      </c>
      <c r="G87" s="148">
        <f t="shared" si="12"/>
        <v>11.105714285714285</v>
      </c>
    </row>
    <row r="88" spans="1:7" x14ac:dyDescent="0.45">
      <c r="A88" s="198" t="s">
        <v>720</v>
      </c>
      <c r="B88" s="198">
        <v>20</v>
      </c>
      <c r="C88" s="199" t="s">
        <v>759</v>
      </c>
      <c r="D88" s="200">
        <v>8.9910526315789472</v>
      </c>
      <c r="E88" s="69">
        <f t="shared" si="10"/>
        <v>0</v>
      </c>
      <c r="F88" s="69" t="e">
        <f t="shared" si="11"/>
        <v>#DIV/0!</v>
      </c>
      <c r="G88" s="148">
        <f t="shared" si="12"/>
        <v>8.9910526315789472</v>
      </c>
    </row>
    <row r="89" spans="1:7" x14ac:dyDescent="0.45">
      <c r="A89" s="198" t="s">
        <v>721</v>
      </c>
      <c r="B89" s="198">
        <v>20</v>
      </c>
      <c r="C89" s="199" t="s">
        <v>760</v>
      </c>
      <c r="D89" s="200">
        <v>2.4</v>
      </c>
      <c r="E89" s="69">
        <f t="shared" si="10"/>
        <v>0</v>
      </c>
      <c r="F89" s="69" t="e">
        <f t="shared" si="11"/>
        <v>#DIV/0!</v>
      </c>
      <c r="G89" s="148">
        <f t="shared" si="12"/>
        <v>2.4</v>
      </c>
    </row>
    <row r="90" spans="1:7" x14ac:dyDescent="0.45">
      <c r="A90" s="198" t="s">
        <v>722</v>
      </c>
      <c r="B90" s="198">
        <v>20</v>
      </c>
      <c r="C90" s="199" t="s">
        <v>761</v>
      </c>
      <c r="D90" s="200">
        <v>6.14</v>
      </c>
      <c r="E90" s="69">
        <f t="shared" si="10"/>
        <v>0</v>
      </c>
      <c r="F90" s="69" t="e">
        <f t="shared" si="11"/>
        <v>#DIV/0!</v>
      </c>
      <c r="G90" s="148">
        <f t="shared" si="12"/>
        <v>6.14</v>
      </c>
    </row>
    <row r="91" spans="1:7" x14ac:dyDescent="0.45">
      <c r="A91" s="198" t="s">
        <v>723</v>
      </c>
      <c r="B91" s="198">
        <v>20</v>
      </c>
      <c r="C91" s="199" t="s">
        <v>762</v>
      </c>
      <c r="D91" s="200"/>
      <c r="E91" s="69">
        <f t="shared" si="10"/>
        <v>0</v>
      </c>
      <c r="F91" s="69" t="e">
        <f t="shared" si="11"/>
        <v>#DIV/0!</v>
      </c>
      <c r="G91" s="148"/>
    </row>
    <row r="92" spans="1:7" x14ac:dyDescent="0.45">
      <c r="A92" s="198" t="s">
        <v>724</v>
      </c>
      <c r="B92" s="198">
        <v>33</v>
      </c>
      <c r="C92" s="199" t="s">
        <v>758</v>
      </c>
      <c r="D92" s="200"/>
      <c r="E92" s="69">
        <f t="shared" si="10"/>
        <v>0</v>
      </c>
      <c r="F92" s="69" t="e">
        <f t="shared" si="11"/>
        <v>#DIV/0!</v>
      </c>
      <c r="G92" s="148"/>
    </row>
    <row r="93" spans="1:7" x14ac:dyDescent="0.45">
      <c r="A93" s="198" t="s">
        <v>725</v>
      </c>
      <c r="B93" s="198">
        <v>33</v>
      </c>
      <c r="C93" s="199" t="s">
        <v>759</v>
      </c>
      <c r="D93" s="200"/>
      <c r="E93" s="69">
        <f t="shared" si="10"/>
        <v>0</v>
      </c>
      <c r="F93" s="69" t="e">
        <f t="shared" si="11"/>
        <v>#DIV/0!</v>
      </c>
      <c r="G93" s="148"/>
    </row>
    <row r="94" spans="1:7" x14ac:dyDescent="0.45">
      <c r="A94" s="198" t="s">
        <v>726</v>
      </c>
      <c r="B94" s="198">
        <v>33</v>
      </c>
      <c r="C94" s="199" t="s">
        <v>760</v>
      </c>
      <c r="D94" s="200"/>
      <c r="E94" s="69">
        <f t="shared" si="10"/>
        <v>0</v>
      </c>
      <c r="F94" s="69" t="e">
        <f t="shared" si="11"/>
        <v>#DIV/0!</v>
      </c>
      <c r="G94" s="148"/>
    </row>
    <row r="95" spans="1:7" x14ac:dyDescent="0.45">
      <c r="A95" s="198" t="s">
        <v>727</v>
      </c>
      <c r="B95" s="198">
        <v>33</v>
      </c>
      <c r="C95" s="199" t="s">
        <v>761</v>
      </c>
      <c r="D95" s="200"/>
      <c r="E95" s="69">
        <f t="shared" si="10"/>
        <v>0</v>
      </c>
      <c r="F95" s="69" t="e">
        <f t="shared" si="11"/>
        <v>#DIV/0!</v>
      </c>
      <c r="G95" s="148"/>
    </row>
    <row r="96" spans="1:7" x14ac:dyDescent="0.45">
      <c r="A96" s="198" t="s">
        <v>728</v>
      </c>
      <c r="B96" s="198">
        <v>33</v>
      </c>
      <c r="C96" s="199" t="s">
        <v>762</v>
      </c>
      <c r="D96" s="200"/>
      <c r="E96" s="69">
        <f t="shared" si="10"/>
        <v>0</v>
      </c>
      <c r="F96" s="69" t="e">
        <f t="shared" si="11"/>
        <v>#DIV/0!</v>
      </c>
      <c r="G96" s="148"/>
    </row>
    <row r="97" spans="1:7" x14ac:dyDescent="0.45">
      <c r="A97" s="198" t="s">
        <v>729</v>
      </c>
      <c r="B97" s="198">
        <v>34</v>
      </c>
      <c r="C97" s="199" t="s">
        <v>758</v>
      </c>
      <c r="D97" s="200"/>
      <c r="E97" s="69">
        <f t="shared" si="10"/>
        <v>5</v>
      </c>
      <c r="F97" s="69">
        <f t="shared" si="11"/>
        <v>0</v>
      </c>
      <c r="G97" s="148"/>
    </row>
    <row r="98" spans="1:7" x14ac:dyDescent="0.45">
      <c r="A98" s="198" t="s">
        <v>730</v>
      </c>
      <c r="B98" s="198">
        <v>34</v>
      </c>
      <c r="C98" s="199" t="s">
        <v>759</v>
      </c>
      <c r="D98" s="200"/>
      <c r="E98" s="69">
        <f t="shared" si="10"/>
        <v>5</v>
      </c>
      <c r="F98" s="69">
        <f t="shared" si="11"/>
        <v>0</v>
      </c>
      <c r="G98" s="148"/>
    </row>
    <row r="99" spans="1:7" x14ac:dyDescent="0.45">
      <c r="A99" s="198" t="s">
        <v>731</v>
      </c>
      <c r="B99" s="198">
        <v>34</v>
      </c>
      <c r="C99" s="199" t="s">
        <v>760</v>
      </c>
      <c r="D99" s="200"/>
      <c r="E99" s="69">
        <f t="shared" si="10"/>
        <v>5</v>
      </c>
      <c r="F99" s="69">
        <f t="shared" si="11"/>
        <v>0</v>
      </c>
      <c r="G99" s="148"/>
    </row>
    <row r="100" spans="1:7" x14ac:dyDescent="0.45">
      <c r="A100" s="198" t="s">
        <v>732</v>
      </c>
      <c r="B100" s="198">
        <v>34</v>
      </c>
      <c r="C100" s="199" t="s">
        <v>761</v>
      </c>
      <c r="D100" s="200"/>
      <c r="E100" s="69">
        <f t="shared" si="10"/>
        <v>5</v>
      </c>
      <c r="F100" s="69">
        <f t="shared" si="11"/>
        <v>0</v>
      </c>
      <c r="G100" s="148"/>
    </row>
    <row r="101" spans="1:7" x14ac:dyDescent="0.45">
      <c r="A101" s="198" t="s">
        <v>733</v>
      </c>
      <c r="B101" s="198">
        <v>34</v>
      </c>
      <c r="C101" s="199" t="s">
        <v>762</v>
      </c>
      <c r="D101" s="200"/>
      <c r="E101" s="69">
        <f t="shared" si="10"/>
        <v>5</v>
      </c>
      <c r="F101" s="69">
        <f t="shared" si="11"/>
        <v>0</v>
      </c>
      <c r="G101" s="148"/>
    </row>
    <row r="102" spans="1:7" x14ac:dyDescent="0.45">
      <c r="A102" s="198" t="s">
        <v>734</v>
      </c>
      <c r="B102" s="198">
        <v>34</v>
      </c>
      <c r="C102" s="199" t="s">
        <v>758</v>
      </c>
      <c r="D102" s="200"/>
      <c r="E102" s="69">
        <f t="shared" si="10"/>
        <v>5</v>
      </c>
      <c r="F102" s="69">
        <f t="shared" si="11"/>
        <v>0</v>
      </c>
      <c r="G102" s="148"/>
    </row>
    <row r="103" spans="1:7" x14ac:dyDescent="0.45">
      <c r="A103" s="198" t="s">
        <v>735</v>
      </c>
      <c r="B103" s="198">
        <v>34</v>
      </c>
      <c r="C103" s="199" t="s">
        <v>759</v>
      </c>
      <c r="D103" s="200"/>
      <c r="E103" s="69">
        <f t="shared" si="10"/>
        <v>5</v>
      </c>
      <c r="F103" s="69">
        <f t="shared" si="11"/>
        <v>0</v>
      </c>
      <c r="G103" s="148"/>
    </row>
    <row r="104" spans="1:7" x14ac:dyDescent="0.45">
      <c r="A104" s="198" t="s">
        <v>736</v>
      </c>
      <c r="B104" s="198">
        <v>34</v>
      </c>
      <c r="C104" s="199" t="s">
        <v>760</v>
      </c>
      <c r="D104" s="200"/>
      <c r="E104" s="69">
        <f t="shared" si="10"/>
        <v>5</v>
      </c>
      <c r="F104" s="69">
        <f t="shared" si="11"/>
        <v>0</v>
      </c>
      <c r="G104" s="148"/>
    </row>
    <row r="105" spans="1:7" x14ac:dyDescent="0.45">
      <c r="A105" s="198" t="s">
        <v>737</v>
      </c>
      <c r="B105" s="198">
        <v>34</v>
      </c>
      <c r="C105" s="199" t="s">
        <v>761</v>
      </c>
      <c r="D105" s="200"/>
      <c r="E105" s="69">
        <f t="shared" si="10"/>
        <v>5</v>
      </c>
      <c r="F105" s="69">
        <f t="shared" si="11"/>
        <v>0</v>
      </c>
      <c r="G105" s="148"/>
    </row>
    <row r="106" spans="1:7" x14ac:dyDescent="0.45">
      <c r="A106" s="198" t="s">
        <v>738</v>
      </c>
      <c r="B106" s="198">
        <v>34</v>
      </c>
      <c r="C106" s="199" t="s">
        <v>762</v>
      </c>
      <c r="D106" s="200"/>
      <c r="E106" s="69">
        <f t="shared" si="10"/>
        <v>5</v>
      </c>
      <c r="F106" s="69">
        <f t="shared" si="11"/>
        <v>0</v>
      </c>
      <c r="G106" s="148"/>
    </row>
    <row r="107" spans="1:7" x14ac:dyDescent="0.45">
      <c r="A107" s="198" t="s">
        <v>739</v>
      </c>
      <c r="B107" s="198">
        <v>39</v>
      </c>
      <c r="C107" s="199" t="s">
        <v>758</v>
      </c>
      <c r="D107" s="200"/>
      <c r="E107" s="69">
        <f t="shared" si="10"/>
        <v>0</v>
      </c>
      <c r="F107" s="69" t="e">
        <f t="shared" si="11"/>
        <v>#DIV/0!</v>
      </c>
      <c r="G107" s="148"/>
    </row>
    <row r="108" spans="1:7" x14ac:dyDescent="0.45">
      <c r="A108" s="198" t="s">
        <v>740</v>
      </c>
      <c r="B108" s="198">
        <v>39</v>
      </c>
      <c r="C108" s="199" t="s">
        <v>759</v>
      </c>
      <c r="D108" s="200"/>
      <c r="E108" s="69">
        <f t="shared" si="10"/>
        <v>0</v>
      </c>
      <c r="F108" s="69" t="e">
        <f t="shared" si="11"/>
        <v>#DIV/0!</v>
      </c>
      <c r="G108" s="148"/>
    </row>
    <row r="109" spans="1:7" x14ac:dyDescent="0.45">
      <c r="A109" s="198" t="s">
        <v>741</v>
      </c>
      <c r="B109" s="198">
        <v>39</v>
      </c>
      <c r="C109" s="199" t="s">
        <v>760</v>
      </c>
      <c r="D109" s="200"/>
      <c r="E109" s="69">
        <f t="shared" si="10"/>
        <v>0</v>
      </c>
      <c r="F109" s="69" t="e">
        <f t="shared" si="11"/>
        <v>#DIV/0!</v>
      </c>
      <c r="G109" s="148"/>
    </row>
    <row r="110" spans="1:7" x14ac:dyDescent="0.45">
      <c r="A110" s="198" t="s">
        <v>742</v>
      </c>
      <c r="B110" s="198">
        <v>39</v>
      </c>
      <c r="C110" s="199" t="s">
        <v>761</v>
      </c>
      <c r="D110" s="200"/>
      <c r="E110" s="69">
        <f t="shared" si="10"/>
        <v>0</v>
      </c>
      <c r="F110" s="69" t="e">
        <f t="shared" si="11"/>
        <v>#DIV/0!</v>
      </c>
      <c r="G110" s="148"/>
    </row>
    <row r="111" spans="1:7" x14ac:dyDescent="0.45">
      <c r="A111" s="198" t="s">
        <v>743</v>
      </c>
      <c r="B111" s="198">
        <v>39</v>
      </c>
      <c r="C111" s="199" t="s">
        <v>762</v>
      </c>
      <c r="D111" s="200"/>
      <c r="E111" s="69">
        <f t="shared" si="10"/>
        <v>0</v>
      </c>
      <c r="F111" s="69" t="e">
        <f t="shared" si="11"/>
        <v>#DIV/0!</v>
      </c>
      <c r="G111" s="148"/>
    </row>
    <row r="112" spans="1:7" x14ac:dyDescent="0.45">
      <c r="A112" s="198" t="s">
        <v>744</v>
      </c>
      <c r="B112" s="198">
        <v>42</v>
      </c>
      <c r="C112" s="199" t="s">
        <v>758</v>
      </c>
      <c r="D112" s="200">
        <v>7.7566666666666668</v>
      </c>
      <c r="E112" s="69">
        <f t="shared" si="10"/>
        <v>0</v>
      </c>
      <c r="F112" s="69" t="e">
        <f t="shared" si="11"/>
        <v>#DIV/0!</v>
      </c>
      <c r="G112" s="148">
        <f t="shared" si="12"/>
        <v>7.7566666666666668</v>
      </c>
    </row>
    <row r="113" spans="1:7" x14ac:dyDescent="0.45">
      <c r="A113" s="198" t="s">
        <v>745</v>
      </c>
      <c r="B113" s="198">
        <v>42</v>
      </c>
      <c r="C113" s="199" t="s">
        <v>759</v>
      </c>
      <c r="D113" s="200">
        <v>2.2962500000000001</v>
      </c>
      <c r="E113" s="69">
        <f t="shared" si="10"/>
        <v>0</v>
      </c>
      <c r="F113" s="69" t="e">
        <f t="shared" si="11"/>
        <v>#DIV/0!</v>
      </c>
      <c r="G113" s="148">
        <f t="shared" si="12"/>
        <v>2.2962500000000001</v>
      </c>
    </row>
    <row r="114" spans="1:7" x14ac:dyDescent="0.45">
      <c r="A114" s="198" t="s">
        <v>746</v>
      </c>
      <c r="B114" s="198">
        <v>42</v>
      </c>
      <c r="C114" s="199" t="s">
        <v>760</v>
      </c>
      <c r="D114" s="200">
        <v>3.2474999999999996</v>
      </c>
      <c r="E114" s="69">
        <f t="shared" si="10"/>
        <v>0</v>
      </c>
      <c r="F114" s="69" t="e">
        <f t="shared" si="11"/>
        <v>#DIV/0!</v>
      </c>
      <c r="G114" s="148">
        <f t="shared" si="12"/>
        <v>3.2474999999999996</v>
      </c>
    </row>
    <row r="115" spans="1:7" x14ac:dyDescent="0.45">
      <c r="A115" s="198" t="s">
        <v>747</v>
      </c>
      <c r="B115" s="198">
        <v>42</v>
      </c>
      <c r="C115" s="199" t="s">
        <v>761</v>
      </c>
      <c r="D115" s="200">
        <v>2.7225000000000001</v>
      </c>
      <c r="E115" s="69">
        <f t="shared" si="10"/>
        <v>0</v>
      </c>
      <c r="F115" s="69" t="e">
        <f t="shared" si="11"/>
        <v>#DIV/0!</v>
      </c>
      <c r="G115" s="148">
        <f t="shared" si="12"/>
        <v>2.7225000000000001</v>
      </c>
    </row>
    <row r="116" spans="1:7" x14ac:dyDescent="0.45">
      <c r="A116" s="198" t="s">
        <v>748</v>
      </c>
      <c r="B116" s="198">
        <v>42</v>
      </c>
      <c r="C116" s="199" t="s">
        <v>762</v>
      </c>
      <c r="D116" s="200"/>
      <c r="E116" s="69">
        <f t="shared" si="10"/>
        <v>0</v>
      </c>
      <c r="F116" s="69" t="e">
        <f t="shared" si="11"/>
        <v>#DIV/0!</v>
      </c>
      <c r="G116" s="148"/>
    </row>
    <row r="117" spans="1:7" x14ac:dyDescent="0.45">
      <c r="A117" s="198" t="s">
        <v>749</v>
      </c>
      <c r="B117" s="198" t="s">
        <v>763</v>
      </c>
      <c r="C117" s="199" t="s">
        <v>758</v>
      </c>
      <c r="D117" s="200">
        <v>53.196595744680849</v>
      </c>
      <c r="E117" s="69">
        <f t="shared" si="10"/>
        <v>0</v>
      </c>
      <c r="F117" s="69" t="e">
        <f t="shared" si="11"/>
        <v>#DIV/0!</v>
      </c>
      <c r="G117" s="148"/>
    </row>
    <row r="118" spans="1:7" x14ac:dyDescent="0.45">
      <c r="A118" s="198" t="s">
        <v>750</v>
      </c>
      <c r="B118" s="198" t="s">
        <v>763</v>
      </c>
      <c r="C118" s="199" t="s">
        <v>759</v>
      </c>
      <c r="D118" s="200">
        <v>27.436341463414642</v>
      </c>
      <c r="E118" s="69">
        <f t="shared" si="10"/>
        <v>0</v>
      </c>
      <c r="F118" s="69" t="e">
        <f t="shared" si="11"/>
        <v>#DIV/0!</v>
      </c>
      <c r="G118" s="148"/>
    </row>
    <row r="119" spans="1:7" x14ac:dyDescent="0.45">
      <c r="A119" s="198" t="s">
        <v>751</v>
      </c>
      <c r="B119" s="198" t="s">
        <v>763</v>
      </c>
      <c r="C119" s="199" t="s">
        <v>760</v>
      </c>
      <c r="D119" s="200">
        <v>10.693421052631582</v>
      </c>
      <c r="E119" s="69">
        <f t="shared" si="10"/>
        <v>0</v>
      </c>
      <c r="F119" s="69" t="e">
        <f t="shared" si="11"/>
        <v>#DIV/0!</v>
      </c>
      <c r="G119" s="148"/>
    </row>
    <row r="120" spans="1:7" x14ac:dyDescent="0.45">
      <c r="A120" s="198" t="s">
        <v>752</v>
      </c>
      <c r="B120" s="198" t="s">
        <v>763</v>
      </c>
      <c r="C120" s="199" t="s">
        <v>761</v>
      </c>
      <c r="D120" s="200">
        <v>37.718095238095238</v>
      </c>
      <c r="E120" s="69">
        <f t="shared" si="10"/>
        <v>0</v>
      </c>
      <c r="F120" s="69" t="e">
        <f t="shared" si="11"/>
        <v>#DIV/0!</v>
      </c>
      <c r="G120" s="148"/>
    </row>
    <row r="121" spans="1:7" x14ac:dyDescent="0.45">
      <c r="A121" s="198" t="s">
        <v>753</v>
      </c>
      <c r="B121" s="198" t="s">
        <v>763</v>
      </c>
      <c r="C121" s="199" t="s">
        <v>762</v>
      </c>
      <c r="D121" s="200"/>
      <c r="E121" s="69">
        <f t="shared" si="10"/>
        <v>0</v>
      </c>
      <c r="F121" s="69" t="e">
        <f t="shared" si="11"/>
        <v>#DIV/0!</v>
      </c>
      <c r="G121" s="148"/>
    </row>
  </sheetData>
  <autoFilter ref="A1:G121" xr:uid="{73A3DC93-6683-474A-A8FD-42EB622945F1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51"/>
  <sheetViews>
    <sheetView zoomScale="85" zoomScaleNormal="85" workbookViewId="0">
      <selection activeCell="U15" sqref="U15"/>
    </sheetView>
  </sheetViews>
  <sheetFormatPr defaultRowHeight="17" x14ac:dyDescent="0.45"/>
  <cols>
    <col min="2" max="2" width="37.5" style="59" bestFit="1" customWidth="1"/>
    <col min="3" max="3" width="6.83203125" style="58" customWidth="1"/>
    <col min="5" max="5" width="27.33203125" customWidth="1"/>
    <col min="6" max="6" width="0" hidden="1" customWidth="1"/>
    <col min="9" max="9" width="31.4140625" hidden="1" customWidth="1"/>
    <col min="10" max="10" width="17.5" hidden="1" customWidth="1"/>
  </cols>
  <sheetData>
    <row r="1" spans="2:13" ht="17.5" x14ac:dyDescent="0.45">
      <c r="B1" s="65" t="s">
        <v>564</v>
      </c>
      <c r="C1" s="65" t="s">
        <v>528</v>
      </c>
      <c r="E1" s="65" t="s">
        <v>565</v>
      </c>
      <c r="F1" s="66" t="s">
        <v>529</v>
      </c>
      <c r="G1" s="71" t="s">
        <v>566</v>
      </c>
      <c r="H1" s="72"/>
      <c r="I1" s="183" t="s">
        <v>592</v>
      </c>
      <c r="J1" s="184"/>
      <c r="L1" s="140" t="s">
        <v>633</v>
      </c>
      <c r="M1" s="140" t="s">
        <v>632</v>
      </c>
    </row>
    <row r="2" spans="2:13" ht="17.5" x14ac:dyDescent="0.45">
      <c r="B2" s="61" t="s">
        <v>538</v>
      </c>
      <c r="C2" s="60">
        <v>1</v>
      </c>
      <c r="E2" s="63" t="s">
        <v>411</v>
      </c>
      <c r="F2" s="62" t="s">
        <v>137</v>
      </c>
      <c r="G2" s="62">
        <f>VLOOKUP(I2,$B$1:$C$43,2,FALSE)</f>
        <v>27</v>
      </c>
      <c r="H2" s="62"/>
      <c r="I2" s="62" t="s">
        <v>531</v>
      </c>
      <c r="J2" s="62"/>
      <c r="L2" s="141" t="s">
        <v>596</v>
      </c>
      <c r="M2" s="139">
        <v>11</v>
      </c>
    </row>
    <row r="3" spans="2:13" ht="17.5" x14ac:dyDescent="0.45">
      <c r="B3" s="61" t="s">
        <v>540</v>
      </c>
      <c r="C3" s="60">
        <v>2</v>
      </c>
      <c r="E3" s="63" t="s">
        <v>412</v>
      </c>
      <c r="F3" s="62" t="s">
        <v>413</v>
      </c>
      <c r="G3" s="62">
        <f t="shared" ref="G3:G33" si="0">VLOOKUP(I3,$B$1:$C$43,2,FALSE)</f>
        <v>27</v>
      </c>
      <c r="H3" s="62"/>
      <c r="I3" s="62" t="s">
        <v>531</v>
      </c>
      <c r="J3" s="62"/>
      <c r="L3" s="141" t="s">
        <v>597</v>
      </c>
      <c r="M3" s="139">
        <v>12</v>
      </c>
    </row>
    <row r="4" spans="2:13" ht="17.5" x14ac:dyDescent="0.45">
      <c r="B4" s="61" t="s">
        <v>542</v>
      </c>
      <c r="C4" s="60">
        <v>3</v>
      </c>
      <c r="E4" s="63" t="s">
        <v>123</v>
      </c>
      <c r="F4" s="62" t="s">
        <v>309</v>
      </c>
      <c r="G4" s="62">
        <f t="shared" si="0"/>
        <v>27</v>
      </c>
      <c r="H4" s="62"/>
      <c r="I4" s="62" t="s">
        <v>531</v>
      </c>
      <c r="J4" s="62"/>
      <c r="L4" s="141" t="s">
        <v>598</v>
      </c>
      <c r="M4" s="139">
        <v>13</v>
      </c>
    </row>
    <row r="5" spans="2:13" ht="17.5" x14ac:dyDescent="0.45">
      <c r="B5" s="61" t="s">
        <v>574</v>
      </c>
      <c r="C5" s="60">
        <v>4</v>
      </c>
      <c r="E5" s="63" t="s">
        <v>414</v>
      </c>
      <c r="F5" s="62" t="s">
        <v>415</v>
      </c>
      <c r="G5" s="62">
        <f t="shared" si="0"/>
        <v>27</v>
      </c>
      <c r="H5" s="62"/>
      <c r="I5" s="62" t="s">
        <v>531</v>
      </c>
      <c r="J5" s="62"/>
      <c r="L5" s="141" t="s">
        <v>599</v>
      </c>
      <c r="M5" s="139">
        <v>21</v>
      </c>
    </row>
    <row r="6" spans="2:13" ht="17.5" x14ac:dyDescent="0.45">
      <c r="B6" s="61" t="s">
        <v>543</v>
      </c>
      <c r="C6" s="60">
        <v>5</v>
      </c>
      <c r="E6" s="63" t="s">
        <v>129</v>
      </c>
      <c r="F6" s="62" t="s">
        <v>416</v>
      </c>
      <c r="G6" s="62">
        <f t="shared" si="0"/>
        <v>27</v>
      </c>
      <c r="H6" s="62"/>
      <c r="I6" s="62" t="s">
        <v>531</v>
      </c>
      <c r="J6" s="62"/>
      <c r="L6" s="141" t="s">
        <v>600</v>
      </c>
      <c r="M6" s="139">
        <v>22</v>
      </c>
    </row>
    <row r="7" spans="2:13" ht="17.5" x14ac:dyDescent="0.45">
      <c r="B7" s="61" t="s">
        <v>755</v>
      </c>
      <c r="C7" s="60">
        <v>6</v>
      </c>
      <c r="E7" s="63" t="s">
        <v>174</v>
      </c>
      <c r="F7" s="62" t="s">
        <v>185</v>
      </c>
      <c r="G7" s="62">
        <f t="shared" si="0"/>
        <v>27</v>
      </c>
      <c r="H7" s="62">
        <f t="shared" ref="H7:H60" si="1">VLOOKUP(J7,$B$1:$C$43,2,FALSE)</f>
        <v>31</v>
      </c>
      <c r="I7" s="62" t="s">
        <v>531</v>
      </c>
      <c r="J7" s="62" t="s">
        <v>570</v>
      </c>
      <c r="L7" s="141" t="s">
        <v>601</v>
      </c>
      <c r="M7" s="139">
        <v>23</v>
      </c>
    </row>
    <row r="8" spans="2:13" ht="17.5" x14ac:dyDescent="0.45">
      <c r="B8" s="61" t="s">
        <v>578</v>
      </c>
      <c r="C8" s="60">
        <v>7</v>
      </c>
      <c r="E8" s="63" t="s">
        <v>175</v>
      </c>
      <c r="F8" s="62" t="s">
        <v>417</v>
      </c>
      <c r="G8" s="62">
        <f t="shared" si="0"/>
        <v>27</v>
      </c>
      <c r="H8" s="62">
        <f t="shared" si="1"/>
        <v>18</v>
      </c>
      <c r="I8" s="62" t="s">
        <v>531</v>
      </c>
      <c r="J8" s="62" t="s">
        <v>568</v>
      </c>
      <c r="L8" s="141" t="s">
        <v>602</v>
      </c>
      <c r="M8" s="139">
        <v>31</v>
      </c>
    </row>
    <row r="9" spans="2:13" ht="17.5" x14ac:dyDescent="0.45">
      <c r="B9" s="61" t="s">
        <v>573</v>
      </c>
      <c r="C9" s="60">
        <v>8</v>
      </c>
      <c r="E9" s="63" t="s">
        <v>418</v>
      </c>
      <c r="F9" s="62" t="s">
        <v>327</v>
      </c>
      <c r="G9" s="62">
        <f t="shared" si="0"/>
        <v>27</v>
      </c>
      <c r="H9" s="62"/>
      <c r="I9" s="62" t="s">
        <v>531</v>
      </c>
      <c r="J9" s="62"/>
      <c r="L9" s="141" t="s">
        <v>603</v>
      </c>
      <c r="M9" s="139">
        <v>32</v>
      </c>
    </row>
    <row r="10" spans="2:13" ht="17.5" x14ac:dyDescent="0.45">
      <c r="B10" s="61" t="s">
        <v>547</v>
      </c>
      <c r="C10" s="60">
        <v>9</v>
      </c>
      <c r="E10" s="63" t="s">
        <v>419</v>
      </c>
      <c r="F10" s="62" t="s">
        <v>334</v>
      </c>
      <c r="G10" s="62">
        <f t="shared" si="0"/>
        <v>27</v>
      </c>
      <c r="H10" s="62"/>
      <c r="I10" s="62" t="s">
        <v>531</v>
      </c>
      <c r="J10" s="62"/>
      <c r="L10" s="141" t="s">
        <v>604</v>
      </c>
      <c r="M10" s="139">
        <v>33</v>
      </c>
    </row>
    <row r="11" spans="2:13" ht="17.5" x14ac:dyDescent="0.45">
      <c r="B11" s="61" t="s">
        <v>165</v>
      </c>
      <c r="C11" s="60">
        <v>10</v>
      </c>
      <c r="E11" s="63" t="s">
        <v>18</v>
      </c>
      <c r="F11" s="62" t="s">
        <v>140</v>
      </c>
      <c r="G11" s="62">
        <f t="shared" si="0"/>
        <v>35</v>
      </c>
      <c r="H11" s="62"/>
      <c r="I11" s="62" t="s">
        <v>569</v>
      </c>
      <c r="J11" s="62"/>
      <c r="L11" s="141" t="s">
        <v>605</v>
      </c>
      <c r="M11" s="139">
        <v>41</v>
      </c>
    </row>
    <row r="12" spans="2:13" ht="17.5" x14ac:dyDescent="0.45">
      <c r="B12" s="61" t="s">
        <v>108</v>
      </c>
      <c r="C12" s="60">
        <v>11</v>
      </c>
      <c r="E12" s="63" t="s">
        <v>35</v>
      </c>
      <c r="F12" s="62" t="s">
        <v>142</v>
      </c>
      <c r="G12" s="62">
        <f t="shared" si="0"/>
        <v>35</v>
      </c>
      <c r="H12" s="62"/>
      <c r="I12" s="62" t="s">
        <v>569</v>
      </c>
      <c r="J12" s="62"/>
      <c r="L12" s="141" t="s">
        <v>606</v>
      </c>
      <c r="M12" s="139">
        <v>42</v>
      </c>
    </row>
    <row r="13" spans="2:13" ht="17.5" x14ac:dyDescent="0.45">
      <c r="B13" s="61" t="s">
        <v>550</v>
      </c>
      <c r="C13" s="60">
        <v>12</v>
      </c>
      <c r="E13" s="63" t="s">
        <v>130</v>
      </c>
      <c r="F13" s="62" t="s">
        <v>188</v>
      </c>
      <c r="G13" s="62">
        <f t="shared" si="0"/>
        <v>35</v>
      </c>
      <c r="H13" s="62"/>
      <c r="I13" s="62" t="s">
        <v>569</v>
      </c>
      <c r="J13" s="62"/>
      <c r="L13" s="141" t="s">
        <v>607</v>
      </c>
      <c r="M13" s="139">
        <v>43</v>
      </c>
    </row>
    <row r="14" spans="2:13" ht="17.5" x14ac:dyDescent="0.45">
      <c r="B14" s="61" t="s">
        <v>549</v>
      </c>
      <c r="C14" s="60">
        <v>13</v>
      </c>
      <c r="E14" s="63" t="s">
        <v>420</v>
      </c>
      <c r="F14" s="62" t="s">
        <v>335</v>
      </c>
      <c r="G14" s="62">
        <f t="shared" si="0"/>
        <v>35</v>
      </c>
      <c r="H14" s="62"/>
      <c r="I14" s="62" t="s">
        <v>569</v>
      </c>
      <c r="J14" s="62"/>
      <c r="L14" s="141" t="s">
        <v>608</v>
      </c>
      <c r="M14" s="139">
        <v>51</v>
      </c>
    </row>
    <row r="15" spans="2:13" ht="17.5" x14ac:dyDescent="0.45">
      <c r="B15" s="61" t="s">
        <v>551</v>
      </c>
      <c r="C15" s="60">
        <v>14</v>
      </c>
      <c r="E15" s="67" t="s">
        <v>57</v>
      </c>
      <c r="F15" s="68" t="s">
        <v>144</v>
      </c>
      <c r="G15" s="68">
        <f t="shared" si="0"/>
        <v>28</v>
      </c>
      <c r="H15" s="68"/>
      <c r="I15" s="68" t="s">
        <v>532</v>
      </c>
      <c r="J15" s="68"/>
      <c r="L15" s="141" t="s">
        <v>609</v>
      </c>
      <c r="M15" s="139">
        <v>52</v>
      </c>
    </row>
    <row r="16" spans="2:13" ht="17.5" x14ac:dyDescent="0.45">
      <c r="B16" s="61" t="s">
        <v>591</v>
      </c>
      <c r="C16" s="60">
        <v>15</v>
      </c>
      <c r="E16" s="67" t="s">
        <v>310</v>
      </c>
      <c r="F16" s="68" t="s">
        <v>292</v>
      </c>
      <c r="G16" s="68">
        <f t="shared" si="0"/>
        <v>28</v>
      </c>
      <c r="H16" s="68"/>
      <c r="I16" s="68" t="s">
        <v>532</v>
      </c>
      <c r="J16" s="68"/>
      <c r="L16" s="141" t="s">
        <v>610</v>
      </c>
      <c r="M16" s="139">
        <v>53</v>
      </c>
    </row>
    <row r="17" spans="2:13" ht="17.5" x14ac:dyDescent="0.45">
      <c r="B17" s="61" t="s">
        <v>567</v>
      </c>
      <c r="C17" s="60">
        <v>16</v>
      </c>
      <c r="E17" s="67" t="s">
        <v>311</v>
      </c>
      <c r="F17" s="68" t="s">
        <v>191</v>
      </c>
      <c r="G17" s="68">
        <f t="shared" si="0"/>
        <v>28</v>
      </c>
      <c r="H17" s="68"/>
      <c r="I17" s="68" t="s">
        <v>532</v>
      </c>
      <c r="J17" s="68"/>
      <c r="L17" s="141" t="s">
        <v>611</v>
      </c>
      <c r="M17" s="139">
        <v>61</v>
      </c>
    </row>
    <row r="18" spans="2:13" ht="17.5" x14ac:dyDescent="0.45">
      <c r="B18" s="61" t="s">
        <v>553</v>
      </c>
      <c r="C18" s="60">
        <v>17</v>
      </c>
      <c r="E18" s="67" t="s">
        <v>124</v>
      </c>
      <c r="F18" s="68" t="s">
        <v>147</v>
      </c>
      <c r="G18" s="62">
        <f t="shared" si="0"/>
        <v>31</v>
      </c>
      <c r="H18" s="62"/>
      <c r="I18" s="68" t="s">
        <v>570</v>
      </c>
      <c r="J18" s="62"/>
      <c r="L18" s="141" t="s">
        <v>612</v>
      </c>
      <c r="M18" s="139">
        <v>62</v>
      </c>
    </row>
    <row r="19" spans="2:13" ht="17.5" x14ac:dyDescent="0.45">
      <c r="B19" s="61" t="s">
        <v>554</v>
      </c>
      <c r="C19" s="60">
        <v>18</v>
      </c>
      <c r="E19" s="63" t="s">
        <v>155</v>
      </c>
      <c r="F19" s="62" t="s">
        <v>150</v>
      </c>
      <c r="G19" s="62">
        <f t="shared" si="0"/>
        <v>29</v>
      </c>
      <c r="H19" s="62"/>
      <c r="I19" s="68" t="s">
        <v>533</v>
      </c>
      <c r="J19" s="62"/>
      <c r="L19" s="141" t="s">
        <v>613</v>
      </c>
      <c r="M19" s="139">
        <v>63</v>
      </c>
    </row>
    <row r="20" spans="2:13" ht="17.5" x14ac:dyDescent="0.45">
      <c r="B20" s="61" t="s">
        <v>555</v>
      </c>
      <c r="C20" s="60">
        <v>19</v>
      </c>
      <c r="E20" s="67" t="s">
        <v>103</v>
      </c>
      <c r="F20" s="68" t="s">
        <v>208</v>
      </c>
      <c r="G20" s="62">
        <f t="shared" si="0"/>
        <v>35</v>
      </c>
      <c r="H20" s="62"/>
      <c r="I20" s="68" t="s">
        <v>569</v>
      </c>
      <c r="J20" s="62"/>
      <c r="L20" s="141" t="s">
        <v>614</v>
      </c>
      <c r="M20" s="139">
        <v>71</v>
      </c>
    </row>
    <row r="21" spans="2:13" ht="17.5" x14ac:dyDescent="0.45">
      <c r="B21" s="61" t="s">
        <v>556</v>
      </c>
      <c r="C21" s="60">
        <v>20</v>
      </c>
      <c r="E21" s="63" t="s">
        <v>125</v>
      </c>
      <c r="F21" s="62" t="s">
        <v>210</v>
      </c>
      <c r="G21" s="62">
        <f t="shared" si="0"/>
        <v>28</v>
      </c>
      <c r="H21" s="62"/>
      <c r="I21" s="68" t="s">
        <v>532</v>
      </c>
      <c r="J21" s="62"/>
      <c r="L21" s="141" t="s">
        <v>615</v>
      </c>
      <c r="M21" s="139">
        <v>72</v>
      </c>
    </row>
    <row r="22" spans="2:13" ht="17.5" x14ac:dyDescent="0.45">
      <c r="B22" s="61" t="s">
        <v>557</v>
      </c>
      <c r="C22" s="60">
        <v>21</v>
      </c>
      <c r="E22" s="63" t="s">
        <v>126</v>
      </c>
      <c r="F22" s="62" t="s">
        <v>212</v>
      </c>
      <c r="G22" s="62">
        <f t="shared" si="0"/>
        <v>28</v>
      </c>
      <c r="H22" s="62"/>
      <c r="I22" s="68" t="s">
        <v>532</v>
      </c>
      <c r="J22" s="62"/>
      <c r="L22" s="141" t="s">
        <v>616</v>
      </c>
      <c r="M22" s="139">
        <v>73</v>
      </c>
    </row>
    <row r="23" spans="2:13" ht="17.5" x14ac:dyDescent="0.45">
      <c r="B23" s="61" t="s">
        <v>559</v>
      </c>
      <c r="C23" s="60">
        <v>22</v>
      </c>
      <c r="E23" s="63" t="s">
        <v>421</v>
      </c>
      <c r="F23" s="62" t="s">
        <v>214</v>
      </c>
      <c r="G23" s="62">
        <f t="shared" si="0"/>
        <v>14</v>
      </c>
      <c r="H23" s="62"/>
      <c r="I23" s="68" t="s">
        <v>571</v>
      </c>
      <c r="J23" s="62"/>
      <c r="L23" s="141" t="s">
        <v>617</v>
      </c>
      <c r="M23" s="139">
        <v>81</v>
      </c>
    </row>
    <row r="24" spans="2:13" ht="17.5" x14ac:dyDescent="0.45">
      <c r="B24" s="61" t="s">
        <v>558</v>
      </c>
      <c r="C24" s="60">
        <v>23</v>
      </c>
      <c r="E24" s="63" t="s">
        <v>78</v>
      </c>
      <c r="F24" s="62" t="s">
        <v>216</v>
      </c>
      <c r="G24" s="62">
        <f t="shared" si="0"/>
        <v>16</v>
      </c>
      <c r="H24" s="62"/>
      <c r="I24" s="68" t="s">
        <v>567</v>
      </c>
      <c r="J24" s="62"/>
      <c r="L24" s="141" t="s">
        <v>618</v>
      </c>
      <c r="M24" s="139">
        <v>82</v>
      </c>
    </row>
    <row r="25" spans="2:13" ht="17.5" x14ac:dyDescent="0.45">
      <c r="B25" s="61" t="s">
        <v>580</v>
      </c>
      <c r="C25" s="60">
        <v>24</v>
      </c>
      <c r="E25" s="63" t="s">
        <v>114</v>
      </c>
      <c r="F25" s="62" t="s">
        <v>218</v>
      </c>
      <c r="G25" s="62">
        <f t="shared" si="0"/>
        <v>38</v>
      </c>
      <c r="H25" s="62"/>
      <c r="I25" s="68" t="s">
        <v>537</v>
      </c>
      <c r="J25" s="62"/>
      <c r="L25" s="141" t="s">
        <v>619</v>
      </c>
      <c r="M25" s="139">
        <v>83</v>
      </c>
    </row>
    <row r="26" spans="2:13" ht="17.5" x14ac:dyDescent="0.45">
      <c r="B26" s="61" t="s">
        <v>539</v>
      </c>
      <c r="C26" s="60">
        <v>25</v>
      </c>
      <c r="E26" s="63" t="s">
        <v>104</v>
      </c>
      <c r="F26" s="62" t="s">
        <v>220</v>
      </c>
      <c r="G26" s="62">
        <f t="shared" si="0"/>
        <v>38</v>
      </c>
      <c r="H26" s="62"/>
      <c r="I26" s="68" t="s">
        <v>537</v>
      </c>
      <c r="J26" s="62"/>
      <c r="L26" s="141" t="s">
        <v>620</v>
      </c>
      <c r="M26" s="139">
        <v>91</v>
      </c>
    </row>
    <row r="27" spans="2:13" ht="17.5" x14ac:dyDescent="0.45">
      <c r="B27" s="61" t="s">
        <v>541</v>
      </c>
      <c r="C27" s="60">
        <v>26</v>
      </c>
      <c r="E27" s="63" t="s">
        <v>127</v>
      </c>
      <c r="F27" s="62" t="s">
        <v>222</v>
      </c>
      <c r="G27" s="62">
        <f t="shared" si="0"/>
        <v>38</v>
      </c>
      <c r="H27" s="62"/>
      <c r="I27" s="68" t="s">
        <v>537</v>
      </c>
      <c r="J27" s="62"/>
      <c r="L27" s="141" t="s">
        <v>621</v>
      </c>
      <c r="M27" s="139">
        <v>92</v>
      </c>
    </row>
    <row r="28" spans="2:13" ht="17.5" x14ac:dyDescent="0.45">
      <c r="B28" s="61" t="s">
        <v>530</v>
      </c>
      <c r="C28" s="60">
        <v>27</v>
      </c>
      <c r="E28" s="63" t="s">
        <v>34</v>
      </c>
      <c r="F28" s="62" t="s">
        <v>224</v>
      </c>
      <c r="G28" s="62">
        <f t="shared" si="0"/>
        <v>28</v>
      </c>
      <c r="H28" s="62"/>
      <c r="I28" s="68" t="s">
        <v>532</v>
      </c>
      <c r="J28" s="62"/>
      <c r="L28" s="141" t="s">
        <v>622</v>
      </c>
      <c r="M28" s="139">
        <v>93</v>
      </c>
    </row>
    <row r="29" spans="2:13" ht="17.5" x14ac:dyDescent="0.45">
      <c r="B29" s="61" t="s">
        <v>532</v>
      </c>
      <c r="C29" s="60">
        <v>28</v>
      </c>
      <c r="E29" s="63" t="s">
        <v>128</v>
      </c>
      <c r="F29" s="62" t="s">
        <v>226</v>
      </c>
      <c r="G29" s="62">
        <f t="shared" si="0"/>
        <v>42</v>
      </c>
      <c r="H29" s="62"/>
      <c r="I29" s="68" t="s">
        <v>535</v>
      </c>
      <c r="J29" s="62"/>
      <c r="L29" s="141" t="s">
        <v>623</v>
      </c>
      <c r="M29" s="139">
        <v>101</v>
      </c>
    </row>
    <row r="30" spans="2:13" ht="17.5" x14ac:dyDescent="0.45">
      <c r="B30" s="61" t="s">
        <v>155</v>
      </c>
      <c r="C30" s="60">
        <v>29</v>
      </c>
      <c r="E30" s="63" t="s">
        <v>153</v>
      </c>
      <c r="F30" s="62" t="s">
        <v>228</v>
      </c>
      <c r="G30" s="62">
        <f t="shared" si="0"/>
        <v>38</v>
      </c>
      <c r="H30" s="62"/>
      <c r="I30" s="68" t="s">
        <v>537</v>
      </c>
      <c r="J30" s="62"/>
      <c r="L30" s="141" t="s">
        <v>624</v>
      </c>
      <c r="M30" s="139">
        <v>102</v>
      </c>
    </row>
    <row r="31" spans="2:13" ht="17.5" x14ac:dyDescent="0.45">
      <c r="B31" s="61" t="s">
        <v>544</v>
      </c>
      <c r="C31" s="60">
        <v>30</v>
      </c>
      <c r="E31" s="63" t="s">
        <v>156</v>
      </c>
      <c r="F31" s="62" t="s">
        <v>230</v>
      </c>
      <c r="G31" s="62">
        <f t="shared" si="0"/>
        <v>28</v>
      </c>
      <c r="H31" s="62"/>
      <c r="I31" s="68" t="s">
        <v>532</v>
      </c>
      <c r="J31" s="62"/>
      <c r="L31" s="141" t="s">
        <v>625</v>
      </c>
      <c r="M31" s="139">
        <v>103</v>
      </c>
    </row>
    <row r="32" spans="2:13" ht="17.5" x14ac:dyDescent="0.45">
      <c r="B32" s="61" t="s">
        <v>545</v>
      </c>
      <c r="C32" s="60">
        <v>31</v>
      </c>
      <c r="E32" s="63" t="s">
        <v>157</v>
      </c>
      <c r="F32" s="62" t="s">
        <v>293</v>
      </c>
      <c r="G32" s="62">
        <f t="shared" si="0"/>
        <v>25</v>
      </c>
      <c r="H32" s="62"/>
      <c r="I32" s="68" t="s">
        <v>572</v>
      </c>
      <c r="J32" s="62"/>
      <c r="L32" s="141" t="s">
        <v>626</v>
      </c>
      <c r="M32" s="139">
        <v>111</v>
      </c>
    </row>
    <row r="33" spans="2:13" ht="17.5" x14ac:dyDescent="0.45">
      <c r="B33" s="61" t="s">
        <v>546</v>
      </c>
      <c r="C33" s="60">
        <v>32</v>
      </c>
      <c r="E33" s="63" t="s">
        <v>158</v>
      </c>
      <c r="F33" s="62" t="s">
        <v>294</v>
      </c>
      <c r="G33" s="62">
        <f t="shared" si="0"/>
        <v>34</v>
      </c>
      <c r="H33" s="62"/>
      <c r="I33" s="68" t="s">
        <v>561</v>
      </c>
      <c r="J33" s="62"/>
      <c r="L33" s="141" t="s">
        <v>627</v>
      </c>
      <c r="M33" s="139">
        <v>112</v>
      </c>
    </row>
    <row r="34" spans="2:13" ht="17.5" x14ac:dyDescent="0.45">
      <c r="B34" s="61" t="s">
        <v>548</v>
      </c>
      <c r="C34" s="60">
        <v>33</v>
      </c>
      <c r="E34" s="63" t="s">
        <v>422</v>
      </c>
      <c r="F34" s="62" t="s">
        <v>423</v>
      </c>
      <c r="G34" s="62">
        <f t="shared" ref="G34:G65" si="2">VLOOKUP(I34,$B$1:$C$43,2,FALSE)</f>
        <v>34</v>
      </c>
      <c r="H34" s="62"/>
      <c r="I34" s="68" t="s">
        <v>561</v>
      </c>
      <c r="J34" s="62"/>
      <c r="L34" s="141" t="s">
        <v>628</v>
      </c>
      <c r="M34" s="139">
        <v>113</v>
      </c>
    </row>
    <row r="35" spans="2:13" ht="17.5" x14ac:dyDescent="0.45">
      <c r="B35" s="61" t="s">
        <v>561</v>
      </c>
      <c r="C35" s="60">
        <v>34</v>
      </c>
      <c r="E35" s="63" t="s">
        <v>424</v>
      </c>
      <c r="F35" s="62" t="s">
        <v>233</v>
      </c>
      <c r="G35" s="62">
        <f t="shared" si="2"/>
        <v>14</v>
      </c>
      <c r="H35" s="62"/>
      <c r="I35" s="68" t="s">
        <v>571</v>
      </c>
      <c r="J35" s="62"/>
      <c r="L35" s="141" t="s">
        <v>629</v>
      </c>
      <c r="M35" s="139">
        <v>121</v>
      </c>
    </row>
    <row r="36" spans="2:13" ht="17.5" x14ac:dyDescent="0.45">
      <c r="B36" s="61" t="s">
        <v>35</v>
      </c>
      <c r="C36" s="60">
        <v>35</v>
      </c>
      <c r="E36" s="63" t="s">
        <v>112</v>
      </c>
      <c r="F36" s="62" t="s">
        <v>235</v>
      </c>
      <c r="G36" s="62">
        <f t="shared" si="2"/>
        <v>7</v>
      </c>
      <c r="H36" s="62"/>
      <c r="I36" s="68" t="s">
        <v>578</v>
      </c>
      <c r="J36" s="62"/>
      <c r="L36" s="141" t="s">
        <v>630</v>
      </c>
      <c r="M36" s="139">
        <v>122</v>
      </c>
    </row>
    <row r="37" spans="2:13" ht="17.5" x14ac:dyDescent="0.45">
      <c r="B37" s="61" t="s">
        <v>552</v>
      </c>
      <c r="C37" s="60">
        <v>36</v>
      </c>
      <c r="E37" s="63" t="s">
        <v>64</v>
      </c>
      <c r="F37" s="62" t="s">
        <v>237</v>
      </c>
      <c r="G37" s="62">
        <f t="shared" si="2"/>
        <v>8</v>
      </c>
      <c r="H37" s="62"/>
      <c r="I37" s="68" t="s">
        <v>573</v>
      </c>
      <c r="J37" s="62"/>
      <c r="L37" s="141" t="s">
        <v>631</v>
      </c>
      <c r="M37" s="139">
        <v>123</v>
      </c>
    </row>
    <row r="38" spans="2:13" x14ac:dyDescent="0.45">
      <c r="B38" s="61" t="s">
        <v>560</v>
      </c>
      <c r="C38" s="60">
        <v>37</v>
      </c>
      <c r="E38" s="63" t="s">
        <v>290</v>
      </c>
      <c r="F38" s="62" t="s">
        <v>312</v>
      </c>
      <c r="G38" s="62">
        <f t="shared" si="2"/>
        <v>8</v>
      </c>
      <c r="H38" s="62"/>
      <c r="I38" s="68" t="s">
        <v>573</v>
      </c>
      <c r="J38" s="62"/>
    </row>
    <row r="39" spans="2:13" x14ac:dyDescent="0.45">
      <c r="B39" s="61" t="s">
        <v>536</v>
      </c>
      <c r="C39" s="60">
        <v>38</v>
      </c>
      <c r="E39" s="63" t="s">
        <v>291</v>
      </c>
      <c r="F39" s="62" t="s">
        <v>304</v>
      </c>
      <c r="G39" s="62">
        <f t="shared" si="2"/>
        <v>8</v>
      </c>
      <c r="H39" s="62"/>
      <c r="I39" s="68" t="s">
        <v>573</v>
      </c>
      <c r="J39" s="62"/>
    </row>
    <row r="40" spans="2:13" x14ac:dyDescent="0.45">
      <c r="B40" s="61" t="s">
        <v>558</v>
      </c>
      <c r="C40" s="60">
        <v>39</v>
      </c>
      <c r="E40" s="63" t="s">
        <v>425</v>
      </c>
      <c r="F40" s="62" t="s">
        <v>390</v>
      </c>
      <c r="G40" s="62">
        <f t="shared" si="2"/>
        <v>8</v>
      </c>
      <c r="H40" s="62"/>
      <c r="I40" s="68" t="s">
        <v>573</v>
      </c>
      <c r="J40" s="62"/>
    </row>
    <row r="41" spans="2:13" x14ac:dyDescent="0.45">
      <c r="B41" s="61" t="s">
        <v>562</v>
      </c>
      <c r="C41" s="60">
        <v>40</v>
      </c>
      <c r="E41" s="67" t="s">
        <v>161</v>
      </c>
      <c r="F41" s="68" t="s">
        <v>295</v>
      </c>
      <c r="G41" s="68">
        <f t="shared" si="2"/>
        <v>42</v>
      </c>
      <c r="H41" s="68"/>
      <c r="I41" s="68" t="s">
        <v>535</v>
      </c>
      <c r="J41" s="62"/>
    </row>
    <row r="42" spans="2:13" x14ac:dyDescent="0.45">
      <c r="B42" s="61" t="s">
        <v>563</v>
      </c>
      <c r="C42" s="60">
        <v>41</v>
      </c>
      <c r="E42" s="63" t="s">
        <v>162</v>
      </c>
      <c r="F42" s="62" t="s">
        <v>240</v>
      </c>
      <c r="G42" s="62">
        <f t="shared" si="2"/>
        <v>4</v>
      </c>
      <c r="H42" s="62"/>
      <c r="I42" s="68" t="s">
        <v>574</v>
      </c>
      <c r="J42" s="62"/>
    </row>
    <row r="43" spans="2:13" x14ac:dyDescent="0.45">
      <c r="B43" s="61" t="s">
        <v>534</v>
      </c>
      <c r="C43" s="60">
        <v>42</v>
      </c>
      <c r="E43" s="63" t="s">
        <v>426</v>
      </c>
      <c r="F43" s="62" t="s">
        <v>427</v>
      </c>
      <c r="G43" s="62">
        <f t="shared" si="2"/>
        <v>4</v>
      </c>
      <c r="H43" s="62"/>
      <c r="I43" s="68" t="s">
        <v>574</v>
      </c>
      <c r="J43" s="62"/>
    </row>
    <row r="44" spans="2:13" x14ac:dyDescent="0.45">
      <c r="E44" s="63" t="s">
        <v>105</v>
      </c>
      <c r="F44" s="62" t="s">
        <v>242</v>
      </c>
      <c r="G44" s="62">
        <f t="shared" si="2"/>
        <v>5</v>
      </c>
      <c r="H44" s="62"/>
      <c r="I44" s="68" t="s">
        <v>575</v>
      </c>
      <c r="J44" s="62"/>
    </row>
    <row r="45" spans="2:13" x14ac:dyDescent="0.45">
      <c r="E45" s="63" t="s">
        <v>159</v>
      </c>
      <c r="F45" s="62" t="s">
        <v>244</v>
      </c>
      <c r="G45" s="62">
        <f t="shared" si="2"/>
        <v>37</v>
      </c>
      <c r="H45" s="62"/>
      <c r="I45" s="68" t="s">
        <v>560</v>
      </c>
      <c r="J45" s="62"/>
    </row>
    <row r="46" spans="2:13" x14ac:dyDescent="0.45">
      <c r="E46" s="63" t="s">
        <v>163</v>
      </c>
      <c r="F46" s="62" t="s">
        <v>246</v>
      </c>
      <c r="G46" s="62">
        <f t="shared" si="2"/>
        <v>42</v>
      </c>
      <c r="H46" s="62"/>
      <c r="I46" s="68" t="s">
        <v>535</v>
      </c>
      <c r="J46" s="62"/>
    </row>
    <row r="47" spans="2:13" x14ac:dyDescent="0.45">
      <c r="E47" s="63" t="s">
        <v>154</v>
      </c>
      <c r="F47" s="62" t="s">
        <v>248</v>
      </c>
      <c r="G47" s="62">
        <f t="shared" si="2"/>
        <v>42</v>
      </c>
      <c r="H47" s="62">
        <f t="shared" si="1"/>
        <v>14</v>
      </c>
      <c r="I47" s="68" t="s">
        <v>535</v>
      </c>
      <c r="J47" s="69" t="s">
        <v>571</v>
      </c>
    </row>
    <row r="48" spans="2:13" x14ac:dyDescent="0.45">
      <c r="E48" s="63" t="s">
        <v>428</v>
      </c>
      <c r="F48" s="62" t="s">
        <v>429</v>
      </c>
      <c r="G48" s="62">
        <f t="shared" si="2"/>
        <v>42</v>
      </c>
      <c r="H48" s="62"/>
      <c r="I48" s="70" t="s">
        <v>535</v>
      </c>
      <c r="J48" s="62"/>
    </row>
    <row r="49" spans="5:10" x14ac:dyDescent="0.45">
      <c r="E49" s="63" t="s">
        <v>164</v>
      </c>
      <c r="F49" s="62" t="s">
        <v>251</v>
      </c>
      <c r="G49" s="62">
        <f t="shared" si="2"/>
        <v>24</v>
      </c>
      <c r="H49" s="62"/>
      <c r="I49" s="70" t="s">
        <v>580</v>
      </c>
      <c r="J49" s="62"/>
    </row>
    <row r="50" spans="5:10" x14ac:dyDescent="0.45">
      <c r="E50" s="63" t="s">
        <v>108</v>
      </c>
      <c r="F50" s="62" t="s">
        <v>253</v>
      </c>
      <c r="G50" s="62">
        <f t="shared" si="2"/>
        <v>11</v>
      </c>
      <c r="H50" s="62"/>
      <c r="I50" s="70" t="s">
        <v>576</v>
      </c>
      <c r="J50" s="62"/>
    </row>
    <row r="51" spans="5:10" x14ac:dyDescent="0.45">
      <c r="E51" s="63" t="s">
        <v>430</v>
      </c>
      <c r="F51" s="62" t="s">
        <v>431</v>
      </c>
      <c r="G51" s="62">
        <f t="shared" si="2"/>
        <v>11</v>
      </c>
      <c r="H51" s="62">
        <f t="shared" si="1"/>
        <v>14</v>
      </c>
      <c r="I51" s="70" t="s">
        <v>576</v>
      </c>
      <c r="J51" s="69" t="s">
        <v>571</v>
      </c>
    </row>
    <row r="52" spans="5:10" x14ac:dyDescent="0.45">
      <c r="E52" s="63" t="s">
        <v>166</v>
      </c>
      <c r="F52" s="62" t="s">
        <v>255</v>
      </c>
      <c r="G52" s="62">
        <f t="shared" si="2"/>
        <v>13</v>
      </c>
      <c r="H52" s="62"/>
      <c r="I52" s="70" t="s">
        <v>577</v>
      </c>
      <c r="J52" s="62"/>
    </row>
    <row r="53" spans="5:10" x14ac:dyDescent="0.45">
      <c r="E53" s="63" t="s">
        <v>167</v>
      </c>
      <c r="F53" s="62" t="s">
        <v>296</v>
      </c>
      <c r="G53" s="62">
        <f t="shared" si="2"/>
        <v>7</v>
      </c>
      <c r="H53" s="62"/>
      <c r="I53" s="70" t="s">
        <v>578</v>
      </c>
      <c r="J53" s="62"/>
    </row>
    <row r="54" spans="5:10" x14ac:dyDescent="0.45">
      <c r="E54" s="63" t="s">
        <v>107</v>
      </c>
      <c r="F54" s="62" t="s">
        <v>258</v>
      </c>
      <c r="G54" s="62">
        <f t="shared" si="2"/>
        <v>16</v>
      </c>
      <c r="H54" s="62"/>
      <c r="I54" s="70" t="s">
        <v>567</v>
      </c>
      <c r="J54" s="62"/>
    </row>
    <row r="55" spans="5:10" x14ac:dyDescent="0.45">
      <c r="E55" s="63" t="s">
        <v>168</v>
      </c>
      <c r="F55" s="62" t="s">
        <v>260</v>
      </c>
      <c r="G55" s="62">
        <f t="shared" si="2"/>
        <v>19</v>
      </c>
      <c r="H55" s="62"/>
      <c r="I55" s="70" t="s">
        <v>579</v>
      </c>
      <c r="J55" s="62"/>
    </row>
    <row r="56" spans="5:10" x14ac:dyDescent="0.45">
      <c r="E56" s="63" t="s">
        <v>106</v>
      </c>
      <c r="F56" s="62" t="s">
        <v>263</v>
      </c>
      <c r="G56" s="62">
        <f t="shared" si="2"/>
        <v>24</v>
      </c>
      <c r="H56" s="62"/>
      <c r="I56" s="70" t="s">
        <v>580</v>
      </c>
      <c r="J56" s="62"/>
    </row>
    <row r="57" spans="5:10" x14ac:dyDescent="0.45">
      <c r="E57" s="63" t="s">
        <v>110</v>
      </c>
      <c r="F57" s="62" t="s">
        <v>265</v>
      </c>
      <c r="G57" s="62">
        <f t="shared" si="2"/>
        <v>37</v>
      </c>
      <c r="H57" s="62"/>
      <c r="I57" s="70" t="s">
        <v>560</v>
      </c>
      <c r="J57" s="62"/>
    </row>
    <row r="58" spans="5:10" x14ac:dyDescent="0.45">
      <c r="E58" s="63" t="s">
        <v>109</v>
      </c>
      <c r="F58" s="62" t="s">
        <v>297</v>
      </c>
      <c r="G58" s="62">
        <f t="shared" si="2"/>
        <v>10</v>
      </c>
      <c r="H58" s="62"/>
      <c r="I58" s="70" t="s">
        <v>581</v>
      </c>
      <c r="J58" s="62"/>
    </row>
    <row r="59" spans="5:10" x14ac:dyDescent="0.45">
      <c r="E59" s="63" t="s">
        <v>313</v>
      </c>
      <c r="F59" s="62" t="s">
        <v>298</v>
      </c>
      <c r="G59" s="62">
        <f t="shared" si="2"/>
        <v>33</v>
      </c>
      <c r="H59" s="62"/>
      <c r="I59" s="70" t="s">
        <v>583</v>
      </c>
      <c r="J59" s="62"/>
    </row>
    <row r="60" spans="5:10" ht="32" x14ac:dyDescent="0.45">
      <c r="E60" s="63" t="s">
        <v>432</v>
      </c>
      <c r="F60" s="62" t="s">
        <v>433</v>
      </c>
      <c r="G60" s="62">
        <f t="shared" si="2"/>
        <v>23</v>
      </c>
      <c r="H60" s="62">
        <f t="shared" si="1"/>
        <v>37</v>
      </c>
      <c r="I60" s="70" t="s">
        <v>582</v>
      </c>
      <c r="J60" s="62" t="s">
        <v>560</v>
      </c>
    </row>
    <row r="61" spans="5:10" x14ac:dyDescent="0.45">
      <c r="E61" s="63" t="s">
        <v>434</v>
      </c>
      <c r="F61" s="62" t="s">
        <v>393</v>
      </c>
      <c r="G61" s="62">
        <f t="shared" si="2"/>
        <v>23</v>
      </c>
      <c r="H61" s="62"/>
      <c r="I61" s="70" t="s">
        <v>582</v>
      </c>
      <c r="J61" s="62"/>
    </row>
    <row r="62" spans="5:10" x14ac:dyDescent="0.45">
      <c r="E62" s="63" t="s">
        <v>160</v>
      </c>
      <c r="F62" s="62" t="s">
        <v>268</v>
      </c>
      <c r="G62" s="62">
        <f t="shared" si="2"/>
        <v>37</v>
      </c>
      <c r="H62" s="62"/>
      <c r="I62" s="70" t="s">
        <v>560</v>
      </c>
      <c r="J62" s="62"/>
    </row>
    <row r="63" spans="5:10" x14ac:dyDescent="0.45">
      <c r="E63" s="63" t="s">
        <v>165</v>
      </c>
      <c r="F63" s="62" t="s">
        <v>270</v>
      </c>
      <c r="G63" s="62">
        <f t="shared" si="2"/>
        <v>10</v>
      </c>
      <c r="H63" s="62"/>
      <c r="I63" s="70" t="s">
        <v>581</v>
      </c>
      <c r="J63" s="62"/>
    </row>
    <row r="64" spans="5:10" x14ac:dyDescent="0.45">
      <c r="E64" s="63" t="s">
        <v>300</v>
      </c>
      <c r="F64" s="62" t="s">
        <v>314</v>
      </c>
      <c r="G64" s="62">
        <f t="shared" si="2"/>
        <v>10</v>
      </c>
      <c r="H64" s="62"/>
      <c r="I64" s="70" t="s">
        <v>581</v>
      </c>
      <c r="J64" s="62"/>
    </row>
    <row r="65" spans="5:10" x14ac:dyDescent="0.45">
      <c r="E65" s="63" t="s">
        <v>289</v>
      </c>
      <c r="F65" s="62" t="s">
        <v>307</v>
      </c>
      <c r="G65" s="62">
        <f t="shared" si="2"/>
        <v>10</v>
      </c>
      <c r="H65" s="62"/>
      <c r="I65" s="70" t="s">
        <v>581</v>
      </c>
      <c r="J65" s="62"/>
    </row>
    <row r="66" spans="5:10" x14ac:dyDescent="0.45">
      <c r="E66" s="63" t="s">
        <v>169</v>
      </c>
      <c r="F66" s="62" t="s">
        <v>272</v>
      </c>
      <c r="G66" s="62">
        <f t="shared" ref="G66:G97" si="3">VLOOKUP(I66,$B$1:$C$43,2,FALSE)</f>
        <v>7</v>
      </c>
      <c r="H66" s="62"/>
      <c r="I66" s="70" t="s">
        <v>578</v>
      </c>
      <c r="J66" s="62"/>
    </row>
    <row r="67" spans="5:10" x14ac:dyDescent="0.45">
      <c r="E67" s="63" t="s">
        <v>111</v>
      </c>
      <c r="F67" s="62" t="s">
        <v>299</v>
      </c>
      <c r="G67" s="62">
        <f t="shared" si="3"/>
        <v>37</v>
      </c>
      <c r="H67" s="62"/>
      <c r="I67" s="70" t="s">
        <v>560</v>
      </c>
      <c r="J67" s="62"/>
    </row>
    <row r="68" spans="5:10" x14ac:dyDescent="0.45">
      <c r="E68" s="63" t="s">
        <v>121</v>
      </c>
      <c r="F68" s="62" t="s">
        <v>275</v>
      </c>
      <c r="G68" s="62">
        <f t="shared" si="3"/>
        <v>37</v>
      </c>
      <c r="H68" s="62"/>
      <c r="I68" s="70" t="s">
        <v>560</v>
      </c>
      <c r="J68" s="62"/>
    </row>
    <row r="69" spans="5:10" x14ac:dyDescent="0.45">
      <c r="E69" s="63" t="s">
        <v>170</v>
      </c>
      <c r="F69" s="62" t="s">
        <v>278</v>
      </c>
      <c r="G69" s="62">
        <f t="shared" si="3"/>
        <v>37</v>
      </c>
      <c r="H69" s="62"/>
      <c r="I69" s="70" t="s">
        <v>560</v>
      </c>
      <c r="J69" s="62"/>
    </row>
    <row r="70" spans="5:10" x14ac:dyDescent="0.45">
      <c r="E70" s="63" t="s">
        <v>120</v>
      </c>
      <c r="F70" s="62" t="s">
        <v>280</v>
      </c>
      <c r="G70" s="62">
        <f t="shared" si="3"/>
        <v>37</v>
      </c>
      <c r="H70" s="62"/>
      <c r="I70" s="70" t="s">
        <v>560</v>
      </c>
      <c r="J70" s="62"/>
    </row>
    <row r="71" spans="5:10" x14ac:dyDescent="0.45">
      <c r="E71" s="63" t="s">
        <v>171</v>
      </c>
      <c r="F71" s="62" t="s">
        <v>301</v>
      </c>
      <c r="G71" s="62">
        <f t="shared" si="3"/>
        <v>2</v>
      </c>
      <c r="H71" s="62"/>
      <c r="I71" s="70" t="s">
        <v>584</v>
      </c>
      <c r="J71" s="62"/>
    </row>
    <row r="72" spans="5:10" x14ac:dyDescent="0.45">
      <c r="E72" s="63" t="s">
        <v>435</v>
      </c>
      <c r="F72" s="62" t="s">
        <v>436</v>
      </c>
      <c r="G72" s="62">
        <f t="shared" si="3"/>
        <v>2</v>
      </c>
      <c r="H72" s="62"/>
      <c r="I72" s="70" t="s">
        <v>584</v>
      </c>
      <c r="J72" s="62"/>
    </row>
    <row r="73" spans="5:10" x14ac:dyDescent="0.45">
      <c r="E73" s="63" t="s">
        <v>172</v>
      </c>
      <c r="F73" s="62" t="s">
        <v>283</v>
      </c>
      <c r="G73" s="62">
        <f t="shared" si="3"/>
        <v>2</v>
      </c>
      <c r="H73" s="62"/>
      <c r="I73" s="70" t="s">
        <v>584</v>
      </c>
      <c r="J73" s="62"/>
    </row>
    <row r="74" spans="5:10" x14ac:dyDescent="0.45">
      <c r="E74" s="63" t="s">
        <v>41</v>
      </c>
      <c r="F74" s="62" t="s">
        <v>285</v>
      </c>
      <c r="G74" s="62">
        <f t="shared" si="3"/>
        <v>3</v>
      </c>
      <c r="H74" s="62"/>
      <c r="I74" s="70" t="s">
        <v>585</v>
      </c>
      <c r="J74" s="62"/>
    </row>
    <row r="75" spans="5:10" x14ac:dyDescent="0.45">
      <c r="E75" s="63" t="s">
        <v>133</v>
      </c>
      <c r="F75" s="62" t="s">
        <v>315</v>
      </c>
      <c r="G75" s="62">
        <f t="shared" si="3"/>
        <v>3</v>
      </c>
      <c r="H75" s="62"/>
      <c r="I75" s="70" t="s">
        <v>585</v>
      </c>
      <c r="J75" s="62"/>
    </row>
    <row r="76" spans="5:10" x14ac:dyDescent="0.45">
      <c r="E76" s="63" t="s">
        <v>134</v>
      </c>
      <c r="F76" s="62" t="s">
        <v>316</v>
      </c>
      <c r="G76" s="62">
        <f t="shared" si="3"/>
        <v>3</v>
      </c>
      <c r="H76" s="62"/>
      <c r="I76" s="70" t="s">
        <v>585</v>
      </c>
      <c r="J76" s="62"/>
    </row>
    <row r="77" spans="5:10" x14ac:dyDescent="0.45">
      <c r="E77" s="63" t="s">
        <v>135</v>
      </c>
      <c r="F77" s="62" t="s">
        <v>317</v>
      </c>
      <c r="G77" s="62">
        <f t="shared" si="3"/>
        <v>3</v>
      </c>
      <c r="H77" s="62"/>
      <c r="I77" s="70" t="s">
        <v>585</v>
      </c>
      <c r="J77" s="62"/>
    </row>
    <row r="78" spans="5:10" x14ac:dyDescent="0.45">
      <c r="E78" s="63" t="s">
        <v>437</v>
      </c>
      <c r="F78" s="62" t="s">
        <v>319</v>
      </c>
      <c r="G78" s="62">
        <f t="shared" si="3"/>
        <v>3</v>
      </c>
      <c r="H78" s="62"/>
      <c r="I78" s="70" t="s">
        <v>585</v>
      </c>
      <c r="J78" s="62"/>
    </row>
    <row r="79" spans="5:10" x14ac:dyDescent="0.45">
      <c r="E79" s="63" t="s">
        <v>438</v>
      </c>
      <c r="F79" s="62" t="s">
        <v>320</v>
      </c>
      <c r="G79" s="62">
        <f t="shared" si="3"/>
        <v>3</v>
      </c>
      <c r="H79" s="62"/>
      <c r="I79" s="70" t="s">
        <v>585</v>
      </c>
      <c r="J79" s="62"/>
    </row>
    <row r="80" spans="5:10" x14ac:dyDescent="0.45">
      <c r="E80" s="63" t="s">
        <v>439</v>
      </c>
      <c r="F80" s="62" t="s">
        <v>440</v>
      </c>
      <c r="G80" s="62">
        <f t="shared" si="3"/>
        <v>3</v>
      </c>
      <c r="H80" s="62"/>
      <c r="I80" s="70" t="s">
        <v>585</v>
      </c>
      <c r="J80" s="62"/>
    </row>
    <row r="81" spans="5:10" x14ac:dyDescent="0.45">
      <c r="E81" s="63" t="s">
        <v>441</v>
      </c>
      <c r="F81" s="62" t="s">
        <v>330</v>
      </c>
      <c r="G81" s="62">
        <f t="shared" si="3"/>
        <v>3</v>
      </c>
      <c r="H81" s="62"/>
      <c r="I81" s="70" t="s">
        <v>585</v>
      </c>
      <c r="J81" s="62"/>
    </row>
    <row r="82" spans="5:10" x14ac:dyDescent="0.45">
      <c r="E82" s="63" t="s">
        <v>442</v>
      </c>
      <c r="F82" s="62" t="s">
        <v>331</v>
      </c>
      <c r="G82" s="62">
        <f t="shared" si="3"/>
        <v>3</v>
      </c>
      <c r="H82" s="62"/>
      <c r="I82" s="70" t="s">
        <v>585</v>
      </c>
      <c r="J82" s="62"/>
    </row>
    <row r="83" spans="5:10" x14ac:dyDescent="0.45">
      <c r="E83" s="63" t="s">
        <v>443</v>
      </c>
      <c r="F83" s="62" t="s">
        <v>332</v>
      </c>
      <c r="G83" s="62">
        <f t="shared" si="3"/>
        <v>3</v>
      </c>
      <c r="H83" s="62"/>
      <c r="I83" s="70" t="s">
        <v>585</v>
      </c>
      <c r="J83" s="62"/>
    </row>
    <row r="84" spans="5:10" x14ac:dyDescent="0.45">
      <c r="E84" s="63" t="s">
        <v>444</v>
      </c>
      <c r="F84" s="64" t="s">
        <v>445</v>
      </c>
      <c r="G84" s="62">
        <f t="shared" si="3"/>
        <v>3</v>
      </c>
      <c r="H84" s="62"/>
      <c r="I84" s="70" t="s">
        <v>585</v>
      </c>
      <c r="J84" s="62"/>
    </row>
    <row r="85" spans="5:10" x14ac:dyDescent="0.45">
      <c r="E85" s="63" t="s">
        <v>24</v>
      </c>
      <c r="F85" s="62" t="s">
        <v>446</v>
      </c>
      <c r="G85" s="62">
        <f t="shared" si="3"/>
        <v>33</v>
      </c>
      <c r="H85" s="62"/>
      <c r="I85" s="70" t="s">
        <v>583</v>
      </c>
      <c r="J85" s="62"/>
    </row>
    <row r="86" spans="5:10" x14ac:dyDescent="0.45">
      <c r="E86" s="63" t="s">
        <v>43</v>
      </c>
      <c r="F86" s="62" t="s">
        <v>447</v>
      </c>
      <c r="G86" s="62">
        <f t="shared" si="3"/>
        <v>19</v>
      </c>
      <c r="H86" s="62"/>
      <c r="I86" s="70" t="s">
        <v>579</v>
      </c>
      <c r="J86" s="62"/>
    </row>
    <row r="87" spans="5:10" x14ac:dyDescent="0.45">
      <c r="E87" s="63" t="s">
        <v>448</v>
      </c>
      <c r="F87" s="62" t="s">
        <v>449</v>
      </c>
      <c r="G87" s="62">
        <f t="shared" si="3"/>
        <v>34</v>
      </c>
      <c r="H87" s="62"/>
      <c r="I87" s="70" t="s">
        <v>561</v>
      </c>
      <c r="J87" s="62"/>
    </row>
    <row r="88" spans="5:10" x14ac:dyDescent="0.45">
      <c r="E88" s="63" t="s">
        <v>76</v>
      </c>
      <c r="F88" s="62" t="s">
        <v>450</v>
      </c>
      <c r="G88" s="62">
        <f t="shared" si="3"/>
        <v>34</v>
      </c>
      <c r="H88" s="62"/>
      <c r="I88" s="70" t="s">
        <v>561</v>
      </c>
      <c r="J88" s="62"/>
    </row>
    <row r="89" spans="5:10" x14ac:dyDescent="0.45">
      <c r="E89" s="63" t="s">
        <v>333</v>
      </c>
      <c r="F89" s="62" t="s">
        <v>451</v>
      </c>
      <c r="G89" s="62">
        <f t="shared" si="3"/>
        <v>32</v>
      </c>
      <c r="H89" s="62"/>
      <c r="I89" s="70" t="s">
        <v>586</v>
      </c>
      <c r="J89" s="62"/>
    </row>
    <row r="90" spans="5:10" x14ac:dyDescent="0.45">
      <c r="E90" s="63" t="s">
        <v>118</v>
      </c>
      <c r="F90" s="62" t="s">
        <v>452</v>
      </c>
      <c r="G90" s="62">
        <f t="shared" si="3"/>
        <v>37</v>
      </c>
      <c r="H90" s="62"/>
      <c r="I90" s="70" t="s">
        <v>560</v>
      </c>
      <c r="J90" s="62"/>
    </row>
    <row r="91" spans="5:10" x14ac:dyDescent="0.45">
      <c r="E91" s="63" t="s">
        <v>113</v>
      </c>
      <c r="F91" s="62" t="s">
        <v>453</v>
      </c>
      <c r="G91" s="62">
        <f t="shared" si="3"/>
        <v>24</v>
      </c>
      <c r="H91" s="62"/>
      <c r="I91" s="70" t="s">
        <v>580</v>
      </c>
      <c r="J91" s="62"/>
    </row>
    <row r="92" spans="5:10" x14ac:dyDescent="0.45">
      <c r="E92" s="63" t="s">
        <v>454</v>
      </c>
      <c r="F92" s="62" t="s">
        <v>455</v>
      </c>
      <c r="G92" s="62">
        <f t="shared" si="3"/>
        <v>1</v>
      </c>
      <c r="H92" s="62"/>
      <c r="I92" s="70" t="s">
        <v>587</v>
      </c>
      <c r="J92" s="62"/>
    </row>
    <row r="93" spans="5:10" x14ac:dyDescent="0.45">
      <c r="E93" s="63" t="s">
        <v>456</v>
      </c>
      <c r="F93" s="62" t="s">
        <v>457</v>
      </c>
      <c r="G93" s="62">
        <f t="shared" si="3"/>
        <v>1</v>
      </c>
      <c r="H93" s="62"/>
      <c r="I93" s="70" t="s">
        <v>587</v>
      </c>
      <c r="J93" s="62"/>
    </row>
    <row r="94" spans="5:10" x14ac:dyDescent="0.45">
      <c r="E94" s="63" t="s">
        <v>458</v>
      </c>
      <c r="F94" s="62" t="s">
        <v>347</v>
      </c>
      <c r="G94" s="62">
        <f t="shared" si="3"/>
        <v>1</v>
      </c>
      <c r="H94" s="62"/>
      <c r="I94" s="70" t="s">
        <v>587</v>
      </c>
      <c r="J94" s="62"/>
    </row>
    <row r="95" spans="5:10" x14ac:dyDescent="0.45">
      <c r="E95" s="63" t="s">
        <v>117</v>
      </c>
      <c r="F95" s="62" t="s">
        <v>459</v>
      </c>
      <c r="G95" s="62">
        <f t="shared" si="3"/>
        <v>42</v>
      </c>
      <c r="H95" s="62"/>
      <c r="I95" s="70" t="s">
        <v>535</v>
      </c>
      <c r="J95" s="62"/>
    </row>
    <row r="96" spans="5:10" x14ac:dyDescent="0.45">
      <c r="E96" s="63" t="s">
        <v>460</v>
      </c>
      <c r="F96" s="62" t="s">
        <v>588</v>
      </c>
      <c r="G96" s="62">
        <f t="shared" si="3"/>
        <v>10</v>
      </c>
      <c r="H96" s="62"/>
      <c r="I96" s="70" t="s">
        <v>581</v>
      </c>
      <c r="J96" s="62"/>
    </row>
    <row r="97" spans="5:10" x14ac:dyDescent="0.45">
      <c r="E97" s="63" t="s">
        <v>461</v>
      </c>
      <c r="F97" s="62" t="s">
        <v>589</v>
      </c>
      <c r="G97" s="62">
        <f t="shared" si="3"/>
        <v>42</v>
      </c>
      <c r="H97" s="62"/>
      <c r="I97" s="70" t="s">
        <v>535</v>
      </c>
      <c r="J97" s="62"/>
    </row>
    <row r="98" spans="5:10" x14ac:dyDescent="0.45">
      <c r="E98" s="63" t="s">
        <v>462</v>
      </c>
      <c r="F98" s="62" t="s">
        <v>463</v>
      </c>
      <c r="G98" s="62">
        <f t="shared" ref="G98:G129" si="4">VLOOKUP(I98,$B$1:$C$43,2,FALSE)</f>
        <v>42</v>
      </c>
      <c r="H98" s="62"/>
      <c r="I98" s="70" t="s">
        <v>535</v>
      </c>
      <c r="J98" s="62"/>
    </row>
    <row r="99" spans="5:10" x14ac:dyDescent="0.45">
      <c r="E99" s="62" t="s">
        <v>464</v>
      </c>
      <c r="F99" s="62" t="s">
        <v>465</v>
      </c>
      <c r="G99" s="62">
        <f t="shared" si="4"/>
        <v>16</v>
      </c>
      <c r="H99" s="62"/>
      <c r="I99" s="70" t="s">
        <v>567</v>
      </c>
      <c r="J99" s="62"/>
    </row>
    <row r="100" spans="5:10" x14ac:dyDescent="0.45">
      <c r="E100" s="62" t="s">
        <v>349</v>
      </c>
      <c r="F100" s="62" t="s">
        <v>466</v>
      </c>
      <c r="G100" s="62">
        <f t="shared" si="4"/>
        <v>7</v>
      </c>
      <c r="H100" s="62"/>
      <c r="I100" s="70" t="s">
        <v>578</v>
      </c>
      <c r="J100" s="62"/>
    </row>
    <row r="101" spans="5:10" x14ac:dyDescent="0.45">
      <c r="E101" s="63" t="s">
        <v>467</v>
      </c>
      <c r="F101" s="62" t="s">
        <v>468</v>
      </c>
      <c r="G101" s="62">
        <f t="shared" si="4"/>
        <v>7</v>
      </c>
      <c r="H101" s="62"/>
      <c r="I101" s="70" t="s">
        <v>578</v>
      </c>
      <c r="J101" s="62"/>
    </row>
    <row r="102" spans="5:10" x14ac:dyDescent="0.45">
      <c r="E102" s="63" t="s">
        <v>469</v>
      </c>
      <c r="F102" s="62" t="s">
        <v>392</v>
      </c>
      <c r="G102" s="62">
        <f t="shared" si="4"/>
        <v>7</v>
      </c>
      <c r="H102" s="62">
        <f t="shared" ref="H102:H127" si="5">VLOOKUP(J102,$B$1:$C$43,2,FALSE)</f>
        <v>14</v>
      </c>
      <c r="I102" s="70" t="s">
        <v>578</v>
      </c>
      <c r="J102" s="69" t="s">
        <v>571</v>
      </c>
    </row>
    <row r="103" spans="5:10" x14ac:dyDescent="0.45">
      <c r="E103" s="63" t="s">
        <v>470</v>
      </c>
      <c r="F103" s="62" t="s">
        <v>471</v>
      </c>
      <c r="G103" s="62">
        <f t="shared" si="4"/>
        <v>7</v>
      </c>
      <c r="H103" s="62"/>
      <c r="I103" s="70" t="s">
        <v>578</v>
      </c>
      <c r="J103" s="62"/>
    </row>
    <row r="104" spans="5:10" x14ac:dyDescent="0.45">
      <c r="E104" s="63" t="s">
        <v>472</v>
      </c>
      <c r="F104" s="62"/>
      <c r="G104" s="62">
        <f t="shared" si="4"/>
        <v>14</v>
      </c>
      <c r="H104" s="62"/>
      <c r="I104" s="70" t="s">
        <v>571</v>
      </c>
      <c r="J104" s="62"/>
    </row>
    <row r="105" spans="5:10" x14ac:dyDescent="0.45">
      <c r="E105" s="63" t="s">
        <v>473</v>
      </c>
      <c r="F105" s="62" t="s">
        <v>474</v>
      </c>
      <c r="G105" s="62">
        <f t="shared" si="4"/>
        <v>14</v>
      </c>
      <c r="H105" s="62"/>
      <c r="I105" s="70" t="s">
        <v>571</v>
      </c>
      <c r="J105" s="62"/>
    </row>
    <row r="106" spans="5:10" x14ac:dyDescent="0.45">
      <c r="E106" s="63" t="s">
        <v>475</v>
      </c>
      <c r="F106" s="62" t="s">
        <v>358</v>
      </c>
      <c r="G106" s="62">
        <f t="shared" si="4"/>
        <v>14</v>
      </c>
      <c r="H106" s="62"/>
      <c r="I106" s="70" t="s">
        <v>571</v>
      </c>
      <c r="J106" s="62"/>
    </row>
    <row r="107" spans="5:10" x14ac:dyDescent="0.45">
      <c r="E107" s="63" t="s">
        <v>476</v>
      </c>
      <c r="F107" s="62" t="s">
        <v>359</v>
      </c>
      <c r="G107" s="62">
        <f t="shared" si="4"/>
        <v>14</v>
      </c>
      <c r="H107" s="62"/>
      <c r="I107" s="70" t="s">
        <v>571</v>
      </c>
      <c r="J107" s="62"/>
    </row>
    <row r="108" spans="5:10" x14ac:dyDescent="0.45">
      <c r="E108" s="63" t="s">
        <v>477</v>
      </c>
      <c r="F108" s="62" t="s">
        <v>360</v>
      </c>
      <c r="G108" s="62">
        <f t="shared" si="4"/>
        <v>14</v>
      </c>
      <c r="H108" s="62"/>
      <c r="I108" s="70" t="s">
        <v>571</v>
      </c>
      <c r="J108" s="62"/>
    </row>
    <row r="109" spans="5:10" x14ac:dyDescent="0.45">
      <c r="E109" s="63" t="s">
        <v>478</v>
      </c>
      <c r="F109" s="62" t="s">
        <v>361</v>
      </c>
      <c r="G109" s="62">
        <f t="shared" si="4"/>
        <v>14</v>
      </c>
      <c r="H109" s="62"/>
      <c r="I109" s="70" t="s">
        <v>571</v>
      </c>
      <c r="J109" s="62"/>
    </row>
    <row r="110" spans="5:10" x14ac:dyDescent="0.45">
      <c r="E110" s="63" t="s">
        <v>479</v>
      </c>
      <c r="F110" s="62" t="s">
        <v>362</v>
      </c>
      <c r="G110" s="62">
        <f t="shared" si="4"/>
        <v>14</v>
      </c>
      <c r="H110" s="62"/>
      <c r="I110" s="70" t="s">
        <v>571</v>
      </c>
      <c r="J110" s="62"/>
    </row>
    <row r="111" spans="5:10" x14ac:dyDescent="0.45">
      <c r="E111" s="63" t="s">
        <v>480</v>
      </c>
      <c r="F111" s="62" t="s">
        <v>363</v>
      </c>
      <c r="G111" s="62">
        <f t="shared" si="4"/>
        <v>14</v>
      </c>
      <c r="H111" s="62"/>
      <c r="I111" s="70" t="s">
        <v>571</v>
      </c>
      <c r="J111" s="62"/>
    </row>
    <row r="112" spans="5:10" x14ac:dyDescent="0.45">
      <c r="E112" s="63" t="s">
        <v>481</v>
      </c>
      <c r="F112" s="62" t="s">
        <v>356</v>
      </c>
      <c r="G112" s="62">
        <f t="shared" si="4"/>
        <v>14</v>
      </c>
      <c r="H112" s="62"/>
      <c r="I112" s="70" t="s">
        <v>571</v>
      </c>
      <c r="J112" s="62"/>
    </row>
    <row r="113" spans="5:10" x14ac:dyDescent="0.45">
      <c r="E113" s="63" t="s">
        <v>173</v>
      </c>
      <c r="F113" s="62" t="s">
        <v>482</v>
      </c>
      <c r="G113" s="62">
        <f t="shared" si="4"/>
        <v>5</v>
      </c>
      <c r="H113" s="62"/>
      <c r="I113" s="62" t="s">
        <v>543</v>
      </c>
      <c r="J113" s="62"/>
    </row>
    <row r="114" spans="5:10" x14ac:dyDescent="0.45">
      <c r="E114" s="63" t="s">
        <v>176</v>
      </c>
      <c r="F114" s="62" t="s">
        <v>483</v>
      </c>
      <c r="G114" s="62">
        <f t="shared" si="4"/>
        <v>5</v>
      </c>
      <c r="H114" s="62"/>
      <c r="I114" s="62" t="s">
        <v>543</v>
      </c>
      <c r="J114" s="62"/>
    </row>
    <row r="115" spans="5:10" x14ac:dyDescent="0.45">
      <c r="E115" s="63" t="s">
        <v>484</v>
      </c>
      <c r="F115" s="62" t="s">
        <v>520</v>
      </c>
      <c r="G115" s="62">
        <f t="shared" si="4"/>
        <v>5</v>
      </c>
      <c r="H115" s="62"/>
      <c r="I115" s="70" t="s">
        <v>575</v>
      </c>
      <c r="J115" s="62"/>
    </row>
    <row r="116" spans="5:10" x14ac:dyDescent="0.45">
      <c r="E116" s="63" t="s">
        <v>485</v>
      </c>
      <c r="F116" s="62" t="s">
        <v>372</v>
      </c>
      <c r="G116" s="62">
        <f t="shared" si="4"/>
        <v>5</v>
      </c>
      <c r="H116" s="62"/>
      <c r="I116" s="70" t="s">
        <v>575</v>
      </c>
      <c r="J116" s="62"/>
    </row>
    <row r="117" spans="5:10" x14ac:dyDescent="0.45">
      <c r="E117" s="63" t="s">
        <v>318</v>
      </c>
      <c r="F117" s="62" t="s">
        <v>366</v>
      </c>
      <c r="G117" s="62">
        <f t="shared" si="4"/>
        <v>5</v>
      </c>
      <c r="H117" s="62">
        <f t="shared" si="5"/>
        <v>8</v>
      </c>
      <c r="I117" s="70" t="s">
        <v>575</v>
      </c>
      <c r="J117" s="69" t="s">
        <v>573</v>
      </c>
    </row>
    <row r="118" spans="5:10" x14ac:dyDescent="0.45">
      <c r="E118" s="63" t="s">
        <v>486</v>
      </c>
      <c r="F118" s="62" t="s">
        <v>367</v>
      </c>
      <c r="G118" s="62">
        <f t="shared" si="4"/>
        <v>5</v>
      </c>
      <c r="H118" s="62"/>
      <c r="I118" s="70" t="s">
        <v>575</v>
      </c>
      <c r="J118" s="62"/>
    </row>
    <row r="119" spans="5:10" x14ac:dyDescent="0.45">
      <c r="E119" s="63" t="s">
        <v>487</v>
      </c>
      <c r="F119" s="62" t="s">
        <v>368</v>
      </c>
      <c r="G119" s="62">
        <f t="shared" si="4"/>
        <v>5</v>
      </c>
      <c r="H119" s="62"/>
      <c r="I119" s="70" t="s">
        <v>575</v>
      </c>
      <c r="J119" s="62"/>
    </row>
    <row r="120" spans="5:10" x14ac:dyDescent="0.45">
      <c r="E120" s="63" t="s">
        <v>488</v>
      </c>
      <c r="F120" s="62" t="s">
        <v>369</v>
      </c>
      <c r="G120" s="62">
        <f t="shared" si="4"/>
        <v>5</v>
      </c>
      <c r="H120" s="62"/>
      <c r="I120" s="70" t="s">
        <v>575</v>
      </c>
      <c r="J120" s="62"/>
    </row>
    <row r="121" spans="5:10" x14ac:dyDescent="0.45">
      <c r="E121" s="63" t="s">
        <v>489</v>
      </c>
      <c r="F121" s="64" t="s">
        <v>490</v>
      </c>
      <c r="G121" s="62">
        <f t="shared" si="4"/>
        <v>23</v>
      </c>
      <c r="H121" s="62"/>
      <c r="I121" s="62" t="s">
        <v>582</v>
      </c>
      <c r="J121" s="62"/>
    </row>
    <row r="122" spans="5:10" x14ac:dyDescent="0.45">
      <c r="E122" s="63" t="s">
        <v>491</v>
      </c>
      <c r="F122" s="64" t="s">
        <v>492</v>
      </c>
      <c r="G122" s="62">
        <f t="shared" si="4"/>
        <v>3</v>
      </c>
      <c r="H122" s="62"/>
      <c r="I122" s="70" t="s">
        <v>585</v>
      </c>
      <c r="J122" s="62"/>
    </row>
    <row r="123" spans="5:10" x14ac:dyDescent="0.45">
      <c r="E123" s="62" t="s">
        <v>36</v>
      </c>
      <c r="F123" s="62" t="s">
        <v>493</v>
      </c>
      <c r="G123" s="62">
        <f t="shared" si="4"/>
        <v>5</v>
      </c>
      <c r="H123" s="62"/>
      <c r="I123" s="70" t="s">
        <v>575</v>
      </c>
      <c r="J123" s="62"/>
    </row>
    <row r="124" spans="5:10" x14ac:dyDescent="0.45">
      <c r="E124" s="62" t="s">
        <v>33</v>
      </c>
      <c r="F124" s="62" t="s">
        <v>494</v>
      </c>
      <c r="G124" s="62">
        <f t="shared" si="4"/>
        <v>5</v>
      </c>
      <c r="H124" s="62"/>
      <c r="I124" s="70" t="s">
        <v>575</v>
      </c>
      <c r="J124" s="62"/>
    </row>
    <row r="125" spans="5:10" x14ac:dyDescent="0.45">
      <c r="E125" s="63" t="s">
        <v>495</v>
      </c>
      <c r="F125" s="62" t="s">
        <v>496</v>
      </c>
      <c r="G125" s="62">
        <f t="shared" si="4"/>
        <v>34</v>
      </c>
      <c r="H125" s="62"/>
      <c r="I125" s="70" t="s">
        <v>561</v>
      </c>
      <c r="J125" s="62"/>
    </row>
    <row r="126" spans="5:10" x14ac:dyDescent="0.45">
      <c r="E126" s="63" t="s">
        <v>497</v>
      </c>
      <c r="F126" s="62" t="s">
        <v>395</v>
      </c>
      <c r="G126" s="62">
        <f t="shared" si="4"/>
        <v>34</v>
      </c>
      <c r="H126" s="62"/>
      <c r="I126" s="70" t="s">
        <v>561</v>
      </c>
      <c r="J126" s="62"/>
    </row>
    <row r="127" spans="5:10" x14ac:dyDescent="0.45">
      <c r="E127" s="62" t="s">
        <v>498</v>
      </c>
      <c r="F127" s="62" t="s">
        <v>499</v>
      </c>
      <c r="G127" s="62">
        <f t="shared" si="4"/>
        <v>5</v>
      </c>
      <c r="H127" s="62">
        <f t="shared" si="5"/>
        <v>1</v>
      </c>
      <c r="I127" s="70" t="s">
        <v>575</v>
      </c>
      <c r="J127" s="69" t="s">
        <v>587</v>
      </c>
    </row>
    <row r="128" spans="5:10" x14ac:dyDescent="0.45">
      <c r="E128" s="62" t="s">
        <v>500</v>
      </c>
      <c r="F128" s="62" t="s">
        <v>501</v>
      </c>
      <c r="G128" s="62">
        <f t="shared" si="4"/>
        <v>42</v>
      </c>
      <c r="H128" s="62"/>
      <c r="I128" s="70" t="s">
        <v>535</v>
      </c>
      <c r="J128" s="62"/>
    </row>
    <row r="129" spans="5:10" x14ac:dyDescent="0.45">
      <c r="E129" s="62" t="s">
        <v>122</v>
      </c>
      <c r="F129" s="62" t="s">
        <v>502</v>
      </c>
      <c r="G129" s="62">
        <f t="shared" si="4"/>
        <v>12</v>
      </c>
      <c r="H129" s="62"/>
      <c r="I129" s="70" t="s">
        <v>590</v>
      </c>
      <c r="J129" s="62"/>
    </row>
    <row r="130" spans="5:10" x14ac:dyDescent="0.45">
      <c r="E130" s="63" t="s">
        <v>503</v>
      </c>
      <c r="F130" s="62" t="s">
        <v>504</v>
      </c>
      <c r="G130" s="62">
        <f t="shared" ref="G130:G151" si="6">VLOOKUP(I130,$B$1:$C$43,2,FALSE)</f>
        <v>18</v>
      </c>
      <c r="H130" s="62"/>
      <c r="I130" s="70" t="s">
        <v>568</v>
      </c>
      <c r="J130" s="62"/>
    </row>
    <row r="131" spans="5:10" x14ac:dyDescent="0.45">
      <c r="E131" s="63" t="s">
        <v>131</v>
      </c>
      <c r="F131" s="62" t="s">
        <v>505</v>
      </c>
      <c r="G131" s="62">
        <f t="shared" si="6"/>
        <v>18</v>
      </c>
      <c r="H131" s="62"/>
      <c r="I131" s="70" t="s">
        <v>568</v>
      </c>
      <c r="J131" s="62"/>
    </row>
    <row r="132" spans="5:10" x14ac:dyDescent="0.45">
      <c r="E132" s="63" t="s">
        <v>132</v>
      </c>
      <c r="F132" s="62" t="s">
        <v>409</v>
      </c>
      <c r="G132" s="62">
        <f t="shared" si="6"/>
        <v>18</v>
      </c>
      <c r="H132" s="62"/>
      <c r="I132" s="70" t="s">
        <v>568</v>
      </c>
      <c r="J132" s="62"/>
    </row>
    <row r="133" spans="5:10" x14ac:dyDescent="0.45">
      <c r="E133" s="63" t="s">
        <v>506</v>
      </c>
      <c r="F133" s="62" t="s">
        <v>408</v>
      </c>
      <c r="G133" s="62">
        <f t="shared" si="6"/>
        <v>18</v>
      </c>
      <c r="H133" s="62"/>
      <c r="I133" s="70" t="s">
        <v>568</v>
      </c>
      <c r="J133" s="62"/>
    </row>
    <row r="134" spans="5:10" x14ac:dyDescent="0.45">
      <c r="E134" s="63" t="s">
        <v>507</v>
      </c>
      <c r="F134" s="62" t="s">
        <v>406</v>
      </c>
      <c r="G134" s="62">
        <f t="shared" si="6"/>
        <v>18</v>
      </c>
      <c r="H134" s="62"/>
      <c r="I134" s="70" t="s">
        <v>568</v>
      </c>
      <c r="J134" s="62"/>
    </row>
    <row r="135" spans="5:10" x14ac:dyDescent="0.45">
      <c r="E135" s="63" t="s">
        <v>286</v>
      </c>
      <c r="F135" s="62" t="s">
        <v>405</v>
      </c>
      <c r="G135" s="62">
        <f t="shared" si="6"/>
        <v>18</v>
      </c>
      <c r="H135" s="62"/>
      <c r="I135" s="70" t="s">
        <v>568</v>
      </c>
      <c r="J135" s="62"/>
    </row>
    <row r="136" spans="5:10" x14ac:dyDescent="0.45">
      <c r="E136" s="63" t="s">
        <v>287</v>
      </c>
      <c r="F136" s="62" t="s">
        <v>404</v>
      </c>
      <c r="G136" s="62">
        <f t="shared" si="6"/>
        <v>18</v>
      </c>
      <c r="H136" s="62"/>
      <c r="I136" s="70" t="s">
        <v>568</v>
      </c>
      <c r="J136" s="62"/>
    </row>
    <row r="137" spans="5:10" x14ac:dyDescent="0.45">
      <c r="E137" s="63" t="s">
        <v>288</v>
      </c>
      <c r="F137" s="62" t="s">
        <v>403</v>
      </c>
      <c r="G137" s="62">
        <f t="shared" si="6"/>
        <v>18</v>
      </c>
      <c r="H137" s="62"/>
      <c r="I137" s="70" t="s">
        <v>568</v>
      </c>
      <c r="J137" s="62"/>
    </row>
    <row r="138" spans="5:10" x14ac:dyDescent="0.45">
      <c r="E138" s="63" t="s">
        <v>508</v>
      </c>
      <c r="F138" s="62" t="s">
        <v>402</v>
      </c>
      <c r="G138" s="62">
        <f t="shared" si="6"/>
        <v>18</v>
      </c>
      <c r="H138" s="62"/>
      <c r="I138" s="70" t="s">
        <v>568</v>
      </c>
      <c r="J138" s="62"/>
    </row>
    <row r="139" spans="5:10" x14ac:dyDescent="0.45">
      <c r="E139" s="63" t="s">
        <v>509</v>
      </c>
      <c r="F139" s="62" t="s">
        <v>401</v>
      </c>
      <c r="G139" s="62">
        <f t="shared" si="6"/>
        <v>18</v>
      </c>
      <c r="H139" s="62"/>
      <c r="I139" s="70" t="s">
        <v>568</v>
      </c>
      <c r="J139" s="62"/>
    </row>
    <row r="140" spans="5:10" x14ac:dyDescent="0.45">
      <c r="E140" s="63" t="s">
        <v>510</v>
      </c>
      <c r="F140" s="62" t="s">
        <v>400</v>
      </c>
      <c r="G140" s="62">
        <f t="shared" si="6"/>
        <v>18</v>
      </c>
      <c r="H140" s="62"/>
      <c r="I140" s="70" t="s">
        <v>568</v>
      </c>
      <c r="J140" s="62"/>
    </row>
    <row r="141" spans="5:10" ht="32" x14ac:dyDescent="0.45">
      <c r="E141" s="63" t="s">
        <v>511</v>
      </c>
      <c r="F141" s="62" t="s">
        <v>398</v>
      </c>
      <c r="G141" s="62">
        <f t="shared" si="6"/>
        <v>18</v>
      </c>
      <c r="H141" s="62">
        <f t="shared" ref="H141" si="7">VLOOKUP(J141,$B$1:$C$43,2,FALSE)</f>
        <v>2</v>
      </c>
      <c r="I141" s="70" t="s">
        <v>568</v>
      </c>
      <c r="J141" s="69" t="s">
        <v>584</v>
      </c>
    </row>
    <row r="142" spans="5:10" x14ac:dyDescent="0.45">
      <c r="E142" s="63" t="s">
        <v>512</v>
      </c>
      <c r="F142" s="62" t="s">
        <v>397</v>
      </c>
      <c r="G142" s="62">
        <f t="shared" si="6"/>
        <v>18</v>
      </c>
      <c r="H142" s="62"/>
      <c r="I142" s="70" t="s">
        <v>568</v>
      </c>
      <c r="J142" s="62"/>
    </row>
    <row r="143" spans="5:10" x14ac:dyDescent="0.45">
      <c r="E143" s="63" t="s">
        <v>65</v>
      </c>
      <c r="F143" s="62" t="s">
        <v>399</v>
      </c>
      <c r="G143" s="62">
        <f t="shared" si="6"/>
        <v>14</v>
      </c>
      <c r="H143" s="62"/>
      <c r="I143" s="70" t="s">
        <v>571</v>
      </c>
      <c r="J143" s="62"/>
    </row>
    <row r="144" spans="5:10" x14ac:dyDescent="0.45">
      <c r="E144" s="63" t="s">
        <v>517</v>
      </c>
      <c r="F144" s="62">
        <v>111</v>
      </c>
      <c r="G144" s="62">
        <f t="shared" si="6"/>
        <v>14</v>
      </c>
      <c r="H144" s="62"/>
      <c r="I144" s="70" t="s">
        <v>571</v>
      </c>
      <c r="J144" s="62"/>
    </row>
    <row r="145" spans="5:10" x14ac:dyDescent="0.45">
      <c r="E145" s="63" t="s">
        <v>523</v>
      </c>
      <c r="F145" s="62">
        <v>222</v>
      </c>
      <c r="G145" s="62">
        <f t="shared" si="6"/>
        <v>37</v>
      </c>
      <c r="H145" s="62"/>
      <c r="I145" s="70" t="s">
        <v>560</v>
      </c>
      <c r="J145" s="62"/>
    </row>
    <row r="146" spans="5:10" x14ac:dyDescent="0.45">
      <c r="E146" s="63" t="s">
        <v>518</v>
      </c>
      <c r="F146" s="62">
        <v>333</v>
      </c>
      <c r="G146" s="62">
        <f t="shared" si="6"/>
        <v>8</v>
      </c>
      <c r="H146" s="62"/>
      <c r="I146" s="70" t="s">
        <v>573</v>
      </c>
      <c r="J146" s="62"/>
    </row>
    <row r="147" spans="5:10" x14ac:dyDescent="0.45">
      <c r="E147" s="63" t="s">
        <v>521</v>
      </c>
      <c r="F147" s="62">
        <v>444</v>
      </c>
      <c r="G147" s="62">
        <f t="shared" si="6"/>
        <v>7</v>
      </c>
      <c r="H147" s="62"/>
      <c r="I147" s="70" t="s">
        <v>578</v>
      </c>
      <c r="J147" s="62"/>
    </row>
    <row r="148" spans="5:10" x14ac:dyDescent="0.45">
      <c r="E148" s="63" t="s">
        <v>519</v>
      </c>
      <c r="F148" s="62">
        <v>555</v>
      </c>
      <c r="G148" s="62">
        <f t="shared" si="6"/>
        <v>15</v>
      </c>
      <c r="H148" s="62"/>
      <c r="I148" s="70" t="s">
        <v>591</v>
      </c>
      <c r="J148" s="62"/>
    </row>
    <row r="149" spans="5:10" x14ac:dyDescent="0.45">
      <c r="E149" s="63" t="s">
        <v>525</v>
      </c>
      <c r="F149" s="62">
        <v>777</v>
      </c>
      <c r="G149" s="62">
        <f t="shared" si="6"/>
        <v>1</v>
      </c>
      <c r="H149" s="62"/>
      <c r="I149" s="70" t="s">
        <v>587</v>
      </c>
      <c r="J149" s="62"/>
    </row>
    <row r="150" spans="5:10" x14ac:dyDescent="0.45">
      <c r="E150" s="63" t="s">
        <v>526</v>
      </c>
      <c r="F150" s="62">
        <v>888</v>
      </c>
      <c r="G150" s="62">
        <f t="shared" si="6"/>
        <v>1</v>
      </c>
      <c r="H150" s="62"/>
      <c r="I150" s="70" t="s">
        <v>587</v>
      </c>
      <c r="J150" s="62"/>
    </row>
    <row r="151" spans="5:10" x14ac:dyDescent="0.45">
      <c r="E151" s="63" t="s">
        <v>527</v>
      </c>
      <c r="F151" s="62">
        <v>999</v>
      </c>
      <c r="G151" s="62">
        <f t="shared" si="6"/>
        <v>23</v>
      </c>
      <c r="H151" s="62"/>
      <c r="I151" s="70" t="s">
        <v>582</v>
      </c>
      <c r="J151" s="62"/>
    </row>
  </sheetData>
  <mergeCells count="1"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재배력_원자료</vt:lpstr>
      <vt:lpstr>재배력_코딩</vt:lpstr>
      <vt:lpstr>test_jeju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ohyum</cp:lastModifiedBy>
  <dcterms:created xsi:type="dcterms:W3CDTF">2022-03-15T05:40:19Z</dcterms:created>
  <dcterms:modified xsi:type="dcterms:W3CDTF">2022-03-22T13:00:13Z</dcterms:modified>
</cp:coreProperties>
</file>