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120"/>
  </bookViews>
  <sheets>
    <sheet name="Value" sheetId="2" r:id="rId1"/>
    <sheet name="Data" sheetId="1" r:id="rId2"/>
    <sheet name="ACWI" sheetId="3" r:id="rId3"/>
  </sheets>
  <definedNames>
    <definedName name="_xlnm._FilterDatabase" localSheetId="2" hidden="1">ACWI!$N$7:$W$1998</definedName>
    <definedName name="_xlnm._FilterDatabase" localSheetId="1" hidden="1">Data!$AP$7:$AY$2021</definedName>
  </definedNames>
  <calcPr calcId="145621"/>
</workbook>
</file>

<file path=xl/calcChain.xml><?xml version="1.0" encoding="utf-8"?>
<calcChain xmlns="http://schemas.openxmlformats.org/spreadsheetml/2006/main">
  <c r="AK16" i="1" l="1"/>
  <c r="AL16" i="1"/>
  <c r="AM16" i="1"/>
  <c r="L16" i="1"/>
  <c r="M16" i="1"/>
  <c r="H16" i="1" l="1"/>
  <c r="AT2443" i="1" l="1"/>
  <c r="AT2444" i="1"/>
  <c r="AT2445" i="1"/>
  <c r="AT2446" i="1"/>
  <c r="AT2447" i="1"/>
  <c r="AT2448" i="1"/>
  <c r="AT2449" i="1"/>
  <c r="AT2450" i="1"/>
  <c r="AT2451" i="1"/>
  <c r="AT2452" i="1"/>
  <c r="AT2453" i="1"/>
  <c r="AT2454" i="1"/>
  <c r="AT2455" i="1"/>
  <c r="AT2456" i="1"/>
  <c r="AT2457" i="1"/>
  <c r="AT2458" i="1"/>
  <c r="AT2459" i="1"/>
  <c r="AT2460" i="1"/>
  <c r="AT2461" i="1"/>
  <c r="AT2462" i="1"/>
  <c r="AT2463" i="1"/>
  <c r="AT2464" i="1"/>
  <c r="AT2465" i="1"/>
  <c r="AT2466" i="1"/>
  <c r="AT2467" i="1"/>
  <c r="AT2468" i="1"/>
  <c r="AT2469" i="1"/>
  <c r="AT2470" i="1"/>
  <c r="AT2471" i="1"/>
  <c r="AT2472" i="1"/>
  <c r="AT2473" i="1"/>
  <c r="AT2474" i="1"/>
  <c r="AT2475" i="1"/>
  <c r="AT2476" i="1"/>
  <c r="AT2477" i="1"/>
  <c r="AT2478" i="1"/>
  <c r="AT2479" i="1"/>
  <c r="AT2480" i="1"/>
  <c r="AT2481" i="1"/>
  <c r="AT2482" i="1"/>
  <c r="AT2483" i="1"/>
  <c r="AT2484" i="1"/>
  <c r="AT2485" i="1"/>
  <c r="AT2486" i="1"/>
  <c r="AT2487" i="1"/>
  <c r="AT2488" i="1"/>
  <c r="AT2489" i="1"/>
  <c r="AT2490" i="1"/>
  <c r="AT2491" i="1"/>
  <c r="AT2492" i="1"/>
  <c r="AT2493" i="1"/>
  <c r="AT2494" i="1"/>
  <c r="AT2495" i="1"/>
  <c r="AT2496" i="1"/>
  <c r="AT2497" i="1"/>
  <c r="AT2498" i="1"/>
  <c r="AT2499" i="1"/>
  <c r="AT2500" i="1"/>
  <c r="AT2501" i="1"/>
  <c r="AT2502" i="1"/>
  <c r="AT2503" i="1"/>
  <c r="AT2504" i="1"/>
  <c r="AT2505" i="1"/>
  <c r="AT2506" i="1"/>
  <c r="AT2507" i="1"/>
  <c r="AT2508" i="1"/>
  <c r="AT2509" i="1"/>
  <c r="AT2510" i="1"/>
  <c r="AT2511" i="1"/>
  <c r="AT2512" i="1"/>
  <c r="AT2513" i="1"/>
  <c r="AT2514" i="1"/>
  <c r="AT2515" i="1"/>
  <c r="AT2516" i="1"/>
  <c r="AT2517" i="1"/>
  <c r="AT2518" i="1"/>
  <c r="AT2519" i="1"/>
  <c r="AT2520" i="1"/>
  <c r="AT2521" i="1"/>
  <c r="AT2522" i="1"/>
  <c r="AT2523" i="1"/>
  <c r="AT2524" i="1"/>
  <c r="AT2525" i="1"/>
  <c r="AT2526" i="1"/>
  <c r="AT2527" i="1"/>
  <c r="AT2528" i="1"/>
  <c r="AT2529" i="1"/>
  <c r="AT2530" i="1"/>
  <c r="AT2531" i="1"/>
  <c r="AT2532" i="1"/>
  <c r="AT2533" i="1"/>
  <c r="AT2534" i="1"/>
  <c r="AT2535" i="1"/>
  <c r="AT2536" i="1"/>
  <c r="AT2537" i="1"/>
  <c r="AT2538" i="1"/>
  <c r="AT2539" i="1"/>
  <c r="AT2540" i="1"/>
  <c r="AT2541" i="1"/>
  <c r="AT2542" i="1"/>
  <c r="AT2543" i="1"/>
  <c r="AT2544" i="1"/>
  <c r="AT2545" i="1"/>
  <c r="AT2546" i="1"/>
  <c r="AT2547" i="1"/>
  <c r="AT2548" i="1"/>
  <c r="AT2549" i="1"/>
  <c r="AT2550" i="1"/>
  <c r="AT2551" i="1"/>
  <c r="AT2552" i="1"/>
  <c r="AT2553" i="1"/>
  <c r="AT2554" i="1"/>
  <c r="AT2555" i="1"/>
  <c r="AT2556" i="1"/>
  <c r="AT2557" i="1"/>
  <c r="AT2558" i="1"/>
  <c r="AT2559" i="1"/>
  <c r="AT2560" i="1"/>
  <c r="AT2561" i="1"/>
  <c r="AT2562" i="1"/>
  <c r="AT2563" i="1"/>
  <c r="AT2564" i="1"/>
  <c r="AT2565" i="1"/>
  <c r="AT2566" i="1"/>
  <c r="AT2567" i="1"/>
  <c r="AT2568" i="1"/>
  <c r="AT9" i="1" l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AT2302" i="1"/>
  <c r="AT2303" i="1"/>
  <c r="AT2304" i="1"/>
  <c r="AT2305" i="1"/>
  <c r="AT2306" i="1"/>
  <c r="AT2307" i="1"/>
  <c r="AT2308" i="1"/>
  <c r="AT2309" i="1"/>
  <c r="AT2310" i="1"/>
  <c r="AT2311" i="1"/>
  <c r="AT2312" i="1"/>
  <c r="AT2313" i="1"/>
  <c r="AT2314" i="1"/>
  <c r="AT2315" i="1"/>
  <c r="AT2316" i="1"/>
  <c r="AT2317" i="1"/>
  <c r="AT2318" i="1"/>
  <c r="AT2319" i="1"/>
  <c r="AT2320" i="1"/>
  <c r="AT2321" i="1"/>
  <c r="AT2322" i="1"/>
  <c r="AT2323" i="1"/>
  <c r="AT2324" i="1"/>
  <c r="AT2325" i="1"/>
  <c r="AT2326" i="1"/>
  <c r="AT2327" i="1"/>
  <c r="AT2328" i="1"/>
  <c r="AT2329" i="1"/>
  <c r="AT2330" i="1"/>
  <c r="AT2331" i="1"/>
  <c r="AT2332" i="1"/>
  <c r="AT2333" i="1"/>
  <c r="AT2334" i="1"/>
  <c r="AT2335" i="1"/>
  <c r="AT2336" i="1"/>
  <c r="AT2337" i="1"/>
  <c r="AT2338" i="1"/>
  <c r="AT2339" i="1"/>
  <c r="AT2340" i="1"/>
  <c r="AT2341" i="1"/>
  <c r="AT2342" i="1"/>
  <c r="AT2343" i="1"/>
  <c r="AT2344" i="1"/>
  <c r="AT2345" i="1"/>
  <c r="AT2346" i="1"/>
  <c r="AT2347" i="1"/>
  <c r="AT2348" i="1"/>
  <c r="AT2349" i="1"/>
  <c r="AT2350" i="1"/>
  <c r="AT2351" i="1"/>
  <c r="AT2352" i="1"/>
  <c r="AT2353" i="1"/>
  <c r="AT2354" i="1"/>
  <c r="AT2355" i="1"/>
  <c r="AT2356" i="1"/>
  <c r="AT2357" i="1"/>
  <c r="AT2358" i="1"/>
  <c r="AT2359" i="1"/>
  <c r="AT2360" i="1"/>
  <c r="AT2361" i="1"/>
  <c r="AT2362" i="1"/>
  <c r="AT2363" i="1"/>
  <c r="AT2364" i="1"/>
  <c r="AT2365" i="1"/>
  <c r="AT2366" i="1"/>
  <c r="AT2367" i="1"/>
  <c r="AT2368" i="1"/>
  <c r="AT2369" i="1"/>
  <c r="AT2370" i="1"/>
  <c r="AT2371" i="1"/>
  <c r="AT2372" i="1"/>
  <c r="AT2373" i="1"/>
  <c r="AT2374" i="1"/>
  <c r="AT2375" i="1"/>
  <c r="AT2376" i="1"/>
  <c r="AT2377" i="1"/>
  <c r="AT2378" i="1"/>
  <c r="AT2379" i="1"/>
  <c r="AT2380" i="1"/>
  <c r="AT2381" i="1"/>
  <c r="AT2382" i="1"/>
  <c r="AT2383" i="1"/>
  <c r="AT2384" i="1"/>
  <c r="AT2385" i="1"/>
  <c r="AT2386" i="1"/>
  <c r="AT2387" i="1"/>
  <c r="AT2388" i="1"/>
  <c r="AT2389" i="1"/>
  <c r="AT2390" i="1"/>
  <c r="AT2391" i="1"/>
  <c r="AT2392" i="1"/>
  <c r="AT2393" i="1"/>
  <c r="AT2394" i="1"/>
  <c r="AT2395" i="1"/>
  <c r="AT2396" i="1"/>
  <c r="AT2397" i="1"/>
  <c r="AT2398" i="1"/>
  <c r="AT2399" i="1"/>
  <c r="AT2400" i="1"/>
  <c r="AT2401" i="1"/>
  <c r="AT2402" i="1"/>
  <c r="AT2403" i="1"/>
  <c r="AT2404" i="1"/>
  <c r="AT2405" i="1"/>
  <c r="AT2406" i="1"/>
  <c r="AT2407" i="1"/>
  <c r="AT2408" i="1"/>
  <c r="AT2409" i="1"/>
  <c r="AT2410" i="1"/>
  <c r="AT2411" i="1"/>
  <c r="AT2412" i="1"/>
  <c r="AT2413" i="1"/>
  <c r="AT2414" i="1"/>
  <c r="AT2415" i="1"/>
  <c r="AT2416" i="1"/>
  <c r="AT2417" i="1"/>
  <c r="AT2418" i="1"/>
  <c r="AT2419" i="1"/>
  <c r="AT2420" i="1"/>
  <c r="AT2421" i="1"/>
  <c r="AT2422" i="1"/>
  <c r="AT2423" i="1"/>
  <c r="AT2424" i="1"/>
  <c r="AT2425" i="1"/>
  <c r="AT2426" i="1"/>
  <c r="AT2427" i="1"/>
  <c r="AT2428" i="1"/>
  <c r="AT2429" i="1"/>
  <c r="AT2430" i="1"/>
  <c r="AT2431" i="1"/>
  <c r="AT2432" i="1"/>
  <c r="AT2433" i="1"/>
  <c r="AT2434" i="1"/>
  <c r="AT2435" i="1"/>
  <c r="AT2436" i="1"/>
  <c r="AT2437" i="1"/>
  <c r="AT2438" i="1"/>
  <c r="AT2439" i="1"/>
  <c r="AT2440" i="1"/>
  <c r="AT2441" i="1"/>
  <c r="AT2442" i="1"/>
  <c r="H41" i="1"/>
  <c r="L41" i="1"/>
  <c r="M41" i="1"/>
  <c r="H42" i="1"/>
  <c r="L42" i="1"/>
  <c r="M42" i="1"/>
  <c r="H43" i="1"/>
  <c r="L43" i="1"/>
  <c r="M43" i="1"/>
  <c r="AQ8" i="1"/>
  <c r="K8" i="3" l="1"/>
  <c r="J8" i="3"/>
  <c r="AL3" i="1" s="1"/>
  <c r="F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1998" i="3"/>
  <c r="R1997" i="3"/>
  <c r="R1996" i="3"/>
  <c r="R1995" i="3"/>
  <c r="R1994" i="3"/>
  <c r="R1993" i="3"/>
  <c r="R1992" i="3"/>
  <c r="R1991" i="3"/>
  <c r="R1990" i="3"/>
  <c r="R1989" i="3"/>
  <c r="R1988" i="3"/>
  <c r="R1987" i="3"/>
  <c r="R1986" i="3"/>
  <c r="R1985" i="3"/>
  <c r="R1984" i="3"/>
  <c r="R1983" i="3"/>
  <c r="R1982" i="3"/>
  <c r="R1981" i="3"/>
  <c r="R1980" i="3"/>
  <c r="R1979" i="3"/>
  <c r="R1978" i="3"/>
  <c r="R1977" i="3"/>
  <c r="R1976" i="3"/>
  <c r="R1975" i="3"/>
  <c r="R1974" i="3"/>
  <c r="R1973" i="3"/>
  <c r="R1972" i="3"/>
  <c r="R1971" i="3"/>
  <c r="R1970" i="3"/>
  <c r="R1969" i="3"/>
  <c r="R1968" i="3"/>
  <c r="R1967" i="3"/>
  <c r="R1966" i="3"/>
  <c r="R1965" i="3"/>
  <c r="R1964" i="3"/>
  <c r="R1963" i="3"/>
  <c r="R1962" i="3"/>
  <c r="R1961" i="3"/>
  <c r="R1960" i="3"/>
  <c r="R1959" i="3"/>
  <c r="R1958" i="3"/>
  <c r="R1957" i="3"/>
  <c r="R1956" i="3"/>
  <c r="R1955" i="3"/>
  <c r="R1954" i="3"/>
  <c r="R1953" i="3"/>
  <c r="R1952" i="3"/>
  <c r="R1951" i="3"/>
  <c r="R1950" i="3"/>
  <c r="R1949" i="3"/>
  <c r="R1948" i="3"/>
  <c r="R1947" i="3"/>
  <c r="R1946" i="3"/>
  <c r="R1945" i="3"/>
  <c r="R1944" i="3"/>
  <c r="R1943" i="3"/>
  <c r="R1942" i="3"/>
  <c r="R1941" i="3"/>
  <c r="R1940" i="3"/>
  <c r="R1939" i="3"/>
  <c r="R1938" i="3"/>
  <c r="R1937" i="3"/>
  <c r="R1936" i="3"/>
  <c r="R1935" i="3"/>
  <c r="R1934" i="3"/>
  <c r="R1933" i="3"/>
  <c r="R1932" i="3"/>
  <c r="R1931" i="3"/>
  <c r="R1930" i="3"/>
  <c r="R1929" i="3"/>
  <c r="R1928" i="3"/>
  <c r="R1927" i="3"/>
  <c r="R1926" i="3"/>
  <c r="R1925" i="3"/>
  <c r="R1924" i="3"/>
  <c r="R1923" i="3"/>
  <c r="R1922" i="3"/>
  <c r="R1921" i="3"/>
  <c r="R1920" i="3"/>
  <c r="R1919" i="3"/>
  <c r="R1918" i="3"/>
  <c r="R1917" i="3"/>
  <c r="R1916" i="3"/>
  <c r="R1915" i="3"/>
  <c r="R1914" i="3"/>
  <c r="R1913" i="3"/>
  <c r="R1912" i="3"/>
  <c r="R1911" i="3"/>
  <c r="R1910" i="3"/>
  <c r="R1909" i="3"/>
  <c r="R1908" i="3"/>
  <c r="R1907" i="3"/>
  <c r="R1906" i="3"/>
  <c r="R1905" i="3"/>
  <c r="R1904" i="3"/>
  <c r="R1903" i="3"/>
  <c r="R1902" i="3"/>
  <c r="R1901" i="3"/>
  <c r="R1900" i="3"/>
  <c r="R1899" i="3"/>
  <c r="R1898" i="3"/>
  <c r="R1897" i="3"/>
  <c r="R1896" i="3"/>
  <c r="R1895" i="3"/>
  <c r="R1894" i="3"/>
  <c r="R1893" i="3"/>
  <c r="R1892" i="3"/>
  <c r="R1891" i="3"/>
  <c r="R1890" i="3"/>
  <c r="R1889" i="3"/>
  <c r="R1888" i="3"/>
  <c r="R1887" i="3"/>
  <c r="R1886" i="3"/>
  <c r="R1885" i="3"/>
  <c r="R1884" i="3"/>
  <c r="R1883" i="3"/>
  <c r="R1882" i="3"/>
  <c r="R1881" i="3"/>
  <c r="R1880" i="3"/>
  <c r="R1879" i="3"/>
  <c r="R1878" i="3"/>
  <c r="R1877" i="3"/>
  <c r="R1876" i="3"/>
  <c r="R1875" i="3"/>
  <c r="R1874" i="3"/>
  <c r="R1873" i="3"/>
  <c r="R1872" i="3"/>
  <c r="R1871" i="3"/>
  <c r="R1870" i="3"/>
  <c r="R1869" i="3"/>
  <c r="R1868" i="3"/>
  <c r="R1867" i="3"/>
  <c r="R1866" i="3"/>
  <c r="R1865" i="3"/>
  <c r="R1864" i="3"/>
  <c r="R1863" i="3"/>
  <c r="R1862" i="3"/>
  <c r="R1861" i="3"/>
  <c r="R1860" i="3"/>
  <c r="R1859" i="3"/>
  <c r="R1858" i="3"/>
  <c r="R1857" i="3"/>
  <c r="R1856" i="3"/>
  <c r="R1855" i="3"/>
  <c r="R1854" i="3"/>
  <c r="R1853" i="3"/>
  <c r="R1852" i="3"/>
  <c r="R1851" i="3"/>
  <c r="R1850" i="3"/>
  <c r="R1849" i="3"/>
  <c r="R1848" i="3"/>
  <c r="R1847" i="3"/>
  <c r="R1846" i="3"/>
  <c r="R1845" i="3"/>
  <c r="R1844" i="3"/>
  <c r="R1843" i="3"/>
  <c r="R1842" i="3"/>
  <c r="R1841" i="3"/>
  <c r="R1840" i="3"/>
  <c r="R1839" i="3"/>
  <c r="R1838" i="3"/>
  <c r="R1837" i="3"/>
  <c r="R1836" i="3"/>
  <c r="R1835" i="3"/>
  <c r="R1834" i="3"/>
  <c r="R1833" i="3"/>
  <c r="R1832" i="3"/>
  <c r="R1831" i="3"/>
  <c r="R1830" i="3"/>
  <c r="R1829" i="3"/>
  <c r="R1828" i="3"/>
  <c r="R1827" i="3"/>
  <c r="R1826" i="3"/>
  <c r="R1825" i="3"/>
  <c r="R1824" i="3"/>
  <c r="R1823" i="3"/>
  <c r="R1822" i="3"/>
  <c r="R1821" i="3"/>
  <c r="R1820" i="3"/>
  <c r="R1819" i="3"/>
  <c r="R1818" i="3"/>
  <c r="R1817" i="3"/>
  <c r="R1816" i="3"/>
  <c r="R1815" i="3"/>
  <c r="R1814" i="3"/>
  <c r="R1813" i="3"/>
  <c r="R1812" i="3"/>
  <c r="R1811" i="3"/>
  <c r="R1810" i="3"/>
  <c r="R1809" i="3"/>
  <c r="R1808" i="3"/>
  <c r="R1807" i="3"/>
  <c r="R1806" i="3"/>
  <c r="R1805" i="3"/>
  <c r="R1804" i="3"/>
  <c r="R1803" i="3"/>
  <c r="R1802" i="3"/>
  <c r="R1801" i="3"/>
  <c r="R1800" i="3"/>
  <c r="R1799" i="3"/>
  <c r="R1798" i="3"/>
  <c r="R1797" i="3"/>
  <c r="R1796" i="3"/>
  <c r="R1795" i="3"/>
  <c r="R1794" i="3"/>
  <c r="R1793" i="3"/>
  <c r="R1792" i="3"/>
  <c r="R1791" i="3"/>
  <c r="R1790" i="3"/>
  <c r="R1789" i="3"/>
  <c r="R1788" i="3"/>
  <c r="R1787" i="3"/>
  <c r="R1786" i="3"/>
  <c r="R1785" i="3"/>
  <c r="R1784" i="3"/>
  <c r="R1783" i="3"/>
  <c r="R1782" i="3"/>
  <c r="R1781" i="3"/>
  <c r="R1780" i="3"/>
  <c r="R1779" i="3"/>
  <c r="R1778" i="3"/>
  <c r="R1777" i="3"/>
  <c r="R1776" i="3"/>
  <c r="R1775" i="3"/>
  <c r="R1774" i="3"/>
  <c r="R1773" i="3"/>
  <c r="R1772" i="3"/>
  <c r="R1771" i="3"/>
  <c r="R1770" i="3"/>
  <c r="R1769" i="3"/>
  <c r="R1768" i="3"/>
  <c r="R1767" i="3"/>
  <c r="R1766" i="3"/>
  <c r="R1765" i="3"/>
  <c r="R1764" i="3"/>
  <c r="R1763" i="3"/>
  <c r="R1762" i="3"/>
  <c r="R1761" i="3"/>
  <c r="R1760" i="3"/>
  <c r="R1759" i="3"/>
  <c r="R1758" i="3"/>
  <c r="R1757" i="3"/>
  <c r="R1756" i="3"/>
  <c r="R1755" i="3"/>
  <c r="R1754" i="3"/>
  <c r="R1753" i="3"/>
  <c r="R1752" i="3"/>
  <c r="R1751" i="3"/>
  <c r="R1750" i="3"/>
  <c r="R1749" i="3"/>
  <c r="R1748" i="3"/>
  <c r="R1747" i="3"/>
  <c r="R1746" i="3"/>
  <c r="R1745" i="3"/>
  <c r="R1744" i="3"/>
  <c r="R1743" i="3"/>
  <c r="R1742" i="3"/>
  <c r="R1741" i="3"/>
  <c r="R1740" i="3"/>
  <c r="R1739" i="3"/>
  <c r="R1738" i="3"/>
  <c r="R1737" i="3"/>
  <c r="R1736" i="3"/>
  <c r="R1735" i="3"/>
  <c r="R1734" i="3"/>
  <c r="R1733" i="3"/>
  <c r="R1732" i="3"/>
  <c r="R1731" i="3"/>
  <c r="R1730" i="3"/>
  <c r="R1729" i="3"/>
  <c r="R1728" i="3"/>
  <c r="R1727" i="3"/>
  <c r="R1726" i="3"/>
  <c r="R1725" i="3"/>
  <c r="R1724" i="3"/>
  <c r="R1723" i="3"/>
  <c r="R1722" i="3"/>
  <c r="R1721" i="3"/>
  <c r="R1720" i="3"/>
  <c r="R1719" i="3"/>
  <c r="R1718" i="3"/>
  <c r="R1717" i="3"/>
  <c r="R1716" i="3"/>
  <c r="R1715" i="3"/>
  <c r="R1714" i="3"/>
  <c r="R1713" i="3"/>
  <c r="R1712" i="3"/>
  <c r="R1711" i="3"/>
  <c r="R1710" i="3"/>
  <c r="R1709" i="3"/>
  <c r="R1708" i="3"/>
  <c r="R1707" i="3"/>
  <c r="R1706" i="3"/>
  <c r="R1705" i="3"/>
  <c r="R1704" i="3"/>
  <c r="R1703" i="3"/>
  <c r="R1702" i="3"/>
  <c r="R1701" i="3"/>
  <c r="R1700" i="3"/>
  <c r="R1699" i="3"/>
  <c r="R1698" i="3"/>
  <c r="R1697" i="3"/>
  <c r="R1696" i="3"/>
  <c r="R1695" i="3"/>
  <c r="R1694" i="3"/>
  <c r="R1693" i="3"/>
  <c r="R1692" i="3"/>
  <c r="R1691" i="3"/>
  <c r="R1690" i="3"/>
  <c r="R1689" i="3"/>
  <c r="R1688" i="3"/>
  <c r="R1687" i="3"/>
  <c r="R1686" i="3"/>
  <c r="R1685" i="3"/>
  <c r="R1684" i="3"/>
  <c r="R1683" i="3"/>
  <c r="R1682" i="3"/>
  <c r="R1681" i="3"/>
  <c r="R1680" i="3"/>
  <c r="R1679" i="3"/>
  <c r="R1678" i="3"/>
  <c r="R1677" i="3"/>
  <c r="R1676" i="3"/>
  <c r="R1675" i="3"/>
  <c r="R1674" i="3"/>
  <c r="R1673" i="3"/>
  <c r="R1672" i="3"/>
  <c r="R1671" i="3"/>
  <c r="R1670" i="3"/>
  <c r="R1669" i="3"/>
  <c r="R1668" i="3"/>
  <c r="R1667" i="3"/>
  <c r="R1666" i="3"/>
  <c r="R1665" i="3"/>
  <c r="R1664" i="3"/>
  <c r="R1663" i="3"/>
  <c r="R1662" i="3"/>
  <c r="R1661" i="3"/>
  <c r="R1660" i="3"/>
  <c r="R1659" i="3"/>
  <c r="R1658" i="3"/>
  <c r="R1657" i="3"/>
  <c r="R1656" i="3"/>
  <c r="R1655" i="3"/>
  <c r="R1654" i="3"/>
  <c r="R1653" i="3"/>
  <c r="R1652" i="3"/>
  <c r="R1651" i="3"/>
  <c r="R1650" i="3"/>
  <c r="R1649" i="3"/>
  <c r="R1648" i="3"/>
  <c r="R1647" i="3"/>
  <c r="R1646" i="3"/>
  <c r="R1645" i="3"/>
  <c r="R1644" i="3"/>
  <c r="R1643" i="3"/>
  <c r="R1642" i="3"/>
  <c r="R1641" i="3"/>
  <c r="R1640" i="3"/>
  <c r="R1639" i="3"/>
  <c r="R1638" i="3"/>
  <c r="R1637" i="3"/>
  <c r="R1636" i="3"/>
  <c r="R1635" i="3"/>
  <c r="R1634" i="3"/>
  <c r="R1633" i="3"/>
  <c r="R1632" i="3"/>
  <c r="R1631" i="3"/>
  <c r="R1630" i="3"/>
  <c r="R1629" i="3"/>
  <c r="R1628" i="3"/>
  <c r="R1627" i="3"/>
  <c r="R1626" i="3"/>
  <c r="R1625" i="3"/>
  <c r="R1624" i="3"/>
  <c r="R1623" i="3"/>
  <c r="R1622" i="3"/>
  <c r="R1621" i="3"/>
  <c r="R1620" i="3"/>
  <c r="R1619" i="3"/>
  <c r="R1618" i="3"/>
  <c r="R1617" i="3"/>
  <c r="R1616" i="3"/>
  <c r="R1615" i="3"/>
  <c r="R1614" i="3"/>
  <c r="R1613" i="3"/>
  <c r="R1612" i="3"/>
  <c r="R1611" i="3"/>
  <c r="R1610" i="3"/>
  <c r="R1609" i="3"/>
  <c r="R1608" i="3"/>
  <c r="R1607" i="3"/>
  <c r="R1606" i="3"/>
  <c r="R1605" i="3"/>
  <c r="R1604" i="3"/>
  <c r="R1603" i="3"/>
  <c r="R1602" i="3"/>
  <c r="R1601" i="3"/>
  <c r="R1600" i="3"/>
  <c r="R1599" i="3"/>
  <c r="R1598" i="3"/>
  <c r="R1597" i="3"/>
  <c r="R1596" i="3"/>
  <c r="R1595" i="3"/>
  <c r="R1594" i="3"/>
  <c r="R1593" i="3"/>
  <c r="R1592" i="3"/>
  <c r="R1591" i="3"/>
  <c r="R1590" i="3"/>
  <c r="R1589" i="3"/>
  <c r="R1588" i="3"/>
  <c r="R1587" i="3"/>
  <c r="R1586" i="3"/>
  <c r="R1585" i="3"/>
  <c r="R1584" i="3"/>
  <c r="R1583" i="3"/>
  <c r="R1582" i="3"/>
  <c r="R1581" i="3"/>
  <c r="R1580" i="3"/>
  <c r="R1579" i="3"/>
  <c r="R1578" i="3"/>
  <c r="R1577" i="3"/>
  <c r="R1576" i="3"/>
  <c r="R1575" i="3"/>
  <c r="R1574" i="3"/>
  <c r="R1573" i="3"/>
  <c r="R1572" i="3"/>
  <c r="R1571" i="3"/>
  <c r="R1570" i="3"/>
  <c r="R1569" i="3"/>
  <c r="R1568" i="3"/>
  <c r="R1567" i="3"/>
  <c r="R1566" i="3"/>
  <c r="R1565" i="3"/>
  <c r="R1564" i="3"/>
  <c r="R1563" i="3"/>
  <c r="R1562" i="3"/>
  <c r="R1561" i="3"/>
  <c r="R1560" i="3"/>
  <c r="R1559" i="3"/>
  <c r="R1558" i="3"/>
  <c r="R1557" i="3"/>
  <c r="R1556" i="3"/>
  <c r="R1555" i="3"/>
  <c r="R1554" i="3"/>
  <c r="R1553" i="3"/>
  <c r="R1552" i="3"/>
  <c r="R1551" i="3"/>
  <c r="R1550" i="3"/>
  <c r="R1549" i="3"/>
  <c r="R1548" i="3"/>
  <c r="R1547" i="3"/>
  <c r="R1546" i="3"/>
  <c r="R1545" i="3"/>
  <c r="R1544" i="3"/>
  <c r="R1543" i="3"/>
  <c r="R1542" i="3"/>
  <c r="R1541" i="3"/>
  <c r="R1540" i="3"/>
  <c r="R1539" i="3"/>
  <c r="R1538" i="3"/>
  <c r="R1537" i="3"/>
  <c r="R1536" i="3"/>
  <c r="R1535" i="3"/>
  <c r="R1534" i="3"/>
  <c r="R1533" i="3"/>
  <c r="R1532" i="3"/>
  <c r="R1531" i="3"/>
  <c r="R1530" i="3"/>
  <c r="R1529" i="3"/>
  <c r="R1528" i="3"/>
  <c r="R1527" i="3"/>
  <c r="R1526" i="3"/>
  <c r="R1525" i="3"/>
  <c r="R1524" i="3"/>
  <c r="R1523" i="3"/>
  <c r="R1522" i="3"/>
  <c r="R1521" i="3"/>
  <c r="R1520" i="3"/>
  <c r="R1519" i="3"/>
  <c r="R1518" i="3"/>
  <c r="R1517" i="3"/>
  <c r="R1516" i="3"/>
  <c r="R1515" i="3"/>
  <c r="R1514" i="3"/>
  <c r="R1513" i="3"/>
  <c r="R1512" i="3"/>
  <c r="R1511" i="3"/>
  <c r="R1510" i="3"/>
  <c r="R1509" i="3"/>
  <c r="R1508" i="3"/>
  <c r="R1507" i="3"/>
  <c r="R1506" i="3"/>
  <c r="R1505" i="3"/>
  <c r="R1504" i="3"/>
  <c r="R1503" i="3"/>
  <c r="R1502" i="3"/>
  <c r="R1501" i="3"/>
  <c r="R1500" i="3"/>
  <c r="R1499" i="3"/>
  <c r="R1498" i="3"/>
  <c r="R1497" i="3"/>
  <c r="R1496" i="3"/>
  <c r="R1495" i="3"/>
  <c r="R1494" i="3"/>
  <c r="R1493" i="3"/>
  <c r="R1492" i="3"/>
  <c r="R1491" i="3"/>
  <c r="R1490" i="3"/>
  <c r="R1489" i="3"/>
  <c r="R1488" i="3"/>
  <c r="R1487" i="3"/>
  <c r="R1486" i="3"/>
  <c r="R1485" i="3"/>
  <c r="R1484" i="3"/>
  <c r="R1483" i="3"/>
  <c r="R1482" i="3"/>
  <c r="R1481" i="3"/>
  <c r="R1480" i="3"/>
  <c r="R1479" i="3"/>
  <c r="R1478" i="3"/>
  <c r="R1477" i="3"/>
  <c r="R1476" i="3"/>
  <c r="R1475" i="3"/>
  <c r="R1474" i="3"/>
  <c r="R1473" i="3"/>
  <c r="R1472" i="3"/>
  <c r="R1471" i="3"/>
  <c r="R1470" i="3"/>
  <c r="R1469" i="3"/>
  <c r="R1468" i="3"/>
  <c r="R1467" i="3"/>
  <c r="R1466" i="3"/>
  <c r="R1465" i="3"/>
  <c r="R1464" i="3"/>
  <c r="R1463" i="3"/>
  <c r="R1462" i="3"/>
  <c r="R1461" i="3"/>
  <c r="R1460" i="3"/>
  <c r="R1459" i="3"/>
  <c r="R1458" i="3"/>
  <c r="R1457" i="3"/>
  <c r="R1456" i="3"/>
  <c r="R1455" i="3"/>
  <c r="R1454" i="3"/>
  <c r="R1453" i="3"/>
  <c r="R1452" i="3"/>
  <c r="R1451" i="3"/>
  <c r="R1450" i="3"/>
  <c r="R1449" i="3"/>
  <c r="R1448" i="3"/>
  <c r="R1447" i="3"/>
  <c r="R1446" i="3"/>
  <c r="R1445" i="3"/>
  <c r="R1444" i="3"/>
  <c r="R1443" i="3"/>
  <c r="R1442" i="3"/>
  <c r="R1441" i="3"/>
  <c r="R1440" i="3"/>
  <c r="R1439" i="3"/>
  <c r="R1438" i="3"/>
  <c r="R1437" i="3"/>
  <c r="R1436" i="3"/>
  <c r="R1435" i="3"/>
  <c r="R1434" i="3"/>
  <c r="R1433" i="3"/>
  <c r="R1432" i="3"/>
  <c r="R1431" i="3"/>
  <c r="R1430" i="3"/>
  <c r="R1429" i="3"/>
  <c r="R1428" i="3"/>
  <c r="R1427" i="3"/>
  <c r="R1426" i="3"/>
  <c r="R1425" i="3"/>
  <c r="R1424" i="3"/>
  <c r="R1423" i="3"/>
  <c r="R1422" i="3"/>
  <c r="R1421" i="3"/>
  <c r="R1420" i="3"/>
  <c r="R1419" i="3"/>
  <c r="R1418" i="3"/>
  <c r="R1417" i="3"/>
  <c r="R1416" i="3"/>
  <c r="R1415" i="3"/>
  <c r="R1414" i="3"/>
  <c r="R1413" i="3"/>
  <c r="R1412" i="3"/>
  <c r="R1411" i="3"/>
  <c r="R1410" i="3"/>
  <c r="R1409" i="3"/>
  <c r="R1408" i="3"/>
  <c r="R1407" i="3"/>
  <c r="R1406" i="3"/>
  <c r="R1405" i="3"/>
  <c r="R1404" i="3"/>
  <c r="R1403" i="3"/>
  <c r="R1402" i="3"/>
  <c r="R1401" i="3"/>
  <c r="R1400" i="3"/>
  <c r="R1399" i="3"/>
  <c r="R1398" i="3"/>
  <c r="R1397" i="3"/>
  <c r="R1396" i="3"/>
  <c r="R1395" i="3"/>
  <c r="R1394" i="3"/>
  <c r="R1393" i="3"/>
  <c r="R1392" i="3"/>
  <c r="R1391" i="3"/>
  <c r="R1390" i="3"/>
  <c r="R1389" i="3"/>
  <c r="R1388" i="3"/>
  <c r="R1387" i="3"/>
  <c r="R1386" i="3"/>
  <c r="R1385" i="3"/>
  <c r="R1384" i="3"/>
  <c r="R1383" i="3"/>
  <c r="R1382" i="3"/>
  <c r="R1381" i="3"/>
  <c r="R1380" i="3"/>
  <c r="R1379" i="3"/>
  <c r="R1378" i="3"/>
  <c r="R1377" i="3"/>
  <c r="R1376" i="3"/>
  <c r="R1375" i="3"/>
  <c r="R1374" i="3"/>
  <c r="R1373" i="3"/>
  <c r="R1372" i="3"/>
  <c r="R1371" i="3"/>
  <c r="R1370" i="3"/>
  <c r="R1369" i="3"/>
  <c r="R1368" i="3"/>
  <c r="R1367" i="3"/>
  <c r="R1366" i="3"/>
  <c r="R1365" i="3"/>
  <c r="R1364" i="3"/>
  <c r="R1363" i="3"/>
  <c r="R1362" i="3"/>
  <c r="R1361" i="3"/>
  <c r="R1360" i="3"/>
  <c r="R1359" i="3"/>
  <c r="R1358" i="3"/>
  <c r="R1357" i="3"/>
  <c r="R1356" i="3"/>
  <c r="R1355" i="3"/>
  <c r="R1354" i="3"/>
  <c r="R1353" i="3"/>
  <c r="R1352" i="3"/>
  <c r="R1351" i="3"/>
  <c r="R1350" i="3"/>
  <c r="R1349" i="3"/>
  <c r="R1348" i="3"/>
  <c r="R1347" i="3"/>
  <c r="R1346" i="3"/>
  <c r="R1345" i="3"/>
  <c r="R1344" i="3"/>
  <c r="R1343" i="3"/>
  <c r="R1342" i="3"/>
  <c r="R1341" i="3"/>
  <c r="R1340" i="3"/>
  <c r="R1339" i="3"/>
  <c r="R1338" i="3"/>
  <c r="R1337" i="3"/>
  <c r="R1336" i="3"/>
  <c r="R1335" i="3"/>
  <c r="R1334" i="3"/>
  <c r="R1333" i="3"/>
  <c r="R1332" i="3"/>
  <c r="R1331" i="3"/>
  <c r="R1330" i="3"/>
  <c r="R1329" i="3"/>
  <c r="R1328" i="3"/>
  <c r="R1327" i="3"/>
  <c r="R1326" i="3"/>
  <c r="R1325" i="3"/>
  <c r="R1324" i="3"/>
  <c r="R1323" i="3"/>
  <c r="R1322" i="3"/>
  <c r="R1321" i="3"/>
  <c r="R1320" i="3"/>
  <c r="R1319" i="3"/>
  <c r="R1318" i="3"/>
  <c r="R1317" i="3"/>
  <c r="R1316" i="3"/>
  <c r="R1315" i="3"/>
  <c r="R1314" i="3"/>
  <c r="R1313" i="3"/>
  <c r="R1312" i="3"/>
  <c r="R1311" i="3"/>
  <c r="R1310" i="3"/>
  <c r="R1309" i="3"/>
  <c r="R1308" i="3"/>
  <c r="R1307" i="3"/>
  <c r="R1306" i="3"/>
  <c r="R1305" i="3"/>
  <c r="R1304" i="3"/>
  <c r="R1303" i="3"/>
  <c r="R1302" i="3"/>
  <c r="R1301" i="3"/>
  <c r="R1300" i="3"/>
  <c r="R1299" i="3"/>
  <c r="R1298" i="3"/>
  <c r="R1297" i="3"/>
  <c r="R1296" i="3"/>
  <c r="R1295" i="3"/>
  <c r="R1294" i="3"/>
  <c r="R1293" i="3"/>
  <c r="R1292" i="3"/>
  <c r="R1291" i="3"/>
  <c r="R1290" i="3"/>
  <c r="R1289" i="3"/>
  <c r="R1288" i="3"/>
  <c r="R1287" i="3"/>
  <c r="R1286" i="3"/>
  <c r="R1285" i="3"/>
  <c r="R1284" i="3"/>
  <c r="R1283" i="3"/>
  <c r="R1282" i="3"/>
  <c r="R1281" i="3"/>
  <c r="R1280" i="3"/>
  <c r="R1279" i="3"/>
  <c r="R1278" i="3"/>
  <c r="R1277" i="3"/>
  <c r="R1276" i="3"/>
  <c r="R1275" i="3"/>
  <c r="R1274" i="3"/>
  <c r="R1273" i="3"/>
  <c r="R1272" i="3"/>
  <c r="R1271" i="3"/>
  <c r="R1270" i="3"/>
  <c r="R1269" i="3"/>
  <c r="R1268" i="3"/>
  <c r="R1267" i="3"/>
  <c r="R1266" i="3"/>
  <c r="R1265" i="3"/>
  <c r="R1264" i="3"/>
  <c r="R1263" i="3"/>
  <c r="R1262" i="3"/>
  <c r="R1261" i="3"/>
  <c r="R1260" i="3"/>
  <c r="R1259" i="3"/>
  <c r="R1258" i="3"/>
  <c r="R1257" i="3"/>
  <c r="R1256" i="3"/>
  <c r="R1255" i="3"/>
  <c r="R1254" i="3"/>
  <c r="R1253" i="3"/>
  <c r="R1252" i="3"/>
  <c r="R1251" i="3"/>
  <c r="R1250" i="3"/>
  <c r="R1249" i="3"/>
  <c r="R1248" i="3"/>
  <c r="R1247" i="3"/>
  <c r="R1246" i="3"/>
  <c r="R1245" i="3"/>
  <c r="R1244" i="3"/>
  <c r="R1243" i="3"/>
  <c r="R1242" i="3"/>
  <c r="R1241" i="3"/>
  <c r="R1240" i="3"/>
  <c r="R1239" i="3"/>
  <c r="R1238" i="3"/>
  <c r="R1237" i="3"/>
  <c r="R1236" i="3"/>
  <c r="R1235" i="3"/>
  <c r="R1234" i="3"/>
  <c r="R1233" i="3"/>
  <c r="R1232" i="3"/>
  <c r="R1231" i="3"/>
  <c r="R1230" i="3"/>
  <c r="R1229" i="3"/>
  <c r="R1228" i="3"/>
  <c r="R1227" i="3"/>
  <c r="R1226" i="3"/>
  <c r="R1225" i="3"/>
  <c r="R1224" i="3"/>
  <c r="R1223" i="3"/>
  <c r="R1222" i="3"/>
  <c r="R1221" i="3"/>
  <c r="R1220" i="3"/>
  <c r="R1219" i="3"/>
  <c r="R1218" i="3"/>
  <c r="R1217" i="3"/>
  <c r="R1216" i="3"/>
  <c r="R1215" i="3"/>
  <c r="R1214" i="3"/>
  <c r="R1213" i="3"/>
  <c r="R1212" i="3"/>
  <c r="R1211" i="3"/>
  <c r="R1210" i="3"/>
  <c r="R1209" i="3"/>
  <c r="R1208" i="3"/>
  <c r="R1207" i="3"/>
  <c r="R1206" i="3"/>
  <c r="R1205" i="3"/>
  <c r="R1204" i="3"/>
  <c r="R1203" i="3"/>
  <c r="R1202" i="3"/>
  <c r="R1201" i="3"/>
  <c r="R1200" i="3"/>
  <c r="R1199" i="3"/>
  <c r="R1198" i="3"/>
  <c r="R1197" i="3"/>
  <c r="R1196" i="3"/>
  <c r="R1195" i="3"/>
  <c r="R1194" i="3"/>
  <c r="R1193" i="3"/>
  <c r="R1192" i="3"/>
  <c r="R1191" i="3"/>
  <c r="R1190" i="3"/>
  <c r="R1189" i="3"/>
  <c r="R1188" i="3"/>
  <c r="R1187" i="3"/>
  <c r="R1186" i="3"/>
  <c r="R1185" i="3"/>
  <c r="R1184" i="3"/>
  <c r="R1183" i="3"/>
  <c r="R1182" i="3"/>
  <c r="R1181" i="3"/>
  <c r="R1180" i="3"/>
  <c r="R1179" i="3"/>
  <c r="R1178" i="3"/>
  <c r="R1177" i="3"/>
  <c r="R1176" i="3"/>
  <c r="R1175" i="3"/>
  <c r="R1174" i="3"/>
  <c r="R1173" i="3"/>
  <c r="R1172" i="3"/>
  <c r="R1171" i="3"/>
  <c r="R1170" i="3"/>
  <c r="R1169" i="3"/>
  <c r="R1168" i="3"/>
  <c r="R1167" i="3"/>
  <c r="R1166" i="3"/>
  <c r="R1165" i="3"/>
  <c r="R1164" i="3"/>
  <c r="R1163" i="3"/>
  <c r="R1162" i="3"/>
  <c r="R1161" i="3"/>
  <c r="R1160" i="3"/>
  <c r="R1159" i="3"/>
  <c r="R1158" i="3"/>
  <c r="R1157" i="3"/>
  <c r="R1156" i="3"/>
  <c r="R1155" i="3"/>
  <c r="R1154" i="3"/>
  <c r="R1153" i="3"/>
  <c r="R1152" i="3"/>
  <c r="R1151" i="3"/>
  <c r="R1150" i="3"/>
  <c r="R1149" i="3"/>
  <c r="R1148" i="3"/>
  <c r="R1147" i="3"/>
  <c r="R1146" i="3"/>
  <c r="R1145" i="3"/>
  <c r="R1144" i="3"/>
  <c r="R1143" i="3"/>
  <c r="R1142" i="3"/>
  <c r="R1141" i="3"/>
  <c r="R1140" i="3"/>
  <c r="R1139" i="3"/>
  <c r="R1138" i="3"/>
  <c r="R1137" i="3"/>
  <c r="R1136" i="3"/>
  <c r="R1135" i="3"/>
  <c r="R1134" i="3"/>
  <c r="R1133" i="3"/>
  <c r="R1132" i="3"/>
  <c r="R1131" i="3"/>
  <c r="R1130" i="3"/>
  <c r="R1129" i="3"/>
  <c r="R1128" i="3"/>
  <c r="R1127" i="3"/>
  <c r="R1126" i="3"/>
  <c r="R1125" i="3"/>
  <c r="R1124" i="3"/>
  <c r="R1123" i="3"/>
  <c r="R1122" i="3"/>
  <c r="R1121" i="3"/>
  <c r="R1120" i="3"/>
  <c r="R1119" i="3"/>
  <c r="R1118" i="3"/>
  <c r="R1117" i="3"/>
  <c r="R1116" i="3"/>
  <c r="R1115" i="3"/>
  <c r="R1114" i="3"/>
  <c r="R1113" i="3"/>
  <c r="R1112" i="3"/>
  <c r="R1111" i="3"/>
  <c r="R1110" i="3"/>
  <c r="R1109" i="3"/>
  <c r="R1108" i="3"/>
  <c r="R1107" i="3"/>
  <c r="R1106" i="3"/>
  <c r="R1105" i="3"/>
  <c r="R1104" i="3"/>
  <c r="R1103" i="3"/>
  <c r="R1102" i="3"/>
  <c r="R1101" i="3"/>
  <c r="R1100" i="3"/>
  <c r="R1099" i="3"/>
  <c r="R1098" i="3"/>
  <c r="R1097" i="3"/>
  <c r="R1096" i="3"/>
  <c r="R1095" i="3"/>
  <c r="R1094" i="3"/>
  <c r="R1093" i="3"/>
  <c r="R1092" i="3"/>
  <c r="R1091" i="3"/>
  <c r="R1090" i="3"/>
  <c r="R1089" i="3"/>
  <c r="R1088" i="3"/>
  <c r="R1087" i="3"/>
  <c r="R1086" i="3"/>
  <c r="R1085" i="3"/>
  <c r="R1084" i="3"/>
  <c r="R1083" i="3"/>
  <c r="R1082" i="3"/>
  <c r="R1081" i="3"/>
  <c r="R1080" i="3"/>
  <c r="R1079" i="3"/>
  <c r="R1078" i="3"/>
  <c r="R1077" i="3"/>
  <c r="R1076" i="3"/>
  <c r="R1075" i="3"/>
  <c r="R1074" i="3"/>
  <c r="R1073" i="3"/>
  <c r="R1072" i="3"/>
  <c r="R1071" i="3"/>
  <c r="R1070" i="3"/>
  <c r="R1069" i="3"/>
  <c r="R1068" i="3"/>
  <c r="R1067" i="3"/>
  <c r="R1066" i="3"/>
  <c r="R1065" i="3"/>
  <c r="R1064" i="3"/>
  <c r="R1063" i="3"/>
  <c r="R1062" i="3"/>
  <c r="R1061" i="3"/>
  <c r="R1060" i="3"/>
  <c r="R1059" i="3"/>
  <c r="R1058" i="3"/>
  <c r="R1057" i="3"/>
  <c r="R1056" i="3"/>
  <c r="R1055" i="3"/>
  <c r="R1054" i="3"/>
  <c r="R1053" i="3"/>
  <c r="R1052" i="3"/>
  <c r="R1051" i="3"/>
  <c r="R1050" i="3"/>
  <c r="R1049" i="3"/>
  <c r="R1048" i="3"/>
  <c r="R1047" i="3"/>
  <c r="R1046" i="3"/>
  <c r="R1045" i="3"/>
  <c r="R1044" i="3"/>
  <c r="R1043" i="3"/>
  <c r="R1042" i="3"/>
  <c r="R1041" i="3"/>
  <c r="R1040" i="3"/>
  <c r="R1039" i="3"/>
  <c r="R1038" i="3"/>
  <c r="R1037" i="3"/>
  <c r="R1036" i="3"/>
  <c r="R1035" i="3"/>
  <c r="R1034" i="3"/>
  <c r="R1033" i="3"/>
  <c r="R1032" i="3"/>
  <c r="R1031" i="3"/>
  <c r="R1030" i="3"/>
  <c r="R1029" i="3"/>
  <c r="R1028" i="3"/>
  <c r="R1027" i="3"/>
  <c r="R1026" i="3"/>
  <c r="R1025" i="3"/>
  <c r="R1024" i="3"/>
  <c r="R1023" i="3"/>
  <c r="R1022" i="3"/>
  <c r="R1021" i="3"/>
  <c r="R1020" i="3"/>
  <c r="R1019" i="3"/>
  <c r="R1018" i="3"/>
  <c r="R1017" i="3"/>
  <c r="R1016" i="3"/>
  <c r="R1015" i="3"/>
  <c r="R1014" i="3"/>
  <c r="R1013" i="3"/>
  <c r="R1012" i="3"/>
  <c r="R1011" i="3"/>
  <c r="R1010" i="3"/>
  <c r="R1009" i="3"/>
  <c r="R1008" i="3"/>
  <c r="R1007" i="3"/>
  <c r="R1006" i="3"/>
  <c r="R1005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W3" i="3"/>
  <c r="W2" i="3"/>
  <c r="W1" i="3"/>
  <c r="F6" i="1"/>
  <c r="O8" i="3"/>
  <c r="D6" i="3"/>
  <c r="G8" i="3" l="1"/>
  <c r="V3" i="1" s="1"/>
  <c r="I8" i="3"/>
  <c r="AA3" i="1" s="1"/>
  <c r="H8" i="3"/>
  <c r="Z3" i="1" s="1"/>
  <c r="W4" i="3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8" i="1"/>
  <c r="T6" i="3"/>
  <c r="R16" i="1" l="1"/>
  <c r="R39" i="1"/>
  <c r="R32" i="1"/>
  <c r="R26" i="1"/>
  <c r="R20" i="1"/>
  <c r="R13" i="1"/>
  <c r="R38" i="1"/>
  <c r="R37" i="1"/>
  <c r="R31" i="1"/>
  <c r="R25" i="1"/>
  <c r="R19" i="1"/>
  <c r="R12" i="1"/>
  <c r="R36" i="1"/>
  <c r="R30" i="1"/>
  <c r="R24" i="1"/>
  <c r="R18" i="1"/>
  <c r="R11" i="1"/>
  <c r="R41" i="1"/>
  <c r="R42" i="1"/>
  <c r="R43" i="1"/>
  <c r="R35" i="1"/>
  <c r="R29" i="1"/>
  <c r="R23" i="1"/>
  <c r="R17" i="1"/>
  <c r="R10" i="1"/>
  <c r="R40" i="1"/>
  <c r="R34" i="1"/>
  <c r="R28" i="1"/>
  <c r="R22" i="1"/>
  <c r="R15" i="1"/>
  <c r="R9" i="1"/>
  <c r="R33" i="1"/>
  <c r="R27" i="1"/>
  <c r="R21" i="1"/>
  <c r="R14" i="1"/>
  <c r="R8" i="1"/>
  <c r="AB3" i="1"/>
  <c r="AF3" i="1"/>
  <c r="AY3" i="1"/>
  <c r="AY2" i="1"/>
  <c r="AY1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T8" i="1"/>
  <c r="H9" i="1"/>
  <c r="H8" i="1"/>
  <c r="I16" i="1" l="1"/>
  <c r="J16" i="1"/>
  <c r="K16" i="1"/>
  <c r="AK9" i="1"/>
  <c r="AK15" i="1"/>
  <c r="AK22" i="1"/>
  <c r="AK28" i="1"/>
  <c r="AK34" i="1"/>
  <c r="AK40" i="1"/>
  <c r="AK12" i="1"/>
  <c r="AK19" i="1"/>
  <c r="AK25" i="1"/>
  <c r="AK31" i="1"/>
  <c r="AK37" i="1"/>
  <c r="AK43" i="1"/>
  <c r="AK13" i="1"/>
  <c r="AK20" i="1"/>
  <c r="AK26" i="1"/>
  <c r="AK32" i="1"/>
  <c r="AK38" i="1"/>
  <c r="AK10" i="1"/>
  <c r="AK17" i="1"/>
  <c r="AK23" i="1"/>
  <c r="AK29" i="1"/>
  <c r="AK35" i="1"/>
  <c r="AK41" i="1"/>
  <c r="AK11" i="1"/>
  <c r="AK18" i="1"/>
  <c r="AK24" i="1"/>
  <c r="AK30" i="1"/>
  <c r="AK36" i="1"/>
  <c r="AK42" i="1"/>
  <c r="AK8" i="1"/>
  <c r="AK14" i="1"/>
  <c r="AK21" i="1"/>
  <c r="AK27" i="1"/>
  <c r="AK33" i="1"/>
  <c r="AK39" i="1"/>
  <c r="I41" i="1"/>
  <c r="K43" i="1"/>
  <c r="K42" i="1"/>
  <c r="J43" i="1"/>
  <c r="J42" i="1"/>
  <c r="I42" i="1"/>
  <c r="J41" i="1"/>
  <c r="I43" i="1"/>
  <c r="K41" i="1"/>
  <c r="K9" i="1"/>
  <c r="K8" i="1"/>
  <c r="AY4" i="1"/>
  <c r="K10" i="1"/>
  <c r="K40" i="1"/>
  <c r="K34" i="1"/>
  <c r="K28" i="1"/>
  <c r="K22" i="1"/>
  <c r="K15" i="1"/>
  <c r="K39" i="1"/>
  <c r="K33" i="1"/>
  <c r="K27" i="1"/>
  <c r="K21" i="1"/>
  <c r="K14" i="1"/>
  <c r="K38" i="1"/>
  <c r="K32" i="1"/>
  <c r="K26" i="1"/>
  <c r="K20" i="1"/>
  <c r="K13" i="1"/>
  <c r="K37" i="1"/>
  <c r="K31" i="1"/>
  <c r="K25" i="1"/>
  <c r="K19" i="1"/>
  <c r="K12" i="1"/>
  <c r="J9" i="1"/>
  <c r="K36" i="1"/>
  <c r="K30" i="1"/>
  <c r="K24" i="1"/>
  <c r="K18" i="1"/>
  <c r="K11" i="1"/>
  <c r="K35" i="1"/>
  <c r="K29" i="1"/>
  <c r="K23" i="1"/>
  <c r="K17" i="1"/>
  <c r="J10" i="1"/>
  <c r="I8" i="1"/>
  <c r="I36" i="1"/>
  <c r="I30" i="1"/>
  <c r="I24" i="1"/>
  <c r="I19" i="1"/>
  <c r="I12" i="1"/>
  <c r="J39" i="1"/>
  <c r="J33" i="1"/>
  <c r="J27" i="1"/>
  <c r="J21" i="1"/>
  <c r="J15" i="1"/>
  <c r="J8" i="1"/>
  <c r="I35" i="1"/>
  <c r="I29" i="1"/>
  <c r="I23" i="1"/>
  <c r="I18" i="1"/>
  <c r="I11" i="1"/>
  <c r="J38" i="1"/>
  <c r="J32" i="1"/>
  <c r="J26" i="1"/>
  <c r="J14" i="1"/>
  <c r="I40" i="1"/>
  <c r="I34" i="1"/>
  <c r="I28" i="1"/>
  <c r="I22" i="1"/>
  <c r="I17" i="1"/>
  <c r="I10" i="1"/>
  <c r="J37" i="1"/>
  <c r="J31" i="1"/>
  <c r="J25" i="1"/>
  <c r="J20" i="1"/>
  <c r="J13" i="1"/>
  <c r="I39" i="1"/>
  <c r="I33" i="1"/>
  <c r="I27" i="1"/>
  <c r="I21" i="1"/>
  <c r="I15" i="1"/>
  <c r="I9" i="1"/>
  <c r="J36" i="1"/>
  <c r="J30" i="1"/>
  <c r="J24" i="1"/>
  <c r="J19" i="1"/>
  <c r="J12" i="1"/>
  <c r="I38" i="1"/>
  <c r="I32" i="1"/>
  <c r="I26" i="1"/>
  <c r="I14" i="1"/>
  <c r="J35" i="1"/>
  <c r="J29" i="1"/>
  <c r="J23" i="1"/>
  <c r="J18" i="1"/>
  <c r="J11" i="1"/>
  <c r="I37" i="1"/>
  <c r="I31" i="1"/>
  <c r="I25" i="1"/>
  <c r="I20" i="1"/>
  <c r="I13" i="1"/>
  <c r="J40" i="1"/>
  <c r="J34" i="1"/>
  <c r="J28" i="1"/>
  <c r="J22" i="1"/>
  <c r="J17" i="1"/>
  <c r="AV6" i="1"/>
  <c r="Q16" i="1" l="1"/>
  <c r="P16" i="1"/>
  <c r="O16" i="1"/>
  <c r="AM8" i="1"/>
  <c r="AL8" i="1"/>
  <c r="AM11" i="1"/>
  <c r="AL11" i="1"/>
  <c r="AL10" i="1"/>
  <c r="AM10" i="1"/>
  <c r="AL43" i="1"/>
  <c r="AM43" i="1"/>
  <c r="AL40" i="1"/>
  <c r="AM40" i="1"/>
  <c r="AL39" i="1"/>
  <c r="AM39" i="1"/>
  <c r="AM42" i="1"/>
  <c r="AL42" i="1"/>
  <c r="AL41" i="1"/>
  <c r="AM41" i="1"/>
  <c r="AL38" i="1"/>
  <c r="AM38" i="1"/>
  <c r="AL37" i="1"/>
  <c r="AM37" i="1"/>
  <c r="AL34" i="1"/>
  <c r="AM34" i="1"/>
  <c r="AL33" i="1"/>
  <c r="AM33" i="1"/>
  <c r="AM36" i="1"/>
  <c r="AL36" i="1"/>
  <c r="AL35" i="1"/>
  <c r="AM35" i="1"/>
  <c r="AL32" i="1"/>
  <c r="AM32" i="1"/>
  <c r="AL31" i="1"/>
  <c r="AM31" i="1"/>
  <c r="AL28" i="1"/>
  <c r="AM28" i="1"/>
  <c r="AL27" i="1"/>
  <c r="AM27" i="1"/>
  <c r="AM30" i="1"/>
  <c r="AL30" i="1"/>
  <c r="AL29" i="1"/>
  <c r="AM29" i="1"/>
  <c r="AL26" i="1"/>
  <c r="AM26" i="1"/>
  <c r="AL25" i="1"/>
  <c r="AM25" i="1"/>
  <c r="AL22" i="1"/>
  <c r="AM22" i="1"/>
  <c r="AL21" i="1"/>
  <c r="AM21" i="1"/>
  <c r="AM24" i="1"/>
  <c r="AL24" i="1"/>
  <c r="AL23" i="1"/>
  <c r="AM23" i="1"/>
  <c r="AL20" i="1"/>
  <c r="AM20" i="1"/>
  <c r="AL19" i="1"/>
  <c r="AM19" i="1"/>
  <c r="AL15" i="1"/>
  <c r="AM15" i="1"/>
  <c r="AL14" i="1"/>
  <c r="AM14" i="1"/>
  <c r="AM18" i="1"/>
  <c r="AL18" i="1"/>
  <c r="AL17" i="1"/>
  <c r="AM17" i="1"/>
  <c r="AL13" i="1"/>
  <c r="AM13" i="1"/>
  <c r="AL12" i="1"/>
  <c r="AM12" i="1"/>
  <c r="AL9" i="1"/>
  <c r="AM9" i="1"/>
  <c r="P36" i="1"/>
  <c r="O13" i="1"/>
  <c r="Q19" i="1"/>
  <c r="O31" i="1"/>
  <c r="P19" i="1"/>
  <c r="P38" i="1"/>
  <c r="Q33" i="1"/>
  <c r="P34" i="1"/>
  <c r="O37" i="1"/>
  <c r="O14" i="1"/>
  <c r="P24" i="1"/>
  <c r="O27" i="1"/>
  <c r="P31" i="1"/>
  <c r="O34" i="1"/>
  <c r="O11" i="1"/>
  <c r="P15" i="1"/>
  <c r="O19" i="1"/>
  <c r="Q17" i="1"/>
  <c r="Q24" i="1"/>
  <c r="Q25" i="1"/>
  <c r="Q32" i="1"/>
  <c r="Q39" i="1"/>
  <c r="Q10" i="1"/>
  <c r="O42" i="1"/>
  <c r="P35" i="1"/>
  <c r="O21" i="1"/>
  <c r="O28" i="1"/>
  <c r="O12" i="1"/>
  <c r="Q18" i="1"/>
  <c r="Q26" i="1"/>
  <c r="P40" i="1"/>
  <c r="P11" i="1"/>
  <c r="O26" i="1"/>
  <c r="P30" i="1"/>
  <c r="O33" i="1"/>
  <c r="P37" i="1"/>
  <c r="O40" i="1"/>
  <c r="O18" i="1"/>
  <c r="P21" i="1"/>
  <c r="O24" i="1"/>
  <c r="Q23" i="1"/>
  <c r="Q30" i="1"/>
  <c r="Q31" i="1"/>
  <c r="Q38" i="1"/>
  <c r="Q15" i="1"/>
  <c r="P42" i="1"/>
  <c r="O32" i="1"/>
  <c r="O39" i="1"/>
  <c r="O23" i="1"/>
  <c r="P27" i="1"/>
  <c r="O30" i="1"/>
  <c r="Q29" i="1"/>
  <c r="Q36" i="1"/>
  <c r="Q37" i="1"/>
  <c r="Q14" i="1"/>
  <c r="Q22" i="1"/>
  <c r="P43" i="1"/>
  <c r="P18" i="1"/>
  <c r="O10" i="1"/>
  <c r="P17" i="1"/>
  <c r="O20" i="1"/>
  <c r="P23" i="1"/>
  <c r="O38" i="1"/>
  <c r="O9" i="1"/>
  <c r="P13" i="1"/>
  <c r="O17" i="1"/>
  <c r="P26" i="1"/>
  <c r="O29" i="1"/>
  <c r="P33" i="1"/>
  <c r="O36" i="1"/>
  <c r="Q35" i="1"/>
  <c r="P9" i="1"/>
  <c r="Q13" i="1"/>
  <c r="Q21" i="1"/>
  <c r="Q28" i="1"/>
  <c r="Q9" i="1"/>
  <c r="Q41" i="1"/>
  <c r="Q42" i="1"/>
  <c r="P14" i="1"/>
  <c r="P22" i="1"/>
  <c r="O25" i="1"/>
  <c r="P29" i="1"/>
  <c r="P12" i="1"/>
  <c r="O15" i="1"/>
  <c r="P20" i="1"/>
  <c r="O22" i="1"/>
  <c r="P32" i="1"/>
  <c r="O35" i="1"/>
  <c r="P39" i="1"/>
  <c r="Q11" i="1"/>
  <c r="Q12" i="1"/>
  <c r="Q20" i="1"/>
  <c r="Q27" i="1"/>
  <c r="Q34" i="1"/>
  <c r="O43" i="1"/>
  <c r="Q43" i="1"/>
  <c r="P28" i="1"/>
  <c r="P25" i="1"/>
  <c r="P10" i="1"/>
  <c r="Q40" i="1"/>
  <c r="P41" i="1"/>
  <c r="O41" i="1"/>
  <c r="Q8" i="1"/>
  <c r="P8" i="1"/>
  <c r="O8" i="1"/>
  <c r="Y16" i="1" l="1"/>
  <c r="AE16" i="1"/>
  <c r="U16" i="1"/>
  <c r="U17" i="1"/>
  <c r="U8" i="1"/>
  <c r="AE9" i="1"/>
  <c r="AI9" i="1" s="1"/>
  <c r="AE15" i="1"/>
  <c r="AI15" i="1" s="1"/>
  <c r="AE22" i="1"/>
  <c r="AI22" i="1" s="1"/>
  <c r="AE28" i="1"/>
  <c r="AI28" i="1" s="1"/>
  <c r="AE34" i="1"/>
  <c r="AI34" i="1" s="1"/>
  <c r="AE40" i="1"/>
  <c r="AI40" i="1" s="1"/>
  <c r="AE14" i="1"/>
  <c r="AI14" i="1" s="1"/>
  <c r="AE21" i="1"/>
  <c r="AI21" i="1" s="1"/>
  <c r="AE27" i="1"/>
  <c r="AI27" i="1" s="1"/>
  <c r="AE33" i="1"/>
  <c r="AI33" i="1" s="1"/>
  <c r="AE39" i="1"/>
  <c r="AI39" i="1" s="1"/>
  <c r="AE13" i="1"/>
  <c r="AI13" i="1" s="1"/>
  <c r="AE20" i="1"/>
  <c r="AI20" i="1" s="1"/>
  <c r="AE26" i="1"/>
  <c r="AI26" i="1" s="1"/>
  <c r="AE32" i="1"/>
  <c r="AI32" i="1" s="1"/>
  <c r="AE38" i="1"/>
  <c r="AI38" i="1" s="1"/>
  <c r="AE12" i="1"/>
  <c r="AI12" i="1" s="1"/>
  <c r="AE19" i="1"/>
  <c r="AI19" i="1" s="1"/>
  <c r="AE25" i="1"/>
  <c r="AI25" i="1" s="1"/>
  <c r="AE31" i="1"/>
  <c r="AI31" i="1" s="1"/>
  <c r="AE37" i="1"/>
  <c r="AI37" i="1" s="1"/>
  <c r="AE43" i="1"/>
  <c r="AI43" i="1" s="1"/>
  <c r="AE11" i="1"/>
  <c r="AI11" i="1" s="1"/>
  <c r="AE18" i="1"/>
  <c r="AI18" i="1" s="1"/>
  <c r="AE24" i="1"/>
  <c r="AI24" i="1" s="1"/>
  <c r="AE30" i="1"/>
  <c r="AI30" i="1" s="1"/>
  <c r="AE36" i="1"/>
  <c r="AI36" i="1" s="1"/>
  <c r="AE42" i="1"/>
  <c r="AI42" i="1" s="1"/>
  <c r="AE10" i="1"/>
  <c r="AI10" i="1" s="1"/>
  <c r="AE17" i="1"/>
  <c r="AI17" i="1" s="1"/>
  <c r="AE23" i="1"/>
  <c r="AI23" i="1" s="1"/>
  <c r="AE29" i="1"/>
  <c r="AI29" i="1" s="1"/>
  <c r="AE35" i="1"/>
  <c r="AI35" i="1" s="1"/>
  <c r="AE41" i="1"/>
  <c r="AI41" i="1" s="1"/>
  <c r="AE8" i="1"/>
  <c r="Y8" i="1"/>
  <c r="Y9" i="1"/>
  <c r="Y15" i="1"/>
  <c r="Y22" i="1"/>
  <c r="AC22" i="1" s="1"/>
  <c r="Y28" i="1"/>
  <c r="Y40" i="1"/>
  <c r="AC40" i="1" s="1"/>
  <c r="Y10" i="1"/>
  <c r="AA10" i="1" s="1"/>
  <c r="Y17" i="1"/>
  <c r="AC17" i="1" s="1"/>
  <c r="Y23" i="1"/>
  <c r="Y29" i="1"/>
  <c r="AC29" i="1" s="1"/>
  <c r="Y35" i="1"/>
  <c r="AC35" i="1" s="1"/>
  <c r="Y41" i="1"/>
  <c r="AC41" i="1" s="1"/>
  <c r="Y11" i="1"/>
  <c r="Y18" i="1"/>
  <c r="Y24" i="1"/>
  <c r="Y30" i="1"/>
  <c r="Y36" i="1"/>
  <c r="Y42" i="1"/>
  <c r="AC42" i="1" s="1"/>
  <c r="Y12" i="1"/>
  <c r="AC12" i="1" s="1"/>
  <c r="Y19" i="1"/>
  <c r="AC19" i="1" s="1"/>
  <c r="Y25" i="1"/>
  <c r="Y31" i="1"/>
  <c r="Y37" i="1"/>
  <c r="AC37" i="1" s="1"/>
  <c r="Y43" i="1"/>
  <c r="AC43" i="1" s="1"/>
  <c r="Y13" i="1"/>
  <c r="AC13" i="1" s="1"/>
  <c r="Y20" i="1"/>
  <c r="Y26" i="1"/>
  <c r="Y32" i="1"/>
  <c r="Y38" i="1"/>
  <c r="Y14" i="1"/>
  <c r="AC14" i="1" s="1"/>
  <c r="Y21" i="1"/>
  <c r="AC21" i="1" s="1"/>
  <c r="Y27" i="1"/>
  <c r="AC27" i="1" s="1"/>
  <c r="Y33" i="1"/>
  <c r="AC33" i="1" s="1"/>
  <c r="Y39" i="1"/>
  <c r="Y34" i="1"/>
  <c r="U9" i="1"/>
  <c r="U11" i="1"/>
  <c r="U13" i="1"/>
  <c r="U15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10" i="1"/>
  <c r="U12" i="1"/>
  <c r="U14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AG16" i="1" l="1"/>
  <c r="AI16" i="1"/>
  <c r="AF16" i="1"/>
  <c r="Z16" i="1"/>
  <c r="AA16" i="1"/>
  <c r="AC16" i="1"/>
  <c r="W17" i="1"/>
  <c r="V17" i="1"/>
  <c r="V16" i="1"/>
  <c r="W16" i="1"/>
  <c r="AC8" i="1"/>
  <c r="AA8" i="1"/>
  <c r="AI8" i="1"/>
  <c r="AF8" i="1"/>
  <c r="AF17" i="1"/>
  <c r="AG17" i="1"/>
  <c r="AG18" i="1"/>
  <c r="AF18" i="1"/>
  <c r="AF19" i="1"/>
  <c r="AG19" i="1"/>
  <c r="AF13" i="1"/>
  <c r="AG13" i="1"/>
  <c r="AF40" i="1"/>
  <c r="AG40" i="1"/>
  <c r="AF10" i="1"/>
  <c r="AG10" i="1"/>
  <c r="AG11" i="1"/>
  <c r="AF11" i="1"/>
  <c r="AF12" i="1"/>
  <c r="AG12" i="1"/>
  <c r="AF39" i="1"/>
  <c r="AG39" i="1"/>
  <c r="AF34" i="1"/>
  <c r="AG34" i="1"/>
  <c r="AF41" i="1"/>
  <c r="AG41" i="1"/>
  <c r="AG42" i="1"/>
  <c r="AF42" i="1"/>
  <c r="AF43" i="1"/>
  <c r="AG43" i="1"/>
  <c r="AF38" i="1"/>
  <c r="AG38" i="1"/>
  <c r="AF33" i="1"/>
  <c r="AG33" i="1"/>
  <c r="AF28" i="1"/>
  <c r="AG28" i="1"/>
  <c r="AF35" i="1"/>
  <c r="AG35" i="1"/>
  <c r="AG36" i="1"/>
  <c r="AF36" i="1"/>
  <c r="AF37" i="1"/>
  <c r="AG37" i="1"/>
  <c r="AF32" i="1"/>
  <c r="AG32" i="1"/>
  <c r="AF27" i="1"/>
  <c r="AG27" i="1"/>
  <c r="AF22" i="1"/>
  <c r="AG22" i="1"/>
  <c r="AF29" i="1"/>
  <c r="AG29" i="1"/>
  <c r="AG30" i="1"/>
  <c r="AF30" i="1"/>
  <c r="AF31" i="1"/>
  <c r="AG31" i="1"/>
  <c r="AF26" i="1"/>
  <c r="AG26" i="1"/>
  <c r="AF21" i="1"/>
  <c r="AG21" i="1"/>
  <c r="AF15" i="1"/>
  <c r="AG15" i="1"/>
  <c r="AF23" i="1"/>
  <c r="AG23" i="1"/>
  <c r="AG24" i="1"/>
  <c r="AF24" i="1"/>
  <c r="AF25" i="1"/>
  <c r="AG25" i="1"/>
  <c r="AF20" i="1"/>
  <c r="AG20" i="1"/>
  <c r="AF14" i="1"/>
  <c r="AG14" i="1"/>
  <c r="AF9" i="1"/>
  <c r="AG9" i="1"/>
  <c r="AG8" i="1"/>
  <c r="AA11" i="1"/>
  <c r="AC11" i="1"/>
  <c r="AA34" i="1"/>
  <c r="AC34" i="1"/>
  <c r="AA38" i="1"/>
  <c r="AC38" i="1"/>
  <c r="AA36" i="1"/>
  <c r="AC36" i="1"/>
  <c r="AA28" i="1"/>
  <c r="AC28" i="1"/>
  <c r="AA32" i="1"/>
  <c r="AC32" i="1"/>
  <c r="AA31" i="1"/>
  <c r="AC31" i="1"/>
  <c r="AA30" i="1"/>
  <c r="AC30" i="1"/>
  <c r="AA26" i="1"/>
  <c r="AC26" i="1"/>
  <c r="AA25" i="1"/>
  <c r="AC25" i="1"/>
  <c r="AA24" i="1"/>
  <c r="AC24" i="1"/>
  <c r="AA23" i="1"/>
  <c r="AC23" i="1"/>
  <c r="AA15" i="1"/>
  <c r="AC15" i="1"/>
  <c r="AA20" i="1"/>
  <c r="AC20" i="1"/>
  <c r="AA18" i="1"/>
  <c r="AC18" i="1"/>
  <c r="AA9" i="1"/>
  <c r="AC9" i="1"/>
  <c r="AA39" i="1"/>
  <c r="AC39" i="1"/>
  <c r="AC10" i="1"/>
  <c r="Z19" i="1"/>
  <c r="AA19" i="1"/>
  <c r="Z21" i="1"/>
  <c r="AA21" i="1"/>
  <c r="Z13" i="1"/>
  <c r="AA13" i="1"/>
  <c r="Z12" i="1"/>
  <c r="AA12" i="1"/>
  <c r="Z14" i="1"/>
  <c r="AA14" i="1"/>
  <c r="Z43" i="1"/>
  <c r="AA43" i="1"/>
  <c r="Z42" i="1"/>
  <c r="AA42" i="1"/>
  <c r="Z41" i="1"/>
  <c r="AA41" i="1"/>
  <c r="Z40" i="1"/>
  <c r="AA40" i="1"/>
  <c r="Z37" i="1"/>
  <c r="AA37" i="1"/>
  <c r="Z35" i="1"/>
  <c r="AA35" i="1"/>
  <c r="Z29" i="1"/>
  <c r="AA29" i="1"/>
  <c r="Z22" i="1"/>
  <c r="AA22" i="1"/>
  <c r="Z27" i="1"/>
  <c r="AA27" i="1"/>
  <c r="Z17" i="1"/>
  <c r="AA17" i="1"/>
  <c r="Z33" i="1"/>
  <c r="AA33" i="1"/>
  <c r="Z8" i="1"/>
  <c r="Z11" i="1"/>
  <c r="Z10" i="1"/>
  <c r="Z34" i="1"/>
  <c r="Z38" i="1"/>
  <c r="Z36" i="1"/>
  <c r="Z28" i="1"/>
  <c r="Z39" i="1"/>
  <c r="Z32" i="1"/>
  <c r="Z31" i="1"/>
  <c r="Z30" i="1"/>
  <c r="Z26" i="1"/>
  <c r="Z25" i="1"/>
  <c r="Z24" i="1"/>
  <c r="Z23" i="1"/>
  <c r="Z15" i="1"/>
  <c r="Z20" i="1"/>
  <c r="Z18" i="1"/>
  <c r="Z9" i="1"/>
  <c r="W37" i="1"/>
  <c r="V37" i="1"/>
  <c r="W25" i="1"/>
  <c r="V25" i="1"/>
  <c r="W12" i="1"/>
  <c r="V12" i="1"/>
  <c r="V22" i="1"/>
  <c r="W22" i="1"/>
  <c r="V9" i="1"/>
  <c r="W9" i="1"/>
  <c r="W35" i="1"/>
  <c r="V35" i="1"/>
  <c r="W23" i="1"/>
  <c r="V23" i="1"/>
  <c r="W10" i="1"/>
  <c r="V10" i="1"/>
  <c r="V32" i="1"/>
  <c r="W32" i="1"/>
  <c r="V20" i="1"/>
  <c r="W20" i="1"/>
  <c r="W33" i="1"/>
  <c r="V33" i="1"/>
  <c r="W21" i="1"/>
  <c r="V21" i="1"/>
  <c r="V42" i="1"/>
  <c r="W42" i="1"/>
  <c r="V30" i="1"/>
  <c r="W30" i="1"/>
  <c r="V18" i="1"/>
  <c r="W18" i="1"/>
  <c r="V34" i="1"/>
  <c r="W34" i="1"/>
  <c r="W43" i="1"/>
  <c r="V43" i="1"/>
  <c r="W31" i="1"/>
  <c r="V31" i="1"/>
  <c r="W19" i="1"/>
  <c r="V19" i="1"/>
  <c r="V40" i="1"/>
  <c r="W40" i="1"/>
  <c r="V28" i="1"/>
  <c r="W28" i="1"/>
  <c r="V15" i="1"/>
  <c r="W15" i="1"/>
  <c r="W41" i="1"/>
  <c r="V41" i="1"/>
  <c r="W29" i="1"/>
  <c r="V29" i="1"/>
  <c r="V38" i="1"/>
  <c r="W38" i="1"/>
  <c r="V26" i="1"/>
  <c r="W26" i="1"/>
  <c r="V13" i="1"/>
  <c r="W13" i="1"/>
  <c r="W39" i="1"/>
  <c r="V39" i="1"/>
  <c r="W27" i="1"/>
  <c r="V27" i="1"/>
  <c r="W14" i="1"/>
  <c r="V14" i="1"/>
  <c r="V36" i="1"/>
  <c r="W36" i="1"/>
  <c r="V24" i="1"/>
  <c r="W24" i="1"/>
  <c r="V11" i="1"/>
  <c r="W11" i="1"/>
  <c r="V8" i="1"/>
  <c r="W8" i="1"/>
  <c r="AB16" i="1" l="1"/>
  <c r="AH16" i="1"/>
  <c r="AB15" i="1"/>
  <c r="AB31" i="1"/>
  <c r="AH8" i="1"/>
  <c r="AH20" i="1"/>
  <c r="AH23" i="1"/>
  <c r="AH26" i="1"/>
  <c r="AH29" i="1"/>
  <c r="AH11" i="1"/>
  <c r="AH18" i="1"/>
  <c r="AH14" i="1"/>
  <c r="AH21" i="1"/>
  <c r="AH27" i="1"/>
  <c r="AH33" i="1"/>
  <c r="AH39" i="1"/>
  <c r="AH10" i="1"/>
  <c r="AH19" i="1"/>
  <c r="AH32" i="1"/>
  <c r="AH35" i="1"/>
  <c r="AH38" i="1"/>
  <c r="AH41" i="1"/>
  <c r="AH12" i="1"/>
  <c r="AH40" i="1"/>
  <c r="AH24" i="1"/>
  <c r="AH30" i="1"/>
  <c r="AH36" i="1"/>
  <c r="AH42" i="1"/>
  <c r="AH9" i="1"/>
  <c r="AH25" i="1"/>
  <c r="AH15" i="1"/>
  <c r="AH31" i="1"/>
  <c r="AH22" i="1"/>
  <c r="AH37" i="1"/>
  <c r="AH28" i="1"/>
  <c r="AH43" i="1"/>
  <c r="AH34" i="1"/>
  <c r="AH13" i="1"/>
  <c r="AH17" i="1"/>
  <c r="AB28" i="1"/>
  <c r="AB20" i="1"/>
  <c r="AB30" i="1"/>
  <c r="AB9" i="1"/>
  <c r="AB23" i="1"/>
  <c r="AB32" i="1"/>
  <c r="AB10" i="1"/>
  <c r="AB17" i="1"/>
  <c r="AB29" i="1"/>
  <c r="AB40" i="1"/>
  <c r="AB13" i="1"/>
  <c r="AB11" i="1"/>
  <c r="AB36" i="1"/>
  <c r="AB26" i="1"/>
  <c r="AB38" i="1"/>
  <c r="AB33" i="1"/>
  <c r="AB22" i="1"/>
  <c r="AB37" i="1"/>
  <c r="AB12" i="1"/>
  <c r="AB19" i="1"/>
  <c r="AB18" i="1"/>
  <c r="AB27" i="1"/>
  <c r="AB35" i="1"/>
  <c r="AB14" i="1"/>
  <c r="AB39" i="1"/>
  <c r="AB21" i="1"/>
  <c r="AB24" i="1"/>
  <c r="AB34" i="1"/>
  <c r="AB25" i="1"/>
  <c r="AB42" i="1"/>
  <c r="AB43" i="1"/>
  <c r="AB41" i="1"/>
  <c r="AB8" i="1"/>
</calcChain>
</file>

<file path=xl/sharedStrings.xml><?xml version="1.0" encoding="utf-8"?>
<sst xmlns="http://schemas.openxmlformats.org/spreadsheetml/2006/main" count="35747" uniqueCount="14727">
  <si>
    <t>Holding RIC</t>
  </si>
  <si>
    <t>AAPL.OQ</t>
  </si>
  <si>
    <t>MSFT.OQ</t>
  </si>
  <si>
    <t>AMZN.OQ</t>
  </si>
  <si>
    <t>FB.OQ</t>
  </si>
  <si>
    <t>GOOGL.OQ</t>
  </si>
  <si>
    <t>V.N</t>
  </si>
  <si>
    <t>JPM.N</t>
  </si>
  <si>
    <t>HD.N</t>
  </si>
  <si>
    <t>MA.N</t>
  </si>
  <si>
    <t>NVDA.OQ</t>
  </si>
  <si>
    <t>VZ.N</t>
  </si>
  <si>
    <t>PYPL.OQ</t>
  </si>
  <si>
    <t>NFLX.OQ</t>
  </si>
  <si>
    <t>ADBE.OQ</t>
  </si>
  <si>
    <t>DIS.N</t>
  </si>
  <si>
    <t>T.N</t>
  </si>
  <si>
    <t>MRK.N</t>
  </si>
  <si>
    <t>INTC.OQ</t>
  </si>
  <si>
    <t>CSCO.OQ</t>
  </si>
  <si>
    <t>ABT.N</t>
  </si>
  <si>
    <t>CRM.N</t>
  </si>
  <si>
    <t>ABBV.N</t>
  </si>
  <si>
    <t>TMO.N</t>
  </si>
  <si>
    <t>AMGN.OQ</t>
  </si>
  <si>
    <t>COST.OQ</t>
  </si>
  <si>
    <t>ACN.N</t>
  </si>
  <si>
    <t>NEE.N</t>
  </si>
  <si>
    <t>BMY.N</t>
  </si>
  <si>
    <t>MDT.N</t>
  </si>
  <si>
    <t>DHR.N</t>
  </si>
  <si>
    <t>AVGO.OQ</t>
  </si>
  <si>
    <t>NKE.N</t>
  </si>
  <si>
    <t>PM.N</t>
  </si>
  <si>
    <t>QCOM.OQ</t>
  </si>
  <si>
    <t>TXN.OQ</t>
  </si>
  <si>
    <t>AMT.N</t>
  </si>
  <si>
    <t>ORCL.N</t>
  </si>
  <si>
    <t>LOW.N</t>
  </si>
  <si>
    <t>IBM.N</t>
  </si>
  <si>
    <t>UPS.N</t>
  </si>
  <si>
    <t>LMT.N</t>
  </si>
  <si>
    <t>FIS.N</t>
  </si>
  <si>
    <t>AMD.OQ</t>
  </si>
  <si>
    <t>SBUX.OQ</t>
  </si>
  <si>
    <t>BLK.N</t>
  </si>
  <si>
    <t>GILD.OQ</t>
  </si>
  <si>
    <t>CHTR.OQ</t>
  </si>
  <si>
    <t>MMM.N</t>
  </si>
  <si>
    <t>BA.N</t>
  </si>
  <si>
    <t>NOW.N</t>
  </si>
  <si>
    <t>RTX.N</t>
  </si>
  <si>
    <t>BDX.N</t>
  </si>
  <si>
    <t>ISRG.OQ</t>
  </si>
  <si>
    <t>INTU.OQ</t>
  </si>
  <si>
    <t>MO.N</t>
  </si>
  <si>
    <t>ZTS.N</t>
  </si>
  <si>
    <t>VRTX.OQ</t>
  </si>
  <si>
    <t>EQIX.OQ</t>
  </si>
  <si>
    <t>CCI.N</t>
  </si>
  <si>
    <t>BKNG.OQ</t>
  </si>
  <si>
    <t>D.N</t>
  </si>
  <si>
    <t>CL.N</t>
  </si>
  <si>
    <t>ATVI.OQ</t>
  </si>
  <si>
    <t>REGN.OQ</t>
  </si>
  <si>
    <t>TMUS.OQ</t>
  </si>
  <si>
    <t>DUK.N</t>
  </si>
  <si>
    <t>SYK.N</t>
  </si>
  <si>
    <t>AXP.N</t>
  </si>
  <si>
    <t>GS.N</t>
  </si>
  <si>
    <t>CME.OQ</t>
  </si>
  <si>
    <t>AMAT.OQ</t>
  </si>
  <si>
    <t>SO.N</t>
  </si>
  <si>
    <t>FISV.OQ</t>
  </si>
  <si>
    <t>ILMN.OQ</t>
  </si>
  <si>
    <t>MU.OQ</t>
  </si>
  <si>
    <t>BSX.N</t>
  </si>
  <si>
    <t>ICE.N</t>
  </si>
  <si>
    <t>GE.N</t>
  </si>
  <si>
    <t>PGR.N</t>
  </si>
  <si>
    <t>ADSK.OQ</t>
  </si>
  <si>
    <t>NOC.N</t>
  </si>
  <si>
    <t>EW.N</t>
  </si>
  <si>
    <t>BIIB.OQ</t>
  </si>
  <si>
    <t>ROP.N</t>
  </si>
  <si>
    <t>DLR.N</t>
  </si>
  <si>
    <t>WM.N</t>
  </si>
  <si>
    <t>ADI.OQ</t>
  </si>
  <si>
    <t>EA.OQ</t>
  </si>
  <si>
    <t>DXCM.OQ</t>
  </si>
  <si>
    <t>DD.N</t>
  </si>
  <si>
    <t>GIS.N</t>
  </si>
  <si>
    <t>SCHW.N</t>
  </si>
  <si>
    <t>EXC.OQ</t>
  </si>
  <si>
    <t>ETN.N</t>
  </si>
  <si>
    <t>EMR.N</t>
  </si>
  <si>
    <t>EBAY.OQ</t>
  </si>
  <si>
    <t>SRE.N</t>
  </si>
  <si>
    <t>LHX.N</t>
  </si>
  <si>
    <t>XEL.OQ</t>
  </si>
  <si>
    <t>SBAC.OQ</t>
  </si>
  <si>
    <t>GD.N</t>
  </si>
  <si>
    <t>IDXX.OQ</t>
  </si>
  <si>
    <t>KLAC.OQ</t>
  </si>
  <si>
    <t>APH.N</t>
  </si>
  <si>
    <t>GM.N</t>
  </si>
  <si>
    <t>VRSK.OQ</t>
  </si>
  <si>
    <t>ES.N</t>
  </si>
  <si>
    <t>SNPS.OQ</t>
  </si>
  <si>
    <t>WEC.N</t>
  </si>
  <si>
    <t>A.N</t>
  </si>
  <si>
    <t>ALL.N</t>
  </si>
  <si>
    <t>TEL.N</t>
  </si>
  <si>
    <t>CMG.N</t>
  </si>
  <si>
    <t>JCI.N</t>
  </si>
  <si>
    <t>TWTR.N</t>
  </si>
  <si>
    <t>CMI.N</t>
  </si>
  <si>
    <t>PEG.N</t>
  </si>
  <si>
    <t>ZBH.N</t>
  </si>
  <si>
    <t>KMI.N</t>
  </si>
  <si>
    <t>ANSS.OQ</t>
  </si>
  <si>
    <t>AWK.N</t>
  </si>
  <si>
    <t>XLNX.OQ</t>
  </si>
  <si>
    <t>F.N</t>
  </si>
  <si>
    <t>ED.N</t>
  </si>
  <si>
    <t>HPQ.N</t>
  </si>
  <si>
    <t>ROK.N</t>
  </si>
  <si>
    <t>MCHP.OQ</t>
  </si>
  <si>
    <t>SWKS.OQ</t>
  </si>
  <si>
    <t>MCK.N</t>
  </si>
  <si>
    <t>BLL.N</t>
  </si>
  <si>
    <t>GLW.N</t>
  </si>
  <si>
    <t>WMB.N</t>
  </si>
  <si>
    <t>MTD.N</t>
  </si>
  <si>
    <t>WELL.N</t>
  </si>
  <si>
    <t>CARR.N</t>
  </si>
  <si>
    <t>VRSN.OQ</t>
  </si>
  <si>
    <t>TDG.N</t>
  </si>
  <si>
    <t>CTVA.N</t>
  </si>
  <si>
    <t>AVB.N</t>
  </si>
  <si>
    <t>CERN.OQ</t>
  </si>
  <si>
    <t>AME.N</t>
  </si>
  <si>
    <t>ALGN.OQ</t>
  </si>
  <si>
    <t>FTV.N</t>
  </si>
  <si>
    <t>PPL.N</t>
  </si>
  <si>
    <t>APTV.N</t>
  </si>
  <si>
    <t>VFC.N</t>
  </si>
  <si>
    <t>FCX.N</t>
  </si>
  <si>
    <t>LH.N</t>
  </si>
  <si>
    <t>EQR.N</t>
  </si>
  <si>
    <t>KEYS.N</t>
  </si>
  <si>
    <t>FTNT.OQ</t>
  </si>
  <si>
    <t>RSG.N</t>
  </si>
  <si>
    <t>TTWO.OQ</t>
  </si>
  <si>
    <t>AKAM.OQ</t>
  </si>
  <si>
    <t>INCY.OQ</t>
  </si>
  <si>
    <t>TSCO.OQ</t>
  </si>
  <si>
    <t>DGX.N</t>
  </si>
  <si>
    <t>KMX.N</t>
  </si>
  <si>
    <t>FE.N</t>
  </si>
  <si>
    <t>BR.N</t>
  </si>
  <si>
    <t>ZBRA.OQ</t>
  </si>
  <si>
    <t>NDAQ.OQ</t>
  </si>
  <si>
    <t>DOV.N</t>
  </si>
  <si>
    <t>QRVO.OQ</t>
  </si>
  <si>
    <t>GRMN.OQ</t>
  </si>
  <si>
    <t>VTR.N</t>
  </si>
  <si>
    <t>ANET.N</t>
  </si>
  <si>
    <t>PAYC.N</t>
  </si>
  <si>
    <t>STE.N</t>
  </si>
  <si>
    <t>ABMD.OQ</t>
  </si>
  <si>
    <t>PKI.N</t>
  </si>
  <si>
    <t>XYL.N</t>
  </si>
  <si>
    <t>LNT.OQ</t>
  </si>
  <si>
    <t>HPE.N</t>
  </si>
  <si>
    <t>LDOS.N</t>
  </si>
  <si>
    <t>SJM.N</t>
  </si>
  <si>
    <t>NLOK.OQ</t>
  </si>
  <si>
    <t>OKE.N</t>
  </si>
  <si>
    <t>WAB.N</t>
  </si>
  <si>
    <t>TDY.N</t>
  </si>
  <si>
    <t>EXPE.OQ</t>
  </si>
  <si>
    <t>J.N</t>
  </si>
  <si>
    <t>UDR.N</t>
  </si>
  <si>
    <t>STX.OQ</t>
  </si>
  <si>
    <t>EMN.N</t>
  </si>
  <si>
    <t>NTAP.OQ</t>
  </si>
  <si>
    <t>AES.N</t>
  </si>
  <si>
    <t>XRAY.OQ</t>
  </si>
  <si>
    <t>ALB.N</t>
  </si>
  <si>
    <t>JNPR.N</t>
  </si>
  <si>
    <t>FFIV.OQ</t>
  </si>
  <si>
    <t>TXT.N</t>
  </si>
  <si>
    <t>DVA.N</t>
  </si>
  <si>
    <t>BWA.N</t>
  </si>
  <si>
    <t>PNR.N</t>
  </si>
  <si>
    <t>HII.N</t>
  </si>
  <si>
    <t>LYV.N</t>
  </si>
  <si>
    <t>IPGP.OQ</t>
  </si>
  <si>
    <t>PWR.N</t>
  </si>
  <si>
    <t>NLSN.N</t>
  </si>
  <si>
    <t>DXC.N</t>
  </si>
  <si>
    <t>FTI.N</t>
  </si>
  <si>
    <t>UAA.N</t>
  </si>
  <si>
    <t>Holding Name</t>
  </si>
  <si>
    <t>Percentage of Fund Assets</t>
  </si>
  <si>
    <t>NULL</t>
  </si>
  <si>
    <t>AIQ.O</t>
  </si>
  <si>
    <t>0700.HK</t>
  </si>
  <si>
    <t>SHOP.N</t>
  </si>
  <si>
    <t>BABA.N</t>
  </si>
  <si>
    <t>SIEGn.DE</t>
  </si>
  <si>
    <t>005930.KS</t>
  </si>
  <si>
    <t>UBER.N</t>
  </si>
  <si>
    <t>TRI.TO</t>
  </si>
  <si>
    <t>TWLO.N</t>
  </si>
  <si>
    <t>BIDU.OQ</t>
  </si>
  <si>
    <t>SPLK.OQ</t>
  </si>
  <si>
    <t>EXPN.L</t>
  </si>
  <si>
    <t>IFXGn.DE</t>
  </si>
  <si>
    <t>WDAY.OQ</t>
  </si>
  <si>
    <t>SNAP.N</t>
  </si>
  <si>
    <t>HEXAb.ST</t>
  </si>
  <si>
    <t>000660.KS</t>
  </si>
  <si>
    <t>TTD.OQ</t>
  </si>
  <si>
    <t>WIX.OQ</t>
  </si>
  <si>
    <t>CRWD.OQ</t>
  </si>
  <si>
    <t>6502.T</t>
  </si>
  <si>
    <t>FICO.N</t>
  </si>
  <si>
    <t>LSCC.OQ</t>
  </si>
  <si>
    <t>NUAN.OQ</t>
  </si>
  <si>
    <t>PEGA.OQ</t>
  </si>
  <si>
    <t>ZEN.N</t>
  </si>
  <si>
    <t>HUBS.N</t>
  </si>
  <si>
    <t>PTC.OQ</t>
  </si>
  <si>
    <t>TME.N</t>
  </si>
  <si>
    <t>XRO.AX</t>
  </si>
  <si>
    <t>STNE.OQ</t>
  </si>
  <si>
    <t>G.N</t>
  </si>
  <si>
    <t>PLAN.N</t>
  </si>
  <si>
    <t>TDC.N</t>
  </si>
  <si>
    <t>VRNT.OQ</t>
  </si>
  <si>
    <t>AMBA.OQ</t>
  </si>
  <si>
    <t>BB.TO</t>
  </si>
  <si>
    <t>YELP.N</t>
  </si>
  <si>
    <t>2344.TW</t>
  </si>
  <si>
    <t>PRO.N</t>
  </si>
  <si>
    <t>Company Market Cap</t>
  </si>
  <si>
    <t>3690.HK</t>
  </si>
  <si>
    <t>Unable to collect data for the field 'TR.CompanyMarketCap' and some specific identifier(s).</t>
  </si>
  <si>
    <t>NET.N</t>
  </si>
  <si>
    <t>VALT.K</t>
  </si>
  <si>
    <t>SAIL.N</t>
  </si>
  <si>
    <t>CHKP.OQ</t>
  </si>
  <si>
    <t>CYBR.OQ</t>
  </si>
  <si>
    <t>QLYS.OQ</t>
  </si>
  <si>
    <t>PING.N</t>
  </si>
  <si>
    <t>TENB.OQ</t>
  </si>
  <si>
    <t>4704.T</t>
  </si>
  <si>
    <t>SAIC.N</t>
  </si>
  <si>
    <t>PSN.N</t>
  </si>
  <si>
    <t>ZS.OQ</t>
  </si>
  <si>
    <t>OKTA.OQ</t>
  </si>
  <si>
    <t>TUFN.N</t>
  </si>
  <si>
    <t>OSPN.OQ</t>
  </si>
  <si>
    <t>VRNS.OQ</t>
  </si>
  <si>
    <t>RPD.OQ</t>
  </si>
  <si>
    <t>EVBG.OQ</t>
  </si>
  <si>
    <t>BAH.N</t>
  </si>
  <si>
    <t>MIME.OQ</t>
  </si>
  <si>
    <t>RDWR.OQ</t>
  </si>
  <si>
    <t>BAES.L</t>
  </si>
  <si>
    <t>NTCT.OQ</t>
  </si>
  <si>
    <t>MANT.OQ</t>
  </si>
  <si>
    <t>ATEN.N</t>
  </si>
  <si>
    <t>ZIXI.OQ</t>
  </si>
  <si>
    <t>FINGb.ST</t>
  </si>
  <si>
    <t>Long Term Growth - Mean</t>
  </si>
  <si>
    <t>Unable to collect data for the field 'TR.LTGMean' and some specific identifier(s).</t>
  </si>
  <si>
    <t>CLOU.O</t>
  </si>
  <si>
    <t>ZM.OQ</t>
  </si>
  <si>
    <t>COUP.OQ</t>
  </si>
  <si>
    <t>PCTY.OQ</t>
  </si>
  <si>
    <t>DBX.OQ</t>
  </si>
  <si>
    <t>TWOU.OQ</t>
  </si>
  <si>
    <t>BOX.N</t>
  </si>
  <si>
    <t>SPSC.OQ</t>
  </si>
  <si>
    <t>WK.N</t>
  </si>
  <si>
    <t>VNET.OQ</t>
  </si>
  <si>
    <t>CONE.OQ</t>
  </si>
  <si>
    <t>COR.N</t>
  </si>
  <si>
    <t>3888.HK</t>
  </si>
  <si>
    <t>BNFT.OQ</t>
  </si>
  <si>
    <t>FIVG.K</t>
  </si>
  <si>
    <t>ERIC.OQ</t>
  </si>
  <si>
    <t>NXPI.OQ</t>
  </si>
  <si>
    <t>NOK.N</t>
  </si>
  <si>
    <t>MRVL.OQ</t>
  </si>
  <si>
    <t>DOX.OQ</t>
  </si>
  <si>
    <t>VOD.OQ</t>
  </si>
  <si>
    <t>CIEN.N</t>
  </si>
  <si>
    <t>DELL.N</t>
  </si>
  <si>
    <t>ORAN.N</t>
  </si>
  <si>
    <t>VMW.N</t>
  </si>
  <si>
    <t>INFN.OQ</t>
  </si>
  <si>
    <t>CALX.N</t>
  </si>
  <si>
    <t>GDS.OQ</t>
  </si>
  <si>
    <t>VIAV.OQ</t>
  </si>
  <si>
    <t>INSG.OQ</t>
  </si>
  <si>
    <t>SWIR.OQ</t>
  </si>
  <si>
    <t>MTSI.OQ</t>
  </si>
  <si>
    <t>LITE.OQ</t>
  </si>
  <si>
    <t>LLNW.OQ</t>
  </si>
  <si>
    <t>IDCC.OQ</t>
  </si>
  <si>
    <t>UNIT.OQ</t>
  </si>
  <si>
    <t>NATI.OQ</t>
  </si>
  <si>
    <t>SKM.N</t>
  </si>
  <si>
    <t>CEVA.OQ</t>
  </si>
  <si>
    <t>UI.N</t>
  </si>
  <si>
    <t>EXTR.OQ</t>
  </si>
  <si>
    <t>ADTN.OQ</t>
  </si>
  <si>
    <t>IIVI.OQ</t>
  </si>
  <si>
    <t>COMM.OQ</t>
  </si>
  <si>
    <t>KT.N</t>
  </si>
  <si>
    <t>NPTN.N</t>
  </si>
  <si>
    <t>CMTL.OQ</t>
  </si>
  <si>
    <t>RBBN.OQ</t>
  </si>
  <si>
    <t>CTS.N</t>
  </si>
  <si>
    <t>CSGS.OQ</t>
  </si>
  <si>
    <t>SNSR.O</t>
  </si>
  <si>
    <t>2395.TW</t>
  </si>
  <si>
    <t>ADT.N</t>
  </si>
  <si>
    <t>ST.N</t>
  </si>
  <si>
    <t>AMS.S</t>
  </si>
  <si>
    <t>SLAB.OQ</t>
  </si>
  <si>
    <t>ALRM.OQ</t>
  </si>
  <si>
    <t>2454.TW</t>
  </si>
  <si>
    <t>1810.HK</t>
  </si>
  <si>
    <t>ABBN.S</t>
  </si>
  <si>
    <t>ITRI.OQ</t>
  </si>
  <si>
    <t>VVNT.N</t>
  </si>
  <si>
    <t>SCHN.PA</t>
  </si>
  <si>
    <t>BMI.N</t>
  </si>
  <si>
    <t>LEGD.PA</t>
  </si>
  <si>
    <t>SANT1.DE</t>
  </si>
  <si>
    <t>LANDI.S</t>
  </si>
  <si>
    <t>NOD.OL</t>
  </si>
  <si>
    <t>RMBS.OQ</t>
  </si>
  <si>
    <t>3529.TWO</t>
  </si>
  <si>
    <t>BDC.N</t>
  </si>
  <si>
    <t>NTGR.OQ</t>
  </si>
  <si>
    <t>6723.T</t>
  </si>
  <si>
    <t>DAL.MI</t>
  </si>
  <si>
    <t>PI.OQ</t>
  </si>
  <si>
    <t>6929.T</t>
  </si>
  <si>
    <t>SPT.L</t>
  </si>
  <si>
    <t>REZI.N</t>
  </si>
  <si>
    <t>DGII.OQ</t>
  </si>
  <si>
    <t>ARKW.K</t>
  </si>
  <si>
    <t>TSLA.OQ</t>
  </si>
  <si>
    <t>SQ.N</t>
  </si>
  <si>
    <t>ROKU.OQ</t>
  </si>
  <si>
    <t>Z.OQ</t>
  </si>
  <si>
    <t>HUYA.N</t>
  </si>
  <si>
    <t>PINS.N</t>
  </si>
  <si>
    <t>SPOT.N</t>
  </si>
  <si>
    <t>SE.N</t>
  </si>
  <si>
    <t>TCEHY.PK</t>
  </si>
  <si>
    <t>PD.N</t>
  </si>
  <si>
    <t>VCYT.OQ</t>
  </si>
  <si>
    <t>GBTC.PK</t>
  </si>
  <si>
    <t>MELI.OQ</t>
  </si>
  <si>
    <t>TEAM.OQ</t>
  </si>
  <si>
    <t>AYX.N</t>
  </si>
  <si>
    <t>TDOC.N</t>
  </si>
  <si>
    <t>TSM.N</t>
  </si>
  <si>
    <t>LC.N</t>
  </si>
  <si>
    <t>DOCU.OQ</t>
  </si>
  <si>
    <t>ADYEY.PK</t>
  </si>
  <si>
    <t>ESPO.O</t>
  </si>
  <si>
    <t>7974.T</t>
  </si>
  <si>
    <t>BILI.OQ</t>
  </si>
  <si>
    <t>NTES.OQ</t>
  </si>
  <si>
    <t>3659.T</t>
  </si>
  <si>
    <t>ZNGA.OQ</t>
  </si>
  <si>
    <t>CDR.WA</t>
  </si>
  <si>
    <t>036570.KS</t>
  </si>
  <si>
    <t>7832.T</t>
  </si>
  <si>
    <t>UBIP.PA</t>
  </si>
  <si>
    <t>2377.TW</t>
  </si>
  <si>
    <t>9684.T</t>
  </si>
  <si>
    <t>251270.KS</t>
  </si>
  <si>
    <t>9697.T</t>
  </si>
  <si>
    <t>EMBRACb.ST</t>
  </si>
  <si>
    <t>9766.T</t>
  </si>
  <si>
    <t>263750.KQ</t>
  </si>
  <si>
    <t>2432.T</t>
  </si>
  <si>
    <t>SOCL.O</t>
  </si>
  <si>
    <t>035420.KS</t>
  </si>
  <si>
    <t>YNDX.OQ</t>
  </si>
  <si>
    <t>035720.KS</t>
  </si>
  <si>
    <t>IAC.OQ</t>
  </si>
  <si>
    <t>MAILRq.L</t>
  </si>
  <si>
    <t>UTDI.DE</t>
  </si>
  <si>
    <t>2371.T</t>
  </si>
  <si>
    <t>YY.OQ</t>
  </si>
  <si>
    <t>MOMO.OQ</t>
  </si>
  <si>
    <t>ANGI.OQ</t>
  </si>
  <si>
    <t>WB.OQ</t>
  </si>
  <si>
    <t>2121.T</t>
  </si>
  <si>
    <t>078340.KQ</t>
  </si>
  <si>
    <t>3632.T</t>
  </si>
  <si>
    <t>1357.HK</t>
  </si>
  <si>
    <t>8044.TWO</t>
  </si>
  <si>
    <t>GRPN.OQ</t>
  </si>
  <si>
    <t>067160.KQ</t>
  </si>
  <si>
    <t>BLOK.K</t>
  </si>
  <si>
    <t>9449.T</t>
  </si>
  <si>
    <t>4689.T</t>
  </si>
  <si>
    <t>4819.T</t>
  </si>
  <si>
    <t>8473.T</t>
  </si>
  <si>
    <t>JD.OQ</t>
  </si>
  <si>
    <t>4755.T</t>
  </si>
  <si>
    <t>SI.N</t>
  </si>
  <si>
    <t>OSTK.OQ</t>
  </si>
  <si>
    <t>OCFT.N</t>
  </si>
  <si>
    <t>9984.T</t>
  </si>
  <si>
    <t>VONN.S</t>
  </si>
  <si>
    <t>CAN.OQ</t>
  </si>
  <si>
    <t>WETF.OQ</t>
  </si>
  <si>
    <t>600036.SS</t>
  </si>
  <si>
    <t>ING.N</t>
  </si>
  <si>
    <t>6098.T</t>
  </si>
  <si>
    <t>3988.HK</t>
  </si>
  <si>
    <t>SAN.N</t>
  </si>
  <si>
    <t>ADYEN.AS</t>
  </si>
  <si>
    <t>APT.AX</t>
  </si>
  <si>
    <t>GWRE.N</t>
  </si>
  <si>
    <t>NEXII.MI</t>
  </si>
  <si>
    <t>BKI.N</t>
  </si>
  <si>
    <t>BILL.N</t>
  </si>
  <si>
    <t>TEMN.S</t>
  </si>
  <si>
    <t>SSNC.OQ</t>
  </si>
  <si>
    <t>PAGS.N</t>
  </si>
  <si>
    <t>HQY.OQ</t>
  </si>
  <si>
    <t>DRIV.O</t>
  </si>
  <si>
    <t>7203.T</t>
  </si>
  <si>
    <t>PLUG.OQ</t>
  </si>
  <si>
    <t>1772.HK</t>
  </si>
  <si>
    <t>1211.HK</t>
  </si>
  <si>
    <t>DAIGn.DE</t>
  </si>
  <si>
    <t>7267.T</t>
  </si>
  <si>
    <t>BLDP.TO</t>
  </si>
  <si>
    <t>005380.KS</t>
  </si>
  <si>
    <t>VOWG_p.DE</t>
  </si>
  <si>
    <t>BE.N</t>
  </si>
  <si>
    <t>0175.HK</t>
  </si>
  <si>
    <t>BMWG.DE</t>
  </si>
  <si>
    <t>UMI.BR</t>
  </si>
  <si>
    <t>6902.T</t>
  </si>
  <si>
    <t>SQM.N</t>
  </si>
  <si>
    <t>LUN.TO</t>
  </si>
  <si>
    <t>ON.OQ</t>
  </si>
  <si>
    <t>CONG.DE</t>
  </si>
  <si>
    <t>LEA.N</t>
  </si>
  <si>
    <t>ENS.N</t>
  </si>
  <si>
    <t>ALV.N</t>
  </si>
  <si>
    <t>PLS.AX</t>
  </si>
  <si>
    <t>APAM.AS</t>
  </si>
  <si>
    <t>ROG.N</t>
  </si>
  <si>
    <t>ITT.N</t>
  </si>
  <si>
    <t>3993.HK</t>
  </si>
  <si>
    <t>JMAT.L</t>
  </si>
  <si>
    <t>VC.OQ</t>
  </si>
  <si>
    <t>THRM.OQ</t>
  </si>
  <si>
    <t>HOG.N</t>
  </si>
  <si>
    <t>ORE.AX</t>
  </si>
  <si>
    <t>AXL.N</t>
  </si>
  <si>
    <t>7201.T</t>
  </si>
  <si>
    <t>LTHM.N</t>
  </si>
  <si>
    <t>VNE.N</t>
  </si>
  <si>
    <t>DAN.N</t>
  </si>
  <si>
    <t>TOM2.AS</t>
  </si>
  <si>
    <t>6674.T</t>
  </si>
  <si>
    <t>RENA.PA</t>
  </si>
  <si>
    <t>HY.N</t>
  </si>
  <si>
    <t>CRS.N</t>
  </si>
  <si>
    <t>ATI.N</t>
  </si>
  <si>
    <t>PRNT.K</t>
  </si>
  <si>
    <t>RSW.L</t>
  </si>
  <si>
    <t>AM3D.DE</t>
  </si>
  <si>
    <t>PRLB.N</t>
  </si>
  <si>
    <t>STMN.S</t>
  </si>
  <si>
    <t>DDD.N</t>
  </si>
  <si>
    <t>SSYS.OQ</t>
  </si>
  <si>
    <t>ALTR.OQ</t>
  </si>
  <si>
    <t>DAST.PA</t>
  </si>
  <si>
    <t>TRMB.OQ</t>
  </si>
  <si>
    <t>MTLS.OQ</t>
  </si>
  <si>
    <t>FARO.OQ</t>
  </si>
  <si>
    <t>UCTT.OQ</t>
  </si>
  <si>
    <t>AJRD.N</t>
  </si>
  <si>
    <t>MOGa.N</t>
  </si>
  <si>
    <t>LECO.OQ</t>
  </si>
  <si>
    <t>OERL.S</t>
  </si>
  <si>
    <t>ARNC.N</t>
  </si>
  <si>
    <t>NUVA.OQ</t>
  </si>
  <si>
    <t>MICP.PA</t>
  </si>
  <si>
    <t>KALU.OQ</t>
  </si>
  <si>
    <t>DSMN.AS</t>
  </si>
  <si>
    <t>HNKG_p.DE</t>
  </si>
  <si>
    <t>AKE.PA</t>
  </si>
  <si>
    <t>VOES.VI</t>
  </si>
  <si>
    <t>SAND.ST</t>
  </si>
  <si>
    <t>SGCG.DE</t>
  </si>
  <si>
    <t>EVKn.DE</t>
  </si>
  <si>
    <t>3402.T</t>
  </si>
  <si>
    <t>HXL.N</t>
  </si>
  <si>
    <t>BLKB.OQ</t>
  </si>
  <si>
    <t>EGHT.N</t>
  </si>
  <si>
    <t>EDOC.O</t>
  </si>
  <si>
    <t>ARKG.K</t>
  </si>
  <si>
    <t>KOMP.K</t>
  </si>
  <si>
    <t>ONLN.K</t>
  </si>
  <si>
    <t>ICLN.O</t>
  </si>
  <si>
    <t>EVX</t>
  </si>
  <si>
    <t>TAN</t>
  </si>
  <si>
    <t>FAN</t>
  </si>
  <si>
    <t>Fund Name</t>
  </si>
  <si>
    <t>Global X Artificial Intelligence &amp; Technology ETF</t>
  </si>
  <si>
    <t>Global X Cloud Computing ETF</t>
  </si>
  <si>
    <t>Defiance Next Gen Connectivity ETF</t>
  </si>
  <si>
    <t>Global X Internet of Things ETF</t>
  </si>
  <si>
    <t>ARK Next Generation Internet ETF</t>
  </si>
  <si>
    <t>Global X Social Media ETF</t>
  </si>
  <si>
    <t>Amplify Transformational Data Sharing ETF</t>
  </si>
  <si>
    <t>Global X Autonomous &amp; Electric Vehicles ETF</t>
  </si>
  <si>
    <t>3D Printing ETF</t>
  </si>
  <si>
    <t>Global X Telemedicine &amp; Digital Health ETF</t>
  </si>
  <si>
    <t>ARK Genomic Revolution ETF</t>
  </si>
  <si>
    <t>ETFMG Alternative Harvest ETF</t>
  </si>
  <si>
    <t>SPDR S&amp;P Kensho New Economies Composite ETF</t>
  </si>
  <si>
    <t>ProShares Online Retail ETF</t>
  </si>
  <si>
    <t>iShares Global Clean Energy ETF</t>
  </si>
  <si>
    <t>Invesco Solar ETF</t>
  </si>
  <si>
    <t>First Trust Global Wind Energy ETF</t>
  </si>
  <si>
    <t>6861.T</t>
  </si>
  <si>
    <t>6954.T</t>
  </si>
  <si>
    <t>BRKS.OQ</t>
  </si>
  <si>
    <t>6645.T</t>
  </si>
  <si>
    <t>6383.T</t>
  </si>
  <si>
    <t>6273.T</t>
  </si>
  <si>
    <t>6503.T</t>
  </si>
  <si>
    <t>6506.T</t>
  </si>
  <si>
    <t>JBT.N</t>
  </si>
  <si>
    <t>IRBT.OQ</t>
  </si>
  <si>
    <t>AVAV.OQ</t>
  </si>
  <si>
    <t>4488.T</t>
  </si>
  <si>
    <t>CRSP.OQ</t>
  </si>
  <si>
    <t>BGNE.OQ</t>
  </si>
  <si>
    <t>MRNA.OQ</t>
  </si>
  <si>
    <t>CGEN.OQ</t>
  </si>
  <si>
    <t>FATE.OQ</t>
  </si>
  <si>
    <t>XNCR.OQ</t>
  </si>
  <si>
    <t>CLLS.OQ</t>
  </si>
  <si>
    <t>IOVA.OQ</t>
  </si>
  <si>
    <t>ADAP.OQ</t>
  </si>
  <si>
    <t>BLUE.OQ</t>
  </si>
  <si>
    <t>ALLO.OQ</t>
  </si>
  <si>
    <t>1833.HK</t>
  </si>
  <si>
    <t>2413.T</t>
  </si>
  <si>
    <t>0241.HK</t>
  </si>
  <si>
    <t>VEEV.N</t>
  </si>
  <si>
    <t>TNDM.OQ</t>
  </si>
  <si>
    <t>PODD.OQ</t>
  </si>
  <si>
    <t>GH.OQ</t>
  </si>
  <si>
    <t>COP1n.DE</t>
  </si>
  <si>
    <t>IRTC.OQ</t>
  </si>
  <si>
    <t>NVTA.N</t>
  </si>
  <si>
    <t>OMCL.OQ</t>
  </si>
  <si>
    <t>CHNG.OQ</t>
  </si>
  <si>
    <t>INOV.OQ</t>
  </si>
  <si>
    <t>EHTH.OQ</t>
  </si>
  <si>
    <t>RCM.OQ</t>
  </si>
  <si>
    <t>ONEM.OQ</t>
  </si>
  <si>
    <t>MDRX.OQ</t>
  </si>
  <si>
    <t>TRHC.OQ</t>
  </si>
  <si>
    <t>EVH.N</t>
  </si>
  <si>
    <t>NXGN.OQ</t>
  </si>
  <si>
    <t>CDXS.OQ</t>
  </si>
  <si>
    <t>PHR.N</t>
  </si>
  <si>
    <t>SDC.OQ</t>
  </si>
  <si>
    <t>OTRK.OQ</t>
  </si>
  <si>
    <t>CPSI.OQ</t>
  </si>
  <si>
    <t>PSNL.OQ</t>
  </si>
  <si>
    <t>ARCT.OQ</t>
  </si>
  <si>
    <t>TWST.OQ</t>
  </si>
  <si>
    <t>CDNA.OQ</t>
  </si>
  <si>
    <t>EDIT.OQ</t>
  </si>
  <si>
    <t>CERS.OQ</t>
  </si>
  <si>
    <t>NTLA.OQ</t>
  </si>
  <si>
    <t>TXG.OQ</t>
  </si>
  <si>
    <t>PACB.OQ</t>
  </si>
  <si>
    <t>IONS.OQ</t>
  </si>
  <si>
    <t>NSTG.OQ</t>
  </si>
  <si>
    <t>CSTL.OQ</t>
  </si>
  <si>
    <t>ADPT.OQ</t>
  </si>
  <si>
    <t>INO.OQ</t>
  </si>
  <si>
    <t>SDGR.OQ</t>
  </si>
  <si>
    <t>ACCD.OQ</t>
  </si>
  <si>
    <t>ONVO.OQ</t>
  </si>
  <si>
    <t>AQB.OQ</t>
  </si>
  <si>
    <t>BLI.OQ</t>
  </si>
  <si>
    <t>EVGN.TA</t>
  </si>
  <si>
    <t>NOVOb.CO</t>
  </si>
  <si>
    <t>4519.T</t>
  </si>
  <si>
    <t>068270.KS</t>
  </si>
  <si>
    <t>ALCC.S</t>
  </si>
  <si>
    <t>SGEN.OQ</t>
  </si>
  <si>
    <t>4543.T</t>
  </si>
  <si>
    <t>FMEG.DE</t>
  </si>
  <si>
    <t>UCB.BR</t>
  </si>
  <si>
    <t>3692.HK</t>
  </si>
  <si>
    <t>GMAB.CO</t>
  </si>
  <si>
    <t>BIOX.PA</t>
  </si>
  <si>
    <t>SN.L</t>
  </si>
  <si>
    <t>SOON.S</t>
  </si>
  <si>
    <t>EXAS.OQ</t>
  </si>
  <si>
    <t>NBIX.OQ</t>
  </si>
  <si>
    <t>COH.AX</t>
  </si>
  <si>
    <t>GN.CO</t>
  </si>
  <si>
    <t>ORP.PA</t>
  </si>
  <si>
    <t>AMPF.MI</t>
  </si>
  <si>
    <t>NVCR.OQ</t>
  </si>
  <si>
    <t>DEMANT.CO</t>
  </si>
  <si>
    <t>AMED.OQ</t>
  </si>
  <si>
    <t>OHI.N</t>
  </si>
  <si>
    <t>EXEL.OQ</t>
  </si>
  <si>
    <t>ACAD.OQ</t>
  </si>
  <si>
    <t>LHCG.OQ</t>
  </si>
  <si>
    <t>PHMR.MC</t>
  </si>
  <si>
    <t>HALO.OQ</t>
  </si>
  <si>
    <t>2500.HK</t>
  </si>
  <si>
    <t>PNTG.OQ</t>
  </si>
  <si>
    <t>GKOS.N</t>
  </si>
  <si>
    <t>MMSI.OQ</t>
  </si>
  <si>
    <t>RYM.NZ</t>
  </si>
  <si>
    <t>SILK.OQ</t>
  </si>
  <si>
    <t>DHC.OQ</t>
  </si>
  <si>
    <t>2186.HK</t>
  </si>
  <si>
    <t>EKTAb.ST</t>
  </si>
  <si>
    <t>ENSG.OQ</t>
  </si>
  <si>
    <t>KORI.PA</t>
  </si>
  <si>
    <t>BPMC.OQ</t>
  </si>
  <si>
    <t>SBRA.OQ</t>
  </si>
  <si>
    <t>NHI.N</t>
  </si>
  <si>
    <t>FGEN.OQ</t>
  </si>
  <si>
    <t>AMRN.OQ</t>
  </si>
  <si>
    <t>AGIO.OQ</t>
  </si>
  <si>
    <t>LTC.N</t>
  </si>
  <si>
    <t>CSH_u.TO</t>
  </si>
  <si>
    <t>ITGR.N</t>
  </si>
  <si>
    <t>8086.T</t>
  </si>
  <si>
    <t>RDUS.OQ</t>
  </si>
  <si>
    <t>LIVN.OQ</t>
  </si>
  <si>
    <t>TCMD.OQ</t>
  </si>
  <si>
    <t>4547.T</t>
  </si>
  <si>
    <t>BKD.N</t>
  </si>
  <si>
    <t>AERI.OQ</t>
  </si>
  <si>
    <t>EPZM.OQ</t>
  </si>
  <si>
    <t>NHC.A</t>
  </si>
  <si>
    <t>INGN.OQ</t>
  </si>
  <si>
    <t>TAL.N</t>
  </si>
  <si>
    <t>EDU.N</t>
  </si>
  <si>
    <t>PSON.L</t>
  </si>
  <si>
    <t>0667.HK</t>
  </si>
  <si>
    <t>RNG.N</t>
  </si>
  <si>
    <t>1797.HK</t>
  </si>
  <si>
    <t>CRON.TO</t>
  </si>
  <si>
    <t>WEED.TO</t>
  </si>
  <si>
    <t>ACB.TO</t>
  </si>
  <si>
    <t>TLRY.OQ</t>
  </si>
  <si>
    <t>CRBP.OQ</t>
  </si>
  <si>
    <t>SWMA.ST</t>
  </si>
  <si>
    <t>SMG.N</t>
  </si>
  <si>
    <t>ARNA.OQ</t>
  </si>
  <si>
    <t>VFF.TO</t>
  </si>
  <si>
    <t>OGI.TO</t>
  </si>
  <si>
    <t>HEXO.TO</t>
  </si>
  <si>
    <t>SWM.N</t>
  </si>
  <si>
    <t>2914.T</t>
  </si>
  <si>
    <t>BATS.L</t>
  </si>
  <si>
    <t>IMB.L</t>
  </si>
  <si>
    <t>VGR.N</t>
  </si>
  <si>
    <t>ZYNE.OQ</t>
  </si>
  <si>
    <t>VLNS.TO</t>
  </si>
  <si>
    <t>LULU.OQ</t>
  </si>
  <si>
    <t>W.N</t>
  </si>
  <si>
    <t>INVH.N</t>
  </si>
  <si>
    <t>ETSY.OQ</t>
  </si>
  <si>
    <t>CVNA.N</t>
  </si>
  <si>
    <t>CPT.N</t>
  </si>
  <si>
    <t>LYFT.OQ</t>
  </si>
  <si>
    <t>PTON.OQ</t>
  </si>
  <si>
    <t>CAR.OQ</t>
  </si>
  <si>
    <t>DKS.N</t>
  </si>
  <si>
    <t>COLM.OQ</t>
  </si>
  <si>
    <t>PLNT.N</t>
  </si>
  <si>
    <t>SFM.OQ</t>
  </si>
  <si>
    <t>SKX.N</t>
  </si>
  <si>
    <t>WW.OQ</t>
  </si>
  <si>
    <t>NIO.N</t>
  </si>
  <si>
    <t>WKHS.OQ</t>
  </si>
  <si>
    <t>STM.N</t>
  </si>
  <si>
    <t>ABB.N</t>
  </si>
  <si>
    <t>VG.OQ</t>
  </si>
  <si>
    <t>BRKR.OQ</t>
  </si>
  <si>
    <t>AVYA.N</t>
  </si>
  <si>
    <t>RUN.OQ</t>
  </si>
  <si>
    <t>SOHU.OQ</t>
  </si>
  <si>
    <t>SLP.OQ</t>
  </si>
  <si>
    <t>ESLT.TA</t>
  </si>
  <si>
    <t>DQ.N</t>
  </si>
  <si>
    <t>MASI.OQ</t>
  </si>
  <si>
    <t>AY.OQ</t>
  </si>
  <si>
    <t>SEDG.OQ</t>
  </si>
  <si>
    <t>DOYU.OQ</t>
  </si>
  <si>
    <t>ORA.N</t>
  </si>
  <si>
    <t>FOSL.OQ</t>
  </si>
  <si>
    <t>NOVA.N</t>
  </si>
  <si>
    <t>SNN.N</t>
  </si>
  <si>
    <t>PHG.N</t>
  </si>
  <si>
    <t>FSLR.OQ</t>
  </si>
  <si>
    <t>ACA.N</t>
  </si>
  <si>
    <t>SPWR.OQ</t>
  </si>
  <si>
    <t>TPIC.OQ</t>
  </si>
  <si>
    <t>SYNA.OQ</t>
  </si>
  <si>
    <t>AGR.N</t>
  </si>
  <si>
    <t>ELP.N</t>
  </si>
  <si>
    <t>PEN.N</t>
  </si>
  <si>
    <t>CHWY.N</t>
  </si>
  <si>
    <t>QRTEA.OQ</t>
  </si>
  <si>
    <t>SSTK.N</t>
  </si>
  <si>
    <t>SFIX.OQ</t>
  </si>
  <si>
    <t>PDD.OQ</t>
  </si>
  <si>
    <t>VIPS.N</t>
  </si>
  <si>
    <t>REAL.OQ</t>
  </si>
  <si>
    <t>FLWS.OQ</t>
  </si>
  <si>
    <t>FTCH.N</t>
  </si>
  <si>
    <t>QUOT.N</t>
  </si>
  <si>
    <t>PETS.OQ</t>
  </si>
  <si>
    <t>DADA.OQ</t>
  </si>
  <si>
    <t>FVRR.N</t>
  </si>
  <si>
    <t>BZUN.OQ</t>
  </si>
  <si>
    <t>YUMC.N</t>
  </si>
  <si>
    <t>TCOM.OQ</t>
  </si>
  <si>
    <t>2020.HK</t>
  </si>
  <si>
    <t>2313.HK</t>
  </si>
  <si>
    <t>2331.HK</t>
  </si>
  <si>
    <t>HTHT.OQ</t>
  </si>
  <si>
    <t>601888.SS</t>
  </si>
  <si>
    <t>6862.HK</t>
  </si>
  <si>
    <t>0881.HK</t>
  </si>
  <si>
    <t>2333.HK</t>
  </si>
  <si>
    <t>2238.HK</t>
  </si>
  <si>
    <t>0489.HK</t>
  </si>
  <si>
    <t>0780.HK</t>
  </si>
  <si>
    <t>6110.HK</t>
  </si>
  <si>
    <t>3606.HK</t>
  </si>
  <si>
    <t>0493.HK</t>
  </si>
  <si>
    <t>600104.SS</t>
  </si>
  <si>
    <t>0839.HK</t>
  </si>
  <si>
    <t>6169.HK</t>
  </si>
  <si>
    <t>3998.HK</t>
  </si>
  <si>
    <t>NESN.S</t>
  </si>
  <si>
    <t>ELAN.N</t>
  </si>
  <si>
    <t>0968.HK</t>
  </si>
  <si>
    <t>ENPH.OQ</t>
  </si>
  <si>
    <t>SGREN.MC</t>
  </si>
  <si>
    <t>VWS.CO</t>
  </si>
  <si>
    <t>CIG.N</t>
  </si>
  <si>
    <t>INE.TO</t>
  </si>
  <si>
    <t>BLX.TO</t>
  </si>
  <si>
    <t>MEL.NZ</t>
  </si>
  <si>
    <t>VERB.VI</t>
  </si>
  <si>
    <t>CEN.NZ</t>
  </si>
  <si>
    <t>NEOEN.PA</t>
  </si>
  <si>
    <t>REGI.OQ</t>
  </si>
  <si>
    <t>CSIQ.OQ</t>
  </si>
  <si>
    <t>SLRS.MC</t>
  </si>
  <si>
    <t>2208.HK</t>
  </si>
  <si>
    <t>JKS.N</t>
  </si>
  <si>
    <t>WCN.TO</t>
  </si>
  <si>
    <t>GFL.TO</t>
  </si>
  <si>
    <t>DAR.N</t>
  </si>
  <si>
    <t>TTEK.OQ</t>
  </si>
  <si>
    <t>CWST.OQ</t>
  </si>
  <si>
    <t>ABM.N</t>
  </si>
  <si>
    <t>DCI.N</t>
  </si>
  <si>
    <t>AQUA.N</t>
  </si>
  <si>
    <t>TNC.N</t>
  </si>
  <si>
    <t>SRCL.OQ</t>
  </si>
  <si>
    <t>ECOL.OQ</t>
  </si>
  <si>
    <t>CVA.N</t>
  </si>
  <si>
    <t>CLH.N</t>
  </si>
  <si>
    <t>SCHN.OQ</t>
  </si>
  <si>
    <t>SMED.OQ</t>
  </si>
  <si>
    <t>ERII.OQ</t>
  </si>
  <si>
    <t>HCCI.OQ</t>
  </si>
  <si>
    <t>0813.HK</t>
  </si>
  <si>
    <t>0586.HK</t>
  </si>
  <si>
    <t>601012.SS</t>
  </si>
  <si>
    <t>0916.HK</t>
  </si>
  <si>
    <t>300750.SZ</t>
  </si>
  <si>
    <t>0371.HK</t>
  </si>
  <si>
    <t>0819.HK</t>
  </si>
  <si>
    <t>0257.HK</t>
  </si>
  <si>
    <t>1585.HK</t>
  </si>
  <si>
    <t>002202.SZ</t>
  </si>
  <si>
    <t>300450.SZ</t>
  </si>
  <si>
    <t>1798.HK</t>
  </si>
  <si>
    <t>1381.HK</t>
  </si>
  <si>
    <t>0182.HK</t>
  </si>
  <si>
    <t>0658.HK</t>
  </si>
  <si>
    <t>0686.HK</t>
  </si>
  <si>
    <t>1330.HK</t>
  </si>
  <si>
    <t>002506.SZ</t>
  </si>
  <si>
    <t>1257.HK</t>
  </si>
  <si>
    <t>CEWL.SI</t>
  </si>
  <si>
    <t>KSP.I</t>
  </si>
  <si>
    <t>SGSN.S</t>
  </si>
  <si>
    <t>ITRK.L</t>
  </si>
  <si>
    <t>NZYMb.CO</t>
  </si>
  <si>
    <t>EUFI.PA</t>
  </si>
  <si>
    <t>WWD.OQ</t>
  </si>
  <si>
    <t>HASI.N</t>
  </si>
  <si>
    <t>LNN.N</t>
  </si>
  <si>
    <t>GUR.S</t>
  </si>
  <si>
    <t>RAVN.OQ</t>
  </si>
  <si>
    <t>WLDN.OQ</t>
  </si>
  <si>
    <t>6865.HK</t>
  </si>
  <si>
    <t>3868.HK</t>
  </si>
  <si>
    <t>1407.T</t>
  </si>
  <si>
    <t>S92G.DE</t>
  </si>
  <si>
    <t>ORSTED.CO</t>
  </si>
  <si>
    <t>NPI.TO</t>
  </si>
  <si>
    <t>TENr.AT</t>
  </si>
  <si>
    <t>112610.KS</t>
  </si>
  <si>
    <t>IBE.MC</t>
  </si>
  <si>
    <t>RWEG.DE</t>
  </si>
  <si>
    <t>ENEI.MI</t>
  </si>
  <si>
    <t>EDP.LS</t>
  </si>
  <si>
    <t>EONGn.DE</t>
  </si>
  <si>
    <t>8031.T</t>
  </si>
  <si>
    <t>SSE.L</t>
  </si>
  <si>
    <t>ELE.MC</t>
  </si>
  <si>
    <t>ENGIE.PA</t>
  </si>
  <si>
    <t>EOLUb.ST</t>
  </si>
  <si>
    <t>7011.T</t>
  </si>
  <si>
    <t>PNEGn.DE</t>
  </si>
  <si>
    <t>AGL.AX</t>
  </si>
  <si>
    <t>SKFb.ST</t>
  </si>
  <si>
    <t>PRY.MI</t>
  </si>
  <si>
    <t>ANA.MC</t>
  </si>
  <si>
    <t>TRN.N</t>
  </si>
  <si>
    <t>BKWB.S</t>
  </si>
  <si>
    <t>RNW.TO</t>
  </si>
  <si>
    <t>0956.HK</t>
  </si>
  <si>
    <t>100130.KQ</t>
  </si>
  <si>
    <t>AMSC.OQ</t>
  </si>
  <si>
    <t>REE.MC</t>
  </si>
  <si>
    <t>TRN.MI</t>
  </si>
  <si>
    <t>MYRG.OQ</t>
  </si>
  <si>
    <t>NG.L</t>
  </si>
  <si>
    <t>6501.T</t>
  </si>
  <si>
    <t>6752.T</t>
  </si>
  <si>
    <t>FTS.TO</t>
  </si>
  <si>
    <t>6701.T</t>
  </si>
  <si>
    <t>HUBB.N</t>
  </si>
  <si>
    <t>5333.T</t>
  </si>
  <si>
    <t>VMI.N</t>
  </si>
  <si>
    <t>MTZ.N</t>
  </si>
  <si>
    <t>ESE.N</t>
  </si>
  <si>
    <t>WCC.N</t>
  </si>
  <si>
    <t>SPXC.N</t>
  </si>
  <si>
    <t>ENB.TO</t>
  </si>
  <si>
    <t>TCL.AX</t>
  </si>
  <si>
    <t>AENA.MC</t>
  </si>
  <si>
    <t>TRP.TO</t>
  </si>
  <si>
    <t>ATL.MI</t>
  </si>
  <si>
    <t>GETP.PA</t>
  </si>
  <si>
    <t>AIA.NZ</t>
  </si>
  <si>
    <t>SYD.AX</t>
  </si>
  <si>
    <t>ADP.PA</t>
  </si>
  <si>
    <t>PPL.TO</t>
  </si>
  <si>
    <t>LNG.A</t>
  </si>
  <si>
    <t>0152.HK</t>
  </si>
  <si>
    <t>0144.HK</t>
  </si>
  <si>
    <t>0177.HK</t>
  </si>
  <si>
    <t>0694.HK</t>
  </si>
  <si>
    <t>0576.HK</t>
  </si>
  <si>
    <t>1199.HK</t>
  </si>
  <si>
    <t>VOPA.AS</t>
  </si>
  <si>
    <t>KEY.TO</t>
  </si>
  <si>
    <t>0384.HK</t>
  </si>
  <si>
    <t>ENIA.N</t>
  </si>
  <si>
    <t>0270.HK</t>
  </si>
  <si>
    <t>1193.HK</t>
  </si>
  <si>
    <t>SBS.N</t>
  </si>
  <si>
    <t>0135.HK</t>
  </si>
  <si>
    <t>0836.HK</t>
  </si>
  <si>
    <t>TM.N</t>
  </si>
  <si>
    <t>HIMX.OQ</t>
  </si>
  <si>
    <t>GDOT.N</t>
  </si>
  <si>
    <t>KTOS.OQ</t>
  </si>
  <si>
    <t>ALE.N</t>
  </si>
  <si>
    <t>QIWI.OQ</t>
  </si>
  <si>
    <t>AQN.TO</t>
  </si>
  <si>
    <t>NJR.N</t>
  </si>
  <si>
    <t>OSIS.OQ</t>
  </si>
  <si>
    <t>HUN.N</t>
  </si>
  <si>
    <t>ACIW.OQ</t>
  </si>
  <si>
    <t>FCEL.OQ</t>
  </si>
  <si>
    <t>AYI.N</t>
  </si>
  <si>
    <t>IQ.OQ</t>
  </si>
  <si>
    <t>HEI.N</t>
  </si>
  <si>
    <t>NIU.OQ</t>
  </si>
  <si>
    <t>CAMP.OQ</t>
  </si>
  <si>
    <t>VEC.N</t>
  </si>
  <si>
    <t>AXDX.OQ</t>
  </si>
  <si>
    <t>ANGO.OQ</t>
  </si>
  <si>
    <t>CRL.N</t>
  </si>
  <si>
    <t>BSBR.N</t>
  </si>
  <si>
    <t>XPER.OQ</t>
  </si>
  <si>
    <t>GGAL.OQ</t>
  </si>
  <si>
    <t>IIIV.OQ</t>
  </si>
  <si>
    <t>TER.OQ</t>
  </si>
  <si>
    <t>LOGN.S</t>
  </si>
  <si>
    <t>ALSN.N</t>
  </si>
  <si>
    <t>ENIC.N</t>
  </si>
  <si>
    <t>HMC.N</t>
  </si>
  <si>
    <t>AGYS.OQ</t>
  </si>
  <si>
    <t>IBN.N</t>
  </si>
  <si>
    <t>QTWO.N</t>
  </si>
  <si>
    <t>FOLD.OQ</t>
  </si>
  <si>
    <t>RCKT.OQ</t>
  </si>
  <si>
    <t>EVOP.OQ</t>
  </si>
  <si>
    <t>GFF.N</t>
  </si>
  <si>
    <t>ERJ.N</t>
  </si>
  <si>
    <t>VCEL.OQ</t>
  </si>
  <si>
    <t>UEIC.OQ</t>
  </si>
  <si>
    <t>MOD.N</t>
  </si>
  <si>
    <t>DCO.N</t>
  </si>
  <si>
    <t>ARWR.OQ</t>
  </si>
  <si>
    <t>MRCY.OQ</t>
  </si>
  <si>
    <t>CTLT.N</t>
  </si>
  <si>
    <t>TTM.N</t>
  </si>
  <si>
    <t>MTOR.N</t>
  </si>
  <si>
    <t>OOMA.N</t>
  </si>
  <si>
    <t>ASGN.N</t>
  </si>
  <si>
    <t>TKC.N</t>
  </si>
  <si>
    <t>AVRO.OQ</t>
  </si>
  <si>
    <t>ATRA.OQ</t>
  </si>
  <si>
    <t>RARE.OQ</t>
  </si>
  <si>
    <t>B.N</t>
  </si>
  <si>
    <t>GMED.N</t>
  </si>
  <si>
    <t>ZIOP.OQ</t>
  </si>
  <si>
    <t>RCIb.TO</t>
  </si>
  <si>
    <t>SANM.OQ</t>
  </si>
  <si>
    <t>ALNY.OQ</t>
  </si>
  <si>
    <t>SGMO.OQ</t>
  </si>
  <si>
    <t>SRPT.OQ</t>
  </si>
  <si>
    <t>DRNA.OQ</t>
  </si>
  <si>
    <t>SPCE.N</t>
  </si>
  <si>
    <t>MT.N</t>
  </si>
  <si>
    <t>BMRN.OQ</t>
  </si>
  <si>
    <t>ALLY.N</t>
  </si>
  <si>
    <t>LGND.OQ</t>
  </si>
  <si>
    <t>NVEE.OQ</t>
  </si>
  <si>
    <t>RGNX.OQ</t>
  </si>
  <si>
    <t>IX.N</t>
  </si>
  <si>
    <t>VSAT.OQ</t>
  </si>
  <si>
    <t>ADVM.OQ</t>
  </si>
  <si>
    <t>IMMR.OQ</t>
  </si>
  <si>
    <t>NVEC.OQ</t>
  </si>
  <si>
    <t>GRVY.OQ</t>
  </si>
  <si>
    <t>SNY.OQ</t>
  </si>
  <si>
    <t>IRDM.OQ</t>
  </si>
  <si>
    <t>CNMD.N</t>
  </si>
  <si>
    <t>TECH.OQ</t>
  </si>
  <si>
    <t>KRYS.OQ</t>
  </si>
  <si>
    <t>MWA.N</t>
  </si>
  <si>
    <t>UEPS.OQ</t>
  </si>
  <si>
    <t>KNDI.OQ</t>
  </si>
  <si>
    <t>VREX.OQ</t>
  </si>
  <si>
    <t>OII.N</t>
  </si>
  <si>
    <t>NVS.N</t>
  </si>
  <si>
    <t>SXI.N</t>
  </si>
  <si>
    <t>XNET.OQ</t>
  </si>
  <si>
    <t>ORTX.OQ</t>
  </si>
  <si>
    <t>SU.TO</t>
  </si>
  <si>
    <t>QURE.OQ</t>
  </si>
  <si>
    <t>LXFR.N</t>
  </si>
  <si>
    <t>NGG.N</t>
  </si>
  <si>
    <t>RDSa.N</t>
  </si>
  <si>
    <t>TTMI.OQ</t>
  </si>
  <si>
    <t>QD.N</t>
  </si>
  <si>
    <t>CYBE.OQ</t>
  </si>
  <si>
    <t>LX.OQ</t>
  </si>
  <si>
    <t>GRFS.OQ</t>
  </si>
  <si>
    <t>BWXT.N</t>
  </si>
  <si>
    <t>OESX.OQ</t>
  </si>
  <si>
    <t>RY.TO</t>
  </si>
  <si>
    <t>GILT.TA</t>
  </si>
  <si>
    <t>KEP.N</t>
  </si>
  <si>
    <t>ARAY.OQ</t>
  </si>
  <si>
    <t>FINV.N</t>
  </si>
  <si>
    <t>Universe</t>
    <phoneticPr fontId="1" type="noConversion"/>
  </si>
  <si>
    <t>보유종목 수</t>
    <phoneticPr fontId="1" type="noConversion"/>
  </si>
  <si>
    <t>Adoption</t>
    <phoneticPr fontId="1" type="noConversion"/>
  </si>
  <si>
    <t>Rank</t>
    <phoneticPr fontId="1" type="noConversion"/>
  </si>
  <si>
    <t>NULL</t>
    <phoneticPr fontId="1" type="noConversion"/>
  </si>
  <si>
    <t>Total</t>
    <phoneticPr fontId="1" type="noConversion"/>
  </si>
  <si>
    <t>ETF명</t>
    <phoneticPr fontId="1" type="noConversion"/>
  </si>
  <si>
    <t>시가총액</t>
    <phoneticPr fontId="1" type="noConversion"/>
  </si>
  <si>
    <t>특징</t>
    <phoneticPr fontId="1" type="noConversion"/>
  </si>
  <si>
    <t>순위</t>
    <phoneticPr fontId="1" type="noConversion"/>
  </si>
  <si>
    <t>%</t>
    <phoneticPr fontId="1" type="noConversion"/>
  </si>
  <si>
    <t>ZAV(TR.Historical5YrGrowth)</t>
  </si>
  <si>
    <t>Unable to collect data for the field 'ZAV(TR.Historical5YrGrowth)' and some specific identifier(s).</t>
  </si>
  <si>
    <t>Historical Growth</t>
    <phoneticPr fontId="1" type="noConversion"/>
  </si>
  <si>
    <t>Historical Growth</t>
    <phoneticPr fontId="1" type="noConversion"/>
  </si>
  <si>
    <t>LT Growth</t>
    <phoneticPr fontId="1" type="noConversion"/>
  </si>
  <si>
    <t>5G</t>
  </si>
  <si>
    <t>마리화나</t>
  </si>
  <si>
    <t>장수</t>
  </si>
  <si>
    <t>풍력</t>
  </si>
  <si>
    <t>태양광</t>
  </si>
  <si>
    <t>LT Growth(weighted)</t>
    <phoneticPr fontId="1" type="noConversion"/>
  </si>
  <si>
    <t>LT Growth(mean)</t>
    <phoneticPr fontId="1" type="noConversion"/>
  </si>
  <si>
    <t>LT Growth(Weighted)</t>
    <phoneticPr fontId="1" type="noConversion"/>
  </si>
  <si>
    <t>LT Growth(Mean)</t>
    <phoneticPr fontId="1" type="noConversion"/>
  </si>
  <si>
    <t>클라우드 컴퓨팅</t>
  </si>
  <si>
    <t>방향성</t>
    <phoneticPr fontId="1" type="noConversion"/>
  </si>
  <si>
    <t>사이버 보안</t>
  </si>
  <si>
    <t>3D 프린팅</t>
  </si>
  <si>
    <t>신재생 에너지</t>
  </si>
  <si>
    <t>EBON.OQ</t>
  </si>
  <si>
    <t>MSTR.OQ</t>
  </si>
  <si>
    <t>HIVE.V</t>
  </si>
  <si>
    <t>HUT.TO</t>
  </si>
  <si>
    <t>RIOT.OQ</t>
  </si>
  <si>
    <t>TAK.N</t>
  </si>
  <si>
    <t>SURF.OQ</t>
  </si>
  <si>
    <t>GRWG.OQ</t>
  </si>
  <si>
    <t>CWEB.TO</t>
  </si>
  <si>
    <t>MTCH.OQ</t>
  </si>
  <si>
    <t>MAXN.OQ</t>
  </si>
  <si>
    <t>장기성장률이 0 이상인 기업 비율</t>
    <phoneticPr fontId="1" type="noConversion"/>
  </si>
  <si>
    <t>ACWI.O</t>
  </si>
  <si>
    <t>ACWI.O</t>
    <phoneticPr fontId="1" type="noConversion"/>
  </si>
  <si>
    <t>전세계</t>
    <phoneticPr fontId="1" type="noConversion"/>
  </si>
  <si>
    <t>GOOG.OQ</t>
  </si>
  <si>
    <t>INDA.K</t>
  </si>
  <si>
    <t>JNJ.N</t>
  </si>
  <si>
    <t>2330.TW</t>
  </si>
  <si>
    <t>PG.N</t>
  </si>
  <si>
    <t>BRKb.N</t>
  </si>
  <si>
    <t>UNH.N</t>
  </si>
  <si>
    <t>ROG.S</t>
  </si>
  <si>
    <t>PFE.N</t>
  </si>
  <si>
    <t>CMCSA.OQ</t>
  </si>
  <si>
    <t>BAC.N</t>
  </si>
  <si>
    <t>KO.N</t>
  </si>
  <si>
    <t>WMT.N</t>
  </si>
  <si>
    <t>PEP.OQ</t>
  </si>
  <si>
    <t>NOVN.S</t>
  </si>
  <si>
    <t>SAPG.DE</t>
  </si>
  <si>
    <t>XOM.N</t>
  </si>
  <si>
    <t>ASML.AS</t>
  </si>
  <si>
    <t>MCD.N</t>
  </si>
  <si>
    <t>CVX.N</t>
  </si>
  <si>
    <t>AZN.L</t>
  </si>
  <si>
    <t>LIN.N</t>
  </si>
  <si>
    <t>UNP.N</t>
  </si>
  <si>
    <t>LVMH.PA</t>
  </si>
  <si>
    <t>LLY.N</t>
  </si>
  <si>
    <t>1299.HK</t>
  </si>
  <si>
    <t>SASY.PA</t>
  </si>
  <si>
    <t>C.N</t>
  </si>
  <si>
    <t>6758.T</t>
  </si>
  <si>
    <t>GSK.L</t>
  </si>
  <si>
    <t>CSL.AX</t>
  </si>
  <si>
    <t>WFC.N</t>
  </si>
  <si>
    <t>SPGI.N</t>
  </si>
  <si>
    <t>HSBA.L</t>
  </si>
  <si>
    <t>TD.TO</t>
  </si>
  <si>
    <t>ALVG.DE</t>
  </si>
  <si>
    <t>CBA.AX</t>
  </si>
  <si>
    <t>OREP.PA</t>
  </si>
  <si>
    <t>MDLZ.OQ</t>
  </si>
  <si>
    <t>NPNJn.J</t>
  </si>
  <si>
    <t>CVS.N</t>
  </si>
  <si>
    <t>BHP.AX</t>
  </si>
  <si>
    <t>AIRP.PA</t>
  </si>
  <si>
    <t>CAT.N</t>
  </si>
  <si>
    <t>TGT.N</t>
  </si>
  <si>
    <t>ULVR.L</t>
  </si>
  <si>
    <t>PLD.N</t>
  </si>
  <si>
    <t>CNR.TO</t>
  </si>
  <si>
    <t>RIO.L</t>
  </si>
  <si>
    <t>DGE.L</t>
  </si>
  <si>
    <t>BP.L</t>
  </si>
  <si>
    <t>ANTM.N</t>
  </si>
  <si>
    <t>0939.HK</t>
  </si>
  <si>
    <t>CI.N</t>
  </si>
  <si>
    <t>TJX.N</t>
  </si>
  <si>
    <t>APD.N</t>
  </si>
  <si>
    <t>BAYGn.DE</t>
  </si>
  <si>
    <t>MS.N</t>
  </si>
  <si>
    <t>DE.N</t>
  </si>
  <si>
    <t>2318.HK</t>
  </si>
  <si>
    <t>0388.HK</t>
  </si>
  <si>
    <t>ADP.OQ</t>
  </si>
  <si>
    <t>ITW.N</t>
  </si>
  <si>
    <t>MMC.N</t>
  </si>
  <si>
    <t>4502.T</t>
  </si>
  <si>
    <t>DTEGn.DE</t>
  </si>
  <si>
    <t>CSX.OQ</t>
  </si>
  <si>
    <t>RDSb.L</t>
  </si>
  <si>
    <t>ADSGn.DE</t>
  </si>
  <si>
    <t>RDSa.AS</t>
  </si>
  <si>
    <t>SHW.N</t>
  </si>
  <si>
    <t>CB.N</t>
  </si>
  <si>
    <t>HUM.N</t>
  </si>
  <si>
    <t>NSC.N</t>
  </si>
  <si>
    <t>FDX.N</t>
  </si>
  <si>
    <t>ZURN.S</t>
  </si>
  <si>
    <t>NEM.N</t>
  </si>
  <si>
    <t>KMB.N</t>
  </si>
  <si>
    <t>BASFn.DE</t>
  </si>
  <si>
    <t>GPN.N</t>
  </si>
  <si>
    <t>TFC.N</t>
  </si>
  <si>
    <t>DG.N</t>
  </si>
  <si>
    <t>ABX.TO</t>
  </si>
  <si>
    <t>MCO.N</t>
  </si>
  <si>
    <t>ECL.N</t>
  </si>
  <si>
    <t>8306.T</t>
  </si>
  <si>
    <t>4568.T</t>
  </si>
  <si>
    <t>LRCX.OQ</t>
  </si>
  <si>
    <t>BHPB.L</t>
  </si>
  <si>
    <t>EL.N</t>
  </si>
  <si>
    <t>USB.N</t>
  </si>
  <si>
    <t>9433.T</t>
  </si>
  <si>
    <t>BNS.TO</t>
  </si>
  <si>
    <t>PRX.AS</t>
  </si>
  <si>
    <t>AIR.PA</t>
  </si>
  <si>
    <t>LONN.S</t>
  </si>
  <si>
    <t>BNPP.PA</t>
  </si>
  <si>
    <t>AON.N</t>
  </si>
  <si>
    <t>SGEF.PA</t>
  </si>
  <si>
    <t>PNC.N</t>
  </si>
  <si>
    <t>PRTP.PA</t>
  </si>
  <si>
    <t>6367.T</t>
  </si>
  <si>
    <t>ATCOa.ST</t>
  </si>
  <si>
    <t>UBSG.S</t>
  </si>
  <si>
    <t>DPWGn.DE</t>
  </si>
  <si>
    <t>REL.L</t>
  </si>
  <si>
    <t>PHG.AS</t>
  </si>
  <si>
    <t>ABI.BR</t>
  </si>
  <si>
    <t>BAX.N</t>
  </si>
  <si>
    <t>WBC.AX</t>
  </si>
  <si>
    <t>4063.T</t>
  </si>
  <si>
    <t>CP.TO</t>
  </si>
  <si>
    <t>MUVGn.DE</t>
  </si>
  <si>
    <t>PRU.L</t>
  </si>
  <si>
    <t>COP.N</t>
  </si>
  <si>
    <t>BMO.TO</t>
  </si>
  <si>
    <t>VALE3.SA</t>
  </si>
  <si>
    <t>NAB.AX</t>
  </si>
  <si>
    <t>DANO.PA</t>
  </si>
  <si>
    <t>VOD.L</t>
  </si>
  <si>
    <t>PERP.PA</t>
  </si>
  <si>
    <t>8035.T</t>
  </si>
  <si>
    <t>8316.T</t>
  </si>
  <si>
    <t>7741.T</t>
  </si>
  <si>
    <t>SAF.PA</t>
  </si>
  <si>
    <t>DB1Gn.DE</t>
  </si>
  <si>
    <t>6594.T</t>
  </si>
  <si>
    <t>ESLX.PA</t>
  </si>
  <si>
    <t>AXAF.PA</t>
  </si>
  <si>
    <t>HCA.N</t>
  </si>
  <si>
    <t>4452.T</t>
  </si>
  <si>
    <t>CTSH.OQ</t>
  </si>
  <si>
    <t>WOW.AX</t>
  </si>
  <si>
    <t>GIVN.S</t>
  </si>
  <si>
    <t>CNC.N</t>
  </si>
  <si>
    <t>VNAn.DE</t>
  </si>
  <si>
    <t>BX.N</t>
  </si>
  <si>
    <t>ANZ.AX</t>
  </si>
  <si>
    <t>SAN.MC</t>
  </si>
  <si>
    <t>WES.AX</t>
  </si>
  <si>
    <t>ERICb.ST</t>
  </si>
  <si>
    <t>8411.T</t>
  </si>
  <si>
    <t>8001.T</t>
  </si>
  <si>
    <t>9983.T</t>
  </si>
  <si>
    <t>ORLY.OQ</t>
  </si>
  <si>
    <t>CM.TO</t>
  </si>
  <si>
    <t>MNST.OQ</t>
  </si>
  <si>
    <t>TROW.OQ</t>
  </si>
  <si>
    <t>DSV.CO</t>
  </si>
  <si>
    <t>SIKA.S</t>
  </si>
  <si>
    <t>AD.AS</t>
  </si>
  <si>
    <t>ROST.OQ</t>
  </si>
  <si>
    <t>DOW.N</t>
  </si>
  <si>
    <t>005935.KS</t>
  </si>
  <si>
    <t>CFR.S</t>
  </si>
  <si>
    <t>2317.TW</t>
  </si>
  <si>
    <t>6981.T</t>
  </si>
  <si>
    <t>PSA.N</t>
  </si>
  <si>
    <t>CSGP.OQ</t>
  </si>
  <si>
    <t>1398.HK</t>
  </si>
  <si>
    <t>CDNS.OQ</t>
  </si>
  <si>
    <t>8058.T</t>
  </si>
  <si>
    <t>COF.N</t>
  </si>
  <si>
    <t>STZ.N</t>
  </si>
  <si>
    <t>051910.KS</t>
  </si>
  <si>
    <t>MET.N</t>
  </si>
  <si>
    <t>MSCI.N</t>
  </si>
  <si>
    <t>8766.T</t>
  </si>
  <si>
    <t>MQG.AX</t>
  </si>
  <si>
    <t>INFO.N</t>
  </si>
  <si>
    <t>ISP.MI</t>
  </si>
  <si>
    <t>IQV.N</t>
  </si>
  <si>
    <t>9432.T</t>
  </si>
  <si>
    <t>ITX.MC</t>
  </si>
  <si>
    <t>BK.N</t>
  </si>
  <si>
    <t>PCAR.OQ</t>
  </si>
  <si>
    <t>YUM.N</t>
  </si>
  <si>
    <t>4503.T</t>
  </si>
  <si>
    <t>INGA.AS</t>
  </si>
  <si>
    <t>FNV.TO</t>
  </si>
  <si>
    <t>SBER.MM</t>
  </si>
  <si>
    <t>SYY.N</t>
  </si>
  <si>
    <t>TRV.N</t>
  </si>
  <si>
    <t>MAR.OQ</t>
  </si>
  <si>
    <t>PPG.N</t>
  </si>
  <si>
    <t>CTAS.OQ</t>
  </si>
  <si>
    <t>LKOH.MM</t>
  </si>
  <si>
    <t>AZO.N</t>
  </si>
  <si>
    <t>ATDb.TO</t>
  </si>
  <si>
    <t>TT.N</t>
  </si>
  <si>
    <t>CLX.N</t>
  </si>
  <si>
    <t>KR.N</t>
  </si>
  <si>
    <t>GAZP.MM</t>
  </si>
  <si>
    <t>INVEb.ST</t>
  </si>
  <si>
    <t>MFC.TO</t>
  </si>
  <si>
    <t>WBA.OQ</t>
  </si>
  <si>
    <t>FAST.OQ</t>
  </si>
  <si>
    <t>PH.N</t>
  </si>
  <si>
    <t>KNEBV.HE</t>
  </si>
  <si>
    <t>NOKIA.HE</t>
  </si>
  <si>
    <t>BBY.N</t>
  </si>
  <si>
    <t>MSI.N</t>
  </si>
  <si>
    <t>VOLVb.ST</t>
  </si>
  <si>
    <t>2269.HK</t>
  </si>
  <si>
    <t>PRU.N</t>
  </si>
  <si>
    <t>HRMS.PA</t>
  </si>
  <si>
    <t>4661.T</t>
  </si>
  <si>
    <t>AAL.L</t>
  </si>
  <si>
    <t>WLTW.OQ</t>
  </si>
  <si>
    <t>RMD.N</t>
  </si>
  <si>
    <t>CPG.L</t>
  </si>
  <si>
    <t>TSCO.L</t>
  </si>
  <si>
    <t>PSX.N</t>
  </si>
  <si>
    <t>LLOY.L</t>
  </si>
  <si>
    <t>DHI.N</t>
  </si>
  <si>
    <t>KYGa.I</t>
  </si>
  <si>
    <t>AFL.N</t>
  </si>
  <si>
    <t>OTIS.N</t>
  </si>
  <si>
    <t>EOG.N</t>
  </si>
  <si>
    <t>MKC.N</t>
  </si>
  <si>
    <t>NDASE.ST</t>
  </si>
  <si>
    <t>WPM.TO</t>
  </si>
  <si>
    <t>SLB.N</t>
  </si>
  <si>
    <t>6702.T</t>
  </si>
  <si>
    <t>AIG.N</t>
  </si>
  <si>
    <t>CSU.TO</t>
  </si>
  <si>
    <t>STT.N</t>
  </si>
  <si>
    <t>ADM.N</t>
  </si>
  <si>
    <t>WLSNc.AS</t>
  </si>
  <si>
    <t>VIV.PA</t>
  </si>
  <si>
    <t>3382.T</t>
  </si>
  <si>
    <t>PAYX.OQ</t>
  </si>
  <si>
    <t>FLTRF.L</t>
  </si>
  <si>
    <t>RACE.MI</t>
  </si>
  <si>
    <t>CAPP.PA</t>
  </si>
  <si>
    <t>AMA.MC</t>
  </si>
  <si>
    <t>HEIN.AS</t>
  </si>
  <si>
    <t>FERG.L</t>
  </si>
  <si>
    <t>NESTE.HE</t>
  </si>
  <si>
    <t>SRENH.S</t>
  </si>
  <si>
    <t>CHD.N</t>
  </si>
  <si>
    <t>GEBN.S</t>
  </si>
  <si>
    <t>GLEN.L</t>
  </si>
  <si>
    <t>SWK.N</t>
  </si>
  <si>
    <t>DBSM.SI</t>
  </si>
  <si>
    <t>ENI.MI</t>
  </si>
  <si>
    <t>BARC.L</t>
  </si>
  <si>
    <t>SLF.TO</t>
  </si>
  <si>
    <t>CNQ.TO</t>
  </si>
  <si>
    <t>CSGN.S</t>
  </si>
  <si>
    <t>MPC.N</t>
  </si>
  <si>
    <t>ASSAb.ST</t>
  </si>
  <si>
    <t>PETR4.SA</t>
  </si>
  <si>
    <t>7733.T</t>
  </si>
  <si>
    <t>KHC.OQ</t>
  </si>
  <si>
    <t>CPRT.OQ</t>
  </si>
  <si>
    <t>BFb.N</t>
  </si>
  <si>
    <t>DLTR.OQ</t>
  </si>
  <si>
    <t>HLT.N</t>
  </si>
  <si>
    <t>FLT.N</t>
  </si>
  <si>
    <t>4911.T</t>
  </si>
  <si>
    <t>iShares MSCI ACWI ETF</t>
  </si>
  <si>
    <t>HSY.N</t>
  </si>
  <si>
    <t>9434.T</t>
  </si>
  <si>
    <t>B3SA3.SA</t>
  </si>
  <si>
    <t>600519.SS</t>
  </si>
  <si>
    <t>SGOB.PA</t>
  </si>
  <si>
    <t>4523.T</t>
  </si>
  <si>
    <t>VLO.N</t>
  </si>
  <si>
    <t>PGHN.S</t>
  </si>
  <si>
    <t>FMG.AX</t>
  </si>
  <si>
    <t>NTR.TO</t>
  </si>
  <si>
    <t>ORAN.PA</t>
  </si>
  <si>
    <t>ESSITYb.ST</t>
  </si>
  <si>
    <t>GMG.AX</t>
  </si>
  <si>
    <t>O.N</t>
  </si>
  <si>
    <t>LEN.N</t>
  </si>
  <si>
    <t>WY.N</t>
  </si>
  <si>
    <t>9022.T</t>
  </si>
  <si>
    <t>AEE.N</t>
  </si>
  <si>
    <t>2628.HK</t>
  </si>
  <si>
    <t>006400.KS</t>
  </si>
  <si>
    <t>AKZO.AS</t>
  </si>
  <si>
    <t>0669.HK</t>
  </si>
  <si>
    <t>EFX.N</t>
  </si>
  <si>
    <t>QNBK.QA</t>
  </si>
  <si>
    <t>DTE.N</t>
  </si>
  <si>
    <t>6301.T</t>
  </si>
  <si>
    <t>WST.N</t>
  </si>
  <si>
    <t>AEM.TO</t>
  </si>
  <si>
    <t>RIO.AX</t>
  </si>
  <si>
    <t>FREG.DE</t>
  </si>
  <si>
    <t>SPG.N</t>
  </si>
  <si>
    <t>ETR.N</t>
  </si>
  <si>
    <t>5108.T</t>
  </si>
  <si>
    <t>FRC.N</t>
  </si>
  <si>
    <t>ARE.N</t>
  </si>
  <si>
    <t>AMXL.MX</t>
  </si>
  <si>
    <t>6326.T</t>
  </si>
  <si>
    <t>CLNX.MC</t>
  </si>
  <si>
    <t>CARLb.CO</t>
  </si>
  <si>
    <t>BBCA.JK</t>
  </si>
  <si>
    <t>SAMPO.HE</t>
  </si>
  <si>
    <t>6971.T</t>
  </si>
  <si>
    <t>AMP.N</t>
  </si>
  <si>
    <t>9020.T</t>
  </si>
  <si>
    <t>1120.SE</t>
  </si>
  <si>
    <t>9735.T</t>
  </si>
  <si>
    <t>AJG.N</t>
  </si>
  <si>
    <t>CRDI.MI</t>
  </si>
  <si>
    <t>KSU.N</t>
  </si>
  <si>
    <t>LGEN.L</t>
  </si>
  <si>
    <t>CAG.N</t>
  </si>
  <si>
    <t>ODFL.OQ</t>
  </si>
  <si>
    <t>BBDC4.SA</t>
  </si>
  <si>
    <t>EIX.N</t>
  </si>
  <si>
    <t>GMKN.MM</t>
  </si>
  <si>
    <t>3968.HK</t>
  </si>
  <si>
    <t>MRCG.DE</t>
  </si>
  <si>
    <t>NCM.AX</t>
  </si>
  <si>
    <t>COLOb.CO</t>
  </si>
  <si>
    <t>DBKGn.DE</t>
  </si>
  <si>
    <t>ITUB4.SA</t>
  </si>
  <si>
    <t>LBRDK.OQ</t>
  </si>
  <si>
    <t>TSN.N</t>
  </si>
  <si>
    <t>TEF.MC</t>
  </si>
  <si>
    <t>MKTX.OQ</t>
  </si>
  <si>
    <t>4901.T</t>
  </si>
  <si>
    <t>2010.SE</t>
  </si>
  <si>
    <t>KKR.N</t>
  </si>
  <si>
    <t>MAS.N</t>
  </si>
  <si>
    <t>K.N</t>
  </si>
  <si>
    <t>4578.T</t>
  </si>
  <si>
    <t>CMS.N</t>
  </si>
  <si>
    <t>8802.T</t>
  </si>
  <si>
    <t>GBLB.BR</t>
  </si>
  <si>
    <t>LYB.N</t>
  </si>
  <si>
    <t>8591.T</t>
  </si>
  <si>
    <t>LVS.N</t>
  </si>
  <si>
    <t>EPAM.N</t>
  </si>
  <si>
    <t>7751.T</t>
  </si>
  <si>
    <t>SATG_p.DE</t>
  </si>
  <si>
    <t>AHT.L</t>
  </si>
  <si>
    <t>PXD.N</t>
  </si>
  <si>
    <t>0003.HK</t>
  </si>
  <si>
    <t>8113.T</t>
  </si>
  <si>
    <t>8750.T</t>
  </si>
  <si>
    <t>8604.T</t>
  </si>
  <si>
    <t>NICE.TA</t>
  </si>
  <si>
    <t>BBVA.MC</t>
  </si>
  <si>
    <t>SCMN.S</t>
  </si>
  <si>
    <t>9843.T</t>
  </si>
  <si>
    <t>COL.AX</t>
  </si>
  <si>
    <t>CTXS.OQ</t>
  </si>
  <si>
    <t>0027.HK</t>
  </si>
  <si>
    <t>UPM.HE</t>
  </si>
  <si>
    <t>EXPD.OQ</t>
  </si>
  <si>
    <t>AMCR.N</t>
  </si>
  <si>
    <t>2503.T</t>
  </si>
  <si>
    <t>EQNR.OL</t>
  </si>
  <si>
    <t>EPIRa.ST</t>
  </si>
  <si>
    <t>TRU.N</t>
  </si>
  <si>
    <t>NTRS.OQ</t>
  </si>
  <si>
    <t>FER.MC</t>
  </si>
  <si>
    <t>DFS.N</t>
  </si>
  <si>
    <t>8053.T</t>
  </si>
  <si>
    <t>GWW.N</t>
  </si>
  <si>
    <t>0823.HK</t>
  </si>
  <si>
    <t>TFX.N</t>
  </si>
  <si>
    <t>VMC.N</t>
  </si>
  <si>
    <t>VIAC.OQ</t>
  </si>
  <si>
    <t>OCBC.SI</t>
  </si>
  <si>
    <t>DPZ.N</t>
  </si>
  <si>
    <t>TEPRF.PA</t>
  </si>
  <si>
    <t>0016.HK</t>
  </si>
  <si>
    <t>OCDO.L</t>
  </si>
  <si>
    <t>GASI.MI</t>
  </si>
  <si>
    <t>8267.T</t>
  </si>
  <si>
    <t>CBRE.N</t>
  </si>
  <si>
    <t>0002.HK</t>
  </si>
  <si>
    <t>III.L</t>
  </si>
  <si>
    <t>7309.T</t>
  </si>
  <si>
    <t>FPH.NZ</t>
  </si>
  <si>
    <t>HRL.N</t>
  </si>
  <si>
    <t>2884.TW</t>
  </si>
  <si>
    <t>0001.HK</t>
  </si>
  <si>
    <t>MG.TO</t>
  </si>
  <si>
    <t>SEBa.ST</t>
  </si>
  <si>
    <t>SY1G.DE</t>
  </si>
  <si>
    <t>FITB.OQ</t>
  </si>
  <si>
    <t>HOLX.OQ</t>
  </si>
  <si>
    <t>GIBa.TO</t>
  </si>
  <si>
    <t>SWEDa.ST</t>
  </si>
  <si>
    <t>PEAK.N</t>
  </si>
  <si>
    <t>CAH.N</t>
  </si>
  <si>
    <t>MKL.N</t>
  </si>
  <si>
    <t>EDEN.PA</t>
  </si>
  <si>
    <t>ABC.N</t>
  </si>
  <si>
    <t>8801.T</t>
  </si>
  <si>
    <t>NVTKq.L</t>
  </si>
  <si>
    <t>DNB.OL</t>
  </si>
  <si>
    <t>HIG.N</t>
  </si>
  <si>
    <t>7269.T</t>
  </si>
  <si>
    <t>4507.T</t>
  </si>
  <si>
    <t>SHBa.ST</t>
  </si>
  <si>
    <t>7010.SE</t>
  </si>
  <si>
    <t>1925.T</t>
  </si>
  <si>
    <t>GDDY.N</t>
  </si>
  <si>
    <t>ESS.N</t>
  </si>
  <si>
    <t>NA.TO</t>
  </si>
  <si>
    <t>6869.T</t>
  </si>
  <si>
    <t>MARK.QA</t>
  </si>
  <si>
    <t>ZALG.DE</t>
  </si>
  <si>
    <t>POW.TO</t>
  </si>
  <si>
    <t>DRE.N</t>
  </si>
  <si>
    <t>TKWY.AS</t>
  </si>
  <si>
    <t>VIE.PA</t>
  </si>
  <si>
    <t>DHER.DE</t>
  </si>
  <si>
    <t>2502.T</t>
  </si>
  <si>
    <t>5020.T</t>
  </si>
  <si>
    <t>CDW.OQ</t>
  </si>
  <si>
    <t>8725.T</t>
  </si>
  <si>
    <t>STAN.L</t>
  </si>
  <si>
    <t>RELI.NS</t>
  </si>
  <si>
    <t>SYF.N</t>
  </si>
  <si>
    <t>MGLU3.SA</t>
  </si>
  <si>
    <t>WAT.N</t>
  </si>
  <si>
    <t>COO.N</t>
  </si>
  <si>
    <t>KL.TO</t>
  </si>
  <si>
    <t>FMC.N</t>
  </si>
  <si>
    <t>ASX.AX</t>
  </si>
  <si>
    <t>BKGH.L</t>
  </si>
  <si>
    <t>EXR.N</t>
  </si>
  <si>
    <t>CHRW.OQ</t>
  </si>
  <si>
    <t>SIVB.OQ</t>
  </si>
  <si>
    <t>051900.KS</t>
  </si>
  <si>
    <t>URI.N</t>
  </si>
  <si>
    <t>MAERSKa.CO</t>
  </si>
  <si>
    <t>000858.SZ</t>
  </si>
  <si>
    <t>NVR.N</t>
  </si>
  <si>
    <t>ALL.AX</t>
  </si>
  <si>
    <t>BURL.N</t>
  </si>
  <si>
    <t>KBC.BR</t>
  </si>
  <si>
    <t>MAA.N</t>
  </si>
  <si>
    <t>ALSO.PA</t>
  </si>
  <si>
    <t>1303.TW</t>
  </si>
  <si>
    <t>1150.SE</t>
  </si>
  <si>
    <t>6762.T</t>
  </si>
  <si>
    <t>NUE.N</t>
  </si>
  <si>
    <t>IP.N</t>
  </si>
  <si>
    <t>BXP.N</t>
  </si>
  <si>
    <t>8697.T</t>
  </si>
  <si>
    <t>HAL.N</t>
  </si>
  <si>
    <t>PTTn.BK</t>
  </si>
  <si>
    <t>UOBH.SI</t>
  </si>
  <si>
    <t>2887.TW</t>
  </si>
  <si>
    <t>K.TO</t>
  </si>
  <si>
    <t>2882.TW</t>
  </si>
  <si>
    <t>8630.T</t>
  </si>
  <si>
    <t>KNIN.S</t>
  </si>
  <si>
    <t>7270.T</t>
  </si>
  <si>
    <t>0386.HK</t>
  </si>
  <si>
    <t>NN.AS</t>
  </si>
  <si>
    <t>HMb.ST</t>
  </si>
  <si>
    <t>ACGL.OQ</t>
  </si>
  <si>
    <t>1928.HK</t>
  </si>
  <si>
    <t>MTB.N</t>
  </si>
  <si>
    <t>4612.T</t>
  </si>
  <si>
    <t>1093.HK</t>
  </si>
  <si>
    <t>KEY.N</t>
  </si>
  <si>
    <t>1109.HK</t>
  </si>
  <si>
    <t>BXB.AX</t>
  </si>
  <si>
    <t>5880.TW</t>
  </si>
  <si>
    <t>MLM.N</t>
  </si>
  <si>
    <t>AEMN.SI</t>
  </si>
  <si>
    <t>GFIJ.J</t>
  </si>
  <si>
    <t>1113.HK</t>
  </si>
  <si>
    <t>INFY.NS</t>
  </si>
  <si>
    <t>ULTA.OQ</t>
  </si>
  <si>
    <t>PHM.N</t>
  </si>
  <si>
    <t>1216.TW</t>
  </si>
  <si>
    <t>IFC.TO</t>
  </si>
  <si>
    <t>HES.N</t>
  </si>
  <si>
    <t>SUI.N</t>
  </si>
  <si>
    <t>1177.HK</t>
  </si>
  <si>
    <t>BAER.S</t>
  </si>
  <si>
    <t>TEL.OL</t>
  </si>
  <si>
    <t>T.TO</t>
  </si>
  <si>
    <t>JKHY.OQ</t>
  </si>
  <si>
    <t>BOUY.PA</t>
  </si>
  <si>
    <t>REP.MC</t>
  </si>
  <si>
    <t>4528.T</t>
  </si>
  <si>
    <t>HEIG.DE</t>
  </si>
  <si>
    <t>FEMSAUBD.MX</t>
  </si>
  <si>
    <t>TYL.N</t>
  </si>
  <si>
    <t>ZTO.N</t>
  </si>
  <si>
    <t>CHRH.CO</t>
  </si>
  <si>
    <t>RF.N</t>
  </si>
  <si>
    <t>RCL.N</t>
  </si>
  <si>
    <t>IT.N</t>
  </si>
  <si>
    <t>WALMEX.MX</t>
  </si>
  <si>
    <t>PSHG_p.DE</t>
  </si>
  <si>
    <t>BBRI.JK</t>
  </si>
  <si>
    <t>OMC.N</t>
  </si>
  <si>
    <t>GPC.N</t>
  </si>
  <si>
    <t>PFG.OQ</t>
  </si>
  <si>
    <t>CINF.OQ</t>
  </si>
  <si>
    <t>4684.T</t>
  </si>
  <si>
    <t>SRG.MI</t>
  </si>
  <si>
    <t>QBE.AX</t>
  </si>
  <si>
    <t>CAGR.PA</t>
  </si>
  <si>
    <t>SGRO.L</t>
  </si>
  <si>
    <t>012330.KS</t>
  </si>
  <si>
    <t>3407.T</t>
  </si>
  <si>
    <t>BCE.TO</t>
  </si>
  <si>
    <t>IR.N</t>
  </si>
  <si>
    <t>ATO.N</t>
  </si>
  <si>
    <t>WHR.N</t>
  </si>
  <si>
    <t>1020.SE</t>
  </si>
  <si>
    <t>207940.KS</t>
  </si>
  <si>
    <t>601318.SS</t>
  </si>
  <si>
    <t>WLN.PA</t>
  </si>
  <si>
    <t>2319.HK</t>
  </si>
  <si>
    <t>CGNX.OQ</t>
  </si>
  <si>
    <t>BIO.N</t>
  </si>
  <si>
    <t>0011.HK</t>
  </si>
  <si>
    <t>CFG.N</t>
  </si>
  <si>
    <t>1301.TW</t>
  </si>
  <si>
    <t>DOL.TO</t>
  </si>
  <si>
    <t>NXT.L</t>
  </si>
  <si>
    <t>IEX.N</t>
  </si>
  <si>
    <t>SLHN.S</t>
  </si>
  <si>
    <t>QGEN.N</t>
  </si>
  <si>
    <t>WDC.OQ</t>
  </si>
  <si>
    <t>AV.L</t>
  </si>
  <si>
    <t>1928.T</t>
  </si>
  <si>
    <t>FDS.N</t>
  </si>
  <si>
    <t>RTO.L</t>
  </si>
  <si>
    <t>2412.TW</t>
  </si>
  <si>
    <t>MDB.OQ</t>
  </si>
  <si>
    <t>JHX.AX</t>
  </si>
  <si>
    <t>6988.T</t>
  </si>
  <si>
    <t>PSN.L</t>
  </si>
  <si>
    <t>AAP.N</t>
  </si>
  <si>
    <t>BT.L</t>
  </si>
  <si>
    <t>IFF.N</t>
  </si>
  <si>
    <t>SOGN.PA</t>
  </si>
  <si>
    <t>STEL.SI</t>
  </si>
  <si>
    <t>ANGJ.J</t>
  </si>
  <si>
    <t>AGES.BR</t>
  </si>
  <si>
    <t>FBHS.N</t>
  </si>
  <si>
    <t>FOXA.OQ</t>
  </si>
  <si>
    <t>LISP.S</t>
  </si>
  <si>
    <t>0688.HK</t>
  </si>
  <si>
    <t>003550.KS</t>
  </si>
  <si>
    <t>8002.T</t>
  </si>
  <si>
    <t>SKG.I</t>
  </si>
  <si>
    <t>BRO.N</t>
  </si>
  <si>
    <t>OXY.N</t>
  </si>
  <si>
    <t>BEIG.DE</t>
  </si>
  <si>
    <t>6178.T</t>
  </si>
  <si>
    <t>DANSKE.CO</t>
  </si>
  <si>
    <t>105560.KS</t>
  </si>
  <si>
    <t>WPP.L</t>
  </si>
  <si>
    <t>TCS.NS</t>
  </si>
  <si>
    <t>TEVA.N</t>
  </si>
  <si>
    <t>2382.HK</t>
  </si>
  <si>
    <t>CE.N</t>
  </si>
  <si>
    <t>HNKG.DE</t>
  </si>
  <si>
    <t>DDOG.OQ</t>
  </si>
  <si>
    <t>3008.TW</t>
  </si>
  <si>
    <t>MGM.N</t>
  </si>
  <si>
    <t>CPALLn.BK</t>
  </si>
  <si>
    <t>AVLR.N</t>
  </si>
  <si>
    <t>DRI.N</t>
  </si>
  <si>
    <t>JBHT.OQ</t>
  </si>
  <si>
    <t>2308.TW</t>
  </si>
  <si>
    <t>1COV.DE</t>
  </si>
  <si>
    <t>GMEXICOB.MX</t>
  </si>
  <si>
    <t>SJP.L</t>
  </si>
  <si>
    <t>CBOE.Z</t>
  </si>
  <si>
    <t>SUN.AX</t>
  </si>
  <si>
    <t>PETR3.SA</t>
  </si>
  <si>
    <t>2688.HK</t>
  </si>
  <si>
    <t>CARR.PA</t>
  </si>
  <si>
    <t>1180.SE</t>
  </si>
  <si>
    <t>MDBI.MI</t>
  </si>
  <si>
    <t>WPL.AX</t>
  </si>
  <si>
    <t>005490.KS</t>
  </si>
  <si>
    <t>NLY.N</t>
  </si>
  <si>
    <t>ADEN.S</t>
  </si>
  <si>
    <t>1918.HK</t>
  </si>
  <si>
    <t>ELS.N</t>
  </si>
  <si>
    <t>0291.HK</t>
  </si>
  <si>
    <t>SJRb.TO</t>
  </si>
  <si>
    <t>0017.HK</t>
  </si>
  <si>
    <t>FORTUM.HE</t>
  </si>
  <si>
    <t>300015.SZ</t>
  </si>
  <si>
    <t>STERV.HE</t>
  </si>
  <si>
    <t>MRU.TO</t>
  </si>
  <si>
    <t>SVT.L</t>
  </si>
  <si>
    <t>MTXGn.DE</t>
  </si>
  <si>
    <t>TELIA.ST</t>
  </si>
  <si>
    <t>WU.N</t>
  </si>
  <si>
    <t>ATOS.PA</t>
  </si>
  <si>
    <t>CPRI.MI</t>
  </si>
  <si>
    <t>TPGC.KL</t>
  </si>
  <si>
    <t>2890.TW</t>
  </si>
  <si>
    <t>SLMJ.J</t>
  </si>
  <si>
    <t>EVRG.N</t>
  </si>
  <si>
    <t>BDMSn.BK</t>
  </si>
  <si>
    <t>7532.T</t>
  </si>
  <si>
    <t>4188.T</t>
  </si>
  <si>
    <t>HAS.OQ</t>
  </si>
  <si>
    <t>RJF.N</t>
  </si>
  <si>
    <t>KPN.AS</t>
  </si>
  <si>
    <t>APA.AX</t>
  </si>
  <si>
    <t>LKQ.OQ</t>
  </si>
  <si>
    <t>RECI.MI</t>
  </si>
  <si>
    <t>2891.TW</t>
  </si>
  <si>
    <t>ABEV3.SA</t>
  </si>
  <si>
    <t>BOL.ST</t>
  </si>
  <si>
    <t>6586.T</t>
  </si>
  <si>
    <t>2886.TW</t>
  </si>
  <si>
    <t>2802.T</t>
  </si>
  <si>
    <t>HDFC.NS</t>
  </si>
  <si>
    <t>2222.SE</t>
  </si>
  <si>
    <t>EVOG.ST</t>
  </si>
  <si>
    <t>WEGE3.SA</t>
  </si>
  <si>
    <t>2883.TW</t>
  </si>
  <si>
    <t>6098.HK</t>
  </si>
  <si>
    <t>STO.AX</t>
  </si>
  <si>
    <t>SCHP.S</t>
  </si>
  <si>
    <t>ABF.L</t>
  </si>
  <si>
    <t>WPC.N</t>
  </si>
  <si>
    <t>1010.SE</t>
  </si>
  <si>
    <t>PLZL.MM</t>
  </si>
  <si>
    <t>MGR.AX</t>
  </si>
  <si>
    <t>CPNn.BK</t>
  </si>
  <si>
    <t>MT.AS</t>
  </si>
  <si>
    <t>CCK.N</t>
  </si>
  <si>
    <t>2007.HK</t>
  </si>
  <si>
    <t>AUTOA.L</t>
  </si>
  <si>
    <t>ORK.OL</t>
  </si>
  <si>
    <t>RE.N</t>
  </si>
  <si>
    <t>CNHI.MI</t>
  </si>
  <si>
    <t>NRG.N</t>
  </si>
  <si>
    <t>KGF.L</t>
  </si>
  <si>
    <t>LW.N</t>
  </si>
  <si>
    <t>CABK.MC</t>
  </si>
  <si>
    <t>SHL.AX</t>
  </si>
  <si>
    <t>UHR.S</t>
  </si>
  <si>
    <t>FNF.N</t>
  </si>
  <si>
    <t>GFNORTEO.MX</t>
  </si>
  <si>
    <t>NDSN.OQ</t>
  </si>
  <si>
    <t>4307.T</t>
  </si>
  <si>
    <t>SEK.AX</t>
  </si>
  <si>
    <t>8309.T</t>
  </si>
  <si>
    <t>HBAN.OQ</t>
  </si>
  <si>
    <t>DISH.OQ</t>
  </si>
  <si>
    <t>ALLE.N</t>
  </si>
  <si>
    <t>PUBM.KL</t>
  </si>
  <si>
    <t>2303.TW</t>
  </si>
  <si>
    <t>000002.SZ</t>
  </si>
  <si>
    <t>PUBP.PA</t>
  </si>
  <si>
    <t>LII.N</t>
  </si>
  <si>
    <t>9531.T</t>
  </si>
  <si>
    <t>0288.HK</t>
  </si>
  <si>
    <t>055550.KS</t>
  </si>
  <si>
    <t>066570.KS</t>
  </si>
  <si>
    <t>PKG.N</t>
  </si>
  <si>
    <t>TLS.AX</t>
  </si>
  <si>
    <t>SIRI.OQ</t>
  </si>
  <si>
    <t>MTN.N</t>
  </si>
  <si>
    <t>FFH.TO</t>
  </si>
  <si>
    <t>6857.T</t>
  </si>
  <si>
    <t>WTRG.N</t>
  </si>
  <si>
    <t>SMPH.PS</t>
  </si>
  <si>
    <t>CPFn.BK</t>
  </si>
  <si>
    <t>AVTR.N</t>
  </si>
  <si>
    <t>DT.N</t>
  </si>
  <si>
    <t>OTPB.BU</t>
  </si>
  <si>
    <t>RPM.N</t>
  </si>
  <si>
    <t>SAP.TO</t>
  </si>
  <si>
    <t>LBTYK.OQ</t>
  </si>
  <si>
    <t>1997.HK</t>
  </si>
  <si>
    <t>VICI.N</t>
  </si>
  <si>
    <t>000270.KS</t>
  </si>
  <si>
    <t>BNZL.L</t>
  </si>
  <si>
    <t>BAP.N</t>
  </si>
  <si>
    <t>601668.SS</t>
  </si>
  <si>
    <t>YAR.OL</t>
  </si>
  <si>
    <t>GRLS.MC</t>
  </si>
  <si>
    <t>SCHN.S</t>
  </si>
  <si>
    <t>8830.T</t>
  </si>
  <si>
    <t>SPSN.S</t>
  </si>
  <si>
    <t>600030.SS</t>
  </si>
  <si>
    <t>CNP.N</t>
  </si>
  <si>
    <t>0960.HK</t>
  </si>
  <si>
    <t>SCG.AX</t>
  </si>
  <si>
    <t>0857.HK</t>
  </si>
  <si>
    <t>ASII.JK</t>
  </si>
  <si>
    <t>006800.KS</t>
  </si>
  <si>
    <t>STDM.PA</t>
  </si>
  <si>
    <t>028260.KS</t>
  </si>
  <si>
    <t>BRBY.L</t>
  </si>
  <si>
    <t>PUMG.DE</t>
  </si>
  <si>
    <t>WYNN.OQ</t>
  </si>
  <si>
    <t>KGH.WA</t>
  </si>
  <si>
    <t>KINVb.ST</t>
  </si>
  <si>
    <t>5802.T</t>
  </si>
  <si>
    <t>9962.T</t>
  </si>
  <si>
    <t>2020.SE</t>
  </si>
  <si>
    <t>HNRGn.DE</t>
  </si>
  <si>
    <t>5401.T</t>
  </si>
  <si>
    <t>086790.KS</t>
  </si>
  <si>
    <t>1579.HK</t>
  </si>
  <si>
    <t>3711.TW</t>
  </si>
  <si>
    <t>CPB.N</t>
  </si>
  <si>
    <t>CU.TO</t>
  </si>
  <si>
    <t>FSRJ.J</t>
  </si>
  <si>
    <t>ORI.AX</t>
  </si>
  <si>
    <t>AZJ.AX</t>
  </si>
  <si>
    <t>ATM.NZ</t>
  </si>
  <si>
    <t>HLL.NS</t>
  </si>
  <si>
    <t>600900.SS</t>
  </si>
  <si>
    <t>600276.SS</t>
  </si>
  <si>
    <t>096770.KS</t>
  </si>
  <si>
    <t>2269.T</t>
  </si>
  <si>
    <t>3045.TW</t>
  </si>
  <si>
    <t>9041.T</t>
  </si>
  <si>
    <t>SPX.L</t>
  </si>
  <si>
    <t>0006.HK</t>
  </si>
  <si>
    <t>2801.TW</t>
  </si>
  <si>
    <t>PNW.N</t>
  </si>
  <si>
    <t>SEVI.PA</t>
  </si>
  <si>
    <t>SCCn.BK</t>
  </si>
  <si>
    <t>BKR.N</t>
  </si>
  <si>
    <t>AGNC.OQ</t>
  </si>
  <si>
    <t>MPW.N</t>
  </si>
  <si>
    <t>NIBEb.ST</t>
  </si>
  <si>
    <t>9503.T</t>
  </si>
  <si>
    <t>LEGn.DE</t>
  </si>
  <si>
    <t>S32.AX</t>
  </si>
  <si>
    <t>G24n.DE</t>
  </si>
  <si>
    <t>HSIC.OQ</t>
  </si>
  <si>
    <t>CMLT.SI</t>
  </si>
  <si>
    <t>UHS.N</t>
  </si>
  <si>
    <t>FWONK.OQ</t>
  </si>
  <si>
    <t>1288.HK</t>
  </si>
  <si>
    <t>1801.HK</t>
  </si>
  <si>
    <t>033780.KS</t>
  </si>
  <si>
    <t>600309.SS</t>
  </si>
  <si>
    <t>VIFN.S</t>
  </si>
  <si>
    <t>9021.T</t>
  </si>
  <si>
    <t>2388.HK</t>
  </si>
  <si>
    <t>RNR.N</t>
  </si>
  <si>
    <t>VLOF.PA</t>
  </si>
  <si>
    <t>000001.SZ</t>
  </si>
  <si>
    <t>6201.T</t>
  </si>
  <si>
    <t>BNRGn.DE</t>
  </si>
  <si>
    <t>WRK.N</t>
  </si>
  <si>
    <t>0788.HK</t>
  </si>
  <si>
    <t>BG.N</t>
  </si>
  <si>
    <t>0914.HK</t>
  </si>
  <si>
    <t>CF.N</t>
  </si>
  <si>
    <t>SBKJ.J</t>
  </si>
  <si>
    <t>MWDP.PA</t>
  </si>
  <si>
    <t>002714.SZ</t>
  </si>
  <si>
    <t>L.TO</t>
  </si>
  <si>
    <t>PAAS.TO</t>
  </si>
  <si>
    <t>PNDORA.CO</t>
  </si>
  <si>
    <t>GLOB.N</t>
  </si>
  <si>
    <t>CABO.N</t>
  </si>
  <si>
    <t>DXS.AX</t>
  </si>
  <si>
    <t>IRM.N</t>
  </si>
  <si>
    <t>MOH.N</t>
  </si>
  <si>
    <t>JARD.SI</t>
  </si>
  <si>
    <t>WRB.N</t>
  </si>
  <si>
    <t>9064.T</t>
  </si>
  <si>
    <t>CTCa.TO</t>
  </si>
  <si>
    <t>600887.SS</t>
  </si>
  <si>
    <t>SGP.AX</t>
  </si>
  <si>
    <t>1326.TW</t>
  </si>
  <si>
    <t>ROL.N</t>
  </si>
  <si>
    <t>JAZZ.OQ</t>
  </si>
  <si>
    <t>ITSA4.SA</t>
  </si>
  <si>
    <t>NST.AX</t>
  </si>
  <si>
    <t>1050.SE</t>
  </si>
  <si>
    <t>Y.N</t>
  </si>
  <si>
    <t>8795.T</t>
  </si>
  <si>
    <t>FM.TO</t>
  </si>
  <si>
    <t>8308.T</t>
  </si>
  <si>
    <t>4005.T</t>
  </si>
  <si>
    <t>ATUS.N</t>
  </si>
  <si>
    <t>TLKM.JK</t>
  </si>
  <si>
    <t>TAP.N</t>
  </si>
  <si>
    <t>2801.T</t>
  </si>
  <si>
    <t>AVY.N</t>
  </si>
  <si>
    <t>CCLb.TO</t>
  </si>
  <si>
    <t>HLMA.L</t>
  </si>
  <si>
    <t>9007.T</t>
  </si>
  <si>
    <t>BIDJ.J</t>
  </si>
  <si>
    <t>APO.N</t>
  </si>
  <si>
    <t>1088.HK</t>
  </si>
  <si>
    <t>0101.HK</t>
  </si>
  <si>
    <t>ELUXb.ST</t>
  </si>
  <si>
    <t>IMPJ.J</t>
  </si>
  <si>
    <t>KPLM.SI</t>
  </si>
  <si>
    <t>9613.T</t>
  </si>
  <si>
    <t>603288.SS</t>
  </si>
  <si>
    <t>LXSG.DE</t>
  </si>
  <si>
    <t>HWM.N</t>
  </si>
  <si>
    <t>ADCB.AD</t>
  </si>
  <si>
    <t>ACCP.PA</t>
  </si>
  <si>
    <t>MOS.N</t>
  </si>
  <si>
    <t>ACS.MC</t>
  </si>
  <si>
    <t>2601.HK</t>
  </si>
  <si>
    <t>6965.T</t>
  </si>
  <si>
    <t>LAND.L</t>
  </si>
  <si>
    <t>600585.SS</t>
  </si>
  <si>
    <t>2892.TW</t>
  </si>
  <si>
    <t>NTCO3.SA</t>
  </si>
  <si>
    <t>NWSA.OQ</t>
  </si>
  <si>
    <t>001979.SZ</t>
  </si>
  <si>
    <t>TMV.DE</t>
  </si>
  <si>
    <t>IAG.AX</t>
  </si>
  <si>
    <t>MOWI.OL</t>
  </si>
  <si>
    <t>BDEV.L</t>
  </si>
  <si>
    <t>ROSN.MM</t>
  </si>
  <si>
    <t>VST.N</t>
  </si>
  <si>
    <t>BSL.AX</t>
  </si>
  <si>
    <t>MBT.N</t>
  </si>
  <si>
    <t>LNC.N</t>
  </si>
  <si>
    <t>7951.T</t>
  </si>
  <si>
    <t>0066.HK</t>
  </si>
  <si>
    <t>ELISA.HE</t>
  </si>
  <si>
    <t>4536.T</t>
  </si>
  <si>
    <t>2267.T</t>
  </si>
  <si>
    <t>NWG.L</t>
  </si>
  <si>
    <t>2127.T</t>
  </si>
  <si>
    <t>HTHB.KL</t>
  </si>
  <si>
    <t>ORG.AX</t>
  </si>
  <si>
    <t>CCL.N</t>
  </si>
  <si>
    <t>9042.T</t>
  </si>
  <si>
    <t>600000.SS</t>
  </si>
  <si>
    <t>G1AG.DE</t>
  </si>
  <si>
    <t>9143.T</t>
  </si>
  <si>
    <t>GNDI3.SA</t>
  </si>
  <si>
    <t>CBKG.DE</t>
  </si>
  <si>
    <t>5110.SE</t>
  </si>
  <si>
    <t>SGE.L</t>
  </si>
  <si>
    <t>8951.T</t>
  </si>
  <si>
    <t>3283.T</t>
  </si>
  <si>
    <t>7701.T</t>
  </si>
  <si>
    <t>0268.HK</t>
  </si>
  <si>
    <t>MRON.L</t>
  </si>
  <si>
    <t>7186.T</t>
  </si>
  <si>
    <t>L.N</t>
  </si>
  <si>
    <t>EQH.N</t>
  </si>
  <si>
    <t>1605.T</t>
  </si>
  <si>
    <t>9502.T</t>
  </si>
  <si>
    <t>ERST.VI</t>
  </si>
  <si>
    <t>SSWJ.J</t>
  </si>
  <si>
    <t>6479.T</t>
  </si>
  <si>
    <t>BDO.PS</t>
  </si>
  <si>
    <t>4021.T</t>
  </si>
  <si>
    <t>SCAb.ST</t>
  </si>
  <si>
    <t>RHC.AX</t>
  </si>
  <si>
    <t>091990.KQ</t>
  </si>
  <si>
    <t>TECK.N</t>
  </si>
  <si>
    <t>601166.SS</t>
  </si>
  <si>
    <t>601328.SS</t>
  </si>
  <si>
    <t>GPT.AX</t>
  </si>
  <si>
    <t>ANTO.L</t>
  </si>
  <si>
    <t>NWL.OQ</t>
  </si>
  <si>
    <t>601229.SS</t>
  </si>
  <si>
    <t>1066.HK</t>
  </si>
  <si>
    <t>CEMEXCPO.MX</t>
  </si>
  <si>
    <t>000810.KS</t>
  </si>
  <si>
    <t>7259.T</t>
  </si>
  <si>
    <t>OMVV.VI</t>
  </si>
  <si>
    <t>002475.SZ</t>
  </si>
  <si>
    <t>MPL.AX</t>
  </si>
  <si>
    <t>EMA.TO</t>
  </si>
  <si>
    <t>PGAS.KL</t>
  </si>
  <si>
    <t>BMRI.JK</t>
  </si>
  <si>
    <t>603259.SS</t>
  </si>
  <si>
    <t>TCFP.PA</t>
  </si>
  <si>
    <t>AIZ.N</t>
  </si>
  <si>
    <t>SNGS.MM</t>
  </si>
  <si>
    <t>MONC.MI</t>
  </si>
  <si>
    <t>ZLAB.OQ</t>
  </si>
  <si>
    <t>URW.AS</t>
  </si>
  <si>
    <t>2379.TW</t>
  </si>
  <si>
    <t>AEGN.AS</t>
  </si>
  <si>
    <t>CRDA.L</t>
  </si>
  <si>
    <t>2002.TW</t>
  </si>
  <si>
    <t>9532.T</t>
  </si>
  <si>
    <t>EMSN.S</t>
  </si>
  <si>
    <t>SNA.N</t>
  </si>
  <si>
    <t>9008.T</t>
  </si>
  <si>
    <t>ARW.N</t>
  </si>
  <si>
    <t>DCC.L</t>
  </si>
  <si>
    <t>8984.T</t>
  </si>
  <si>
    <t>HRGV.L</t>
  </si>
  <si>
    <t>2207.TW</t>
  </si>
  <si>
    <t>ADVANCn.BK</t>
  </si>
  <si>
    <t>CPIJ.J</t>
  </si>
  <si>
    <t>4151.T</t>
  </si>
  <si>
    <t>CCH.L</t>
  </si>
  <si>
    <t>OC.N</t>
  </si>
  <si>
    <t>5332.T</t>
  </si>
  <si>
    <t>8601.T</t>
  </si>
  <si>
    <t>034730.KS</t>
  </si>
  <si>
    <t>4732.T</t>
  </si>
  <si>
    <t>2353.TW</t>
  </si>
  <si>
    <t>600016.SS</t>
  </si>
  <si>
    <t>FAB.AD</t>
  </si>
  <si>
    <t>MTNJ.J</t>
  </si>
  <si>
    <t>6920.T</t>
  </si>
  <si>
    <t>BIMAS.IS</t>
  </si>
  <si>
    <t>BTO.TO</t>
  </si>
  <si>
    <t>1878.T</t>
  </si>
  <si>
    <t>002142.SZ</t>
  </si>
  <si>
    <t>BLND.L</t>
  </si>
  <si>
    <t>017670.KS</t>
  </si>
  <si>
    <t>TW.L</t>
  </si>
  <si>
    <t>300498.SZ</t>
  </si>
  <si>
    <t>PKO.WA</t>
  </si>
  <si>
    <t>EDF.PA</t>
  </si>
  <si>
    <t>9001.T</t>
  </si>
  <si>
    <t>INF.L</t>
  </si>
  <si>
    <t>VNO.N</t>
  </si>
  <si>
    <t>IHG.L</t>
  </si>
  <si>
    <t>RBA.TO</t>
  </si>
  <si>
    <t>UGI.N</t>
  </si>
  <si>
    <t>BEN.N</t>
  </si>
  <si>
    <t>BARN.S</t>
  </si>
  <si>
    <t>AT1.DE</t>
  </si>
  <si>
    <t>TENA.KL</t>
  </si>
  <si>
    <t>2897.T</t>
  </si>
  <si>
    <t>MHK.N</t>
  </si>
  <si>
    <t>002304.SZ</t>
  </si>
  <si>
    <t>CPS.WA</t>
  </si>
  <si>
    <t>RR.L</t>
  </si>
  <si>
    <t>WSP.TO</t>
  </si>
  <si>
    <t>IHHH.KL</t>
  </si>
  <si>
    <t>EVN.AX</t>
  </si>
  <si>
    <t>AOS.N</t>
  </si>
  <si>
    <t>GL.N</t>
  </si>
  <si>
    <t>UNVR.JK</t>
  </si>
  <si>
    <t>SMIN.L</t>
  </si>
  <si>
    <t>2280.SE</t>
  </si>
  <si>
    <t>ALFA.ST</t>
  </si>
  <si>
    <t>5713.T</t>
  </si>
  <si>
    <t>SKAb.ST</t>
  </si>
  <si>
    <t>UN01.DE</t>
  </si>
  <si>
    <t>IPG.N</t>
  </si>
  <si>
    <t>600048.SS</t>
  </si>
  <si>
    <t>POLYP.L</t>
  </si>
  <si>
    <t>7912.T</t>
  </si>
  <si>
    <t>6146.T</t>
  </si>
  <si>
    <t>3281.T</t>
  </si>
  <si>
    <t>MNDI.L</t>
  </si>
  <si>
    <t>9435.T</t>
  </si>
  <si>
    <t>CEZP.PR</t>
  </si>
  <si>
    <t>DSOM.KL</t>
  </si>
  <si>
    <t>TLIT.MI</t>
  </si>
  <si>
    <t>IMO.TO</t>
  </si>
  <si>
    <t>FOUG.PA</t>
  </si>
  <si>
    <t>7261.T</t>
  </si>
  <si>
    <t>ARMK.N</t>
  </si>
  <si>
    <t>7747.T</t>
  </si>
  <si>
    <t>LLC.AX</t>
  </si>
  <si>
    <t>STLD.OQ</t>
  </si>
  <si>
    <t>9501.T</t>
  </si>
  <si>
    <t>8952.T</t>
  </si>
  <si>
    <t>6963.T</t>
  </si>
  <si>
    <t>LUV.N</t>
  </si>
  <si>
    <t>SHLG.DE</t>
  </si>
  <si>
    <t>ADML.L</t>
  </si>
  <si>
    <t>0656.HK</t>
  </si>
  <si>
    <t>JMT.LS</t>
  </si>
  <si>
    <t>KNX.N</t>
  </si>
  <si>
    <t>WLIL.SI</t>
  </si>
  <si>
    <t>HEIa.N</t>
  </si>
  <si>
    <t>SEE.N</t>
  </si>
  <si>
    <t>9005.T</t>
  </si>
  <si>
    <t>CCO.TO</t>
  </si>
  <si>
    <t>NI.N</t>
  </si>
  <si>
    <t>LUNE.ST</t>
  </si>
  <si>
    <t>4912.T</t>
  </si>
  <si>
    <t>COMI.CA</t>
  </si>
  <si>
    <t>TRYG.CO</t>
  </si>
  <si>
    <t>MFG.AX</t>
  </si>
  <si>
    <t>MLCO.OQ</t>
  </si>
  <si>
    <t>X.TO</t>
  </si>
  <si>
    <t>RAIL3.SA</t>
  </si>
  <si>
    <t>ATHM.N</t>
  </si>
  <si>
    <t>RENT3.SA</t>
  </si>
  <si>
    <t>ERIE.OQ</t>
  </si>
  <si>
    <t>0004.HK</t>
  </si>
  <si>
    <t>LSXMK.OQ</t>
  </si>
  <si>
    <t>LREN3.SA</t>
  </si>
  <si>
    <t>2382.TW</t>
  </si>
  <si>
    <t>1876.HK</t>
  </si>
  <si>
    <t>CVE.TO</t>
  </si>
  <si>
    <t>BHC.TO</t>
  </si>
  <si>
    <t>MZTF.TA</t>
  </si>
  <si>
    <t>ALI.PS</t>
  </si>
  <si>
    <t>4751.T</t>
  </si>
  <si>
    <t>UU.L</t>
  </si>
  <si>
    <t>ENBD.DU</t>
  </si>
  <si>
    <t>DISCK.OQ</t>
  </si>
  <si>
    <t>REG.OQ</t>
  </si>
  <si>
    <t>SBRY.L</t>
  </si>
  <si>
    <t>TEL2b.ST</t>
  </si>
  <si>
    <t>INTUCHn.BK</t>
  </si>
  <si>
    <t>TWE.AX</t>
  </si>
  <si>
    <t>4324.T</t>
  </si>
  <si>
    <t>NEKG.DE</t>
  </si>
  <si>
    <t>7956.T</t>
  </si>
  <si>
    <t>601818.SS</t>
  </si>
  <si>
    <t>3462.T</t>
  </si>
  <si>
    <t>DIAL.KL</t>
  </si>
  <si>
    <t>090430.KS</t>
  </si>
  <si>
    <t>9506.T</t>
  </si>
  <si>
    <t>SUZB3.SA</t>
  </si>
  <si>
    <t>BALN.S</t>
  </si>
  <si>
    <t>BBAS3.SA</t>
  </si>
  <si>
    <t>1801.T</t>
  </si>
  <si>
    <t>POLI.TA</t>
  </si>
  <si>
    <t>BEMn.BK</t>
  </si>
  <si>
    <t>3323.HK</t>
  </si>
  <si>
    <t>TAH.AX</t>
  </si>
  <si>
    <t>YRI.TO</t>
  </si>
  <si>
    <t>DAL.N</t>
  </si>
  <si>
    <t>4904.TW</t>
  </si>
  <si>
    <t>SOLJ.J</t>
  </si>
  <si>
    <t>KBX.DE</t>
  </si>
  <si>
    <t>MNG.L</t>
  </si>
  <si>
    <t>MGNTq.L</t>
  </si>
  <si>
    <t>601398.SS</t>
  </si>
  <si>
    <t>1101.TW</t>
  </si>
  <si>
    <t>2880.TW</t>
  </si>
  <si>
    <t>1802.T</t>
  </si>
  <si>
    <t>6823.HK</t>
  </si>
  <si>
    <t>6415.TW</t>
  </si>
  <si>
    <t>3391.T</t>
  </si>
  <si>
    <t>MXSC.KL</t>
  </si>
  <si>
    <t>7752.T</t>
  </si>
  <si>
    <t>009150.KS</t>
  </si>
  <si>
    <t>H.TO</t>
  </si>
  <si>
    <t>ATH.N</t>
  </si>
  <si>
    <t>2587.T</t>
  </si>
  <si>
    <t>KGX.DE</t>
  </si>
  <si>
    <t>BABr.AT</t>
  </si>
  <si>
    <t>ATCOb.ST</t>
  </si>
  <si>
    <t>4768.T</t>
  </si>
  <si>
    <t>AMBUb.CO</t>
  </si>
  <si>
    <t>GENS.SI</t>
  </si>
  <si>
    <t>2018.HK</t>
  </si>
  <si>
    <t>4385.T</t>
  </si>
  <si>
    <t>097950.KS</t>
  </si>
  <si>
    <t>SEIC.OQ</t>
  </si>
  <si>
    <t>9602.T</t>
  </si>
  <si>
    <t>601601.SS</t>
  </si>
  <si>
    <t>2357.TW</t>
  </si>
  <si>
    <t>010130.KS</t>
  </si>
  <si>
    <t>INDF.JK</t>
  </si>
  <si>
    <t>034220.KS</t>
  </si>
  <si>
    <t>ECO.CN</t>
  </si>
  <si>
    <t>CIMB.KL</t>
  </si>
  <si>
    <t>ALDAR.AD</t>
  </si>
  <si>
    <t>0992.HK</t>
  </si>
  <si>
    <t>0012.HK</t>
  </si>
  <si>
    <t>ALD.AX</t>
  </si>
  <si>
    <t>JBSS3.SA</t>
  </si>
  <si>
    <t>DISCA.OQ</t>
  </si>
  <si>
    <t>ENELAM.SN</t>
  </si>
  <si>
    <t>2875.T</t>
  </si>
  <si>
    <t>VOYA.N</t>
  </si>
  <si>
    <t>EXOR.MI</t>
  </si>
  <si>
    <t>3769.T</t>
  </si>
  <si>
    <t>5019.T</t>
  </si>
  <si>
    <t>4613.T</t>
  </si>
  <si>
    <t>2899.HK</t>
  </si>
  <si>
    <t>0168.HK</t>
  </si>
  <si>
    <t>2328.HK</t>
  </si>
  <si>
    <t>NTGY.MC</t>
  </si>
  <si>
    <t>WTB.L</t>
  </si>
  <si>
    <t>021240.KS</t>
  </si>
  <si>
    <t>3064.T</t>
  </si>
  <si>
    <t>ICL.TA</t>
  </si>
  <si>
    <t>VENM.SI</t>
  </si>
  <si>
    <t>GRTJ.J</t>
  </si>
  <si>
    <t>1044.HK</t>
  </si>
  <si>
    <t>RAND.AS</t>
  </si>
  <si>
    <t>271560.KS</t>
  </si>
  <si>
    <t>EQTAB.ST</t>
  </si>
  <si>
    <t>ICAA.ST</t>
  </si>
  <si>
    <t>BVN.N</t>
  </si>
  <si>
    <t>2338.HK</t>
  </si>
  <si>
    <t>BKOM.PR</t>
  </si>
  <si>
    <t>4204.T</t>
  </si>
  <si>
    <t>WRT1V.HE</t>
  </si>
  <si>
    <t>GIL.TO</t>
  </si>
  <si>
    <t>3333.HK</t>
  </si>
  <si>
    <t>ORNBV.HE</t>
  </si>
  <si>
    <t>DIAS.MI</t>
  </si>
  <si>
    <t>2345.TW</t>
  </si>
  <si>
    <t>IVZ.N</t>
  </si>
  <si>
    <t>015760.KS</t>
  </si>
  <si>
    <t>3034.TW</t>
  </si>
  <si>
    <t>8015.T</t>
  </si>
  <si>
    <t>VCX.AX</t>
  </si>
  <si>
    <t>6465.T</t>
  </si>
  <si>
    <t>HLCB.KL</t>
  </si>
  <si>
    <t>6448.T</t>
  </si>
  <si>
    <t>0966.HK</t>
  </si>
  <si>
    <t>5938.T</t>
  </si>
  <si>
    <t>1803.T</t>
  </si>
  <si>
    <t>TW.OQ</t>
  </si>
  <si>
    <t>TENR.MI</t>
  </si>
  <si>
    <t>HKLD.SI</t>
  </si>
  <si>
    <t>2327.TW</t>
  </si>
  <si>
    <t>CCRO3.SA</t>
  </si>
  <si>
    <t>7202.T</t>
  </si>
  <si>
    <t>LISN.S</t>
  </si>
  <si>
    <t>BIC_p1.CN</t>
  </si>
  <si>
    <t>JD.L</t>
  </si>
  <si>
    <t>2474.TW</t>
  </si>
  <si>
    <t>6806.T</t>
  </si>
  <si>
    <t>4967.T</t>
  </si>
  <si>
    <t>601288.SS</t>
  </si>
  <si>
    <t>GALP.LS</t>
  </si>
  <si>
    <t>RHI.N</t>
  </si>
  <si>
    <t>EMAR.DU</t>
  </si>
  <si>
    <t>3141.T</t>
  </si>
  <si>
    <t>4183.T</t>
  </si>
  <si>
    <t>4716.T</t>
  </si>
  <si>
    <t>AFG.N</t>
  </si>
  <si>
    <t>5411.T</t>
  </si>
  <si>
    <t>AVV.L</t>
  </si>
  <si>
    <t>AFXG.DE</t>
  </si>
  <si>
    <t>UNTR.JK</t>
  </si>
  <si>
    <t>7276.T</t>
  </si>
  <si>
    <t>HEIO.AS</t>
  </si>
  <si>
    <t>CPU.AX</t>
  </si>
  <si>
    <t>0267.HK</t>
  </si>
  <si>
    <t>GWO.TO</t>
  </si>
  <si>
    <t>9009.T</t>
  </si>
  <si>
    <t>PHORq.L</t>
  </si>
  <si>
    <t>HIK.L</t>
  </si>
  <si>
    <t>LUMI.TA</t>
  </si>
  <si>
    <t>5201.T</t>
  </si>
  <si>
    <t>WN.TO</t>
  </si>
  <si>
    <t>4516.T</t>
  </si>
  <si>
    <t>OSH.AX</t>
  </si>
  <si>
    <t>OMUJ.J</t>
  </si>
  <si>
    <t>AMUN.PA</t>
  </si>
  <si>
    <t>EAn.BK</t>
  </si>
  <si>
    <t>LBTYA.OQ</t>
  </si>
  <si>
    <t>4185.T</t>
  </si>
  <si>
    <t>9062.T</t>
  </si>
  <si>
    <t>1812.T</t>
  </si>
  <si>
    <t>AMSJ.J</t>
  </si>
  <si>
    <t>ORDS.QA</t>
  </si>
  <si>
    <t>RADL3.SA</t>
  </si>
  <si>
    <t>3908.HK</t>
  </si>
  <si>
    <t>BPAC11.SA</t>
  </si>
  <si>
    <t>6841.T</t>
  </si>
  <si>
    <t>EXHO.PA</t>
  </si>
  <si>
    <t>PST.MI</t>
  </si>
  <si>
    <t>CAE.TO</t>
  </si>
  <si>
    <t>086280.KS</t>
  </si>
  <si>
    <t>6886.HK</t>
  </si>
  <si>
    <t>4587.T</t>
  </si>
  <si>
    <t>8954.T</t>
  </si>
  <si>
    <t>0322.HK</t>
  </si>
  <si>
    <t>1038.HK</t>
  </si>
  <si>
    <t>PKN.WA</t>
  </si>
  <si>
    <t>1336.HK</t>
  </si>
  <si>
    <t>3038.T</t>
  </si>
  <si>
    <t>CPIN.JK</t>
  </si>
  <si>
    <t>CMPC.SN</t>
  </si>
  <si>
    <t>7911.T</t>
  </si>
  <si>
    <t>MOEX.MM</t>
  </si>
  <si>
    <t>VODJ.J</t>
  </si>
  <si>
    <t>3626.T</t>
  </si>
  <si>
    <t>SBSP3.SA</t>
  </si>
  <si>
    <t>011170.KS</t>
  </si>
  <si>
    <t>BBNI.JK</t>
  </si>
  <si>
    <t>4922.T</t>
  </si>
  <si>
    <t>HYPE3.SA</t>
  </si>
  <si>
    <t>IPN.PA</t>
  </si>
  <si>
    <t>0998.HK</t>
  </si>
  <si>
    <t>NHY.OL</t>
  </si>
  <si>
    <t>8953.T</t>
  </si>
  <si>
    <t>2912.TW</t>
  </si>
  <si>
    <t>009540.KS</t>
  </si>
  <si>
    <t>IRAO.MM</t>
  </si>
  <si>
    <t>MCGJ.J</t>
  </si>
  <si>
    <t>KLBF.JK</t>
  </si>
  <si>
    <t>9921.TW</t>
  </si>
  <si>
    <t>4739.T</t>
  </si>
  <si>
    <t>7453.T</t>
  </si>
  <si>
    <t>BPI.PS</t>
  </si>
  <si>
    <t>PZU.WA</t>
  </si>
  <si>
    <t>PJPq.L</t>
  </si>
  <si>
    <t>6724.T</t>
  </si>
  <si>
    <t>EMPa.TO</t>
  </si>
  <si>
    <t>REA.AX</t>
  </si>
  <si>
    <t>5486.T</t>
  </si>
  <si>
    <t>KLBN11.SA</t>
  </si>
  <si>
    <t>ORBIA.MX</t>
  </si>
  <si>
    <t>AST.AX</t>
  </si>
  <si>
    <t>SMGR.JK</t>
  </si>
  <si>
    <t>COPEC.SN</t>
  </si>
  <si>
    <t>GENT.KL</t>
  </si>
  <si>
    <t>UGPA3.SA</t>
  </si>
  <si>
    <t>TLEVISACPO.MX</t>
  </si>
  <si>
    <t>1658.HK</t>
  </si>
  <si>
    <t>CAR_u.TO</t>
  </si>
  <si>
    <t>PMET.KL</t>
  </si>
  <si>
    <t>HUSQb.ST</t>
  </si>
  <si>
    <t>7181.T</t>
  </si>
  <si>
    <t>WTC.AX</t>
  </si>
  <si>
    <t>5871.TW</t>
  </si>
  <si>
    <t>6669.TW</t>
  </si>
  <si>
    <t>SPK.NZ</t>
  </si>
  <si>
    <t>QBRb.TO</t>
  </si>
  <si>
    <t>RATCHn.BK</t>
  </si>
  <si>
    <t>6504.T</t>
  </si>
  <si>
    <t>ONEX.TO</t>
  </si>
  <si>
    <t>267250.KS</t>
  </si>
  <si>
    <t>2638.HK</t>
  </si>
  <si>
    <t>FDJ.PA</t>
  </si>
  <si>
    <t>3105.TWO</t>
  </si>
  <si>
    <t>4938.TW</t>
  </si>
  <si>
    <t>MAPL.SI</t>
  </si>
  <si>
    <t>3861.T</t>
  </si>
  <si>
    <t>2331.T</t>
  </si>
  <si>
    <t>UHAL.OQ</t>
  </si>
  <si>
    <t>SEBF.PA</t>
  </si>
  <si>
    <t>3092.T</t>
  </si>
  <si>
    <t>ELET3.SA</t>
  </si>
  <si>
    <t>SOLB.BR</t>
  </si>
  <si>
    <t>6837.HK</t>
  </si>
  <si>
    <t>5876.TW</t>
  </si>
  <si>
    <t>SIS.CN</t>
  </si>
  <si>
    <t>0285.HK</t>
  </si>
  <si>
    <t>HCM.OQ</t>
  </si>
  <si>
    <t>PTTGCn.BK</t>
  </si>
  <si>
    <t>PCGB.KL</t>
  </si>
  <si>
    <t>2282.T</t>
  </si>
  <si>
    <t>1060.SE</t>
  </si>
  <si>
    <t>SCOR.PA</t>
  </si>
  <si>
    <t>6808.HK</t>
  </si>
  <si>
    <t>2359.HK</t>
  </si>
  <si>
    <t>3436.T</t>
  </si>
  <si>
    <t>AC.PS</t>
  </si>
  <si>
    <t>0696.HK</t>
  </si>
  <si>
    <t>028300.KQ</t>
  </si>
  <si>
    <t>HLBB.KL</t>
  </si>
  <si>
    <t>001040.KS</t>
  </si>
  <si>
    <t>DLGD.L</t>
  </si>
  <si>
    <t>316140.KS</t>
  </si>
  <si>
    <t>CLN.S</t>
  </si>
  <si>
    <t>IAG.TO</t>
  </si>
  <si>
    <t>PEO.WA</t>
  </si>
  <si>
    <t>COLR.BR</t>
  </si>
  <si>
    <t>ALA.TO</t>
  </si>
  <si>
    <t>9533.T</t>
  </si>
  <si>
    <t>2002.T</t>
  </si>
  <si>
    <t>1099.HK</t>
  </si>
  <si>
    <t>1313.HK</t>
  </si>
  <si>
    <t>0151.HK</t>
  </si>
  <si>
    <t>3319.HK</t>
  </si>
  <si>
    <t>HAPV3.SA</t>
  </si>
  <si>
    <t>0817.HK</t>
  </si>
  <si>
    <t>8960.T</t>
  </si>
  <si>
    <t>QISB.QA</t>
  </si>
  <si>
    <t>6005.T</t>
  </si>
  <si>
    <t>AEV.PS</t>
  </si>
  <si>
    <t>CHILE.SN</t>
  </si>
  <si>
    <t>6060.HK</t>
  </si>
  <si>
    <t>BBSE3.SA</t>
  </si>
  <si>
    <t>300760.SZ</t>
  </si>
  <si>
    <t>GGBR4.SA</t>
  </si>
  <si>
    <t>1813.HK</t>
  </si>
  <si>
    <t>GFCP.PA</t>
  </si>
  <si>
    <t>EQTL3.SA</t>
  </si>
  <si>
    <t>004020.KS</t>
  </si>
  <si>
    <t>006360.KS</t>
  </si>
  <si>
    <t>018260.KS</t>
  </si>
  <si>
    <t>SNGS_p.MM</t>
  </si>
  <si>
    <t>DSCT.TA</t>
  </si>
  <si>
    <t>CMIG4.SA</t>
  </si>
  <si>
    <t>SDR.L</t>
  </si>
  <si>
    <t>1548.HK</t>
  </si>
  <si>
    <t>8572.T</t>
  </si>
  <si>
    <t>BTSn.BK</t>
  </si>
  <si>
    <t>MACT.SI</t>
  </si>
  <si>
    <t>ETISALAT.AD</t>
  </si>
  <si>
    <t>GAPB.MX</t>
  </si>
  <si>
    <t>GARAN.IS</t>
  </si>
  <si>
    <t>7272.T</t>
  </si>
  <si>
    <t>1211.SE</t>
  </si>
  <si>
    <t>2181.T</t>
  </si>
  <si>
    <t>BVI.PA</t>
  </si>
  <si>
    <t>APNJ.J</t>
  </si>
  <si>
    <t>6952.T</t>
  </si>
  <si>
    <t>6488.TWO</t>
  </si>
  <si>
    <t>161390.KS</t>
  </si>
  <si>
    <t>128940.KS</t>
  </si>
  <si>
    <t>GULFn.BK</t>
  </si>
  <si>
    <t>9831.T</t>
  </si>
  <si>
    <t>6923.T</t>
  </si>
  <si>
    <t>4530.T</t>
  </si>
  <si>
    <t>4182.T</t>
  </si>
  <si>
    <t>2128.HK</t>
  </si>
  <si>
    <t>NEDJ.J</t>
  </si>
  <si>
    <t>BCI.SN</t>
  </si>
  <si>
    <t>1590.TW</t>
  </si>
  <si>
    <t>NLMK.MM</t>
  </si>
  <si>
    <t>2885.TW</t>
  </si>
  <si>
    <t>RCOP.PA</t>
  </si>
  <si>
    <t>6268.T</t>
  </si>
  <si>
    <t>MBBM.KL</t>
  </si>
  <si>
    <t>ENELCHILE.SN</t>
  </si>
  <si>
    <t>1339.HK</t>
  </si>
  <si>
    <t>SCCO.N</t>
  </si>
  <si>
    <t>MRPJ.J</t>
  </si>
  <si>
    <t>ELI.BR</t>
  </si>
  <si>
    <t>BSANTANDER.SN</t>
  </si>
  <si>
    <t>WHLJ.J</t>
  </si>
  <si>
    <t>SIAL.SI</t>
  </si>
  <si>
    <t>0083.HK</t>
  </si>
  <si>
    <t>CSAN3.SA</t>
  </si>
  <si>
    <t>INDUc.ST</t>
  </si>
  <si>
    <t>AKBNK.IS</t>
  </si>
  <si>
    <t>JFC.PS</t>
  </si>
  <si>
    <t>2050.SE</t>
  </si>
  <si>
    <t>3349.T</t>
  </si>
  <si>
    <t>4042.T</t>
  </si>
  <si>
    <t>4091.T</t>
  </si>
  <si>
    <t>COLBUN.SN</t>
  </si>
  <si>
    <t>PEPT.KL</t>
  </si>
  <si>
    <t>REIT.LU</t>
  </si>
  <si>
    <t>6753.T</t>
  </si>
  <si>
    <t>ABNd.AS</t>
  </si>
  <si>
    <t>O2Dn.DE</t>
  </si>
  <si>
    <t>CVO.PA</t>
  </si>
  <si>
    <t>BIMBOA.MX</t>
  </si>
  <si>
    <t>035760.KQ</t>
  </si>
  <si>
    <t>2409.TW</t>
  </si>
  <si>
    <t>0019.HK</t>
  </si>
  <si>
    <t>BRFS3.SA</t>
  </si>
  <si>
    <t>1988.HK</t>
  </si>
  <si>
    <t>1060.HK</t>
  </si>
  <si>
    <t>ASELS.IS</t>
  </si>
  <si>
    <t>3231.TW</t>
  </si>
  <si>
    <t>SOF.BR</t>
  </si>
  <si>
    <t>CCU.SN</t>
  </si>
  <si>
    <t>IQCD.QA</t>
  </si>
  <si>
    <t>EREGL.IS</t>
  </si>
  <si>
    <t>DNP.WA</t>
  </si>
  <si>
    <t>4958.TW</t>
  </si>
  <si>
    <t>0884.HK</t>
  </si>
  <si>
    <t>6881.HK</t>
  </si>
  <si>
    <t>IVLn.BK</t>
  </si>
  <si>
    <t>0763.HK</t>
  </si>
  <si>
    <t>2433.T</t>
  </si>
  <si>
    <t>6481.T</t>
  </si>
  <si>
    <t>LOIM.PA</t>
  </si>
  <si>
    <t>SHPJ.J</t>
  </si>
  <si>
    <t>2301.TW</t>
  </si>
  <si>
    <t>LSXMA.OQ</t>
  </si>
  <si>
    <t>3003.T</t>
  </si>
  <si>
    <t>8439.T</t>
  </si>
  <si>
    <t>INTP.JK</t>
  </si>
  <si>
    <t>LHAG.DE</t>
  </si>
  <si>
    <t>MPHC.QA</t>
  </si>
  <si>
    <t>CLSJ.J</t>
  </si>
  <si>
    <t>0880.HK</t>
  </si>
  <si>
    <t>SQMB.SN</t>
  </si>
  <si>
    <t>TCELL.IS</t>
  </si>
  <si>
    <t>EPED.PA</t>
  </si>
  <si>
    <t>7459.T</t>
  </si>
  <si>
    <t>1080.SE</t>
  </si>
  <si>
    <t>012510.KS</t>
  </si>
  <si>
    <t>PEOLES.MX</t>
  </si>
  <si>
    <t>2588.HK</t>
  </si>
  <si>
    <t>2593.T</t>
  </si>
  <si>
    <t>SECUb.ST</t>
  </si>
  <si>
    <t>2408.TW</t>
  </si>
  <si>
    <t>STEG.SI</t>
  </si>
  <si>
    <t>2869.HK</t>
  </si>
  <si>
    <t>1347.HK</t>
  </si>
  <si>
    <t>047810.KS</t>
  </si>
  <si>
    <t>1128.HK</t>
  </si>
  <si>
    <t>TLITn.MI</t>
  </si>
  <si>
    <t>LUNDb.ST</t>
  </si>
  <si>
    <t>1102.TW</t>
  </si>
  <si>
    <t>ASURB.MX</t>
  </si>
  <si>
    <t>0148.HK</t>
  </si>
  <si>
    <t>1972.HK</t>
  </si>
  <si>
    <t>EGCOn.BK</t>
  </si>
  <si>
    <t>PROX.BR</t>
  </si>
  <si>
    <t>TEL.PS</t>
  </si>
  <si>
    <t>5947.T</t>
  </si>
  <si>
    <t>4506.T</t>
  </si>
  <si>
    <t>JGS.PS</t>
  </si>
  <si>
    <t>1030.HK</t>
  </si>
  <si>
    <t>3808.HK</t>
  </si>
  <si>
    <t>CTDM.SI</t>
  </si>
  <si>
    <t>0772.HK</t>
  </si>
  <si>
    <t>7182.T</t>
  </si>
  <si>
    <t>QAN.AX</t>
  </si>
  <si>
    <t>FALABELLA.SN</t>
  </si>
  <si>
    <t>AZRG.TA</t>
  </si>
  <si>
    <t>300122.SZ</t>
  </si>
  <si>
    <t>SM.PS</t>
  </si>
  <si>
    <t>9719.T</t>
  </si>
  <si>
    <t>MAHB.KL</t>
  </si>
  <si>
    <t>002790.KS</t>
  </si>
  <si>
    <t>0867.HK</t>
  </si>
  <si>
    <t>FUNO11.MX</t>
  </si>
  <si>
    <t>PGN.WA</t>
  </si>
  <si>
    <t>0390.HK</t>
  </si>
  <si>
    <t>2492.TW</t>
  </si>
  <si>
    <t>1888.HK</t>
  </si>
  <si>
    <t>2049.TW</t>
  </si>
  <si>
    <t>1157.HK</t>
  </si>
  <si>
    <t>CHMF.MM</t>
  </si>
  <si>
    <t>282330.KS</t>
  </si>
  <si>
    <t>0165.HK</t>
  </si>
  <si>
    <t>8355.T</t>
  </si>
  <si>
    <t>1476.TW</t>
  </si>
  <si>
    <t>2883.HK</t>
  </si>
  <si>
    <t>1776.HK</t>
  </si>
  <si>
    <t>JOBS.OQ</t>
  </si>
  <si>
    <t>010140.KS</t>
  </si>
  <si>
    <t>KIMBERA.MX</t>
  </si>
  <si>
    <t>BRPT.JK</t>
  </si>
  <si>
    <t>3898.HK</t>
  </si>
  <si>
    <t>EVRE.L</t>
  </si>
  <si>
    <t>INWT.MI</t>
  </si>
  <si>
    <t>7020.SE</t>
  </si>
  <si>
    <t>2689.HK</t>
  </si>
  <si>
    <t>INKP.JK</t>
  </si>
  <si>
    <t>SOL.AX</t>
  </si>
  <si>
    <t>SGXL.SI</t>
  </si>
  <si>
    <t>CWN.AX</t>
  </si>
  <si>
    <t>3291.T</t>
  </si>
  <si>
    <t>3380.HK</t>
  </si>
  <si>
    <t>1530.HK</t>
  </si>
  <si>
    <t>2881.TW</t>
  </si>
  <si>
    <t>3231.T</t>
  </si>
  <si>
    <t>KIOJ.J</t>
  </si>
  <si>
    <t>ABGJ.J</t>
  </si>
  <si>
    <t>GPSCn.BK</t>
  </si>
  <si>
    <t>1789.HK</t>
  </si>
  <si>
    <t>AC.TO</t>
  </si>
  <si>
    <t>2633.TW</t>
  </si>
  <si>
    <t>LATOb.ST</t>
  </si>
  <si>
    <t>TLMM.KL</t>
  </si>
  <si>
    <t>3360.HK</t>
  </si>
  <si>
    <t>1171.HK</t>
  </si>
  <si>
    <t>CNPP.PA</t>
  </si>
  <si>
    <t>GRUMAB.MX</t>
  </si>
  <si>
    <t>008770.KS</t>
  </si>
  <si>
    <t>CSNA3.SA</t>
  </si>
  <si>
    <t>2670.T</t>
  </si>
  <si>
    <t>DSYJ.J</t>
  </si>
  <si>
    <t>2669.HK</t>
  </si>
  <si>
    <t>3799.HK</t>
  </si>
  <si>
    <t>NRPJ.J</t>
  </si>
  <si>
    <t>CIEL3.SA</t>
  </si>
  <si>
    <t>010950.KS</t>
  </si>
  <si>
    <t>ENAG.MC</t>
  </si>
  <si>
    <t>UTOS.SI</t>
  </si>
  <si>
    <t>1882.HK</t>
  </si>
  <si>
    <t>2702.T</t>
  </si>
  <si>
    <t>2005.HK</t>
  </si>
  <si>
    <t>MISC.KL</t>
  </si>
  <si>
    <t>2290.SE</t>
  </si>
  <si>
    <t>6185.HK</t>
  </si>
  <si>
    <t>1638.HK</t>
  </si>
  <si>
    <t>0552.HK</t>
  </si>
  <si>
    <t>OTEr.AT</t>
  </si>
  <si>
    <t>005830.KS</t>
  </si>
  <si>
    <t>MBT.PS</t>
  </si>
  <si>
    <t>3883.HK</t>
  </si>
  <si>
    <t>GDRB.BU</t>
  </si>
  <si>
    <t>BGRIMn.BK</t>
  </si>
  <si>
    <t>MTCn.BK</t>
  </si>
  <si>
    <t>4927.T</t>
  </si>
  <si>
    <t>011070.KS</t>
  </si>
  <si>
    <t>ACOx.TO</t>
  </si>
  <si>
    <t>000720.KS</t>
  </si>
  <si>
    <t>6471.T</t>
  </si>
  <si>
    <t>0570.HK</t>
  </si>
  <si>
    <t>SAWADn.BK</t>
  </si>
  <si>
    <t>NOAH.N</t>
  </si>
  <si>
    <t>BOLL.PA</t>
  </si>
  <si>
    <t>TUPRS.IS</t>
  </si>
  <si>
    <t>3311.HK</t>
  </si>
  <si>
    <t>RBIV.VI</t>
  </si>
  <si>
    <t>0220.HK</t>
  </si>
  <si>
    <t>GGRM.JK</t>
  </si>
  <si>
    <t>032640.KS</t>
  </si>
  <si>
    <t>MOLB.BU</t>
  </si>
  <si>
    <t>REMJ.J</t>
  </si>
  <si>
    <t>9101.T</t>
  </si>
  <si>
    <t>BMWG_p.DE</t>
  </si>
  <si>
    <t>AXIA.KL</t>
  </si>
  <si>
    <t>081660.KS</t>
  </si>
  <si>
    <t>023530.KS</t>
  </si>
  <si>
    <t>TRUEn.BK</t>
  </si>
  <si>
    <t>0902.HK</t>
  </si>
  <si>
    <t>BBDC3.SA</t>
  </si>
  <si>
    <t>TBSJ.J</t>
  </si>
  <si>
    <t>ALRS.MM</t>
  </si>
  <si>
    <t>2310.SE</t>
  </si>
  <si>
    <t>MCB.PSX</t>
  </si>
  <si>
    <t>2651.T</t>
  </si>
  <si>
    <t>9910.TW</t>
  </si>
  <si>
    <t>GENM.KL</t>
  </si>
  <si>
    <t>OSPn.BK</t>
  </si>
  <si>
    <t>OPAr.AT</t>
  </si>
  <si>
    <t>0753.HK</t>
  </si>
  <si>
    <t>3383.HK</t>
  </si>
  <si>
    <t>EXXJ.J</t>
  </si>
  <si>
    <t>EGIE3.SA</t>
  </si>
  <si>
    <t>BVTJ.J</t>
  </si>
  <si>
    <t>2799.HK</t>
  </si>
  <si>
    <t>REI_u.TO</t>
  </si>
  <si>
    <t>CRFB3.SA</t>
  </si>
  <si>
    <t>ADRO.JK</t>
  </si>
  <si>
    <t>1378.HK</t>
  </si>
  <si>
    <t>KOFUBL.MX</t>
  </si>
  <si>
    <t>EURA.PA</t>
  </si>
  <si>
    <t>8010.SE</t>
  </si>
  <si>
    <t>SANB11.SA</t>
  </si>
  <si>
    <t>3030.SE</t>
  </si>
  <si>
    <t>ISA.CN</t>
  </si>
  <si>
    <t>035250.KS</t>
  </si>
  <si>
    <t>1055.HK</t>
  </si>
  <si>
    <t>1140.SE</t>
  </si>
  <si>
    <t>0392.HK</t>
  </si>
  <si>
    <t>HBL.PSX</t>
  </si>
  <si>
    <t>4300.SE</t>
  </si>
  <si>
    <t>1359.HK</t>
  </si>
  <si>
    <t>028050.KS</t>
  </si>
  <si>
    <t>000120.KS</t>
  </si>
  <si>
    <t>GTCAP.PS</t>
  </si>
  <si>
    <t>2350.SE</t>
  </si>
  <si>
    <t>EMAA.DU</t>
  </si>
  <si>
    <t>OPL.WA</t>
  </si>
  <si>
    <t>GCARSOA1.MX</t>
  </si>
  <si>
    <t>MEGACPO.MX</t>
  </si>
  <si>
    <t>GFINBURO.MX</t>
  </si>
  <si>
    <t>ISCD.TA</t>
  </si>
  <si>
    <t>ENGI11.SA</t>
  </si>
  <si>
    <t>MJ.N</t>
  </si>
  <si>
    <t>CBT.N</t>
  </si>
  <si>
    <t>(십억달러)</t>
    <phoneticPr fontId="1" type="noConversion"/>
  </si>
  <si>
    <t>전세계</t>
    <phoneticPr fontId="1" type="noConversion"/>
  </si>
  <si>
    <t>방향성</t>
    <phoneticPr fontId="1" type="noConversion"/>
  </si>
  <si>
    <t>LP40189075</t>
  </si>
  <si>
    <t>AEP.OQ</t>
  </si>
  <si>
    <t>ENR1n.DE</t>
  </si>
  <si>
    <t>LUMN.N</t>
  </si>
  <si>
    <t>KDP.OQ</t>
  </si>
  <si>
    <t>TIMS3.SA</t>
  </si>
  <si>
    <t>LP40215456</t>
  </si>
  <si>
    <t>U.N</t>
  </si>
  <si>
    <t>SNOW.N</t>
  </si>
  <si>
    <t>SFRG.ST</t>
  </si>
  <si>
    <t>EQOS.OQ</t>
  </si>
  <si>
    <t>LP40038055</t>
  </si>
  <si>
    <t>MARA.OQ</t>
  </si>
  <si>
    <t>AZN.OQ</t>
  </si>
  <si>
    <t>LP40098642</t>
  </si>
  <si>
    <t>XPEV.N</t>
  </si>
  <si>
    <t>FKR.MI</t>
  </si>
  <si>
    <t>AZRE.N</t>
  </si>
  <si>
    <t>MBTN.S</t>
  </si>
  <si>
    <t>9519.T</t>
  </si>
  <si>
    <t>018000.KQ</t>
  </si>
  <si>
    <t>EBR.N</t>
  </si>
  <si>
    <t>HST.OQ</t>
  </si>
  <si>
    <t>EDPR.LS</t>
  </si>
  <si>
    <t>336260.KS</t>
  </si>
  <si>
    <t>PCELL.ST</t>
  </si>
  <si>
    <t>ENLT.TA</t>
  </si>
  <si>
    <t>9988.HK</t>
  </si>
  <si>
    <t>HON.OQ</t>
  </si>
  <si>
    <t>TTEF.PA</t>
  </si>
  <si>
    <t>RKT.L</t>
  </si>
  <si>
    <t>CRH.I</t>
  </si>
  <si>
    <t>ICBK.NS</t>
  </si>
  <si>
    <t>STLA.MI</t>
  </si>
  <si>
    <t>LSEG.L</t>
  </si>
  <si>
    <t>HOLN.S</t>
  </si>
  <si>
    <t>STM.MI</t>
  </si>
  <si>
    <t>AXBK.NS</t>
  </si>
  <si>
    <t>BJFN.NS</t>
  </si>
  <si>
    <t>QSR.N</t>
  </si>
  <si>
    <t>CZR.OQ</t>
  </si>
  <si>
    <t>GNRC.N</t>
  </si>
  <si>
    <t>KTKM.NS</t>
  </si>
  <si>
    <t>HZNP.OQ</t>
  </si>
  <si>
    <t>VTRS.OQ</t>
  </si>
  <si>
    <t>BRTI.NS</t>
  </si>
  <si>
    <t>ASPN.NS</t>
  </si>
  <si>
    <t>OTEX.OQ</t>
  </si>
  <si>
    <t>POOL.OQ</t>
  </si>
  <si>
    <t>HCLT.NS</t>
  </si>
  <si>
    <t>PCG.N</t>
  </si>
  <si>
    <t>ENT.L</t>
  </si>
  <si>
    <t>HFGG.DE</t>
  </si>
  <si>
    <t>BEKE.N</t>
  </si>
  <si>
    <t>LART.NS</t>
  </si>
  <si>
    <t>NBKK.KW</t>
  </si>
  <si>
    <t>MRTI.NS</t>
  </si>
  <si>
    <t>MPWR.OQ</t>
  </si>
  <si>
    <t>ASMI.AS</t>
  </si>
  <si>
    <t>ADNA.NS</t>
  </si>
  <si>
    <t>011200.KS</t>
  </si>
  <si>
    <t>ARGX.BR</t>
  </si>
  <si>
    <t>TISC.NS</t>
  </si>
  <si>
    <t>NVAX.OQ</t>
  </si>
  <si>
    <t>LI.OQ</t>
  </si>
  <si>
    <t>SBI.NS</t>
  </si>
  <si>
    <t>6690.HK</t>
  </si>
  <si>
    <t>CDAY.N</t>
  </si>
  <si>
    <t>6186.HK</t>
  </si>
  <si>
    <t>PLTR.N</t>
  </si>
  <si>
    <t>ITC.NS</t>
  </si>
  <si>
    <t>WIPR.NS</t>
  </si>
  <si>
    <t>DKNG.OQ</t>
  </si>
  <si>
    <t>TEML.NS</t>
  </si>
  <si>
    <t>ZAIN.KW</t>
  </si>
  <si>
    <t>AGLT.KW</t>
  </si>
  <si>
    <t>MAHM.NS</t>
  </si>
  <si>
    <t>ULTC.NS</t>
  </si>
  <si>
    <t>REDY.NS</t>
  </si>
  <si>
    <t>CLVT.N</t>
  </si>
  <si>
    <t>SUN.NS</t>
  </si>
  <si>
    <t>HDFL.NS</t>
  </si>
  <si>
    <t>2603.TW</t>
  </si>
  <si>
    <t>JSTL.NS</t>
  </si>
  <si>
    <t>BOUK.KW</t>
  </si>
  <si>
    <t>DIVI.NS</t>
  </si>
  <si>
    <t>AOTn.BK</t>
  </si>
  <si>
    <t>BSY.OQ</t>
  </si>
  <si>
    <t>LSPD.TO</t>
  </si>
  <si>
    <t>FUTU.OQ</t>
  </si>
  <si>
    <t>ABNB.OQ</t>
  </si>
  <si>
    <t>0868.HK</t>
  </si>
  <si>
    <t>SINCH.ST</t>
  </si>
  <si>
    <t>TITN.NS</t>
  </si>
  <si>
    <t>TAMO.NS</t>
  </si>
  <si>
    <t>6969.HK</t>
  </si>
  <si>
    <t>1024.HK</t>
  </si>
  <si>
    <t>HALC.NS</t>
  </si>
  <si>
    <t>NEST.NS</t>
  </si>
  <si>
    <t>BJFS.NS</t>
  </si>
  <si>
    <t>1919.HK</t>
  </si>
  <si>
    <t>0853.HK</t>
  </si>
  <si>
    <t>CIPL.NS</t>
  </si>
  <si>
    <t>601658.SS</t>
  </si>
  <si>
    <t>AVEU.NS</t>
  </si>
  <si>
    <t>2196.HK</t>
  </si>
  <si>
    <t>PPD.OQ</t>
  </si>
  <si>
    <t>APSE.NS</t>
  </si>
  <si>
    <t>SBIL.NS</t>
  </si>
  <si>
    <t>3481.TW</t>
  </si>
  <si>
    <t>1821.HK</t>
  </si>
  <si>
    <t>UPLL.NS</t>
  </si>
  <si>
    <t>TCSq.L</t>
  </si>
  <si>
    <t>2609.TW</t>
  </si>
  <si>
    <t>TACN.NS</t>
  </si>
  <si>
    <t>GRAS.NS</t>
  </si>
  <si>
    <t>NTPC.NS</t>
  </si>
  <si>
    <t>3759.HK</t>
  </si>
  <si>
    <t>PGRD.NS</t>
  </si>
  <si>
    <t>2013.HK</t>
  </si>
  <si>
    <t>FSV.TO</t>
  </si>
  <si>
    <t>OSH.N</t>
  </si>
  <si>
    <t>DELTAn.BK</t>
  </si>
  <si>
    <t>ADAI.NS</t>
  </si>
  <si>
    <t>BRIT.NS</t>
  </si>
  <si>
    <t>KESKOB.HE</t>
  </si>
  <si>
    <t>BC8G.DE</t>
  </si>
  <si>
    <t>EICH.NS</t>
  </si>
  <si>
    <t>INED.NS</t>
  </si>
  <si>
    <t>PKI.TO</t>
  </si>
  <si>
    <t>WFG.TO</t>
  </si>
  <si>
    <t>VIVT3.SA</t>
  </si>
  <si>
    <t>ARBN.NS</t>
  </si>
  <si>
    <t>PTTEPn.BK</t>
  </si>
  <si>
    <t>HROM.NS</t>
  </si>
  <si>
    <t>ADAG.NS</t>
  </si>
  <si>
    <t>3037.TW</t>
  </si>
  <si>
    <t>ADEL.NS</t>
  </si>
  <si>
    <t>LUPN.NS</t>
  </si>
  <si>
    <t>1268.HK</t>
  </si>
  <si>
    <t>APLH.NS</t>
  </si>
  <si>
    <t>BEPC.N</t>
  </si>
  <si>
    <t>BPCL.NS</t>
  </si>
  <si>
    <t>9922stat.HK</t>
  </si>
  <si>
    <t>009830.KS</t>
  </si>
  <si>
    <t>BAJA.NS</t>
  </si>
  <si>
    <t>JUBI.NS</t>
  </si>
  <si>
    <t>BALDb.ST</t>
  </si>
  <si>
    <t>SRTR.NS</t>
  </si>
  <si>
    <t>GOCP.NS</t>
  </si>
  <si>
    <t>PIDI.NS</t>
  </si>
  <si>
    <t>MOSS.NS</t>
  </si>
  <si>
    <t>IVN.TO</t>
  </si>
  <si>
    <t>6618.HK</t>
  </si>
  <si>
    <t>SHCM.NS</t>
  </si>
  <si>
    <t>DABU.NS</t>
  </si>
  <si>
    <t>ONGC.NS</t>
  </si>
  <si>
    <t>8083.HK</t>
  </si>
  <si>
    <t>ICIL.NS</t>
  </si>
  <si>
    <t>IMAB.OQ</t>
  </si>
  <si>
    <t>INGL.NS</t>
  </si>
  <si>
    <t>MRCO.NS</t>
  </si>
  <si>
    <t>HVEL.NS</t>
  </si>
  <si>
    <t>GAIL.NS</t>
  </si>
  <si>
    <t>003670.KS</t>
  </si>
  <si>
    <t>RPRX.OQ</t>
  </si>
  <si>
    <t>NVEI.TO</t>
  </si>
  <si>
    <t>PIRA.NS</t>
  </si>
  <si>
    <t>011780.KS</t>
  </si>
  <si>
    <t>CCRI.NS</t>
  </si>
  <si>
    <t>0754.HK</t>
  </si>
  <si>
    <t>MABK.KW</t>
  </si>
  <si>
    <t>0909.HK</t>
  </si>
  <si>
    <t>1951.HK</t>
  </si>
  <si>
    <t>CHLA.NS</t>
  </si>
  <si>
    <t>3347.HK</t>
  </si>
  <si>
    <t>ALEP.WA</t>
  </si>
  <si>
    <t>PAGE.NS</t>
  </si>
  <si>
    <t>COLG.NS</t>
  </si>
  <si>
    <t>BANH.NS</t>
  </si>
  <si>
    <t>DLF.NS</t>
  </si>
  <si>
    <t>0425.HK</t>
  </si>
  <si>
    <t>IGAS.NS</t>
  </si>
  <si>
    <t>HDFA.NS</t>
  </si>
  <si>
    <t>KC.OQ</t>
  </si>
  <si>
    <t>326030.KS</t>
  </si>
  <si>
    <t>BION.NS</t>
  </si>
  <si>
    <t>0136.HK</t>
  </si>
  <si>
    <t>TIGR.OQ</t>
  </si>
  <si>
    <t>LRTI.NS</t>
  </si>
  <si>
    <t>5269.TW</t>
  </si>
  <si>
    <t>034020.KS</t>
  </si>
  <si>
    <t>QFIN.OQ</t>
  </si>
  <si>
    <t>8046.TW</t>
  </si>
  <si>
    <t>HARJ.J</t>
  </si>
  <si>
    <t>IPCA.NS</t>
  </si>
  <si>
    <t>KFH.KW</t>
  </si>
  <si>
    <t>196170.KQ</t>
  </si>
  <si>
    <t>GOTU.N</t>
  </si>
  <si>
    <t>096530.KQ</t>
  </si>
  <si>
    <t>SUPM.KL</t>
  </si>
  <si>
    <t>9926.HK</t>
  </si>
  <si>
    <t>SIEM.NS</t>
  </si>
  <si>
    <t>0358.HK</t>
  </si>
  <si>
    <t>1995.HK</t>
  </si>
  <si>
    <t>API.OQ</t>
  </si>
  <si>
    <t>DVN.N</t>
  </si>
  <si>
    <t>285130.KS</t>
  </si>
  <si>
    <t>2600.HK</t>
  </si>
  <si>
    <t>ABUJ.NS</t>
  </si>
  <si>
    <t>PIIL.NS</t>
  </si>
  <si>
    <t>019170.KS</t>
  </si>
  <si>
    <t>4743.TWO</t>
  </si>
  <si>
    <t>BIDI11.SA</t>
  </si>
  <si>
    <t>BFRG.NS</t>
  </si>
  <si>
    <t>SAM.N</t>
  </si>
  <si>
    <t>KRIB.KL</t>
  </si>
  <si>
    <t>MAERSKb.CO</t>
  </si>
  <si>
    <t>NMC.L</t>
  </si>
  <si>
    <t>6863.HK^L19</t>
  </si>
  <si>
    <t>SMCI.OQ</t>
  </si>
  <si>
    <t>AFYA.OQ</t>
  </si>
  <si>
    <t>TIETO.HE</t>
  </si>
  <si>
    <t>3443.TW</t>
  </si>
  <si>
    <t>5803.T</t>
  </si>
  <si>
    <t>TSEM.TA</t>
  </si>
  <si>
    <t>3665.TW</t>
  </si>
  <si>
    <t>SMAR.N</t>
  </si>
  <si>
    <t>3661.TW</t>
  </si>
  <si>
    <t>CGNT.OQ</t>
  </si>
  <si>
    <t>FSLY.N</t>
  </si>
  <si>
    <t>CLFD.OQ</t>
  </si>
  <si>
    <t>MAXR.N</t>
  </si>
  <si>
    <t>COIN.O</t>
  </si>
  <si>
    <t>SKLZ.N</t>
  </si>
  <si>
    <t>RBLX.N</t>
  </si>
  <si>
    <t>OPEN.OQ</t>
  </si>
  <si>
    <t>PATH.N</t>
  </si>
  <si>
    <t>NNDM.OQ</t>
  </si>
  <si>
    <t>LP40001481</t>
  </si>
  <si>
    <t>VUZI.OQ</t>
  </si>
  <si>
    <t>VMEO.OQ</t>
  </si>
  <si>
    <t>BMBL.OQ</t>
  </si>
  <si>
    <t>YALA.N</t>
  </si>
  <si>
    <t>360.AX</t>
  </si>
  <si>
    <t>HP.CD</t>
  </si>
  <si>
    <t>BLCT.OQ</t>
  </si>
  <si>
    <t>IPO-ARG.L</t>
  </si>
  <si>
    <t>BITF.V</t>
  </si>
  <si>
    <t>MOGO.TO</t>
  </si>
  <si>
    <t>CLSK.OQ</t>
  </si>
  <si>
    <t>MBTCU.OQ</t>
  </si>
  <si>
    <t>LU.N</t>
  </si>
  <si>
    <t>FOUR.N</t>
  </si>
  <si>
    <t>9923.HK</t>
  </si>
  <si>
    <t>CBAT.OQ</t>
  </si>
  <si>
    <t>DM.N</t>
  </si>
  <si>
    <t>PYR.TO</t>
  </si>
  <si>
    <t>KODK.N</t>
  </si>
  <si>
    <t>GDRX.OQ</t>
  </si>
  <si>
    <t>AMWL.N</t>
  </si>
  <si>
    <t>SGFY.N</t>
  </si>
  <si>
    <t>OPRX.OQ</t>
  </si>
  <si>
    <t>LFMD.OQ</t>
  </si>
  <si>
    <t>TLMD.OQ</t>
  </si>
  <si>
    <t>DRIO.OQ</t>
  </si>
  <si>
    <t>BEAM.OQ</t>
  </si>
  <si>
    <t>MASS.OQ</t>
  </si>
  <si>
    <t>BFLY.N</t>
  </si>
  <si>
    <t>RXRX.OQ</t>
  </si>
  <si>
    <t>RPTX.OQ</t>
  </si>
  <si>
    <t>ZY.OQ</t>
  </si>
  <si>
    <t>DYNS.OQ</t>
  </si>
  <si>
    <t>HYFM.OQ</t>
  </si>
  <si>
    <t>XLY.TO</t>
  </si>
  <si>
    <t>MVIS.OQ</t>
  </si>
  <si>
    <t>BLNK.OQ</t>
  </si>
  <si>
    <t>SOL.N</t>
  </si>
  <si>
    <t>VNT.N</t>
  </si>
  <si>
    <t>UAVS.A</t>
  </si>
  <si>
    <t>LPRO.OQ</t>
  </si>
  <si>
    <t>IDT.N</t>
  </si>
  <si>
    <t>NKLA.OQ</t>
  </si>
  <si>
    <t>RKT.N</t>
  </si>
  <si>
    <t>SONY.N</t>
  </si>
  <si>
    <t>RPAY.OQ</t>
  </si>
  <si>
    <t>ZEPP.N</t>
  </si>
  <si>
    <t>JMIA.N</t>
  </si>
  <si>
    <t>RADA.TA</t>
  </si>
  <si>
    <t>IBRX.OQ</t>
  </si>
  <si>
    <t>VIR.OQ</t>
  </si>
  <si>
    <t>DTIL.OQ</t>
  </si>
  <si>
    <t>PGEN.OQ</t>
  </si>
  <si>
    <t>OPRT.OQ</t>
  </si>
  <si>
    <t>TCRR.OQ</t>
  </si>
  <si>
    <t>FLXN.OQ</t>
  </si>
  <si>
    <t>SCATC.OL</t>
  </si>
  <si>
    <t>SHLS.OQ</t>
  </si>
  <si>
    <t>NDXG.DE</t>
  </si>
  <si>
    <t>ECVG.DE</t>
  </si>
  <si>
    <t>NEL.OL</t>
  </si>
  <si>
    <t>GPRE.OQ</t>
  </si>
  <si>
    <t>ERG.MI</t>
  </si>
  <si>
    <t>VBKG.DE</t>
  </si>
  <si>
    <t>ENRG.TA</t>
  </si>
  <si>
    <t>ABIO.PA</t>
  </si>
  <si>
    <t>MCPHY.PA</t>
  </si>
  <si>
    <t>0451.HK</t>
  </si>
  <si>
    <t>ADES.OQ</t>
  </si>
  <si>
    <t>LOOP.OQ</t>
  </si>
  <si>
    <t>601816.SS</t>
  </si>
  <si>
    <t>300274.SZ</t>
  </si>
  <si>
    <t>002459.SZ</t>
  </si>
  <si>
    <t>603218.SS</t>
  </si>
  <si>
    <t>3576.TW</t>
  </si>
  <si>
    <t>ARRY.OQ</t>
  </si>
  <si>
    <t>6443.TW</t>
  </si>
  <si>
    <t>6244.TWO</t>
  </si>
  <si>
    <t>SOLPW.MC</t>
  </si>
  <si>
    <t>GREG.MC</t>
  </si>
  <si>
    <t>SPK.MC</t>
  </si>
  <si>
    <t>DORL.TA</t>
  </si>
  <si>
    <t>1250.HK</t>
  </si>
  <si>
    <t>1108.HK</t>
  </si>
  <si>
    <t>3691.TWO</t>
  </si>
  <si>
    <t>BEEM.OQ</t>
  </si>
  <si>
    <t>SUNW.OQ</t>
  </si>
  <si>
    <t>EKTG.DE</t>
  </si>
  <si>
    <t>SIFG.AS</t>
  </si>
  <si>
    <t>ALFEN.AS</t>
  </si>
  <si>
    <t>대분류</t>
  </si>
  <si>
    <t>중분류</t>
  </si>
  <si>
    <t>소분류</t>
  </si>
  <si>
    <t>와해성 기술</t>
  </si>
  <si>
    <t>빅 데이터</t>
  </si>
  <si>
    <t>First Trust NASDAQ Cybersecurity ETF</t>
  </si>
  <si>
    <t>머신러닝</t>
  </si>
  <si>
    <t>연결성</t>
  </si>
  <si>
    <t>차세대 네트워킹</t>
  </si>
  <si>
    <t>디지털 인프라</t>
  </si>
  <si>
    <t>Direxion Work From Home ETF</t>
  </si>
  <si>
    <t>사물 인터넷</t>
  </si>
  <si>
    <t>우주 / 위성 통신</t>
  </si>
  <si>
    <t>ARK Space Exploration &amp; Innovation ETF</t>
  </si>
  <si>
    <t>디지털 컨텐츠</t>
  </si>
  <si>
    <t>소셜 미디어</t>
  </si>
  <si>
    <t>비디오 게임</t>
  </si>
  <si>
    <t>ARK Innovation ETF</t>
  </si>
  <si>
    <t>핀 테크</t>
  </si>
  <si>
    <t>블록 체인</t>
  </si>
  <si>
    <t>ARK Fintech Innovation ETF</t>
  </si>
  <si>
    <t>모바일 결제</t>
  </si>
  <si>
    <t>ETFMG Prime Mobile Payments ETF</t>
  </si>
  <si>
    <t>모빌리티</t>
  </si>
  <si>
    <t>자율 주행</t>
  </si>
  <si>
    <t>iShares Self-Driving EV and Tech ETF</t>
  </si>
  <si>
    <t>전기 배터리</t>
  </si>
  <si>
    <t>Global X Lithium &amp; Battery Tech ETF</t>
  </si>
  <si>
    <t>전기차</t>
  </si>
  <si>
    <t>수소차</t>
  </si>
  <si>
    <t>Defiance Next Gen H2 ETF</t>
  </si>
  <si>
    <t>로봇 공학</t>
  </si>
  <si>
    <t>AI / 자동화</t>
  </si>
  <si>
    <t>ARK Autonomous Technology &amp; Robotics ETF</t>
  </si>
  <si>
    <t>People &amp; Demographics</t>
  </si>
  <si>
    <t>건강</t>
  </si>
  <si>
    <t>건강 및 웰빙</t>
  </si>
  <si>
    <t>Global X Health &amp; Wellness ETF</t>
  </si>
  <si>
    <t>의료 혁신</t>
  </si>
  <si>
    <t>원격진료</t>
  </si>
  <si>
    <t>Global X Aging Population ETF</t>
  </si>
  <si>
    <t>새로운 소비자</t>
  </si>
  <si>
    <t>전자 상거래</t>
  </si>
  <si>
    <t>신흥 시장</t>
  </si>
  <si>
    <t>밀레니얼 및 Z세대</t>
  </si>
  <si>
    <t>물리적 환경</t>
  </si>
  <si>
    <t>기후 변화</t>
  </si>
  <si>
    <t>친환경 기술</t>
  </si>
  <si>
    <t>Invesco MSCI Sustainable Future ETF</t>
  </si>
  <si>
    <t>수자원</t>
  </si>
  <si>
    <t>Invesco Water Resources ETF</t>
  </si>
  <si>
    <t>재활용</t>
  </si>
  <si>
    <t>인프라 개발</t>
  </si>
  <si>
    <t>CIBR.O</t>
  </si>
  <si>
    <t>WFH.N</t>
  </si>
  <si>
    <t>ARKX.K</t>
  </si>
  <si>
    <t>ARKK.K</t>
  </si>
  <si>
    <t>ARKF.K</t>
  </si>
  <si>
    <t>IPAY.K</t>
  </si>
  <si>
    <t>IDRV.K</t>
  </si>
  <si>
    <t>LIT.P</t>
  </si>
  <si>
    <t>HDRO.K</t>
  </si>
  <si>
    <t>ARKQ.K</t>
  </si>
  <si>
    <t>BFIT.O</t>
  </si>
  <si>
    <t>AGNG.O</t>
  </si>
  <si>
    <t>EMQQ.K</t>
  </si>
  <si>
    <t>ERTH.K</t>
  </si>
  <si>
    <t>PHO.O</t>
  </si>
  <si>
    <t>PAVE.K</t>
  </si>
  <si>
    <t>INFY.N</t>
  </si>
  <si>
    <t>AMX.N</t>
  </si>
  <si>
    <t>NTNX.OQ</t>
  </si>
  <si>
    <t>PRGS.OQ</t>
  </si>
  <si>
    <t>UPLD.OQ</t>
  </si>
  <si>
    <t>POLY.N</t>
  </si>
  <si>
    <t>SPR.N</t>
  </si>
  <si>
    <t>2618.HK</t>
  </si>
  <si>
    <t>RTP.N</t>
  </si>
  <si>
    <t>BLDE.OQ</t>
  </si>
  <si>
    <t>TSP.OQ</t>
  </si>
  <si>
    <t>KSPIq.L</t>
  </si>
  <si>
    <t>NCR.N</t>
  </si>
  <si>
    <t>0327.HK</t>
  </si>
  <si>
    <t>AFRM.OQ</t>
  </si>
  <si>
    <t>EVTC.N</t>
  </si>
  <si>
    <t>EEFT.OQ</t>
  </si>
  <si>
    <t>WEX.N</t>
  </si>
  <si>
    <t>NETW.L</t>
  </si>
  <si>
    <t>EML.AX</t>
  </si>
  <si>
    <t>CTLP.OQ</t>
  </si>
  <si>
    <t>8584.T</t>
  </si>
  <si>
    <t>4051.T</t>
  </si>
  <si>
    <t>BOKU.L</t>
  </si>
  <si>
    <t>SZL.AX</t>
  </si>
  <si>
    <t>IMXI.OQ</t>
  </si>
  <si>
    <t>PAYP.L</t>
  </si>
  <si>
    <t>PAYS.OQ</t>
  </si>
  <si>
    <t>4847.T</t>
  </si>
  <si>
    <t>GNTX.OQ</t>
  </si>
  <si>
    <t>ADNT.N</t>
  </si>
  <si>
    <t>AIMC.OQ</t>
  </si>
  <si>
    <t>HLE.DE</t>
  </si>
  <si>
    <t>018880.KS</t>
  </si>
  <si>
    <t>PLOF.PA</t>
  </si>
  <si>
    <t>CIEA.MC</t>
  </si>
  <si>
    <t>6770.T</t>
  </si>
  <si>
    <t>3116.T</t>
  </si>
  <si>
    <t>MEI.N</t>
  </si>
  <si>
    <t>5991.T</t>
  </si>
  <si>
    <t>020150.KS</t>
  </si>
  <si>
    <t>7313.T</t>
  </si>
  <si>
    <t>0179.HK</t>
  </si>
  <si>
    <t>7282.T</t>
  </si>
  <si>
    <t>011210.KS</t>
  </si>
  <si>
    <t>TEN.N</t>
  </si>
  <si>
    <t>GUD.AX</t>
  </si>
  <si>
    <t>SMP.N</t>
  </si>
  <si>
    <t>MRE.TO</t>
  </si>
  <si>
    <t>7220.T</t>
  </si>
  <si>
    <t>SRI.N</t>
  </si>
  <si>
    <t>2104.TW</t>
  </si>
  <si>
    <t>AUTON.S</t>
  </si>
  <si>
    <t>6995.T</t>
  </si>
  <si>
    <t>7915.T</t>
  </si>
  <si>
    <t>CPS.N</t>
  </si>
  <si>
    <t>064960.KS</t>
  </si>
  <si>
    <t>2421.TW</t>
  </si>
  <si>
    <t>XL.N</t>
  </si>
  <si>
    <t>SOLO.OQ</t>
  </si>
  <si>
    <t>300014.SZ</t>
  </si>
  <si>
    <t>002460.SZ</t>
  </si>
  <si>
    <t>002812.SZ</t>
  </si>
  <si>
    <t>MIN.AX</t>
  </si>
  <si>
    <t>002371.SZ</t>
  </si>
  <si>
    <t>300207.SZ</t>
  </si>
  <si>
    <t>300037.SZ</t>
  </si>
  <si>
    <t>VAR1.DE</t>
  </si>
  <si>
    <t>300073.SZ</t>
  </si>
  <si>
    <t>603659.SS</t>
  </si>
  <si>
    <t>6121.TWO</t>
  </si>
  <si>
    <t>066970.KQ</t>
  </si>
  <si>
    <t>AMG.AS</t>
  </si>
  <si>
    <t>300457.SZ</t>
  </si>
  <si>
    <t>LAC.TO</t>
  </si>
  <si>
    <t>3211.TWO</t>
  </si>
  <si>
    <t>INR.AX</t>
  </si>
  <si>
    <t>8137.HK</t>
  </si>
  <si>
    <t>6619.T</t>
  </si>
  <si>
    <t>047310.KQ</t>
  </si>
  <si>
    <t>082920.KQ</t>
  </si>
  <si>
    <t>AFEN.L</t>
  </si>
  <si>
    <t>CIb.ST</t>
  </si>
  <si>
    <t>F3CG.DE</t>
  </si>
  <si>
    <t>CWR.L</t>
  </si>
  <si>
    <t>ITM.L</t>
  </si>
  <si>
    <t>HTOO.OQ</t>
  </si>
  <si>
    <t>PHEG.L</t>
  </si>
  <si>
    <t>288620.KQ</t>
  </si>
  <si>
    <t>GNCL.TA</t>
  </si>
  <si>
    <t>XBC.TO</t>
  </si>
  <si>
    <t>DYA.TO</t>
  </si>
  <si>
    <t>PPS.L</t>
  </si>
  <si>
    <t>KMTUY.PK</t>
  </si>
  <si>
    <t>BYDDY.PK</t>
  </si>
  <si>
    <t>FL.N</t>
  </si>
  <si>
    <t>HLF.N</t>
  </si>
  <si>
    <t>GL9.I</t>
  </si>
  <si>
    <t>CELH.OQ</t>
  </si>
  <si>
    <t>7936.T</t>
  </si>
  <si>
    <t>FRAS.L</t>
  </si>
  <si>
    <t>0551.HK</t>
  </si>
  <si>
    <t>HAIN.OQ</t>
  </si>
  <si>
    <t>9904.TW</t>
  </si>
  <si>
    <t>MED.N</t>
  </si>
  <si>
    <t>SAFM.OQ</t>
  </si>
  <si>
    <t>9914.TW</t>
  </si>
  <si>
    <t>NUS.N</t>
  </si>
  <si>
    <t>BFIT.AS</t>
  </si>
  <si>
    <t>1368.HK</t>
  </si>
  <si>
    <t>8111.T</t>
  </si>
  <si>
    <t>TGYM.MI</t>
  </si>
  <si>
    <t>4540.T</t>
  </si>
  <si>
    <t>PBH.N</t>
  </si>
  <si>
    <t>HCSG.OQ</t>
  </si>
  <si>
    <t>USNA.N</t>
  </si>
  <si>
    <t>2815.T</t>
  </si>
  <si>
    <t>111770.KS</t>
  </si>
  <si>
    <t>CALM.OQ</t>
  </si>
  <si>
    <t>HIBB.OQ</t>
  </si>
  <si>
    <t>8114.T</t>
  </si>
  <si>
    <t>TVTY.OQ</t>
  </si>
  <si>
    <t>CVGW.OQ</t>
  </si>
  <si>
    <t>BRBR.N</t>
  </si>
  <si>
    <t>ZUMZ.OQ</t>
  </si>
  <si>
    <t>7092.T</t>
  </si>
  <si>
    <t>BKL.AX</t>
  </si>
  <si>
    <t>241590.KS</t>
  </si>
  <si>
    <t>SCVL.OQ</t>
  </si>
  <si>
    <t>1736.TW</t>
  </si>
  <si>
    <t>9802.TW</t>
  </si>
  <si>
    <t>NLS.N</t>
  </si>
  <si>
    <t>7085.T</t>
  </si>
  <si>
    <t>0419.HK</t>
  </si>
  <si>
    <t>1598.TW</t>
  </si>
  <si>
    <t>RO.S</t>
  </si>
  <si>
    <t>UTHR.OQ</t>
  </si>
  <si>
    <t>DNLI.OQ</t>
  </si>
  <si>
    <t>1858.HK</t>
  </si>
  <si>
    <t>1302.HK</t>
  </si>
  <si>
    <t>AOO.BR</t>
  </si>
  <si>
    <t>MNKD.OQ</t>
  </si>
  <si>
    <t>ALEC.OQ</t>
  </si>
  <si>
    <t>OMER.OQ</t>
  </si>
  <si>
    <t>ATEC.OQ</t>
  </si>
  <si>
    <t>TBPH.OQ</t>
  </si>
  <si>
    <t>HRTX.OQ</t>
  </si>
  <si>
    <t>OZON.OQ</t>
  </si>
  <si>
    <t>CPNG.N</t>
  </si>
  <si>
    <t>8454.TW</t>
  </si>
  <si>
    <t>LWSA3.SA</t>
  </si>
  <si>
    <t>293490.KQ</t>
  </si>
  <si>
    <t>ROUT.NS</t>
  </si>
  <si>
    <t>MMYT.OQ</t>
  </si>
  <si>
    <t>HHR.OQ</t>
  </si>
  <si>
    <t>CVCB3.SA</t>
  </si>
  <si>
    <t>DESP.N</t>
  </si>
  <si>
    <t>2400.HK</t>
  </si>
  <si>
    <t>1896.HK</t>
  </si>
  <si>
    <t>SY.OQ</t>
  </si>
  <si>
    <t>0777.HK</t>
  </si>
  <si>
    <t>181710.KS</t>
  </si>
  <si>
    <t>SOMA3.SA</t>
  </si>
  <si>
    <t>JUST.NS</t>
  </si>
  <si>
    <t>069080.KQ</t>
  </si>
  <si>
    <t>042000.KQ</t>
  </si>
  <si>
    <t>QTT.OQ</t>
  </si>
  <si>
    <t>035600.KQ</t>
  </si>
  <si>
    <t>DEI.N</t>
  </si>
  <si>
    <t>WMS.N</t>
  </si>
  <si>
    <t>NEP.N</t>
  </si>
  <si>
    <t>ROCKb.CO</t>
  </si>
  <si>
    <t>MRL.MC</t>
  </si>
  <si>
    <t>MTH.N</t>
  </si>
  <si>
    <t>KBH.N</t>
  </si>
  <si>
    <t>COL.MC</t>
  </si>
  <si>
    <t>SRAIL.S</t>
  </si>
  <si>
    <t>BDN.N</t>
  </si>
  <si>
    <t>PDM.N</t>
  </si>
  <si>
    <t>3234.T</t>
  </si>
  <si>
    <t>SGM.AX</t>
  </si>
  <si>
    <t>PGRE.N</t>
  </si>
  <si>
    <t>SWCH.N</t>
  </si>
  <si>
    <t>MAPE.SI</t>
  </si>
  <si>
    <t>FCR_u.TO</t>
  </si>
  <si>
    <t>CFP.TO</t>
  </si>
  <si>
    <t>KASA.SI</t>
  </si>
  <si>
    <t>DEQGn.DE</t>
  </si>
  <si>
    <t>8968.T</t>
  </si>
  <si>
    <t>SLCE3.SA</t>
  </si>
  <si>
    <t>OMGE3.SA</t>
  </si>
  <si>
    <t>PLAZb.ST</t>
  </si>
  <si>
    <t>3487.T</t>
  </si>
  <si>
    <t>FAG.ST</t>
  </si>
  <si>
    <t>OUEC.SI</t>
  </si>
  <si>
    <t>MERC.OQ</t>
  </si>
  <si>
    <t>SPHR.SI</t>
  </si>
  <si>
    <t>REX.N</t>
  </si>
  <si>
    <t>SUPERn.BK</t>
  </si>
  <si>
    <t>8341.TW</t>
  </si>
  <si>
    <t>9517.T</t>
  </si>
  <si>
    <t>213420.KQ</t>
  </si>
  <si>
    <t>CMCOM.AS</t>
  </si>
  <si>
    <t>LRES.MC</t>
  </si>
  <si>
    <t>BCPGn.BK</t>
  </si>
  <si>
    <t>ZUMV.VI</t>
  </si>
  <si>
    <t>SPCGn.BK</t>
  </si>
  <si>
    <t>EMQQ The Emerging Markets Internet &amp; Ecommerce ETF</t>
  </si>
  <si>
    <t>Global X US Infrastructure Development ETF</t>
  </si>
  <si>
    <t>TTC.N</t>
  </si>
  <si>
    <t>WTS.N</t>
  </si>
  <si>
    <t>AWR.N</t>
  </si>
  <si>
    <t>FELE.OQ</t>
  </si>
  <si>
    <t>CWT.N</t>
  </si>
  <si>
    <t>MSEX.OQ</t>
  </si>
  <si>
    <t>MLI.N</t>
  </si>
  <si>
    <t>SJW.N</t>
  </si>
  <si>
    <t>GRC.N</t>
  </si>
  <si>
    <t>YORW.OQ</t>
  </si>
  <si>
    <t>NWPX.OQ</t>
  </si>
  <si>
    <t>CWCO.OQ</t>
  </si>
  <si>
    <t>GWRS.OQ</t>
  </si>
  <si>
    <t>WLK.N</t>
  </si>
  <si>
    <t>GGG.N</t>
  </si>
  <si>
    <t>RS.N</t>
  </si>
  <si>
    <t>CSL.N</t>
  </si>
  <si>
    <t>ACM.N</t>
  </si>
  <si>
    <t>CLF.N</t>
  </si>
  <si>
    <t>AA.N</t>
  </si>
  <si>
    <t>LPX.N</t>
  </si>
  <si>
    <t>EME.N</t>
  </si>
  <si>
    <t>MDU.N</t>
  </si>
  <si>
    <t>BLD.N</t>
  </si>
  <si>
    <t>EXP.N</t>
  </si>
  <si>
    <t>X.N</t>
  </si>
  <si>
    <t>CR.N</t>
  </si>
  <si>
    <t>ROLL.OQ</t>
  </si>
  <si>
    <t>EXPO.OQ</t>
  </si>
  <si>
    <t>SUM.N</t>
  </si>
  <si>
    <t>MTW.N</t>
  </si>
  <si>
    <t>CMC.N</t>
  </si>
  <si>
    <t>ATKR.N</t>
  </si>
  <si>
    <t>HRI.N</t>
  </si>
  <si>
    <t>TEX.N</t>
  </si>
  <si>
    <t>MRC.N</t>
  </si>
  <si>
    <t>HAYN.OQ</t>
  </si>
  <si>
    <t>TITN.OQ</t>
  </si>
  <si>
    <t>MTX.N</t>
  </si>
  <si>
    <t>DNOW.N</t>
  </si>
  <si>
    <t>IIIN.N</t>
  </si>
  <si>
    <t>GBX.N</t>
  </si>
  <si>
    <t>GVA.N</t>
  </si>
  <si>
    <t>RYI.N</t>
  </si>
  <si>
    <t>HEES.OQ</t>
  </si>
  <si>
    <t>CMCO.OQ</t>
  </si>
  <si>
    <t>CENX.OQ</t>
  </si>
  <si>
    <t>ROCK.OQ</t>
  </si>
  <si>
    <t>POWL.OQ</t>
  </si>
  <si>
    <t>FRTA.OQ</t>
  </si>
  <si>
    <t>AGX.N</t>
  </si>
  <si>
    <t>PRIM.OQ</t>
  </si>
  <si>
    <t>DY.N</t>
  </si>
  <si>
    <t>ASTE.OQ</t>
  </si>
  <si>
    <t>ROAD.OQ</t>
  </si>
  <si>
    <t>CSWI.OQ</t>
  </si>
  <si>
    <t>STRL.OQ</t>
  </si>
  <si>
    <t>WNC.N</t>
  </si>
  <si>
    <t>TPC.N</t>
  </si>
  <si>
    <t>MTRX.OQ</t>
  </si>
  <si>
    <t>TISI.N</t>
  </si>
  <si>
    <t>ACWI.O</t>
    <phoneticPr fontId="1" type="noConversion"/>
  </si>
  <si>
    <t>NULL</t>
    <phoneticPr fontId="1" type="noConversion"/>
  </si>
  <si>
    <t>LEG IMMOBILIEN AG RIGHTS</t>
    <phoneticPr fontId="1" type="noConversion"/>
  </si>
  <si>
    <t>NMC.L</t>
    <phoneticPr fontId="1" type="noConversion"/>
  </si>
  <si>
    <t>NMC HEALTH PLC ORD</t>
    <phoneticPr fontId="1" type="noConversion"/>
  </si>
  <si>
    <t>6863.HK^L19</t>
    <phoneticPr fontId="1" type="noConversion"/>
  </si>
  <si>
    <t>CHINA HUISHAN DAIRY HOLDINGS COMPANY LTD ORD</t>
    <phoneticPr fontId="1" type="noConversion"/>
  </si>
  <si>
    <t>EMAA.DU</t>
    <phoneticPr fontId="1" type="noConversion"/>
  </si>
  <si>
    <t>EMAAR MALLS PJSC ORD</t>
    <phoneticPr fontId="1" type="noConversion"/>
  </si>
  <si>
    <t>AED/USD FORWARD CONTRACT</t>
    <phoneticPr fontId="1" type="noConversion"/>
  </si>
  <si>
    <t>INR/USD FORWARD CONTRACT</t>
    <phoneticPr fontId="1" type="noConversion"/>
  </si>
  <si>
    <t>USD CASH</t>
    <phoneticPr fontId="1" type="noConversion"/>
  </si>
  <si>
    <t>UPST.OQ</t>
  </si>
  <si>
    <t>AI.N</t>
  </si>
  <si>
    <t>LPSN.OQ</t>
  </si>
  <si>
    <t>GENI.N</t>
  </si>
  <si>
    <t>HOOD.OQ</t>
  </si>
  <si>
    <t>CND.N</t>
  </si>
  <si>
    <t>MXL.N</t>
  </si>
  <si>
    <t>TEF.N</t>
  </si>
  <si>
    <t>CRNT.OQ</t>
  </si>
  <si>
    <t>SILC.OQ</t>
  </si>
  <si>
    <t>AKTS.OQ</t>
  </si>
  <si>
    <t>CASA.OQ</t>
  </si>
  <si>
    <t>CMBM.OQ</t>
  </si>
  <si>
    <t>EMKR.OQ</t>
  </si>
  <si>
    <t>RESN.OQ</t>
  </si>
  <si>
    <t>AIRG.OQ</t>
  </si>
  <si>
    <t>DZSI.OQ</t>
  </si>
  <si>
    <t>XRX.OQ</t>
  </si>
  <si>
    <t>GSAT.A</t>
  </si>
  <si>
    <t>MKFG.N</t>
  </si>
  <si>
    <t>ACHR.N</t>
  </si>
  <si>
    <t>DNA.N</t>
  </si>
  <si>
    <t>VOYG.TO</t>
  </si>
  <si>
    <t>BTCQ.TO</t>
  </si>
  <si>
    <t>EBITu.TO</t>
  </si>
  <si>
    <t>BTCCu.TO</t>
  </si>
  <si>
    <t>BIGG.CD</t>
  </si>
  <si>
    <t>XPDI.OQ</t>
  </si>
  <si>
    <t>FLYW.OQ</t>
  </si>
  <si>
    <t>QS.N</t>
  </si>
  <si>
    <t>RMO.N</t>
  </si>
  <si>
    <t>ADN.OQ</t>
  </si>
  <si>
    <t>BICO.ST</t>
  </si>
  <si>
    <t>CFMS.OQ</t>
  </si>
  <si>
    <t>XMTR.OQ</t>
  </si>
  <si>
    <t>XTC.TO</t>
  </si>
  <si>
    <t>VNP.TO</t>
  </si>
  <si>
    <t>QSI.OQ</t>
  </si>
  <si>
    <t>VERV.OQ</t>
  </si>
  <si>
    <t>XXII.OQ</t>
  </si>
  <si>
    <t>CLVR.OQ</t>
  </si>
  <si>
    <t>AGFY.OQ</t>
  </si>
  <si>
    <t>HITI.V</t>
  </si>
  <si>
    <t>DASH.N</t>
  </si>
  <si>
    <t>FIGS.N</t>
  </si>
  <si>
    <t>WISH.OQ</t>
  </si>
  <si>
    <t>BWMX.OQ</t>
  </si>
  <si>
    <t>BARK.N</t>
  </si>
  <si>
    <t>RVLV.N</t>
  </si>
  <si>
    <t>LQDT.OQ</t>
  </si>
  <si>
    <t>POSH.OQ</t>
  </si>
  <si>
    <t>PRTS.OQ</t>
  </si>
  <si>
    <t>LE.OQ</t>
  </si>
  <si>
    <t>GLBE.OQ</t>
  </si>
  <si>
    <t>CANG.N</t>
  </si>
  <si>
    <t>YSG</t>
  </si>
  <si>
    <t>UXIN.OQ</t>
  </si>
  <si>
    <t>DIDI.N</t>
  </si>
  <si>
    <t>XP.OQ</t>
  </si>
  <si>
    <t>ZH.N</t>
  </si>
  <si>
    <t>TUYA.A</t>
  </si>
  <si>
    <t>AMER3.SA</t>
  </si>
  <si>
    <t>INMR.NS</t>
  </si>
  <si>
    <t>NAZA.NS</t>
  </si>
  <si>
    <t>AFFL.NS</t>
  </si>
  <si>
    <t>ARCE.OQ</t>
  </si>
  <si>
    <t>IFCM3.SA</t>
  </si>
  <si>
    <t>064260.KQ</t>
  </si>
  <si>
    <t>080160.KQ</t>
  </si>
  <si>
    <t>0082.HK</t>
  </si>
  <si>
    <t>DAO.N</t>
  </si>
  <si>
    <t>YQ.OQ</t>
  </si>
  <si>
    <t>TLS.OQ</t>
  </si>
  <si>
    <t>BNGO.OQ</t>
  </si>
  <si>
    <t>ASAN.N</t>
  </si>
  <si>
    <t>BTBT.OQ</t>
  </si>
  <si>
    <t>HYRE.OQ</t>
  </si>
  <si>
    <t>EMAN.A</t>
  </si>
  <si>
    <t>VIOT.OQ</t>
  </si>
  <si>
    <t>FTFT.OQ</t>
  </si>
  <si>
    <t>SRGA.OQ</t>
  </si>
  <si>
    <t>BTCM.N</t>
  </si>
  <si>
    <t>KOPN.OQ</t>
  </si>
  <si>
    <t>PWFL.OQ</t>
  </si>
  <si>
    <t>MCY.N</t>
  </si>
  <si>
    <t>ITRN.OQ</t>
  </si>
  <si>
    <t>ASXC.A</t>
  </si>
  <si>
    <t>WRAP.OQ</t>
  </si>
  <si>
    <t>BOXL.OQ</t>
  </si>
  <si>
    <t>STXS.A</t>
  </si>
  <si>
    <t>ALGM.OQ</t>
  </si>
  <si>
    <t>AIT.N</t>
  </si>
  <si>
    <t>ASPN.N</t>
  </si>
  <si>
    <t>MCFE.OQ</t>
  </si>
  <si>
    <t>CHPT.N</t>
  </si>
  <si>
    <t>ITI.OQ</t>
  </si>
  <si>
    <t>CLGN.OQ</t>
  </si>
  <si>
    <t>ALLT.OQ</t>
  </si>
  <si>
    <t>SLGG.OQ</t>
  </si>
  <si>
    <t>LAZR.OQ</t>
  </si>
  <si>
    <t>CNSL.OQ</t>
  </si>
  <si>
    <t>NOTV.OQ</t>
  </si>
  <si>
    <t>INVZ.OQ</t>
  </si>
  <si>
    <t>FRSX.OQ</t>
  </si>
  <si>
    <t>REKR.OQ</t>
  </si>
  <si>
    <t>IVAC.OQ</t>
  </si>
  <si>
    <t>LUNA.OQ</t>
  </si>
  <si>
    <t>VERI.OQ</t>
  </si>
  <si>
    <t>PAYA.OQ</t>
  </si>
  <si>
    <t>KBR.N</t>
  </si>
  <si>
    <t>SUPV.N</t>
  </si>
  <si>
    <t>IDEX.OQ</t>
  </si>
  <si>
    <t>FSR.N</t>
  </si>
  <si>
    <t>VLDR.OQ</t>
  </si>
  <si>
    <t>HYLN.N</t>
  </si>
  <si>
    <t>RIDE.OQ</t>
  </si>
  <si>
    <t>UGP.N</t>
  </si>
  <si>
    <t>HURC.OQ</t>
  </si>
  <si>
    <t>GPV.V</t>
  </si>
  <si>
    <t>AYRO.OQ</t>
  </si>
  <si>
    <t>GNSS.OQ</t>
  </si>
  <si>
    <t>BBD.N</t>
  </si>
  <si>
    <t>PCTI.OQ</t>
  </si>
  <si>
    <t>EOSE.OQ</t>
  </si>
  <si>
    <t>BLBD.OQ</t>
  </si>
  <si>
    <t>IFS.LM</t>
  </si>
  <si>
    <t>TA.TO</t>
  </si>
  <si>
    <t>GTYH.OQ</t>
  </si>
  <si>
    <t>BBAR.N</t>
  </si>
  <si>
    <t>BNTX.OQ</t>
  </si>
  <si>
    <t>LOV.A</t>
  </si>
  <si>
    <t>IMTX.OQ</t>
  </si>
  <si>
    <t>MRVI.OQ</t>
  </si>
  <si>
    <t>PRQR.OQ</t>
  </si>
  <si>
    <t>LEGN.OQ</t>
  </si>
  <si>
    <t>MRUS.OQ</t>
  </si>
  <si>
    <t>RUBY.OQ</t>
  </si>
  <si>
    <t>CVAC.OQ</t>
  </si>
  <si>
    <t>HOOK.OQ</t>
  </si>
  <si>
    <t>ABCL.OQ</t>
  </si>
  <si>
    <t>NOFR.TA</t>
  </si>
  <si>
    <t>STN.TO</t>
  </si>
  <si>
    <t>LP40197164</t>
  </si>
  <si>
    <t>PCT.OQ</t>
  </si>
  <si>
    <t>BLDR.N</t>
  </si>
  <si>
    <t>BAM.N</t>
  </si>
  <si>
    <t>BBWI.N</t>
  </si>
  <si>
    <t>CCEP.OQ</t>
  </si>
  <si>
    <t>FBK.MI</t>
  </si>
  <si>
    <t>ABDN.L</t>
  </si>
  <si>
    <t>AMC.N</t>
  </si>
  <si>
    <t>TATN.MM</t>
  </si>
  <si>
    <t>EDV.AX</t>
  </si>
  <si>
    <t>NPHJ.J</t>
  </si>
  <si>
    <t>0354.HK</t>
  </si>
  <si>
    <t>FPE3_p.DE</t>
  </si>
  <si>
    <t>VIIA3.SA</t>
  </si>
  <si>
    <t>VanEck Video Gaming and eSports ETF</t>
  </si>
  <si>
    <t>VanEck Environmental Services ETF</t>
  </si>
  <si>
    <t>MNDT.OQ</t>
  </si>
  <si>
    <t>INTZ.OQ</t>
  </si>
  <si>
    <t>VLD.N</t>
  </si>
  <si>
    <t>WISEa.L</t>
  </si>
  <si>
    <t>DLO.OQ</t>
  </si>
  <si>
    <t>MQ.OQ</t>
  </si>
  <si>
    <t>PAYO.OQ</t>
  </si>
  <si>
    <t>MGI.OQ</t>
  </si>
  <si>
    <t>HPUR.OL</t>
  </si>
  <si>
    <t>ACHA.OL</t>
  </si>
  <si>
    <t>EFUEL.OL</t>
  </si>
  <si>
    <t>GSFG.OL</t>
  </si>
  <si>
    <t>ZWS.N</t>
  </si>
  <si>
    <t>SCHB.OL</t>
  </si>
  <si>
    <t>ADEA.OL</t>
  </si>
  <si>
    <t>GJFG.OL</t>
  </si>
  <si>
    <t>VTSCn.DE</t>
  </si>
  <si>
    <t>UMG.AS</t>
  </si>
  <si>
    <t>CAPN.SI</t>
  </si>
  <si>
    <t>CTRA.N</t>
  </si>
  <si>
    <t>ZD.OQ</t>
  </si>
  <si>
    <t>META.K</t>
    <phoneticPr fontId="1" type="noConversion"/>
  </si>
  <si>
    <t>메타버스</t>
    <phoneticPr fontId="1" type="noConversion"/>
  </si>
  <si>
    <t>CLOU.O</t>
    <phoneticPr fontId="1" type="noConversion"/>
  </si>
  <si>
    <t>ZSCALER INC ORD</t>
    <phoneticPr fontId="1" type="noConversion"/>
  </si>
  <si>
    <t>PCTY.OQ</t>
    <phoneticPr fontId="1" type="noConversion"/>
  </si>
  <si>
    <t>PAYLOCITY HOLDING CORP ORD</t>
    <phoneticPr fontId="1" type="noConversion"/>
  </si>
  <si>
    <t>PAYC.N</t>
    <phoneticPr fontId="1" type="noConversion"/>
  </si>
  <si>
    <t>PAYCOM SOFTWARE INC ORD</t>
    <phoneticPr fontId="1" type="noConversion"/>
  </si>
  <si>
    <t>NFLX.OQ</t>
    <phoneticPr fontId="1" type="noConversion"/>
  </si>
  <si>
    <t>NETFLIX INC ORD</t>
    <phoneticPr fontId="1" type="noConversion"/>
  </si>
  <si>
    <t>CRM.N</t>
    <phoneticPr fontId="1" type="noConversion"/>
  </si>
  <si>
    <t>SALESFORCE.COM INC ORD</t>
    <phoneticPr fontId="1" type="noConversion"/>
  </si>
  <si>
    <t>SHOP.N</t>
    <phoneticPr fontId="1" type="noConversion"/>
  </si>
  <si>
    <t>SHOPIFY INC ORD</t>
    <phoneticPr fontId="1" type="noConversion"/>
  </si>
  <si>
    <t>DBX.OQ</t>
    <phoneticPr fontId="1" type="noConversion"/>
  </si>
  <si>
    <t>DROPBOX INC ORD</t>
    <phoneticPr fontId="1" type="noConversion"/>
  </si>
  <si>
    <t>WDAY.OQ</t>
    <phoneticPr fontId="1" type="noConversion"/>
  </si>
  <si>
    <t>WORKDAY INC ORD</t>
    <phoneticPr fontId="1" type="noConversion"/>
  </si>
  <si>
    <t>WK.N</t>
    <phoneticPr fontId="1" type="noConversion"/>
  </si>
  <si>
    <t>WORKIVA INC ORD</t>
    <phoneticPr fontId="1" type="noConversion"/>
  </si>
  <si>
    <t>PLAN.N</t>
    <phoneticPr fontId="1" type="noConversion"/>
  </si>
  <si>
    <t>ANAPLAN INC ORD</t>
    <phoneticPr fontId="1" type="noConversion"/>
  </si>
  <si>
    <t>EVBG.OQ</t>
    <phoneticPr fontId="1" type="noConversion"/>
  </si>
  <si>
    <t>EVERBRIDGE INC ORD</t>
    <phoneticPr fontId="1" type="noConversion"/>
  </si>
  <si>
    <t>SPSC.OQ</t>
    <phoneticPr fontId="1" type="noConversion"/>
  </si>
  <si>
    <t>SPS COMMERCE INC ORD</t>
    <phoneticPr fontId="1" type="noConversion"/>
  </si>
  <si>
    <t>DLR.N</t>
    <phoneticPr fontId="1" type="noConversion"/>
  </si>
  <si>
    <t>DIGITAL REALTY TRUST INC ORD</t>
    <phoneticPr fontId="1" type="noConversion"/>
  </si>
  <si>
    <t>XRO.AX</t>
    <phoneticPr fontId="1" type="noConversion"/>
  </si>
  <si>
    <t>XERO LTD ORD</t>
    <phoneticPr fontId="1" type="noConversion"/>
  </si>
  <si>
    <t>FSLY.N</t>
    <phoneticPr fontId="1" type="noConversion"/>
  </si>
  <si>
    <t>FASTLY INC ORD</t>
    <phoneticPr fontId="1" type="noConversion"/>
  </si>
  <si>
    <t>COUP.OQ</t>
    <phoneticPr fontId="1" type="noConversion"/>
  </si>
  <si>
    <t>COUPA SOFTWARE INC ORD</t>
    <phoneticPr fontId="1" type="noConversion"/>
  </si>
  <si>
    <t>TWLO.N</t>
    <phoneticPr fontId="1" type="noConversion"/>
  </si>
  <si>
    <t>TWILIO INC ORD</t>
    <phoneticPr fontId="1" type="noConversion"/>
  </si>
  <si>
    <t>AKAM.OQ</t>
    <phoneticPr fontId="1" type="noConversion"/>
  </si>
  <si>
    <t>AKAMAI TECHNOLOGIES INC ORD</t>
    <phoneticPr fontId="1" type="noConversion"/>
  </si>
  <si>
    <t>QLYS.OQ</t>
    <phoneticPr fontId="1" type="noConversion"/>
  </si>
  <si>
    <t>QUALYS INC ORD</t>
    <phoneticPr fontId="1" type="noConversion"/>
  </si>
  <si>
    <t>MIME.OQ</t>
    <phoneticPr fontId="1" type="noConversion"/>
  </si>
  <si>
    <t>MIMECAST LTD ORD</t>
    <phoneticPr fontId="1" type="noConversion"/>
  </si>
  <si>
    <t>ZM.OQ</t>
    <phoneticPr fontId="1" type="noConversion"/>
  </si>
  <si>
    <t>ZOOM VIDEO COMMUNICATIONS INC ORD</t>
    <phoneticPr fontId="1" type="noConversion"/>
  </si>
  <si>
    <t>BOX.N</t>
    <phoneticPr fontId="1" type="noConversion"/>
  </si>
  <si>
    <t>BOX INC ORD</t>
    <phoneticPr fontId="1" type="noConversion"/>
  </si>
  <si>
    <t>MSFT.OQ</t>
    <phoneticPr fontId="1" type="noConversion"/>
  </si>
  <si>
    <t>MICROSOFT CORP ORD</t>
    <phoneticPr fontId="1" type="noConversion"/>
  </si>
  <si>
    <t>AMZN.OQ</t>
    <phoneticPr fontId="1" type="noConversion"/>
  </si>
  <si>
    <t>AMAZON.COM INC ORD</t>
    <phoneticPr fontId="1" type="noConversion"/>
  </si>
  <si>
    <t>GOOGL.OQ</t>
    <phoneticPr fontId="1" type="noConversion"/>
  </si>
  <si>
    <t>ALPHABET INC CLASS A ORD</t>
    <phoneticPr fontId="1" type="noConversion"/>
  </si>
  <si>
    <t>TWOU.OQ</t>
    <phoneticPr fontId="1" type="noConversion"/>
  </si>
  <si>
    <t>2U INC ORD</t>
    <phoneticPr fontId="1" type="noConversion"/>
  </si>
  <si>
    <t>VNET.OQ</t>
    <phoneticPr fontId="1" type="noConversion"/>
  </si>
  <si>
    <t>VNET GROUP INC DR</t>
    <phoneticPr fontId="1" type="noConversion"/>
  </si>
  <si>
    <t>CONE.OQ</t>
    <phoneticPr fontId="1" type="noConversion"/>
  </si>
  <si>
    <t>CYRUSONE INC ORD</t>
    <phoneticPr fontId="1" type="noConversion"/>
  </si>
  <si>
    <t>BABA.N</t>
    <phoneticPr fontId="1" type="noConversion"/>
  </si>
  <si>
    <t>ALIBABA GROUP HOLDING LTD DR</t>
    <phoneticPr fontId="1" type="noConversion"/>
  </si>
  <si>
    <t>COR.N</t>
    <phoneticPr fontId="1" type="noConversion"/>
  </si>
  <si>
    <t>CORESITE REALTY CORP ORD</t>
    <phoneticPr fontId="1" type="noConversion"/>
  </si>
  <si>
    <t>BNFT.OQ</t>
    <phoneticPr fontId="1" type="noConversion"/>
  </si>
  <si>
    <t>BENEFITFOCUS INC ORD</t>
    <phoneticPr fontId="1" type="noConversion"/>
  </si>
  <si>
    <t>IBM.N</t>
    <phoneticPr fontId="1" type="noConversion"/>
  </si>
  <si>
    <t>INTERNATIONAL BUSINESS MACHINES CORP ORD</t>
    <phoneticPr fontId="1" type="noConversion"/>
  </si>
  <si>
    <t>3888.HK</t>
    <phoneticPr fontId="1" type="noConversion"/>
  </si>
  <si>
    <t>KINGSOFT CORP LTD ORD</t>
    <phoneticPr fontId="1" type="noConversion"/>
  </si>
  <si>
    <t>NULL</t>
    <phoneticPr fontId="1" type="noConversion"/>
  </si>
  <si>
    <t>USD CASH</t>
    <phoneticPr fontId="1" type="noConversion"/>
  </si>
  <si>
    <t>HKD CASH</t>
    <phoneticPr fontId="1" type="noConversion"/>
  </si>
  <si>
    <t>CIBR.O</t>
    <phoneticPr fontId="1" type="noConversion"/>
  </si>
  <si>
    <t>PANW.OQ</t>
  </si>
  <si>
    <t>PANW.OQ</t>
    <phoneticPr fontId="1" type="noConversion"/>
  </si>
  <si>
    <t>PALO ALTO NETWORKS INC ORD</t>
    <phoneticPr fontId="1" type="noConversion"/>
  </si>
  <si>
    <t>ACN.N</t>
    <phoneticPr fontId="1" type="noConversion"/>
  </si>
  <si>
    <t>ACCENTURE PLC ORD</t>
    <phoneticPr fontId="1" type="noConversion"/>
  </si>
  <si>
    <t>CSCO.OQ</t>
    <phoneticPr fontId="1" type="noConversion"/>
  </si>
  <si>
    <t>CISCO SYSTEMS INC ORD</t>
    <phoneticPr fontId="1" type="noConversion"/>
  </si>
  <si>
    <t>OKTA.OQ</t>
    <phoneticPr fontId="1" type="noConversion"/>
  </si>
  <si>
    <t>OKTA INC ORD</t>
    <phoneticPr fontId="1" type="noConversion"/>
  </si>
  <si>
    <t>CRWD.OQ</t>
    <phoneticPr fontId="1" type="noConversion"/>
  </si>
  <si>
    <t>CROWDSTRIKE HOLDINGS INC ORD</t>
    <phoneticPr fontId="1" type="noConversion"/>
  </si>
  <si>
    <t>TENB.OQ</t>
    <phoneticPr fontId="1" type="noConversion"/>
  </si>
  <si>
    <t>TENABLE HOLDINGS INC ORD</t>
    <phoneticPr fontId="1" type="noConversion"/>
  </si>
  <si>
    <t>VMW.N</t>
    <phoneticPr fontId="1" type="noConversion"/>
  </si>
  <si>
    <t>VMWARE INC ORD</t>
    <phoneticPr fontId="1" type="noConversion"/>
  </si>
  <si>
    <t>LDOS.N</t>
    <phoneticPr fontId="1" type="noConversion"/>
  </si>
  <si>
    <t>LEIDOS HOLDINGS INC ORD</t>
    <phoneticPr fontId="1" type="noConversion"/>
  </si>
  <si>
    <t>CIBR.O</t>
    <phoneticPr fontId="1" type="noConversion"/>
  </si>
  <si>
    <t>MNDT.OQ</t>
    <phoneticPr fontId="1" type="noConversion"/>
  </si>
  <si>
    <t>MANDIANT INC ORD</t>
    <phoneticPr fontId="1" type="noConversion"/>
  </si>
  <si>
    <t>CIBR.O</t>
    <phoneticPr fontId="1" type="noConversion"/>
  </si>
  <si>
    <t>FFIV.OQ</t>
    <phoneticPr fontId="1" type="noConversion"/>
  </si>
  <si>
    <t>F5 NETWORKS INC ORD</t>
    <phoneticPr fontId="1" type="noConversion"/>
  </si>
  <si>
    <t>BAH.N</t>
    <phoneticPr fontId="1" type="noConversion"/>
  </si>
  <si>
    <t>BOOZ ALLEN HAMILTON HOLDING CORP ORD</t>
    <phoneticPr fontId="1" type="noConversion"/>
  </si>
  <si>
    <t>JNPR.N</t>
    <phoneticPr fontId="1" type="noConversion"/>
  </si>
  <si>
    <t>JUNIPER NETWORKS INC ORD</t>
    <phoneticPr fontId="1" type="noConversion"/>
  </si>
  <si>
    <t>VRSN.OQ</t>
    <phoneticPr fontId="1" type="noConversion"/>
  </si>
  <si>
    <t>VERISIGN INC ORD</t>
    <phoneticPr fontId="1" type="noConversion"/>
  </si>
  <si>
    <t>SPLK.OQ</t>
    <phoneticPr fontId="1" type="noConversion"/>
  </si>
  <si>
    <t>SPLUNK INC ORD</t>
    <phoneticPr fontId="1" type="noConversion"/>
  </si>
  <si>
    <t>ZS.OQ</t>
    <phoneticPr fontId="1" type="noConversion"/>
  </si>
  <si>
    <t>ZSCALER INC ORD</t>
    <phoneticPr fontId="1" type="noConversion"/>
  </si>
  <si>
    <t>CYBR.OQ</t>
    <phoneticPr fontId="1" type="noConversion"/>
  </si>
  <si>
    <t>CYBERARK SOFTWARE LTD ORD</t>
    <phoneticPr fontId="1" type="noConversion"/>
  </si>
  <si>
    <t>NET.N</t>
    <phoneticPr fontId="1" type="noConversion"/>
  </si>
  <si>
    <t>CLOUDFLARE INC ORD</t>
    <phoneticPr fontId="1" type="noConversion"/>
  </si>
  <si>
    <t>RPD.OQ</t>
    <phoneticPr fontId="1" type="noConversion"/>
  </si>
  <si>
    <t>RAPID7 INC ORD</t>
    <phoneticPr fontId="1" type="noConversion"/>
  </si>
  <si>
    <t>FTNT.OQ</t>
    <phoneticPr fontId="1" type="noConversion"/>
  </si>
  <si>
    <t>FORTINET INC ORD</t>
    <phoneticPr fontId="1" type="noConversion"/>
  </si>
  <si>
    <t>AKAM.OQ</t>
    <phoneticPr fontId="1" type="noConversion"/>
  </si>
  <si>
    <t>AKAMAI TECHNOLOGIES INC ORD</t>
    <phoneticPr fontId="1" type="noConversion"/>
  </si>
  <si>
    <t>SAIL.N</t>
    <phoneticPr fontId="1" type="noConversion"/>
  </si>
  <si>
    <t>SAILPOINT TECHNOLOGIES HOLDINGS INC ORD</t>
    <phoneticPr fontId="1" type="noConversion"/>
  </si>
  <si>
    <t>MIME.OQ</t>
    <phoneticPr fontId="1" type="noConversion"/>
  </si>
  <si>
    <t>MIMECAST LTD ORD</t>
    <phoneticPr fontId="1" type="noConversion"/>
  </si>
  <si>
    <t>CHKP.OQ</t>
    <phoneticPr fontId="1" type="noConversion"/>
  </si>
  <si>
    <t>CHECK POINT SOFTWARE TECHNOLOGIES LTD ORD</t>
    <phoneticPr fontId="1" type="noConversion"/>
  </si>
  <si>
    <t>VRNS.OQ</t>
    <phoneticPr fontId="1" type="noConversion"/>
  </si>
  <si>
    <t>VARONIS SYSTEMS INC ORD</t>
    <phoneticPr fontId="1" type="noConversion"/>
  </si>
  <si>
    <t>QLYS.OQ</t>
    <phoneticPr fontId="1" type="noConversion"/>
  </si>
  <si>
    <t>QUALYS INC ORD</t>
    <phoneticPr fontId="1" type="noConversion"/>
  </si>
  <si>
    <t>4704.T</t>
    <phoneticPr fontId="1" type="noConversion"/>
  </si>
  <si>
    <t>TREND MICRO INC ORD</t>
    <phoneticPr fontId="1" type="noConversion"/>
  </si>
  <si>
    <t>CIBR.O</t>
    <phoneticPr fontId="1" type="noConversion"/>
  </si>
  <si>
    <t>SAIC.N</t>
    <phoneticPr fontId="1" type="noConversion"/>
  </si>
  <si>
    <t>SCIENCE APPLICATIONS INTERNATIONAL CORP ORD</t>
    <phoneticPr fontId="1" type="noConversion"/>
  </si>
  <si>
    <t>TCFP.PA</t>
    <phoneticPr fontId="1" type="noConversion"/>
  </si>
  <si>
    <t>THALES SA ORD</t>
    <phoneticPr fontId="1" type="noConversion"/>
  </si>
  <si>
    <t>MANT.OQ</t>
    <phoneticPr fontId="1" type="noConversion"/>
  </si>
  <si>
    <t>MANTECH INTERNATIONAL CORP ORD</t>
    <phoneticPr fontId="1" type="noConversion"/>
  </si>
  <si>
    <t>INFY.N</t>
    <phoneticPr fontId="1" type="noConversion"/>
  </si>
  <si>
    <t>INFOSYS LTD DR</t>
    <phoneticPr fontId="1" type="noConversion"/>
  </si>
  <si>
    <t>RDWR.OQ</t>
    <phoneticPr fontId="1" type="noConversion"/>
  </si>
  <si>
    <t>RADWARE LTD ORD</t>
    <phoneticPr fontId="1" type="noConversion"/>
  </si>
  <si>
    <t>ATEN.N</t>
    <phoneticPr fontId="1" type="noConversion"/>
  </si>
  <si>
    <t>A10 NETWORKS INC ORD</t>
    <phoneticPr fontId="1" type="noConversion"/>
  </si>
  <si>
    <t>OSPN.OQ</t>
    <phoneticPr fontId="1" type="noConversion"/>
  </si>
  <si>
    <t>ONESPAN INC ORD</t>
    <phoneticPr fontId="1" type="noConversion"/>
  </si>
  <si>
    <t>TUFN.N</t>
    <phoneticPr fontId="1" type="noConversion"/>
  </si>
  <si>
    <t>TUFIN SOFTWARE TECHNOLOGIES LTD ORD</t>
    <phoneticPr fontId="1" type="noConversion"/>
  </si>
  <si>
    <t>ZIXI.OQ</t>
    <phoneticPr fontId="1" type="noConversion"/>
  </si>
  <si>
    <t>ZIX CORP ORD</t>
    <phoneticPr fontId="1" type="noConversion"/>
  </si>
  <si>
    <t>RBBN.OQ</t>
    <phoneticPr fontId="1" type="noConversion"/>
  </si>
  <si>
    <t>RIBBON COMMUNICATIONS INC ORD</t>
    <phoneticPr fontId="1" type="noConversion"/>
  </si>
  <si>
    <t>NULL</t>
    <phoneticPr fontId="1" type="noConversion"/>
  </si>
  <si>
    <t>USD CASH</t>
    <phoneticPr fontId="1" type="noConversion"/>
  </si>
  <si>
    <t>AIQ.O</t>
    <phoneticPr fontId="1" type="noConversion"/>
  </si>
  <si>
    <t>NFLX.OQ</t>
    <phoneticPr fontId="1" type="noConversion"/>
  </si>
  <si>
    <t>NETFLIX INC ORD</t>
    <phoneticPr fontId="1" type="noConversion"/>
  </si>
  <si>
    <t>NVDA.OQ</t>
    <phoneticPr fontId="1" type="noConversion"/>
  </si>
  <si>
    <t>NVIDIA CORP ORD</t>
    <phoneticPr fontId="1" type="noConversion"/>
  </si>
  <si>
    <t>CRM.N</t>
    <phoneticPr fontId="1" type="noConversion"/>
  </si>
  <si>
    <t>SALESFORCE.COM INC ORD</t>
    <phoneticPr fontId="1" type="noConversion"/>
  </si>
  <si>
    <t>GOOGL.OQ</t>
    <phoneticPr fontId="1" type="noConversion"/>
  </si>
  <si>
    <t>ALPHABET INC CLASS A ORD</t>
    <phoneticPr fontId="1" type="noConversion"/>
  </si>
  <si>
    <t>MSFT.OQ</t>
    <phoneticPr fontId="1" type="noConversion"/>
  </si>
  <si>
    <t>MICROSOFT CORP ORD</t>
    <phoneticPr fontId="1" type="noConversion"/>
  </si>
  <si>
    <t>ACN.N</t>
    <phoneticPr fontId="1" type="noConversion"/>
  </si>
  <si>
    <t>ACCENTURE PLC ORD</t>
    <phoneticPr fontId="1" type="noConversion"/>
  </si>
  <si>
    <t>ORCL.N</t>
    <phoneticPr fontId="1" type="noConversion"/>
  </si>
  <si>
    <t>ORACLE CORP ORD</t>
    <phoneticPr fontId="1" type="noConversion"/>
  </si>
  <si>
    <t>ADBE.OQ</t>
    <phoneticPr fontId="1" type="noConversion"/>
  </si>
  <si>
    <t>ADOBE INC ORD</t>
    <phoneticPr fontId="1" type="noConversion"/>
  </si>
  <si>
    <t>SIEGn.DE</t>
    <phoneticPr fontId="1" type="noConversion"/>
  </si>
  <si>
    <t>SIEMENS AG ORD</t>
    <phoneticPr fontId="1" type="noConversion"/>
  </si>
  <si>
    <t>AIQ.O</t>
    <phoneticPr fontId="1" type="noConversion"/>
  </si>
  <si>
    <t>CSCO.OQ</t>
    <phoneticPr fontId="1" type="noConversion"/>
  </si>
  <si>
    <t>CISCO SYSTEMS INC ORD</t>
    <phoneticPr fontId="1" type="noConversion"/>
  </si>
  <si>
    <t>AAPL.OQ</t>
    <phoneticPr fontId="1" type="noConversion"/>
  </si>
  <si>
    <t>APPLE INC ORD</t>
    <phoneticPr fontId="1" type="noConversion"/>
  </si>
  <si>
    <t>3690.HK</t>
    <phoneticPr fontId="1" type="noConversion"/>
  </si>
  <si>
    <t>MEITUAN ORD</t>
    <phoneticPr fontId="1" type="noConversion"/>
  </si>
  <si>
    <t>AIQ.O</t>
    <phoneticPr fontId="1" type="noConversion"/>
  </si>
  <si>
    <t>QCOM.OQ</t>
    <phoneticPr fontId="1" type="noConversion"/>
  </si>
  <si>
    <t>QUALCOMM INC ORD</t>
    <phoneticPr fontId="1" type="noConversion"/>
  </si>
  <si>
    <t>AMZN.OQ</t>
    <phoneticPr fontId="1" type="noConversion"/>
  </si>
  <si>
    <t>AMAZON.COM INC ORD</t>
    <phoneticPr fontId="1" type="noConversion"/>
  </si>
  <si>
    <t>FB.OQ</t>
    <phoneticPr fontId="1" type="noConversion"/>
  </si>
  <si>
    <t>META PLATFORMS INC ORD</t>
    <phoneticPr fontId="1" type="noConversion"/>
  </si>
  <si>
    <t>SHOP.N</t>
    <phoneticPr fontId="1" type="noConversion"/>
  </si>
  <si>
    <t>SHOPIFY INC ORD</t>
    <phoneticPr fontId="1" type="noConversion"/>
  </si>
  <si>
    <t>NOW.N</t>
    <phoneticPr fontId="1" type="noConversion"/>
  </si>
  <si>
    <t>SERVICENOW INC ORD</t>
    <phoneticPr fontId="1" type="noConversion"/>
  </si>
  <si>
    <t>AIQ.O</t>
    <phoneticPr fontId="1" type="noConversion"/>
  </si>
  <si>
    <t>0700.HK</t>
    <phoneticPr fontId="1" type="noConversion"/>
  </si>
  <si>
    <t>TENCENT HOLDINGS LTD ORD</t>
    <phoneticPr fontId="1" type="noConversion"/>
  </si>
  <si>
    <t>AIQ.O</t>
    <phoneticPr fontId="1" type="noConversion"/>
  </si>
  <si>
    <t>INTC.OQ</t>
    <phoneticPr fontId="1" type="noConversion"/>
  </si>
  <si>
    <t>INTEL CORP ORD</t>
    <phoneticPr fontId="1" type="noConversion"/>
  </si>
  <si>
    <t>005930.KS</t>
    <phoneticPr fontId="1" type="noConversion"/>
  </si>
  <si>
    <t>SAMSUNG ELECTRONICS CO LTD ORD</t>
    <phoneticPr fontId="1" type="noConversion"/>
  </si>
  <si>
    <t>UBER.N</t>
    <phoneticPr fontId="1" type="noConversion"/>
  </si>
  <si>
    <t>UBER TECHNOLOGIES INC ORD</t>
    <phoneticPr fontId="1" type="noConversion"/>
  </si>
  <si>
    <t>SNAP.N</t>
    <phoneticPr fontId="1" type="noConversion"/>
  </si>
  <si>
    <t>SNAP INC ORD</t>
    <phoneticPr fontId="1" type="noConversion"/>
  </si>
  <si>
    <t>000660.KS</t>
    <phoneticPr fontId="1" type="noConversion"/>
  </si>
  <si>
    <t>SK HYNIX INC ORD</t>
    <phoneticPr fontId="1" type="noConversion"/>
  </si>
  <si>
    <t>IFXGn.DE</t>
    <phoneticPr fontId="1" type="noConversion"/>
  </si>
  <si>
    <t>INFINEON TECHNOLOGIES AG ORD</t>
    <phoneticPr fontId="1" type="noConversion"/>
  </si>
  <si>
    <t>TRI.TO</t>
    <phoneticPr fontId="1" type="noConversion"/>
  </si>
  <si>
    <t>THOMSON REUTERS CORP ORD</t>
    <phoneticPr fontId="1" type="noConversion"/>
  </si>
  <si>
    <t>NXPI.OQ</t>
    <phoneticPr fontId="1" type="noConversion"/>
  </si>
  <si>
    <t>NXP SEMICONDUCTORS NV ORD</t>
    <phoneticPr fontId="1" type="noConversion"/>
  </si>
  <si>
    <t>EBAY.OQ</t>
    <phoneticPr fontId="1" type="noConversion"/>
  </si>
  <si>
    <t>EBAY INC ORD</t>
    <phoneticPr fontId="1" type="noConversion"/>
  </si>
  <si>
    <t>SNPS.OQ</t>
    <phoneticPr fontId="1" type="noConversion"/>
  </si>
  <si>
    <t>SYNOPSYS INC ORD</t>
    <phoneticPr fontId="1" type="noConversion"/>
  </si>
  <si>
    <t>CDNS.OQ</t>
    <phoneticPr fontId="1" type="noConversion"/>
  </si>
  <si>
    <t>CADENCE DESIGN SYSTEMS INC ORD</t>
    <phoneticPr fontId="1" type="noConversion"/>
  </si>
  <si>
    <t>BIDU.OQ</t>
    <phoneticPr fontId="1" type="noConversion"/>
  </si>
  <si>
    <t>BAIDU INC DR</t>
    <phoneticPr fontId="1" type="noConversion"/>
  </si>
  <si>
    <t>XLNX.OQ</t>
    <phoneticPr fontId="1" type="noConversion"/>
  </si>
  <si>
    <t>XILINX INC ORD</t>
    <phoneticPr fontId="1" type="noConversion"/>
  </si>
  <si>
    <t>ZS.OQ</t>
    <phoneticPr fontId="1" type="noConversion"/>
  </si>
  <si>
    <t>STM.MI</t>
    <phoneticPr fontId="1" type="noConversion"/>
  </si>
  <si>
    <t>STMICROELECTRONICS NV ORD</t>
    <phoneticPr fontId="1" type="noConversion"/>
  </si>
  <si>
    <t>UPST.OQ</t>
    <phoneticPr fontId="1" type="noConversion"/>
  </si>
  <si>
    <t>UPSTART HOLDINGS INC ORD</t>
    <phoneticPr fontId="1" type="noConversion"/>
  </si>
  <si>
    <t>TWTR.N</t>
    <phoneticPr fontId="1" type="noConversion"/>
  </si>
  <si>
    <t>TWITTER INC ORD</t>
    <phoneticPr fontId="1" type="noConversion"/>
  </si>
  <si>
    <t>EXPN.L</t>
    <phoneticPr fontId="1" type="noConversion"/>
  </si>
  <si>
    <t>EXPERIAN PLC ORD</t>
    <phoneticPr fontId="1" type="noConversion"/>
  </si>
  <si>
    <t>6954.T</t>
    <phoneticPr fontId="1" type="noConversion"/>
  </si>
  <si>
    <t>FANUC CORP ORD</t>
    <phoneticPr fontId="1" type="noConversion"/>
  </si>
  <si>
    <t>DDOG.OQ</t>
    <phoneticPr fontId="1" type="noConversion"/>
  </si>
  <si>
    <t>DATADOG INC ORD</t>
    <phoneticPr fontId="1" type="noConversion"/>
  </si>
  <si>
    <t>ROK.N</t>
    <phoneticPr fontId="1" type="noConversion"/>
  </si>
  <si>
    <t>ROCKWELL AUTOMATION INC ORD</t>
    <phoneticPr fontId="1" type="noConversion"/>
  </si>
  <si>
    <t>VRSK.OQ</t>
    <phoneticPr fontId="1" type="noConversion"/>
  </si>
  <si>
    <t>VERISK ANALYTICS INC ORD</t>
    <phoneticPr fontId="1" type="noConversion"/>
  </si>
  <si>
    <t>ERIC.OQ</t>
    <phoneticPr fontId="1" type="noConversion"/>
  </si>
  <si>
    <t>TELEFONAKTIEBOLAGET LM ERICSSON DR</t>
    <phoneticPr fontId="1" type="noConversion"/>
  </si>
  <si>
    <t>TTD.OQ</t>
    <phoneticPr fontId="1" type="noConversion"/>
  </si>
  <si>
    <t>TRADE DESK INC ORD</t>
    <phoneticPr fontId="1" type="noConversion"/>
  </si>
  <si>
    <t>ZBRA.OQ</t>
    <phoneticPr fontId="1" type="noConversion"/>
  </si>
  <si>
    <t>ZEBRA TECHNOLOGIES CORP ORD</t>
    <phoneticPr fontId="1" type="noConversion"/>
  </si>
  <si>
    <t>WLSNc.AS</t>
    <phoneticPr fontId="1" type="noConversion"/>
  </si>
  <si>
    <t>WOLTERS KLUWER NV ORD</t>
    <phoneticPr fontId="1" type="noConversion"/>
  </si>
  <si>
    <t>SPLK.OQ</t>
    <phoneticPr fontId="1" type="noConversion"/>
  </si>
  <si>
    <t>SPLUNK INC ORD</t>
    <phoneticPr fontId="1" type="noConversion"/>
  </si>
  <si>
    <t>3661.TW</t>
    <phoneticPr fontId="1" type="noConversion"/>
  </si>
  <si>
    <t>ALCHIP TECHNOLOGIES LTD ORD</t>
    <phoneticPr fontId="1" type="noConversion"/>
  </si>
  <si>
    <t>CAN.OQ</t>
    <phoneticPr fontId="1" type="noConversion"/>
  </si>
  <si>
    <t>CANAAN INC DR</t>
    <phoneticPr fontId="1" type="noConversion"/>
  </si>
  <si>
    <t>PATH.N</t>
    <phoneticPr fontId="1" type="noConversion"/>
  </si>
  <si>
    <t>UIPATH INC ORD</t>
    <phoneticPr fontId="1" type="noConversion"/>
  </si>
  <si>
    <t>3443.TW</t>
    <phoneticPr fontId="1" type="noConversion"/>
  </si>
  <si>
    <t>GLOBAL UNICHIP CORP ORD</t>
    <phoneticPr fontId="1" type="noConversion"/>
  </si>
  <si>
    <t>STX.OQ</t>
    <phoneticPr fontId="1" type="noConversion"/>
  </si>
  <si>
    <t>SEAGATE TECHNOLOGY HOLDINGS PLC ORD</t>
    <phoneticPr fontId="1" type="noConversion"/>
  </si>
  <si>
    <t>6502.T</t>
    <phoneticPr fontId="1" type="noConversion"/>
  </si>
  <si>
    <t>TOSHIBA CORP ORD</t>
    <phoneticPr fontId="1" type="noConversion"/>
  </si>
  <si>
    <t>UI.N</t>
    <phoneticPr fontId="1" type="noConversion"/>
  </si>
  <si>
    <t>UBIQUITI INC ORD</t>
    <phoneticPr fontId="1" type="noConversion"/>
  </si>
  <si>
    <t>HPE.N</t>
    <phoneticPr fontId="1" type="noConversion"/>
  </si>
  <si>
    <t>HEWLETT PACKARD ENTERPRISE CO ORD</t>
    <phoneticPr fontId="1" type="noConversion"/>
  </si>
  <si>
    <t>VSAT.OQ</t>
    <phoneticPr fontId="1" type="noConversion"/>
  </si>
  <si>
    <t>VIASAT INC ORD</t>
    <phoneticPr fontId="1" type="noConversion"/>
  </si>
  <si>
    <t>TSEM.TA</t>
    <phoneticPr fontId="1" type="noConversion"/>
  </si>
  <si>
    <t>TOWER SEMICONDUCTOR LTD ORD</t>
    <phoneticPr fontId="1" type="noConversion"/>
  </si>
  <si>
    <t>TDC.N</t>
    <phoneticPr fontId="1" type="noConversion"/>
  </si>
  <si>
    <t>TERADATA CORP ORD</t>
    <phoneticPr fontId="1" type="noConversion"/>
  </si>
  <si>
    <t>5803.T</t>
    <phoneticPr fontId="1" type="noConversion"/>
  </si>
  <si>
    <t>FUJIKURA LTD ORD</t>
    <phoneticPr fontId="1" type="noConversion"/>
  </si>
  <si>
    <t>VRNT.OQ</t>
    <phoneticPr fontId="1" type="noConversion"/>
  </si>
  <si>
    <t>VERINT SYSTEMS INC ORD</t>
    <phoneticPr fontId="1" type="noConversion"/>
  </si>
  <si>
    <t>3665.TW</t>
    <phoneticPr fontId="1" type="noConversion"/>
  </si>
  <si>
    <t>BIZLINK HOLDING INC ORD</t>
    <phoneticPr fontId="1" type="noConversion"/>
  </si>
  <si>
    <t>AMPF.MI</t>
    <phoneticPr fontId="1" type="noConversion"/>
  </si>
  <si>
    <t>AMPLIFON SPA ORD</t>
    <phoneticPr fontId="1" type="noConversion"/>
  </si>
  <si>
    <t>SMCI.OQ</t>
    <phoneticPr fontId="1" type="noConversion"/>
  </si>
  <si>
    <t>SUPER MICRO COMPUTER INC ORD</t>
    <phoneticPr fontId="1" type="noConversion"/>
  </si>
  <si>
    <t>ABMD.OQ</t>
    <phoneticPr fontId="1" type="noConversion"/>
  </si>
  <si>
    <t>ABIOMED INC ORD</t>
    <phoneticPr fontId="1" type="noConversion"/>
  </si>
  <si>
    <t>HUBB.N</t>
    <phoneticPr fontId="1" type="noConversion"/>
  </si>
  <si>
    <t>HUBBELL INC ORD</t>
    <phoneticPr fontId="1" type="noConversion"/>
  </si>
  <si>
    <t>G.N</t>
    <phoneticPr fontId="1" type="noConversion"/>
  </si>
  <si>
    <t>GENPACT LTD ORD</t>
    <phoneticPr fontId="1" type="noConversion"/>
  </si>
  <si>
    <t>BAH.N</t>
    <phoneticPr fontId="1" type="noConversion"/>
  </si>
  <si>
    <t>BOOZ ALLEN HAMILTON HOLDING CORP ORD</t>
    <phoneticPr fontId="1" type="noConversion"/>
  </si>
  <si>
    <t>SMAR.N</t>
    <phoneticPr fontId="1" type="noConversion"/>
  </si>
  <si>
    <t>SMARTSHEET INC ORD</t>
    <phoneticPr fontId="1" type="noConversion"/>
  </si>
  <si>
    <t>2353.TW</t>
    <phoneticPr fontId="1" type="noConversion"/>
  </si>
  <si>
    <t>ACER INC ORD</t>
    <phoneticPr fontId="1" type="noConversion"/>
  </si>
  <si>
    <t>TIETO.HE</t>
    <phoneticPr fontId="1" type="noConversion"/>
  </si>
  <si>
    <t>TIETOEVRY CORP ORD</t>
    <phoneticPr fontId="1" type="noConversion"/>
  </si>
  <si>
    <t>PEGA.OQ</t>
    <phoneticPr fontId="1" type="noConversion"/>
  </si>
  <si>
    <t>PEGASYSTEMS INC ORD</t>
    <phoneticPr fontId="1" type="noConversion"/>
  </si>
  <si>
    <t>0763.HK</t>
    <phoneticPr fontId="1" type="noConversion"/>
  </si>
  <si>
    <t>ZTE CORP ORD</t>
    <phoneticPr fontId="1" type="noConversion"/>
  </si>
  <si>
    <t>MNDT.OQ</t>
    <phoneticPr fontId="1" type="noConversion"/>
  </si>
  <si>
    <t>MANDIANT INC ORD</t>
    <phoneticPr fontId="1" type="noConversion"/>
  </si>
  <si>
    <t>AI.N</t>
    <phoneticPr fontId="1" type="noConversion"/>
  </si>
  <si>
    <t>C3AI INC ORD</t>
    <phoneticPr fontId="1" type="noConversion"/>
  </si>
  <si>
    <t>NLSN.N</t>
    <phoneticPr fontId="1" type="noConversion"/>
  </si>
  <si>
    <t>NIELSEN HOLDINGS PLC ORD</t>
    <phoneticPr fontId="1" type="noConversion"/>
  </si>
  <si>
    <t>DXC.N</t>
    <phoneticPr fontId="1" type="noConversion"/>
  </si>
  <si>
    <t>DXC TECHNOLOGY CO ORD</t>
    <phoneticPr fontId="1" type="noConversion"/>
  </si>
  <si>
    <t>UBIP.PA</t>
    <phoneticPr fontId="1" type="noConversion"/>
  </si>
  <si>
    <t>UBISOFT ENTERTAINMENT SA ORD</t>
    <phoneticPr fontId="1" type="noConversion"/>
  </si>
  <si>
    <t>AFYA.OQ</t>
    <phoneticPr fontId="1" type="noConversion"/>
  </si>
  <si>
    <t>AFYA LTD ORD</t>
    <phoneticPr fontId="1" type="noConversion"/>
  </si>
  <si>
    <t>PRO.N</t>
    <phoneticPr fontId="1" type="noConversion"/>
  </si>
  <si>
    <t>PROS HOLDINGS INC ORD</t>
    <phoneticPr fontId="1" type="noConversion"/>
  </si>
  <si>
    <t>WIX.OQ</t>
    <phoneticPr fontId="1" type="noConversion"/>
  </si>
  <si>
    <t>WIX.COM LTD ORD</t>
    <phoneticPr fontId="1" type="noConversion"/>
  </si>
  <si>
    <t>4488.T</t>
    <phoneticPr fontId="1" type="noConversion"/>
  </si>
  <si>
    <t>AI INSIDE INC ORD</t>
    <phoneticPr fontId="1" type="noConversion"/>
  </si>
  <si>
    <t>STNE.OQ</t>
    <phoneticPr fontId="1" type="noConversion"/>
  </si>
  <si>
    <t>STONECO LTD ORD</t>
    <phoneticPr fontId="1" type="noConversion"/>
  </si>
  <si>
    <t>CASH AND CASH EQUIVALENTS</t>
    <phoneticPr fontId="1" type="noConversion"/>
  </si>
  <si>
    <t>TWD CASH</t>
    <phoneticPr fontId="1" type="noConversion"/>
  </si>
  <si>
    <t>GBP CASH</t>
    <phoneticPr fontId="1" type="noConversion"/>
  </si>
  <si>
    <t>CAD CASH</t>
    <phoneticPr fontId="1" type="noConversion"/>
  </si>
  <si>
    <t>EUR CASH</t>
    <phoneticPr fontId="1" type="noConversion"/>
  </si>
  <si>
    <t>ARKW.K</t>
    <phoneticPr fontId="1" type="noConversion"/>
  </si>
  <si>
    <t>TSLA.OQ</t>
    <phoneticPr fontId="1" type="noConversion"/>
  </si>
  <si>
    <t>TESLA INC ORD</t>
    <phoneticPr fontId="1" type="noConversion"/>
  </si>
  <si>
    <t>GBTC.PK</t>
    <phoneticPr fontId="1" type="noConversion"/>
  </si>
  <si>
    <t>GRAYSCALE BITCOIN TRUST (BTC)</t>
    <phoneticPr fontId="1" type="noConversion"/>
  </si>
  <si>
    <t>COIN.O</t>
    <phoneticPr fontId="1" type="noConversion"/>
  </si>
  <si>
    <t>COINBASE GLOBAL INC ORD</t>
    <phoneticPr fontId="1" type="noConversion"/>
  </si>
  <si>
    <t>TDOC.N</t>
    <phoneticPr fontId="1" type="noConversion"/>
  </si>
  <si>
    <t>TELADOC HEALTH INC ORD</t>
    <phoneticPr fontId="1" type="noConversion"/>
  </si>
  <si>
    <t>SPOT.N</t>
    <phoneticPr fontId="1" type="noConversion"/>
  </si>
  <si>
    <t>SPOTIFY TECHNOLOGY SA ORD</t>
    <phoneticPr fontId="1" type="noConversion"/>
  </si>
  <si>
    <t>U.N</t>
    <phoneticPr fontId="1" type="noConversion"/>
  </si>
  <si>
    <t>UNITY SOFTWARE INC ORD</t>
    <phoneticPr fontId="1" type="noConversion"/>
  </si>
  <si>
    <t>ROKU.OQ</t>
    <phoneticPr fontId="1" type="noConversion"/>
  </si>
  <si>
    <t>ROKU INC ORD</t>
    <phoneticPr fontId="1" type="noConversion"/>
  </si>
  <si>
    <t>SQ.N</t>
    <phoneticPr fontId="1" type="noConversion"/>
  </si>
  <si>
    <t>SQUARE INC ORD</t>
    <phoneticPr fontId="1" type="noConversion"/>
  </si>
  <si>
    <t>DKNG.OQ</t>
    <phoneticPr fontId="1" type="noConversion"/>
  </si>
  <si>
    <t>DRAFTKINGS INC ORD</t>
    <phoneticPr fontId="1" type="noConversion"/>
  </si>
  <si>
    <t>Z.OQ</t>
    <phoneticPr fontId="1" type="noConversion"/>
  </si>
  <si>
    <t>ZILLOW GROUP INC ORD</t>
    <phoneticPr fontId="1" type="noConversion"/>
  </si>
  <si>
    <t>PLTR.N</t>
    <phoneticPr fontId="1" type="noConversion"/>
  </si>
  <si>
    <t>PALANTIR TECHNOLOGIES INC ORD</t>
    <phoneticPr fontId="1" type="noConversion"/>
  </si>
  <si>
    <t>RBLX.N</t>
    <phoneticPr fontId="1" type="noConversion"/>
  </si>
  <si>
    <t>ROBLOX CORP ORD</t>
    <phoneticPr fontId="1" type="noConversion"/>
  </si>
  <si>
    <t>FB.OQ</t>
    <phoneticPr fontId="1" type="noConversion"/>
  </si>
  <si>
    <t>META PLATFORMS INC ORD</t>
    <phoneticPr fontId="1" type="noConversion"/>
  </si>
  <si>
    <t>NET.N</t>
    <phoneticPr fontId="1" type="noConversion"/>
  </si>
  <si>
    <t>CLOUDFLARE INC ORD</t>
    <phoneticPr fontId="1" type="noConversion"/>
  </si>
  <si>
    <t>ETSY.OQ</t>
    <phoneticPr fontId="1" type="noConversion"/>
  </si>
  <si>
    <t>ETSY INC ORD</t>
    <phoneticPr fontId="1" type="noConversion"/>
  </si>
  <si>
    <t>HOOD.OQ</t>
    <phoneticPr fontId="1" type="noConversion"/>
  </si>
  <si>
    <t>ROBINHOOD MARKETS INC ORD</t>
    <phoneticPr fontId="1" type="noConversion"/>
  </si>
  <si>
    <t>SKLZ.N</t>
    <phoneticPr fontId="1" type="noConversion"/>
  </si>
  <si>
    <t>SKILLZ INC ORD</t>
    <phoneticPr fontId="1" type="noConversion"/>
  </si>
  <si>
    <t>PD.N</t>
    <phoneticPr fontId="1" type="noConversion"/>
  </si>
  <si>
    <t>PAGERDUTY INC ORD</t>
    <phoneticPr fontId="1" type="noConversion"/>
  </si>
  <si>
    <t>LPSN.OQ</t>
    <phoneticPr fontId="1" type="noConversion"/>
  </si>
  <si>
    <t>LIVEPERSON INC ORD</t>
    <phoneticPr fontId="1" type="noConversion"/>
  </si>
  <si>
    <t>DIS.N</t>
    <phoneticPr fontId="1" type="noConversion"/>
  </si>
  <si>
    <t>WALT DISNEY CO ORD</t>
    <phoneticPr fontId="1" type="noConversion"/>
  </si>
  <si>
    <t>GENI.N</t>
    <phoneticPr fontId="1" type="noConversion"/>
  </si>
  <si>
    <t>GENIUS SPORTS LTD ORD</t>
    <phoneticPr fontId="1" type="noConversion"/>
  </si>
  <si>
    <t>SE.N</t>
    <phoneticPr fontId="1" type="noConversion"/>
  </si>
  <si>
    <t>SEA LTD DR</t>
    <phoneticPr fontId="1" type="noConversion"/>
  </si>
  <si>
    <t>DOCU.OQ</t>
    <phoneticPr fontId="1" type="noConversion"/>
  </si>
  <si>
    <t>DOCUSIGN INC ORD</t>
    <phoneticPr fontId="1" type="noConversion"/>
  </si>
  <si>
    <t>VUZI.OQ</t>
    <phoneticPr fontId="1" type="noConversion"/>
  </si>
  <si>
    <t>VUZIX CORP ORD</t>
    <phoneticPr fontId="1" type="noConversion"/>
  </si>
  <si>
    <t>FTCH.N</t>
    <phoneticPr fontId="1" type="noConversion"/>
  </si>
  <si>
    <t>FARFETCH LTD ORD</t>
    <phoneticPr fontId="1" type="noConversion"/>
  </si>
  <si>
    <t>VCYT.OQ</t>
    <phoneticPr fontId="1" type="noConversion"/>
  </si>
  <si>
    <t>VERACYTE INC ORD</t>
    <phoneticPr fontId="1" type="noConversion"/>
  </si>
  <si>
    <t>KIND.N</t>
  </si>
  <si>
    <t>KIND.N</t>
    <phoneticPr fontId="1" type="noConversion"/>
  </si>
  <si>
    <t>NEXTDOOR HOLDINGS INC ORD</t>
    <phoneticPr fontId="1" type="noConversion"/>
  </si>
  <si>
    <t>ADYEY.PK</t>
    <phoneticPr fontId="1" type="noConversion"/>
  </si>
  <si>
    <t>ADYEN NV DR</t>
    <phoneticPr fontId="1" type="noConversion"/>
  </si>
  <si>
    <t>MELI.OQ</t>
    <phoneticPr fontId="1" type="noConversion"/>
  </si>
  <si>
    <t>MERCADOLIBRE INC ORD</t>
    <phoneticPr fontId="1" type="noConversion"/>
  </si>
  <si>
    <t>NNDM.OQ</t>
    <phoneticPr fontId="1" type="noConversion"/>
  </si>
  <si>
    <t>NANO DIMENSION LTD DR</t>
    <phoneticPr fontId="1" type="noConversion"/>
  </si>
  <si>
    <t>CND.N</t>
    <phoneticPr fontId="1" type="noConversion"/>
  </si>
  <si>
    <t>CONCORD ACQUISITION CORP ORD</t>
    <phoneticPr fontId="1" type="noConversion"/>
  </si>
  <si>
    <t>LP40001481</t>
    <phoneticPr fontId="1" type="noConversion"/>
  </si>
  <si>
    <t>DREYFUS GOVERNMENT CASH MANAGEMENT;INSTITUTIONAL</t>
    <phoneticPr fontId="1" type="noConversion"/>
  </si>
  <si>
    <t>PTON.OQ</t>
    <phoneticPr fontId="1" type="noConversion"/>
  </si>
  <si>
    <t>PELOTON INTERACTIVE INC ORD</t>
    <phoneticPr fontId="1" type="noConversion"/>
  </si>
  <si>
    <t>PYPL.OQ</t>
    <phoneticPr fontId="1" type="noConversion"/>
  </si>
  <si>
    <t>PAYPAL HOLDINGS INC ORD</t>
    <phoneticPr fontId="1" type="noConversion"/>
  </si>
  <si>
    <t>SNOW.N</t>
    <phoneticPr fontId="1" type="noConversion"/>
  </si>
  <si>
    <t>SNOWFLAKE INC. ORD</t>
    <phoneticPr fontId="1" type="noConversion"/>
  </si>
  <si>
    <t>OTHER ASSETS LESS LIABILITIES</t>
    <phoneticPr fontId="1" type="noConversion"/>
  </si>
  <si>
    <t>FIVG.K</t>
    <phoneticPr fontId="1" type="noConversion"/>
  </si>
  <si>
    <t>AMD.OQ</t>
    <phoneticPr fontId="1" type="noConversion"/>
  </si>
  <si>
    <t>ADVANCED MICRO DEVICES INC ORD</t>
    <phoneticPr fontId="1" type="noConversion"/>
  </si>
  <si>
    <t>ADI.OQ</t>
    <phoneticPr fontId="1" type="noConversion"/>
  </si>
  <si>
    <t>ANALOG DEVICES INC ORD</t>
    <phoneticPr fontId="1" type="noConversion"/>
  </si>
  <si>
    <t>QCOM.OQ</t>
    <phoneticPr fontId="1" type="noConversion"/>
  </si>
  <si>
    <t>QUALCOMM INC ORD</t>
    <phoneticPr fontId="1" type="noConversion"/>
  </si>
  <si>
    <t>KEYS.N</t>
    <phoneticPr fontId="1" type="noConversion"/>
  </si>
  <si>
    <t>KEYSIGHT TECHNOLOGIES INC ORD</t>
    <phoneticPr fontId="1" type="noConversion"/>
  </si>
  <si>
    <t>VZ.N</t>
    <phoneticPr fontId="1" type="noConversion"/>
  </si>
  <si>
    <t>VERIZON COMMUNICATIONS INC ORD</t>
    <phoneticPr fontId="1" type="noConversion"/>
  </si>
  <si>
    <t>AMT.N</t>
    <phoneticPr fontId="1" type="noConversion"/>
  </si>
  <si>
    <t>AMERICAN TOWER CORP ORD</t>
    <phoneticPr fontId="1" type="noConversion"/>
  </si>
  <si>
    <t>MRVL.OQ</t>
    <phoneticPr fontId="1" type="noConversion"/>
  </si>
  <si>
    <t>MARVELL TECHNOLOGY INC ORD</t>
    <phoneticPr fontId="1" type="noConversion"/>
  </si>
  <si>
    <t>T.N</t>
    <phoneticPr fontId="1" type="noConversion"/>
  </si>
  <si>
    <t>AT&amp;T INC ORD</t>
    <phoneticPr fontId="1" type="noConversion"/>
  </si>
  <si>
    <t>NOK.N</t>
    <phoneticPr fontId="1" type="noConversion"/>
  </si>
  <si>
    <t>NOKIA OYJ DR</t>
    <phoneticPr fontId="1" type="noConversion"/>
  </si>
  <si>
    <t>CHTR.OQ</t>
    <phoneticPr fontId="1" type="noConversion"/>
  </si>
  <si>
    <t>CHARTER COMMUNICATIONS INC ORD</t>
    <phoneticPr fontId="1" type="noConversion"/>
  </si>
  <si>
    <t>SWKS.OQ</t>
    <phoneticPr fontId="1" type="noConversion"/>
  </si>
  <si>
    <t>SKYWORKS SOLUTIONS INC ORD</t>
    <phoneticPr fontId="1" type="noConversion"/>
  </si>
  <si>
    <t>TMUS.OQ</t>
    <phoneticPr fontId="1" type="noConversion"/>
  </si>
  <si>
    <t>T-MOBILE US INC ORD</t>
    <phoneticPr fontId="1" type="noConversion"/>
  </si>
  <si>
    <t>FFIV.OQ</t>
    <phoneticPr fontId="1" type="noConversion"/>
  </si>
  <si>
    <t>F5 NETWORKS INC ORD</t>
    <phoneticPr fontId="1" type="noConversion"/>
  </si>
  <si>
    <t>CCI.N</t>
    <phoneticPr fontId="1" type="noConversion"/>
  </si>
  <si>
    <t>CROWN CASTLE INTERNATIONAL CORP ORD</t>
    <phoneticPr fontId="1" type="noConversion"/>
  </si>
  <si>
    <t>EQIX.OQ</t>
    <phoneticPr fontId="1" type="noConversion"/>
  </si>
  <si>
    <t>EQUINIX INC ORD</t>
    <phoneticPr fontId="1" type="noConversion"/>
  </si>
  <si>
    <t>DOX.OQ</t>
    <phoneticPr fontId="1" type="noConversion"/>
  </si>
  <si>
    <t>AMDOCS LTD ORD</t>
    <phoneticPr fontId="1" type="noConversion"/>
  </si>
  <si>
    <t>NVDA.OQ</t>
    <phoneticPr fontId="1" type="noConversion"/>
  </si>
  <si>
    <t>NVIDIA CORP ORD</t>
    <phoneticPr fontId="1" type="noConversion"/>
  </si>
  <si>
    <t>QRVO.OQ</t>
    <phoneticPr fontId="1" type="noConversion"/>
  </si>
  <si>
    <t>QORVO INC ORD</t>
    <phoneticPr fontId="1" type="noConversion"/>
  </si>
  <si>
    <t>CIEN.N</t>
    <phoneticPr fontId="1" type="noConversion"/>
  </si>
  <si>
    <t>CIENA CORP ORD</t>
    <phoneticPr fontId="1" type="noConversion"/>
  </si>
  <si>
    <t>AAPL.OQ</t>
    <phoneticPr fontId="1" type="noConversion"/>
  </si>
  <si>
    <t>APPLE INC ORD</t>
    <phoneticPr fontId="1" type="noConversion"/>
  </si>
  <si>
    <t>BCE.TO</t>
    <phoneticPr fontId="1" type="noConversion"/>
  </si>
  <si>
    <t>BCE INC ORD</t>
    <phoneticPr fontId="1" type="noConversion"/>
  </si>
  <si>
    <t>AVGO.OQ</t>
    <phoneticPr fontId="1" type="noConversion"/>
  </si>
  <si>
    <t>BROADCOM INC ORD</t>
    <phoneticPr fontId="1" type="noConversion"/>
  </si>
  <si>
    <t>ANET.N</t>
    <phoneticPr fontId="1" type="noConversion"/>
  </si>
  <si>
    <t>ARISTA NETWORKS INC ORD</t>
    <phoneticPr fontId="1" type="noConversion"/>
  </si>
  <si>
    <t>DELL.N</t>
    <phoneticPr fontId="1" type="noConversion"/>
  </si>
  <si>
    <t>DELL TECHNOLOGIES INC ORD</t>
    <phoneticPr fontId="1" type="noConversion"/>
  </si>
  <si>
    <t>VOD.OQ</t>
    <phoneticPr fontId="1" type="noConversion"/>
  </si>
  <si>
    <t>VODAFONE GROUP PLC DR</t>
    <phoneticPr fontId="1" type="noConversion"/>
  </si>
  <si>
    <t>ATEN.N</t>
    <phoneticPr fontId="1" type="noConversion"/>
  </si>
  <si>
    <t>A10 NETWORKS INC ORD</t>
    <phoneticPr fontId="1" type="noConversion"/>
  </si>
  <si>
    <t>LSCC.OQ</t>
    <phoneticPr fontId="1" type="noConversion"/>
  </si>
  <si>
    <t>LATTICE SEMICONDUCTOR CORP ORD</t>
    <phoneticPr fontId="1" type="noConversion"/>
  </si>
  <si>
    <t>MXL.N</t>
    <phoneticPr fontId="1" type="noConversion"/>
  </si>
  <si>
    <t>MAXLINEAR INC ORD</t>
    <phoneticPr fontId="1" type="noConversion"/>
  </si>
  <si>
    <t>CALX.N</t>
    <phoneticPr fontId="1" type="noConversion"/>
  </si>
  <si>
    <t>CALIX INC ORD</t>
    <phoneticPr fontId="1" type="noConversion"/>
  </si>
  <si>
    <t>SBAC.OQ</t>
    <phoneticPr fontId="1" type="noConversion"/>
  </si>
  <si>
    <t>SBA COMMUNICATIONS CORP ORD</t>
    <phoneticPr fontId="1" type="noConversion"/>
  </si>
  <si>
    <t>JNPR.N</t>
    <phoneticPr fontId="1" type="noConversion"/>
  </si>
  <si>
    <t>JUNIPER NETWORKS INC ORD</t>
    <phoneticPr fontId="1" type="noConversion"/>
  </si>
  <si>
    <t>CLFD.OQ</t>
    <phoneticPr fontId="1" type="noConversion"/>
  </si>
  <si>
    <t>CLEARFIELD INC ORD</t>
    <phoneticPr fontId="1" type="noConversion"/>
  </si>
  <si>
    <t>UNIT.OQ</t>
    <phoneticPr fontId="1" type="noConversion"/>
  </si>
  <si>
    <t>UNITI GROUP INC ORD</t>
    <phoneticPr fontId="1" type="noConversion"/>
  </si>
  <si>
    <t>NATI.OQ</t>
    <phoneticPr fontId="1" type="noConversion"/>
  </si>
  <si>
    <t>NATIONAL INSTRUMENTS CORP ORD</t>
    <phoneticPr fontId="1" type="noConversion"/>
  </si>
  <si>
    <t>MTSI.OQ</t>
    <phoneticPr fontId="1" type="noConversion"/>
  </si>
  <si>
    <t>MACOM TECHNOLOGY SOLUTIONS HOLDINGS INC ORD</t>
    <phoneticPr fontId="1" type="noConversion"/>
  </si>
  <si>
    <t>RDWR.OQ</t>
    <phoneticPr fontId="1" type="noConversion"/>
  </si>
  <si>
    <t>RADWARE LTD ORD</t>
    <phoneticPr fontId="1" type="noConversion"/>
  </si>
  <si>
    <t>TEF.N</t>
    <phoneticPr fontId="1" type="noConversion"/>
  </si>
  <si>
    <t>TELEFONICA SA DR</t>
    <phoneticPr fontId="1" type="noConversion"/>
  </si>
  <si>
    <t>CSGS.OQ</t>
    <phoneticPr fontId="1" type="noConversion"/>
  </si>
  <si>
    <t>CSG SYSTEMS INTERNATIONAL INC ORD</t>
    <phoneticPr fontId="1" type="noConversion"/>
  </si>
  <si>
    <t>GLW.N</t>
    <phoneticPr fontId="1" type="noConversion"/>
  </si>
  <si>
    <t>CORNING INC ORD</t>
    <phoneticPr fontId="1" type="noConversion"/>
  </si>
  <si>
    <t>ORAN.N</t>
    <phoneticPr fontId="1" type="noConversion"/>
  </si>
  <si>
    <t>ORANGE SA DR</t>
    <phoneticPr fontId="1" type="noConversion"/>
  </si>
  <si>
    <t>CEVA.OQ</t>
    <phoneticPr fontId="1" type="noConversion"/>
  </si>
  <si>
    <t>CEVA INC ORD</t>
    <phoneticPr fontId="1" type="noConversion"/>
  </si>
  <si>
    <t>SWIR.OQ</t>
    <phoneticPr fontId="1" type="noConversion"/>
  </si>
  <si>
    <t>SIERRA WIRELESS INC ORD</t>
    <phoneticPr fontId="1" type="noConversion"/>
  </si>
  <si>
    <t>LITE.OQ</t>
    <phoneticPr fontId="1" type="noConversion"/>
  </si>
  <si>
    <t>LUMENTUM HOLDINGS INC ORD</t>
    <phoneticPr fontId="1" type="noConversion"/>
  </si>
  <si>
    <t>RCIb.TO</t>
    <phoneticPr fontId="1" type="noConversion"/>
  </si>
  <si>
    <t>ROGERS COMMUNICATIONS INC ORD</t>
    <phoneticPr fontId="1" type="noConversion"/>
  </si>
  <si>
    <t>CMTL.OQ</t>
    <phoneticPr fontId="1" type="noConversion"/>
  </si>
  <si>
    <t>COMTECH TELECOMMUNICATIONS CORP ORD</t>
    <phoneticPr fontId="1" type="noConversion"/>
  </si>
  <si>
    <t>SILC.OQ</t>
    <phoneticPr fontId="1" type="noConversion"/>
  </si>
  <si>
    <t>SILICOM LTD ORD</t>
    <phoneticPr fontId="1" type="noConversion"/>
  </si>
  <si>
    <t>SKM.N</t>
    <phoneticPr fontId="1" type="noConversion"/>
  </si>
  <si>
    <t>SK TELECOM CO LTD DR</t>
    <phoneticPr fontId="1" type="noConversion"/>
  </si>
  <si>
    <t>VIAV.OQ</t>
    <phoneticPr fontId="1" type="noConversion"/>
  </si>
  <si>
    <t>VIAVI SOLUTIONS INC ORD</t>
    <phoneticPr fontId="1" type="noConversion"/>
  </si>
  <si>
    <t>CTS.N</t>
    <phoneticPr fontId="1" type="noConversion"/>
  </si>
  <si>
    <t>CTS CORP ORD</t>
    <phoneticPr fontId="1" type="noConversion"/>
  </si>
  <si>
    <t>CRNT.OQ</t>
    <phoneticPr fontId="1" type="noConversion"/>
  </si>
  <si>
    <t>CERAGON NETWORKS LTD ORD</t>
    <phoneticPr fontId="1" type="noConversion"/>
  </si>
  <si>
    <t>NPTN.N</t>
    <phoneticPr fontId="1" type="noConversion"/>
  </si>
  <si>
    <t>NEOPHOTONICS CORP ORD</t>
    <phoneticPr fontId="1" type="noConversion"/>
  </si>
  <si>
    <t>IDCC.OQ</t>
    <phoneticPr fontId="1" type="noConversion"/>
  </si>
  <si>
    <t>INTERDIGITAL INC ORD</t>
    <phoneticPr fontId="1" type="noConversion"/>
  </si>
  <si>
    <t>LLNW.OQ</t>
    <phoneticPr fontId="1" type="noConversion"/>
  </si>
  <si>
    <t>LIMELIGHT NETWORKS INC ORD</t>
    <phoneticPr fontId="1" type="noConversion"/>
  </si>
  <si>
    <t>NTCT.OQ</t>
    <phoneticPr fontId="1" type="noConversion"/>
  </si>
  <si>
    <t>NETSCOUT SYSTEMS INC ORD</t>
    <phoneticPr fontId="1" type="noConversion"/>
  </si>
  <si>
    <t>ADTN.OQ</t>
    <phoneticPr fontId="1" type="noConversion"/>
  </si>
  <si>
    <t>ADTRAN INC ORD</t>
    <phoneticPr fontId="1" type="noConversion"/>
  </si>
  <si>
    <t>EXTR.OQ</t>
    <phoneticPr fontId="1" type="noConversion"/>
  </si>
  <si>
    <t>EXTREME NETWORKS INC ORD</t>
    <phoneticPr fontId="1" type="noConversion"/>
  </si>
  <si>
    <t>IIVI.OQ</t>
    <phoneticPr fontId="1" type="noConversion"/>
  </si>
  <si>
    <t>II-VI INC ORD</t>
    <phoneticPr fontId="1" type="noConversion"/>
  </si>
  <si>
    <t>KT.N</t>
    <phoneticPr fontId="1" type="noConversion"/>
  </si>
  <si>
    <t>KT CORP DR</t>
    <phoneticPr fontId="1" type="noConversion"/>
  </si>
  <si>
    <t>MAXR.N</t>
    <phoneticPr fontId="1" type="noConversion"/>
  </si>
  <si>
    <t>MAXAR TECHNOLOGIES INC ORD</t>
    <phoneticPr fontId="1" type="noConversion"/>
  </si>
  <si>
    <t>GDS.OQ</t>
    <phoneticPr fontId="1" type="noConversion"/>
  </si>
  <si>
    <t>GDS HOLDINGS LTD DR</t>
    <phoneticPr fontId="1" type="noConversion"/>
  </si>
  <si>
    <t>LUMN.N</t>
    <phoneticPr fontId="1" type="noConversion"/>
  </si>
  <si>
    <t>LUMEN TECHNOLOGIES INC ORD</t>
    <phoneticPr fontId="1" type="noConversion"/>
  </si>
  <si>
    <t>IPGP.OQ</t>
    <phoneticPr fontId="1" type="noConversion"/>
  </si>
  <si>
    <t>IPG PHOTONICS CORP ORD</t>
    <phoneticPr fontId="1" type="noConversion"/>
  </si>
  <si>
    <t>EMKR.OQ</t>
    <phoneticPr fontId="1" type="noConversion"/>
  </si>
  <si>
    <t>EMCORE CORP ORD</t>
    <phoneticPr fontId="1" type="noConversion"/>
  </si>
  <si>
    <t>AKTS.OQ</t>
    <phoneticPr fontId="1" type="noConversion"/>
  </si>
  <si>
    <t>AKOUSTIS TECHNOLOGIES INC ORD</t>
    <phoneticPr fontId="1" type="noConversion"/>
  </si>
  <si>
    <t>INFN.OQ</t>
    <phoneticPr fontId="1" type="noConversion"/>
  </si>
  <si>
    <t>INFINERA CORP ORD</t>
    <phoneticPr fontId="1" type="noConversion"/>
  </si>
  <si>
    <t>CASA.OQ</t>
    <phoneticPr fontId="1" type="noConversion"/>
  </si>
  <si>
    <t>CASA SYSTEMS INC ORD</t>
    <phoneticPr fontId="1" type="noConversion"/>
  </si>
  <si>
    <t>RBBN.OQ</t>
    <phoneticPr fontId="1" type="noConversion"/>
  </si>
  <si>
    <t>RIBBON COMMUNICATIONS INC ORD</t>
    <phoneticPr fontId="1" type="noConversion"/>
  </si>
  <si>
    <t>INSG.OQ</t>
    <phoneticPr fontId="1" type="noConversion"/>
  </si>
  <si>
    <t>INSEEGO CORP ORD</t>
    <phoneticPr fontId="1" type="noConversion"/>
  </si>
  <si>
    <t>RESN.OQ</t>
    <phoneticPr fontId="1" type="noConversion"/>
  </si>
  <si>
    <t>RESONANT INC ORD</t>
    <phoneticPr fontId="1" type="noConversion"/>
  </si>
  <si>
    <t>CMBM.OQ</t>
    <phoneticPr fontId="1" type="noConversion"/>
  </si>
  <si>
    <t>CAMBIUM NETWORKS CORP ORD</t>
    <phoneticPr fontId="1" type="noConversion"/>
  </si>
  <si>
    <t>AIRG.OQ</t>
    <phoneticPr fontId="1" type="noConversion"/>
  </si>
  <si>
    <t>AIRGAIN INC ORD</t>
    <phoneticPr fontId="1" type="noConversion"/>
  </si>
  <si>
    <t>DZSI.OQ</t>
    <phoneticPr fontId="1" type="noConversion"/>
  </si>
  <si>
    <t>DZS INC ORD</t>
    <phoneticPr fontId="1" type="noConversion"/>
  </si>
  <si>
    <t>COMM.OQ</t>
    <phoneticPr fontId="1" type="noConversion"/>
  </si>
  <si>
    <t>COMMSCOPE HOLDING COMPANY INC ORD</t>
    <phoneticPr fontId="1" type="noConversion"/>
  </si>
  <si>
    <t>ATUS.N</t>
    <phoneticPr fontId="1" type="noConversion"/>
  </si>
  <si>
    <t>ALTICE USA INC ORD</t>
    <phoneticPr fontId="1" type="noConversion"/>
  </si>
  <si>
    <t>LP40215456</t>
    <phoneticPr fontId="1" type="noConversion"/>
  </si>
  <si>
    <t>FIRST AMERICAN GOVERNMENT OBLIGATIONS FD;X</t>
    <phoneticPr fontId="1" type="noConversion"/>
  </si>
  <si>
    <t>WFH.N</t>
    <phoneticPr fontId="1" type="noConversion"/>
  </si>
  <si>
    <t>TEAM.OQ</t>
    <phoneticPr fontId="1" type="noConversion"/>
  </si>
  <si>
    <t>ATLASSIAN CORPORATION PLC ORD</t>
    <phoneticPr fontId="1" type="noConversion"/>
  </si>
  <si>
    <t>VG.OQ</t>
    <phoneticPr fontId="1" type="noConversion"/>
  </si>
  <si>
    <t>VONAGE HOLDINGS CORP ORD</t>
    <phoneticPr fontId="1" type="noConversion"/>
  </si>
  <si>
    <t>PRGS.OQ</t>
    <phoneticPr fontId="1" type="noConversion"/>
  </si>
  <si>
    <t>PROGRESS SOFTWARE CORP ORD</t>
    <phoneticPr fontId="1" type="noConversion"/>
  </si>
  <si>
    <t>FTNT.OQ</t>
    <phoneticPr fontId="1" type="noConversion"/>
  </si>
  <si>
    <t>FORTINET INC ORD</t>
    <phoneticPr fontId="1" type="noConversion"/>
  </si>
  <si>
    <t>PING.N</t>
    <phoneticPr fontId="1" type="noConversion"/>
  </si>
  <si>
    <t>PING IDENTITY HOLDING CORP ORD</t>
    <phoneticPr fontId="1" type="noConversion"/>
  </si>
  <si>
    <t>ORCL.N</t>
    <phoneticPr fontId="1" type="noConversion"/>
  </si>
  <si>
    <t>ORACLE CORP ORD</t>
    <phoneticPr fontId="1" type="noConversion"/>
  </si>
  <si>
    <t>NTAP.OQ</t>
    <phoneticPr fontId="1" type="noConversion"/>
  </si>
  <si>
    <t>NETAPP INC ORD</t>
    <phoneticPr fontId="1" type="noConversion"/>
  </si>
  <si>
    <t>ADBE.OQ</t>
    <phoneticPr fontId="1" type="noConversion"/>
  </si>
  <si>
    <t>ADOBE INC ORD</t>
    <phoneticPr fontId="1" type="noConversion"/>
  </si>
  <si>
    <t>AMX.N</t>
    <phoneticPr fontId="1" type="noConversion"/>
  </si>
  <si>
    <t>AMERICA MOVIL SAB DE CV DR</t>
    <phoneticPr fontId="1" type="noConversion"/>
  </si>
  <si>
    <t>RNG.N</t>
    <phoneticPr fontId="1" type="noConversion"/>
  </si>
  <si>
    <t>RINGCENTRAL INC ORD</t>
    <phoneticPr fontId="1" type="noConversion"/>
  </si>
  <si>
    <t>ZD.OQ</t>
    <phoneticPr fontId="1" type="noConversion"/>
  </si>
  <si>
    <t>ZIFF DAVIS INC ORD</t>
    <phoneticPr fontId="1" type="noConversion"/>
  </si>
  <si>
    <t>NTNX.OQ</t>
    <phoneticPr fontId="1" type="noConversion"/>
  </si>
  <si>
    <t>NUTANIX INC ORD</t>
    <phoneticPr fontId="1" type="noConversion"/>
  </si>
  <si>
    <t>AVYA.N</t>
    <phoneticPr fontId="1" type="noConversion"/>
  </si>
  <si>
    <t>AVAYA HOLDINGS CORP ORD</t>
    <phoneticPr fontId="1" type="noConversion"/>
  </si>
  <si>
    <t>EGHT.N</t>
    <phoneticPr fontId="1" type="noConversion"/>
  </si>
  <si>
    <t>8X8 INC ORD</t>
    <phoneticPr fontId="1" type="noConversion"/>
  </si>
  <si>
    <t>POLY.N</t>
    <phoneticPr fontId="1" type="noConversion"/>
  </si>
  <si>
    <t>PLANTRONICS INC ORD</t>
    <phoneticPr fontId="1" type="noConversion"/>
  </si>
  <si>
    <t>INTZ.OQ</t>
    <phoneticPr fontId="1" type="noConversion"/>
  </si>
  <si>
    <t>INTRUSION INC ORD</t>
    <phoneticPr fontId="1" type="noConversion"/>
  </si>
  <si>
    <t>UPLD.OQ</t>
    <phoneticPr fontId="1" type="noConversion"/>
  </si>
  <si>
    <t>UPLAND SOFTWARE INC ORD</t>
    <phoneticPr fontId="1" type="noConversion"/>
  </si>
  <si>
    <t>XRX.OQ</t>
    <phoneticPr fontId="1" type="noConversion"/>
  </si>
  <si>
    <t>XEROX HOLDINGS CORP ORD</t>
    <phoneticPr fontId="1" type="noConversion"/>
  </si>
  <si>
    <t>CCSI.OQ</t>
  </si>
  <si>
    <t>CCSI.OQ</t>
    <phoneticPr fontId="1" type="noConversion"/>
  </si>
  <si>
    <t>CONSENSUS CLOUD SOLUTIONS INC ORD</t>
    <phoneticPr fontId="1" type="noConversion"/>
  </si>
  <si>
    <t>ACCOUNTS RECEIVABLE &amp; PAYABLE</t>
    <phoneticPr fontId="1" type="noConversion"/>
  </si>
  <si>
    <t>SNSR.O</t>
    <phoneticPr fontId="1" type="noConversion"/>
  </si>
  <si>
    <t>DXCM.OQ</t>
    <phoneticPr fontId="1" type="noConversion"/>
  </si>
  <si>
    <t>DEXCOM INC ORD</t>
    <phoneticPr fontId="1" type="noConversion"/>
  </si>
  <si>
    <t>GRMN.OQ</t>
    <phoneticPr fontId="1" type="noConversion"/>
  </si>
  <si>
    <t>GARMIN LTD ORD</t>
    <phoneticPr fontId="1" type="noConversion"/>
  </si>
  <si>
    <t>2395.TW</t>
    <phoneticPr fontId="1" type="noConversion"/>
  </si>
  <si>
    <t>ADVANTECH CO LTD ORD</t>
    <phoneticPr fontId="1" type="noConversion"/>
  </si>
  <si>
    <t>ST.N</t>
    <phoneticPr fontId="1" type="noConversion"/>
  </si>
  <si>
    <t>SENSATA TECHNOLOGIES HOLDING PLC ORD</t>
    <phoneticPr fontId="1" type="noConversion"/>
  </si>
  <si>
    <t>SLAB.OQ</t>
    <phoneticPr fontId="1" type="noConversion"/>
  </si>
  <si>
    <t>SILICON LABORATORIES INC ORD</t>
    <phoneticPr fontId="1" type="noConversion"/>
  </si>
  <si>
    <t>AMBA.OQ</t>
    <phoneticPr fontId="1" type="noConversion"/>
  </si>
  <si>
    <t>AMBARELLA INC ORD</t>
    <phoneticPr fontId="1" type="noConversion"/>
  </si>
  <si>
    <t>ADT.N</t>
    <phoneticPr fontId="1" type="noConversion"/>
  </si>
  <si>
    <t>ADT INC ORD</t>
    <phoneticPr fontId="1" type="noConversion"/>
  </si>
  <si>
    <t>3529.TWO</t>
    <phoneticPr fontId="1" type="noConversion"/>
  </si>
  <si>
    <t>EMEMORY TECHNOLOGY INC ORD</t>
    <phoneticPr fontId="1" type="noConversion"/>
  </si>
  <si>
    <t>NOD.OL</t>
    <phoneticPr fontId="1" type="noConversion"/>
  </si>
  <si>
    <t>NORDIC SEMICONDUCTOR ASA ORD</t>
    <phoneticPr fontId="1" type="noConversion"/>
  </si>
  <si>
    <t>AMS.S</t>
    <phoneticPr fontId="1" type="noConversion"/>
  </si>
  <si>
    <t>AMS AG ORD</t>
    <phoneticPr fontId="1" type="noConversion"/>
  </si>
  <si>
    <t>ALRM.OQ</t>
    <phoneticPr fontId="1" type="noConversion"/>
  </si>
  <si>
    <t>ALARM.COM HOLDINGS INC ORD</t>
    <phoneticPr fontId="1" type="noConversion"/>
  </si>
  <si>
    <t>JCI.N</t>
    <phoneticPr fontId="1" type="noConversion"/>
  </si>
  <si>
    <t>JOHNSON CONTROLS INTERNATIONAL PLC ORD</t>
    <phoneticPr fontId="1" type="noConversion"/>
  </si>
  <si>
    <t>SCHN.PA</t>
    <phoneticPr fontId="1" type="noConversion"/>
  </si>
  <si>
    <t>SCHNEIDER ELECTRIC SE ORD</t>
    <phoneticPr fontId="1" type="noConversion"/>
  </si>
  <si>
    <t>LEGD.PA</t>
    <phoneticPr fontId="1" type="noConversion"/>
  </si>
  <si>
    <t>LEGRAND SA ORD</t>
    <phoneticPr fontId="1" type="noConversion"/>
  </si>
  <si>
    <t>2454.TW</t>
    <phoneticPr fontId="1" type="noConversion"/>
  </si>
  <si>
    <t>MEDIATEK INC ORD</t>
    <phoneticPr fontId="1" type="noConversion"/>
  </si>
  <si>
    <t>EMR.N</t>
    <phoneticPr fontId="1" type="noConversion"/>
  </si>
  <si>
    <t>EMERSON ELECTRIC CO ORD</t>
    <phoneticPr fontId="1" type="noConversion"/>
  </si>
  <si>
    <t>HON.OQ</t>
    <phoneticPr fontId="1" type="noConversion"/>
  </si>
  <si>
    <t>HONEYWELL INTERNATIONAL INC ORD</t>
    <phoneticPr fontId="1" type="noConversion"/>
  </si>
  <si>
    <t>ITRI.OQ</t>
    <phoneticPr fontId="1" type="noConversion"/>
  </si>
  <si>
    <t>ITRON INC ORD</t>
    <phoneticPr fontId="1" type="noConversion"/>
  </si>
  <si>
    <t>ABBN.S</t>
    <phoneticPr fontId="1" type="noConversion"/>
  </si>
  <si>
    <t>ABB LTD ORD</t>
    <phoneticPr fontId="1" type="noConversion"/>
  </si>
  <si>
    <t>6723.T</t>
    <phoneticPr fontId="1" type="noConversion"/>
  </si>
  <si>
    <t>RENESAS ELECTRONICS CORP ORD</t>
    <phoneticPr fontId="1" type="noConversion"/>
  </si>
  <si>
    <t>BMI.N</t>
    <phoneticPr fontId="1" type="noConversion"/>
  </si>
  <si>
    <t>BADGER METER INC ORD</t>
    <phoneticPr fontId="1" type="noConversion"/>
  </si>
  <si>
    <t>BDC.N</t>
    <phoneticPr fontId="1" type="noConversion"/>
  </si>
  <si>
    <t>BELDEN INC ORD</t>
    <phoneticPr fontId="1" type="noConversion"/>
  </si>
  <si>
    <t>RMBS.OQ</t>
    <phoneticPr fontId="1" type="noConversion"/>
  </si>
  <si>
    <t>RAMBUS INC ORD</t>
    <phoneticPr fontId="1" type="noConversion"/>
  </si>
  <si>
    <t>PTC.OQ</t>
    <phoneticPr fontId="1" type="noConversion"/>
  </si>
  <si>
    <t>PTC INC ORD</t>
    <phoneticPr fontId="1" type="noConversion"/>
  </si>
  <si>
    <t>LANDI.S</t>
    <phoneticPr fontId="1" type="noConversion"/>
  </si>
  <si>
    <t>LANDIS+GYR GROUP AG ORD</t>
    <phoneticPr fontId="1" type="noConversion"/>
  </si>
  <si>
    <t>VVNT.N</t>
    <phoneticPr fontId="1" type="noConversion"/>
  </si>
  <si>
    <t>VIVINT SMART HOME INC ORD</t>
    <phoneticPr fontId="1" type="noConversion"/>
  </si>
  <si>
    <t>PI.OQ</t>
    <phoneticPr fontId="1" type="noConversion"/>
  </si>
  <si>
    <t>IMPINJ INC ORD</t>
    <phoneticPr fontId="1" type="noConversion"/>
  </si>
  <si>
    <t>SANT1.DE</t>
    <phoneticPr fontId="1" type="noConversion"/>
  </si>
  <si>
    <t>S&amp;T AG ORD</t>
    <phoneticPr fontId="1" type="noConversion"/>
  </si>
  <si>
    <t>DAL.MI</t>
    <phoneticPr fontId="1" type="noConversion"/>
  </si>
  <si>
    <t>DATALOGIC SPA ORD</t>
    <phoneticPr fontId="1" type="noConversion"/>
  </si>
  <si>
    <t>NTGR.OQ</t>
    <phoneticPr fontId="1" type="noConversion"/>
  </si>
  <si>
    <t>NETGEAR INC ORD</t>
    <phoneticPr fontId="1" type="noConversion"/>
  </si>
  <si>
    <t>DGII.OQ</t>
    <phoneticPr fontId="1" type="noConversion"/>
  </si>
  <si>
    <t>DIGI INTERNATIONAL INC ORD</t>
    <phoneticPr fontId="1" type="noConversion"/>
  </si>
  <si>
    <t>6929.T</t>
    <phoneticPr fontId="1" type="noConversion"/>
  </si>
  <si>
    <t>NIPPON CERAMIC CO LTD ORD</t>
    <phoneticPr fontId="1" type="noConversion"/>
  </si>
  <si>
    <t>SPT.L</t>
    <phoneticPr fontId="1" type="noConversion"/>
  </si>
  <si>
    <t>SPIRENT COMMUNICATIONS PLC ORD</t>
    <phoneticPr fontId="1" type="noConversion"/>
  </si>
  <si>
    <t>REZI.N</t>
    <phoneticPr fontId="1" type="noConversion"/>
  </si>
  <si>
    <t>RESIDEO TECHNOLOGIES INC ORD</t>
    <phoneticPr fontId="1" type="noConversion"/>
  </si>
  <si>
    <t>GSAT.A</t>
    <phoneticPr fontId="1" type="noConversion"/>
  </si>
  <si>
    <t>GLOBALSTAR INC ORD</t>
    <phoneticPr fontId="1" type="noConversion"/>
  </si>
  <si>
    <t>FINGb.ST</t>
    <phoneticPr fontId="1" type="noConversion"/>
  </si>
  <si>
    <t>FINGERPRINT CARDS AB ORD</t>
    <phoneticPr fontId="1" type="noConversion"/>
  </si>
  <si>
    <t>CHF CASH</t>
    <phoneticPr fontId="1" type="noConversion"/>
  </si>
  <si>
    <t>JPY CASH</t>
    <phoneticPr fontId="1" type="noConversion"/>
  </si>
  <si>
    <t>TWD SPOT</t>
    <phoneticPr fontId="1" type="noConversion"/>
  </si>
  <si>
    <t>SEK CASH</t>
    <phoneticPr fontId="1" type="noConversion"/>
  </si>
  <si>
    <t>ARKX.K</t>
    <phoneticPr fontId="1" type="noConversion"/>
  </si>
  <si>
    <t>TRMB.OQ</t>
    <phoneticPr fontId="1" type="noConversion"/>
  </si>
  <si>
    <t>TRIMBLE INC ORD</t>
    <phoneticPr fontId="1" type="noConversion"/>
  </si>
  <si>
    <t>PRNT.K</t>
    <phoneticPr fontId="1" type="noConversion"/>
  </si>
  <si>
    <t>3D PRINTING ETF</t>
    <phoneticPr fontId="1" type="noConversion"/>
  </si>
  <si>
    <t>KTOS.OQ</t>
    <phoneticPr fontId="1" type="noConversion"/>
  </si>
  <si>
    <t>KRATOS DEFENSE AND SECURITY SOLUTIONS INC ORD</t>
    <phoneticPr fontId="1" type="noConversion"/>
  </si>
  <si>
    <t>LHX.N</t>
    <phoneticPr fontId="1" type="noConversion"/>
  </si>
  <si>
    <t>L3HARRIS TECHNOLOGIES INC ORD</t>
    <phoneticPr fontId="1" type="noConversion"/>
  </si>
  <si>
    <t>IRDM.OQ</t>
    <phoneticPr fontId="1" type="noConversion"/>
  </si>
  <si>
    <t>IRIDIUM COMMUNICATIONS INC ORD</t>
    <phoneticPr fontId="1" type="noConversion"/>
  </si>
  <si>
    <t>6301.T</t>
    <phoneticPr fontId="1" type="noConversion"/>
  </si>
  <si>
    <t>KOMATSU LTD ORD</t>
    <phoneticPr fontId="1" type="noConversion"/>
  </si>
  <si>
    <t>2618.HK</t>
    <phoneticPr fontId="1" type="noConversion"/>
  </si>
  <si>
    <t>JD LOGISTICS INC ORD</t>
    <phoneticPr fontId="1" type="noConversion"/>
  </si>
  <si>
    <t>AVAV.OQ</t>
    <phoneticPr fontId="1" type="noConversion"/>
  </si>
  <si>
    <t>AEROVIRONMENT INC ORD</t>
    <phoneticPr fontId="1" type="noConversion"/>
  </si>
  <si>
    <t>BLDE.OQ</t>
    <phoneticPr fontId="1" type="noConversion"/>
  </si>
  <si>
    <t>BLADE AIR MOBILITY INC ORD</t>
    <phoneticPr fontId="1" type="noConversion"/>
  </si>
  <si>
    <t>DAST.PA</t>
    <phoneticPr fontId="1" type="noConversion"/>
  </si>
  <si>
    <t>DASSAULT SYSTEMES SE ORD</t>
    <phoneticPr fontId="1" type="noConversion"/>
  </si>
  <si>
    <t>LMT.N</t>
    <phoneticPr fontId="1" type="noConversion"/>
  </si>
  <si>
    <t>LOCKHEED MARTIN CORP ORD</t>
    <phoneticPr fontId="1" type="noConversion"/>
  </si>
  <si>
    <t>TCFP.PA</t>
    <phoneticPr fontId="1" type="noConversion"/>
  </si>
  <si>
    <t>THALES SA ORD</t>
    <phoneticPr fontId="1" type="noConversion"/>
  </si>
  <si>
    <t>ACHR.N</t>
    <phoneticPr fontId="1" type="noConversion"/>
  </si>
  <si>
    <t>ARCHER AVIATION INC ORD</t>
    <phoneticPr fontId="1" type="noConversion"/>
  </si>
  <si>
    <t>MKFG.N</t>
    <phoneticPr fontId="1" type="noConversion"/>
  </si>
  <si>
    <t>MARKFORGED HOLDING CORP ORD</t>
    <phoneticPr fontId="1" type="noConversion"/>
  </si>
  <si>
    <t>DE.N</t>
    <phoneticPr fontId="1" type="noConversion"/>
  </si>
  <si>
    <t>DEERE &amp; CO ORD</t>
    <phoneticPr fontId="1" type="noConversion"/>
  </si>
  <si>
    <t>TER.OQ</t>
    <phoneticPr fontId="1" type="noConversion"/>
  </si>
  <si>
    <t>TERADYNE INC ORD</t>
    <phoneticPr fontId="1" type="noConversion"/>
  </si>
  <si>
    <t>GOOG.OQ</t>
    <phoneticPr fontId="1" type="noConversion"/>
  </si>
  <si>
    <t>ALPHABET INC CLASS C ORD</t>
    <phoneticPr fontId="1" type="noConversion"/>
  </si>
  <si>
    <t>VLD.N</t>
    <phoneticPr fontId="1" type="noConversion"/>
  </si>
  <si>
    <t>VELO3D INC ORD</t>
    <phoneticPr fontId="1" type="noConversion"/>
  </si>
  <si>
    <t>RTP.N</t>
    <phoneticPr fontId="1" type="noConversion"/>
  </si>
  <si>
    <t>JOBY AVIATION INC ORD</t>
    <phoneticPr fontId="1" type="noConversion"/>
  </si>
  <si>
    <t>ESLT.TA</t>
    <phoneticPr fontId="1" type="noConversion"/>
  </si>
  <si>
    <t>ELBIT SYSTEMS LTD ORD</t>
    <phoneticPr fontId="1" type="noConversion"/>
  </si>
  <si>
    <t>SPR.N</t>
    <phoneticPr fontId="1" type="noConversion"/>
  </si>
  <si>
    <t>SPIRIT AEROSYSTEMS HOLDINGS INC ORD</t>
    <phoneticPr fontId="1" type="noConversion"/>
  </si>
  <si>
    <t>ANSS.OQ</t>
    <phoneticPr fontId="1" type="noConversion"/>
  </si>
  <si>
    <t>ANSYS INC ORD</t>
    <phoneticPr fontId="1" type="noConversion"/>
  </si>
  <si>
    <t>HEI.N</t>
    <phoneticPr fontId="1" type="noConversion"/>
  </si>
  <si>
    <t>HEICO CORP ORD</t>
    <phoneticPr fontId="1" type="noConversion"/>
  </si>
  <si>
    <t>AIR.PA</t>
    <phoneticPr fontId="1" type="noConversion"/>
  </si>
  <si>
    <t>AIRBUS SE ORD</t>
    <phoneticPr fontId="1" type="noConversion"/>
  </si>
  <si>
    <t>DDD.N</t>
    <phoneticPr fontId="1" type="noConversion"/>
  </si>
  <si>
    <t>3D SYSTEMS CORP ORD</t>
    <phoneticPr fontId="1" type="noConversion"/>
  </si>
  <si>
    <t>TDY.N</t>
    <phoneticPr fontId="1" type="noConversion"/>
  </si>
  <si>
    <t>TELEDYNE TECHNOLOGIES INC ORD</t>
    <phoneticPr fontId="1" type="noConversion"/>
  </si>
  <si>
    <t>BA.N</t>
    <phoneticPr fontId="1" type="noConversion"/>
  </si>
  <si>
    <t>BOEING CO ORD</t>
    <phoneticPr fontId="1" type="noConversion"/>
  </si>
  <si>
    <t>USD FORWARD CONTRACT</t>
    <phoneticPr fontId="1" type="noConversion"/>
  </si>
  <si>
    <t>META.K</t>
  </si>
  <si>
    <t>META.K</t>
    <phoneticPr fontId="1" type="noConversion"/>
  </si>
  <si>
    <t>ADSK.OQ</t>
    <phoneticPr fontId="1" type="noConversion"/>
  </si>
  <si>
    <t>AUTODESK INC ORD</t>
    <phoneticPr fontId="1" type="noConversion"/>
  </si>
  <si>
    <t>0700.HK</t>
    <phoneticPr fontId="1" type="noConversion"/>
  </si>
  <si>
    <t>IMMR.OQ</t>
    <phoneticPr fontId="1" type="noConversion"/>
  </si>
  <si>
    <t>IMMERSION CORP ORD</t>
    <phoneticPr fontId="1" type="noConversion"/>
  </si>
  <si>
    <t>TSM.N</t>
    <phoneticPr fontId="1" type="noConversion"/>
  </si>
  <si>
    <t>TAIWAN SEMICONDUCTOR MANUFACTURING CO LTD DR</t>
    <phoneticPr fontId="1" type="noConversion"/>
  </si>
  <si>
    <t>6758.T</t>
    <phoneticPr fontId="1" type="noConversion"/>
  </si>
  <si>
    <t>SONY GROUP CORP ORD</t>
    <phoneticPr fontId="1" type="noConversion"/>
  </si>
  <si>
    <t>TTWO.OQ</t>
    <phoneticPr fontId="1" type="noConversion"/>
  </si>
  <si>
    <t>TAKE-TWO INTERACTIVE SOFTWARE INC ORD</t>
    <phoneticPr fontId="1" type="noConversion"/>
  </si>
  <si>
    <t>MTTR.OQ</t>
  </si>
  <si>
    <t>MTTR.OQ</t>
    <phoneticPr fontId="1" type="noConversion"/>
  </si>
  <si>
    <t>MATTERPORT INC ORD</t>
    <phoneticPr fontId="1" type="noConversion"/>
  </si>
  <si>
    <t>EA.OQ</t>
    <phoneticPr fontId="1" type="noConversion"/>
  </si>
  <si>
    <t>ELECTRONIC ARTS INC ORD</t>
    <phoneticPr fontId="1" type="noConversion"/>
  </si>
  <si>
    <t>HEXAb.ST</t>
    <phoneticPr fontId="1" type="noConversion"/>
  </si>
  <si>
    <t>HEXAGON AB ORD</t>
    <phoneticPr fontId="1" type="noConversion"/>
  </si>
  <si>
    <t>BSY.OQ</t>
    <phoneticPr fontId="1" type="noConversion"/>
  </si>
  <si>
    <t>BENTLEY SYSTEMS INC ORD</t>
    <phoneticPr fontId="1" type="noConversion"/>
  </si>
  <si>
    <t>ATVI.OQ</t>
    <phoneticPr fontId="1" type="noConversion"/>
  </si>
  <si>
    <t>ACTIVISION BLIZZARD INC ORD</t>
    <phoneticPr fontId="1" type="noConversion"/>
  </si>
  <si>
    <t>BILI.OQ</t>
    <phoneticPr fontId="1" type="noConversion"/>
  </si>
  <si>
    <t>BILIBILI INC DR</t>
    <phoneticPr fontId="1" type="noConversion"/>
  </si>
  <si>
    <t>7974.T</t>
    <phoneticPr fontId="1" type="noConversion"/>
  </si>
  <si>
    <t>NINTENDO CO LTD ORD</t>
    <phoneticPr fontId="1" type="noConversion"/>
  </si>
  <si>
    <t>SOCL.O</t>
    <phoneticPr fontId="1" type="noConversion"/>
  </si>
  <si>
    <t>YNDX.OQ</t>
    <phoneticPr fontId="1" type="noConversion"/>
  </si>
  <si>
    <t>YANDEX NV ORD</t>
    <phoneticPr fontId="1" type="noConversion"/>
  </si>
  <si>
    <t>035420.KS</t>
    <phoneticPr fontId="1" type="noConversion"/>
  </si>
  <si>
    <t>NAVER CORP ORD</t>
    <phoneticPr fontId="1" type="noConversion"/>
  </si>
  <si>
    <t>035720.KS</t>
    <phoneticPr fontId="1" type="noConversion"/>
  </si>
  <si>
    <t>KAKAO CORP ORD</t>
    <phoneticPr fontId="1" type="noConversion"/>
  </si>
  <si>
    <t>MTCH.OQ</t>
    <phoneticPr fontId="1" type="noConversion"/>
  </si>
  <si>
    <t>MATCH GROUP INC ORD</t>
    <phoneticPr fontId="1" type="noConversion"/>
  </si>
  <si>
    <t>NTES.OQ</t>
    <phoneticPr fontId="1" type="noConversion"/>
  </si>
  <si>
    <t>NETEASE INC DR</t>
    <phoneticPr fontId="1" type="noConversion"/>
  </si>
  <si>
    <t>PINS.N</t>
    <phoneticPr fontId="1" type="noConversion"/>
  </si>
  <si>
    <t>PINTEREST INC ORD</t>
    <phoneticPr fontId="1" type="noConversion"/>
  </si>
  <si>
    <t>IAC.OQ</t>
    <phoneticPr fontId="1" type="noConversion"/>
  </si>
  <si>
    <t>IAC/INTERACTIVECORP ORD</t>
    <phoneticPr fontId="1" type="noConversion"/>
  </si>
  <si>
    <t>3659.T</t>
    <phoneticPr fontId="1" type="noConversion"/>
  </si>
  <si>
    <t>NEXON CO LTD ORD</t>
    <phoneticPr fontId="1" type="noConversion"/>
  </si>
  <si>
    <t>ZNGA.OQ</t>
    <phoneticPr fontId="1" type="noConversion"/>
  </si>
  <si>
    <t>ZYNGA INC ORD</t>
    <phoneticPr fontId="1" type="noConversion"/>
  </si>
  <si>
    <t>1024.HK</t>
    <phoneticPr fontId="1" type="noConversion"/>
  </si>
  <si>
    <t>KUAISHOU TECHNOLOGY ORD</t>
    <phoneticPr fontId="1" type="noConversion"/>
  </si>
  <si>
    <t>VMEO.OQ</t>
    <phoneticPr fontId="1" type="noConversion"/>
  </si>
  <si>
    <t>VIMEO INC ORD</t>
    <phoneticPr fontId="1" type="noConversion"/>
  </si>
  <si>
    <t>MAILRq.L</t>
    <phoneticPr fontId="1" type="noConversion"/>
  </si>
  <si>
    <t>MAIL RU GROUP LTD DR</t>
    <phoneticPr fontId="1" type="noConversion"/>
  </si>
  <si>
    <t>2371.T</t>
    <phoneticPr fontId="1" type="noConversion"/>
  </si>
  <si>
    <t>KAKAKU.COM INC ORD</t>
    <phoneticPr fontId="1" type="noConversion"/>
  </si>
  <si>
    <t>WB.OQ</t>
    <phoneticPr fontId="1" type="noConversion"/>
  </si>
  <si>
    <t>WEIBO CORP DR</t>
    <phoneticPr fontId="1" type="noConversion"/>
  </si>
  <si>
    <t>UTDI.DE</t>
    <phoneticPr fontId="1" type="noConversion"/>
  </si>
  <si>
    <t>UNITED INTERNET AG ORD</t>
    <phoneticPr fontId="1" type="noConversion"/>
  </si>
  <si>
    <t>BMBL.OQ</t>
    <phoneticPr fontId="1" type="noConversion"/>
  </si>
  <si>
    <t>BUMBLE INC ORD</t>
    <phoneticPr fontId="1" type="noConversion"/>
  </si>
  <si>
    <t>TME.N</t>
    <phoneticPr fontId="1" type="noConversion"/>
  </si>
  <si>
    <t>TENCENT MUSIC ENTERTAINMENT GROUP DR</t>
    <phoneticPr fontId="1" type="noConversion"/>
  </si>
  <si>
    <t>YELP.N</t>
    <phoneticPr fontId="1" type="noConversion"/>
  </si>
  <si>
    <t>YELP INC ORD</t>
    <phoneticPr fontId="1" type="noConversion"/>
  </si>
  <si>
    <t>2432.T</t>
    <phoneticPr fontId="1" type="noConversion"/>
  </si>
  <si>
    <t>DENA CO LTD ORD</t>
    <phoneticPr fontId="1" type="noConversion"/>
  </si>
  <si>
    <t>067160.KQ</t>
    <phoneticPr fontId="1" type="noConversion"/>
  </si>
  <si>
    <t>AFREECATV CO LTD ORD</t>
    <phoneticPr fontId="1" type="noConversion"/>
  </si>
  <si>
    <t>MOMO.OQ</t>
    <phoneticPr fontId="1" type="noConversion"/>
  </si>
  <si>
    <t>HELLO GROUP INC DR</t>
    <phoneticPr fontId="1" type="noConversion"/>
  </si>
  <si>
    <t>2121.T</t>
    <phoneticPr fontId="1" type="noConversion"/>
  </si>
  <si>
    <t>MIXI INC ORD</t>
    <phoneticPr fontId="1" type="noConversion"/>
  </si>
  <si>
    <t>3632.T</t>
    <phoneticPr fontId="1" type="noConversion"/>
  </si>
  <si>
    <t>GREE INC ORD</t>
    <phoneticPr fontId="1" type="noConversion"/>
  </si>
  <si>
    <t>078340.KQ</t>
    <phoneticPr fontId="1" type="noConversion"/>
  </si>
  <si>
    <t>COM2USCORP ORD</t>
    <phoneticPr fontId="1" type="noConversion"/>
  </si>
  <si>
    <t>ANGI.OQ</t>
    <phoneticPr fontId="1" type="noConversion"/>
  </si>
  <si>
    <t>ANGI INC ORD</t>
    <phoneticPr fontId="1" type="noConversion"/>
  </si>
  <si>
    <t>YALA.N</t>
    <phoneticPr fontId="1" type="noConversion"/>
  </si>
  <si>
    <t>YALLA GROUP LTD DR</t>
    <phoneticPr fontId="1" type="noConversion"/>
  </si>
  <si>
    <t>360.AX</t>
    <phoneticPr fontId="1" type="noConversion"/>
  </si>
  <si>
    <t>LIFE360 INC</t>
    <phoneticPr fontId="1" type="noConversion"/>
  </si>
  <si>
    <t>HUYA.N</t>
    <phoneticPr fontId="1" type="noConversion"/>
  </si>
  <si>
    <t>HUYA INC DR</t>
    <phoneticPr fontId="1" type="noConversion"/>
  </si>
  <si>
    <t>8044.TWO</t>
    <phoneticPr fontId="1" type="noConversion"/>
  </si>
  <si>
    <t>PCHOME ONLINE INC ORD</t>
    <phoneticPr fontId="1" type="noConversion"/>
  </si>
  <si>
    <t>1357.HK</t>
    <phoneticPr fontId="1" type="noConversion"/>
  </si>
  <si>
    <t>MEITU INC ORD</t>
    <phoneticPr fontId="1" type="noConversion"/>
  </si>
  <si>
    <t>YY.OQ</t>
    <phoneticPr fontId="1" type="noConversion"/>
  </si>
  <si>
    <t>JOYY INC DR</t>
    <phoneticPr fontId="1" type="noConversion"/>
  </si>
  <si>
    <t>GRPN.OQ</t>
    <phoneticPr fontId="1" type="noConversion"/>
  </si>
  <si>
    <t>GROUPON INC ORD</t>
    <phoneticPr fontId="1" type="noConversion"/>
  </si>
  <si>
    <t>HP.CD</t>
    <phoneticPr fontId="1" type="noConversion"/>
  </si>
  <si>
    <t>HELLO PAL INTERNATIONAL INC ORD</t>
    <phoneticPr fontId="1" type="noConversion"/>
  </si>
  <si>
    <t>BLCT.OQ</t>
    <phoneticPr fontId="1" type="noConversion"/>
  </si>
  <si>
    <t>BLUECITY HOLDINGS LTD DR</t>
    <phoneticPr fontId="1" type="noConversion"/>
  </si>
  <si>
    <t>ESPO.O</t>
    <phoneticPr fontId="1" type="noConversion"/>
  </si>
  <si>
    <t>7832.T</t>
    <phoneticPr fontId="1" type="noConversion"/>
  </si>
  <si>
    <t>BANDAI NAMCO HOLDINGS INC ORD</t>
    <phoneticPr fontId="1" type="noConversion"/>
  </si>
  <si>
    <t>036570.KS</t>
    <phoneticPr fontId="1" type="noConversion"/>
  </si>
  <si>
    <t>NCSOFT CORP ORD</t>
    <phoneticPr fontId="1" type="noConversion"/>
  </si>
  <si>
    <t>9766.T</t>
    <phoneticPr fontId="1" type="noConversion"/>
  </si>
  <si>
    <t>KONAMI HOLDINGS CORP ORD</t>
    <phoneticPr fontId="1" type="noConversion"/>
  </si>
  <si>
    <t>9697.T</t>
    <phoneticPr fontId="1" type="noConversion"/>
  </si>
  <si>
    <t>CAPCOM CO LTD ORD</t>
    <phoneticPr fontId="1" type="noConversion"/>
  </si>
  <si>
    <t>EMBRACb.ST</t>
    <phoneticPr fontId="1" type="noConversion"/>
  </si>
  <si>
    <t>EMBRACER GROUP AB ORD</t>
    <phoneticPr fontId="1" type="noConversion"/>
  </si>
  <si>
    <t>2377.TW</t>
    <phoneticPr fontId="1" type="noConversion"/>
  </si>
  <si>
    <t>MICRO-STAR INTERNATIONAL CO LTD ORD</t>
    <phoneticPr fontId="1" type="noConversion"/>
  </si>
  <si>
    <t>CDR.WA</t>
    <phoneticPr fontId="1" type="noConversion"/>
  </si>
  <si>
    <t>CD PROJEKT SA ORD</t>
    <phoneticPr fontId="1" type="noConversion"/>
  </si>
  <si>
    <t>9684.T</t>
    <phoneticPr fontId="1" type="noConversion"/>
  </si>
  <si>
    <t>SQUARE ENIX HOLDINGS CO LTD ORD</t>
    <phoneticPr fontId="1" type="noConversion"/>
  </si>
  <si>
    <t>251270.KS</t>
    <phoneticPr fontId="1" type="noConversion"/>
  </si>
  <si>
    <t>NETMARBLE CORP ORD</t>
    <phoneticPr fontId="1" type="noConversion"/>
  </si>
  <si>
    <t>SFRG.ST</t>
    <phoneticPr fontId="1" type="noConversion"/>
  </si>
  <si>
    <t>STILLFRONT GROUP AB (PUBL) ORD</t>
    <phoneticPr fontId="1" type="noConversion"/>
  </si>
  <si>
    <t>ARKK.K</t>
    <phoneticPr fontId="1" type="noConversion"/>
  </si>
  <si>
    <t>EXAS.OQ</t>
    <phoneticPr fontId="1" type="noConversion"/>
  </si>
  <si>
    <t>EXACT SCIENCES CORP ORD</t>
    <phoneticPr fontId="1" type="noConversion"/>
  </si>
  <si>
    <t>NTLA.OQ</t>
    <phoneticPr fontId="1" type="noConversion"/>
  </si>
  <si>
    <t>INTELLIA THERAPEUTICS INC ORD</t>
    <phoneticPr fontId="1" type="noConversion"/>
  </si>
  <si>
    <t>CRSP.OQ</t>
    <phoneticPr fontId="1" type="noConversion"/>
  </si>
  <si>
    <t>CRISPR THERAPEUTICS AG ORD</t>
    <phoneticPr fontId="1" type="noConversion"/>
  </si>
  <si>
    <t>BEAM.OQ</t>
    <phoneticPr fontId="1" type="noConversion"/>
  </si>
  <si>
    <t>BEAM THERAPEUTICS INC ORD</t>
    <phoneticPr fontId="1" type="noConversion"/>
  </si>
  <si>
    <t>NVTA.N</t>
    <phoneticPr fontId="1" type="noConversion"/>
  </si>
  <si>
    <t>INVITAE CORP ORD</t>
    <phoneticPr fontId="1" type="noConversion"/>
  </si>
  <si>
    <t>TXG.OQ</t>
    <phoneticPr fontId="1" type="noConversion"/>
  </si>
  <si>
    <t>10X GENOMICS INC ORD</t>
    <phoneticPr fontId="1" type="noConversion"/>
  </si>
  <si>
    <t>FATE.OQ</t>
    <phoneticPr fontId="1" type="noConversion"/>
  </si>
  <si>
    <t>FATE THERAPEUTICS INC ORD</t>
    <phoneticPr fontId="1" type="noConversion"/>
  </si>
  <si>
    <t>TSP.OQ</t>
    <phoneticPr fontId="1" type="noConversion"/>
  </si>
  <si>
    <t>TUSIMPLE HOLDINGS INC ORD</t>
    <phoneticPr fontId="1" type="noConversion"/>
  </si>
  <si>
    <t>DNA.N</t>
    <phoneticPr fontId="1" type="noConversion"/>
  </si>
  <si>
    <t>GINKGO BIOWORKS HOLDINGS INC ORD</t>
    <phoneticPr fontId="1" type="noConversion"/>
  </si>
  <si>
    <t>PACB.OQ</t>
    <phoneticPr fontId="1" type="noConversion"/>
  </si>
  <si>
    <t>PACIFIC BIOSCIENCES OF CALIFORNIA INC ORD</t>
    <phoneticPr fontId="1" type="noConversion"/>
  </si>
  <si>
    <t>TWST.OQ</t>
    <phoneticPr fontId="1" type="noConversion"/>
  </si>
  <si>
    <t>TWIST BIOSCIENCE CORP ORD</t>
    <phoneticPr fontId="1" type="noConversion"/>
  </si>
  <si>
    <t>SGFY.N</t>
    <phoneticPr fontId="1" type="noConversion"/>
  </si>
  <si>
    <t>SIGNIFY HEALTH INC ORD</t>
    <phoneticPr fontId="1" type="noConversion"/>
  </si>
  <si>
    <t>EDIT.OQ</t>
    <phoneticPr fontId="1" type="noConversion"/>
  </si>
  <si>
    <t>EDITAS MEDICINE INC ORD</t>
    <phoneticPr fontId="1" type="noConversion"/>
  </si>
  <si>
    <t>IOVA.OQ</t>
    <phoneticPr fontId="1" type="noConversion"/>
  </si>
  <si>
    <t>IOVANCE BIOTHERAPEUTICS INC ORD</t>
    <phoneticPr fontId="1" type="noConversion"/>
  </si>
  <si>
    <t>SSYS.OQ</t>
    <phoneticPr fontId="1" type="noConversion"/>
  </si>
  <si>
    <t>STRATASYS LTD ORD</t>
    <phoneticPr fontId="1" type="noConversion"/>
  </si>
  <si>
    <t>BLI.OQ</t>
    <phoneticPr fontId="1" type="noConversion"/>
  </si>
  <si>
    <t>BERKELEY LIGHTS INC ORD</t>
    <phoneticPr fontId="1" type="noConversion"/>
  </si>
  <si>
    <t>MTLS.OQ</t>
    <phoneticPr fontId="1" type="noConversion"/>
  </si>
  <si>
    <t>MATERIALISE NV DR</t>
    <phoneticPr fontId="1" type="noConversion"/>
  </si>
  <si>
    <t>CERS.OQ</t>
    <phoneticPr fontId="1" type="noConversion"/>
  </si>
  <si>
    <t>CERUS CORP ORD</t>
    <phoneticPr fontId="1" type="noConversion"/>
  </si>
  <si>
    <t>CGEN.OQ</t>
    <phoneticPr fontId="1" type="noConversion"/>
  </si>
  <si>
    <t>COMPUGEN LTD ORD</t>
    <phoneticPr fontId="1" type="noConversion"/>
  </si>
  <si>
    <t>PRLB.N</t>
    <phoneticPr fontId="1" type="noConversion"/>
  </si>
  <si>
    <t>PROTO LABS INC ORD</t>
    <phoneticPr fontId="1" type="noConversion"/>
  </si>
  <si>
    <t>NSTG.OQ</t>
    <phoneticPr fontId="1" type="noConversion"/>
  </si>
  <si>
    <t>NANOSTRING TECHNOLOGIES INC ORD</t>
    <phoneticPr fontId="1" type="noConversion"/>
  </si>
  <si>
    <t>BLOK.K</t>
    <phoneticPr fontId="1" type="noConversion"/>
  </si>
  <si>
    <t>LP40038055</t>
    <phoneticPr fontId="1" type="noConversion"/>
  </si>
  <si>
    <t>INVESCO GOVERNMENT &amp; AGENCY PORTFOLIO;INST</t>
    <phoneticPr fontId="1" type="noConversion"/>
  </si>
  <si>
    <t>GLXY.TO</t>
  </si>
  <si>
    <t>GLXY.TO</t>
    <phoneticPr fontId="1" type="noConversion"/>
  </si>
  <si>
    <t>GALAXY DIGITAL HOLDINGS LTD ORD</t>
    <phoneticPr fontId="1" type="noConversion"/>
  </si>
  <si>
    <t>HUT.TO</t>
    <phoneticPr fontId="1" type="noConversion"/>
  </si>
  <si>
    <t>HUT 8 MINING CORP ORD</t>
    <phoneticPr fontId="1" type="noConversion"/>
  </si>
  <si>
    <t>SI.N</t>
    <phoneticPr fontId="1" type="noConversion"/>
  </si>
  <si>
    <t>SILVERGATE CAPITAL CORP ORD</t>
    <phoneticPr fontId="1" type="noConversion"/>
  </si>
  <si>
    <t>HIVE.V</t>
    <phoneticPr fontId="1" type="noConversion"/>
  </si>
  <si>
    <t>HIVE BLOCKCHAIN TECHNOLOGIES LTD ORD</t>
    <phoneticPr fontId="1" type="noConversion"/>
  </si>
  <si>
    <t>CME.OQ</t>
    <phoneticPr fontId="1" type="noConversion"/>
  </si>
  <si>
    <t>CME GROUP INC ORD</t>
    <phoneticPr fontId="1" type="noConversion"/>
  </si>
  <si>
    <t>8473.T</t>
    <phoneticPr fontId="1" type="noConversion"/>
  </si>
  <si>
    <t>SBI HOLDINGS INC ORD</t>
    <phoneticPr fontId="1" type="noConversion"/>
  </si>
  <si>
    <t>OSTK.OQ</t>
    <phoneticPr fontId="1" type="noConversion"/>
  </si>
  <si>
    <t>OVERSTOCK.COM INC ORD</t>
    <phoneticPr fontId="1" type="noConversion"/>
  </si>
  <si>
    <t>VOYG.TO</t>
    <phoneticPr fontId="1" type="noConversion"/>
  </si>
  <si>
    <t>VOYAGER DIGITAL LTD ORD</t>
    <phoneticPr fontId="1" type="noConversion"/>
  </si>
  <si>
    <t>9449.T</t>
    <phoneticPr fontId="1" type="noConversion"/>
  </si>
  <si>
    <t>GMO INTERNET INC ORD</t>
    <phoneticPr fontId="1" type="noConversion"/>
  </si>
  <si>
    <t>4819.T</t>
    <phoneticPr fontId="1" type="noConversion"/>
  </si>
  <si>
    <t>DIGITAL GARAGE INC ORD</t>
    <phoneticPr fontId="1" type="noConversion"/>
  </si>
  <si>
    <t>BITF.V</t>
    <phoneticPr fontId="1" type="noConversion"/>
  </si>
  <si>
    <t>BITFARMS LTD ORD</t>
    <phoneticPr fontId="1" type="noConversion"/>
  </si>
  <si>
    <t>RIOT.OQ</t>
    <phoneticPr fontId="1" type="noConversion"/>
  </si>
  <si>
    <t>RIOT BLOCKCHAIN INC ORD</t>
    <phoneticPr fontId="1" type="noConversion"/>
  </si>
  <si>
    <t>IPO-ARG.L</t>
    <phoneticPr fontId="1" type="noConversion"/>
  </si>
  <si>
    <t>ARGO BLOCKCHAIN PLC ORD</t>
    <phoneticPr fontId="1" type="noConversion"/>
  </si>
  <si>
    <t>BKKT.TH</t>
  </si>
  <si>
    <t>BKKT.TH</t>
    <phoneticPr fontId="1" type="noConversion"/>
  </si>
  <si>
    <t>BAKKT HOLDINGS INC ORD</t>
    <phoneticPr fontId="1" type="noConversion"/>
  </si>
  <si>
    <t>MARA.OQ</t>
    <phoneticPr fontId="1" type="noConversion"/>
  </si>
  <si>
    <t>MARATHON DIGITAL HOLDINGS INC ORD</t>
    <phoneticPr fontId="1" type="noConversion"/>
  </si>
  <si>
    <t>4689.T</t>
    <phoneticPr fontId="1" type="noConversion"/>
  </si>
  <si>
    <t>Z HOLDINGS CORP ORD</t>
    <phoneticPr fontId="1" type="noConversion"/>
  </si>
  <si>
    <t>CORE SCIENTIFIC INC 10.000% 19-APR-2025</t>
    <phoneticPr fontId="1" type="noConversion"/>
  </si>
  <si>
    <t>MOGO.TO</t>
    <phoneticPr fontId="1" type="noConversion"/>
  </si>
  <si>
    <t>MOGO INC ORD</t>
    <phoneticPr fontId="1" type="noConversion"/>
  </si>
  <si>
    <t>EBITu.TO</t>
    <phoneticPr fontId="1" type="noConversion"/>
  </si>
  <si>
    <t>EVOLVE BITCOIN ETF USD - UNHEDGED</t>
    <phoneticPr fontId="1" type="noConversion"/>
  </si>
  <si>
    <t>BTCCu.TO</t>
    <phoneticPr fontId="1" type="noConversion"/>
  </si>
  <si>
    <t>PURPOSE BITCOIN USD ETF NON-CURRENCY HEDGED</t>
    <phoneticPr fontId="1" type="noConversion"/>
  </si>
  <si>
    <t>BTCQ.TO</t>
    <phoneticPr fontId="1" type="noConversion"/>
  </si>
  <si>
    <t>3IQ COINSHARES BITCOIN ETF CAD</t>
    <phoneticPr fontId="1" type="noConversion"/>
  </si>
  <si>
    <t>CLSK.OQ</t>
    <phoneticPr fontId="1" type="noConversion"/>
  </si>
  <si>
    <t>CLEANSPARK INC ORD</t>
    <phoneticPr fontId="1" type="noConversion"/>
  </si>
  <si>
    <t>MSTR.OQ</t>
    <phoneticPr fontId="1" type="noConversion"/>
  </si>
  <si>
    <t>MICROSTRATEGY INC ORD</t>
    <phoneticPr fontId="1" type="noConversion"/>
  </si>
  <si>
    <t>WETF.OQ</t>
    <phoneticPr fontId="1" type="noConversion"/>
  </si>
  <si>
    <t>WISDOM TREE INVESTMENTS INC ORD</t>
    <phoneticPr fontId="1" type="noConversion"/>
  </si>
  <si>
    <t>EQOS.OQ</t>
    <phoneticPr fontId="1" type="noConversion"/>
  </si>
  <si>
    <t>EQONEX LTD ORD</t>
    <phoneticPr fontId="1" type="noConversion"/>
  </si>
  <si>
    <t>VONN.S</t>
    <phoneticPr fontId="1" type="noConversion"/>
  </si>
  <si>
    <t>VONTOBEL HOLDING AG ORD</t>
    <phoneticPr fontId="1" type="noConversion"/>
  </si>
  <si>
    <t>SDIG.OQ</t>
  </si>
  <si>
    <t>SDIG.OQ</t>
    <phoneticPr fontId="1" type="noConversion"/>
  </si>
  <si>
    <t>STRONGHOLD DIGITAL MINING INC ORD</t>
    <phoneticPr fontId="1" type="noConversion"/>
  </si>
  <si>
    <t>9984.T</t>
    <phoneticPr fontId="1" type="noConversion"/>
  </si>
  <si>
    <t>SOFTBANK GROUP CORP ORD</t>
    <phoneticPr fontId="1" type="noConversion"/>
  </si>
  <si>
    <t>BIGG.CD</t>
    <phoneticPr fontId="1" type="noConversion"/>
  </si>
  <si>
    <t>BIGG DIGITAL ASSETS INC ORD</t>
    <phoneticPr fontId="1" type="noConversion"/>
  </si>
  <si>
    <t>4755.T</t>
    <phoneticPr fontId="1" type="noConversion"/>
  </si>
  <si>
    <t>RAKUTEN GROUP INC ORD</t>
    <phoneticPr fontId="1" type="noConversion"/>
  </si>
  <si>
    <t>XPDI.OQ</t>
    <phoneticPr fontId="1" type="noConversion"/>
  </si>
  <si>
    <t>POWER &amp; DIGITAL INFRASTRUCTURE ACQUISITION CORP ORD</t>
    <phoneticPr fontId="1" type="noConversion"/>
  </si>
  <si>
    <t>MBTCU.OQ</t>
    <phoneticPr fontId="1" type="noConversion"/>
  </si>
  <si>
    <t>NOCTURNE ACQUISITION CORP</t>
    <phoneticPr fontId="1" type="noConversion"/>
  </si>
  <si>
    <t>CNY CASH</t>
    <phoneticPr fontId="1" type="noConversion"/>
  </si>
  <si>
    <t>ARKF.K</t>
    <phoneticPr fontId="1" type="noConversion"/>
  </si>
  <si>
    <t>OPEN.OQ</t>
    <phoneticPr fontId="1" type="noConversion"/>
  </si>
  <si>
    <t>OPENDOOR TECHNOLOGIES INC ORD</t>
    <phoneticPr fontId="1" type="noConversion"/>
  </si>
  <si>
    <t>ADYEN.AS</t>
    <phoneticPr fontId="1" type="noConversion"/>
  </si>
  <si>
    <t>ADYEN NV ORD</t>
    <phoneticPr fontId="1" type="noConversion"/>
  </si>
  <si>
    <t>LC.N</t>
    <phoneticPr fontId="1" type="noConversion"/>
  </si>
  <si>
    <t>LENDINGCLUB CORP ORD</t>
    <phoneticPr fontId="1" type="noConversion"/>
  </si>
  <si>
    <t>JD.OQ</t>
    <phoneticPr fontId="1" type="noConversion"/>
  </si>
  <si>
    <t>JD.COM INC DR</t>
    <phoneticPr fontId="1" type="noConversion"/>
  </si>
  <si>
    <t>TCSq.L</t>
    <phoneticPr fontId="1" type="noConversion"/>
  </si>
  <si>
    <t>TCS GROUP HOLDING PLC DR</t>
    <phoneticPr fontId="1" type="noConversion"/>
  </si>
  <si>
    <t>ICE.N</t>
    <phoneticPr fontId="1" type="noConversion"/>
  </si>
  <si>
    <t>INTERCONTINENTAL EXCHANGE INC ORD</t>
    <phoneticPr fontId="1" type="noConversion"/>
  </si>
  <si>
    <t>INTU.OQ</t>
    <phoneticPr fontId="1" type="noConversion"/>
  </si>
  <si>
    <t>INTUIT INC ORD</t>
    <phoneticPr fontId="1" type="noConversion"/>
  </si>
  <si>
    <t>DSYJ.J</t>
    <phoneticPr fontId="1" type="noConversion"/>
  </si>
  <si>
    <t>DISCOVERY LTD ORD</t>
    <phoneticPr fontId="1" type="noConversion"/>
  </si>
  <si>
    <t>PDD.OQ</t>
    <phoneticPr fontId="1" type="noConversion"/>
  </si>
  <si>
    <t>PINDUODUO INC DR</t>
    <phoneticPr fontId="1" type="noConversion"/>
  </si>
  <si>
    <t>BILL.N</t>
    <phoneticPr fontId="1" type="noConversion"/>
  </si>
  <si>
    <t>BILL.COM HOLDINGS INC ORD</t>
    <phoneticPr fontId="1" type="noConversion"/>
  </si>
  <si>
    <t>TCEHY.PK</t>
    <phoneticPr fontId="1" type="noConversion"/>
  </si>
  <si>
    <t>TENCENT HOLDINGS LTD DR</t>
    <phoneticPr fontId="1" type="noConversion"/>
  </si>
  <si>
    <t>KSPIq.L</t>
    <phoneticPr fontId="1" type="noConversion"/>
  </si>
  <si>
    <t>KASPI.KZ AO DR</t>
    <phoneticPr fontId="1" type="noConversion"/>
  </si>
  <si>
    <t>PAGS.N</t>
    <phoneticPr fontId="1" type="noConversion"/>
  </si>
  <si>
    <t>PAGSEGURO DIGITAL LTD ORD</t>
    <phoneticPr fontId="1" type="noConversion"/>
  </si>
  <si>
    <t>TOST.N</t>
  </si>
  <si>
    <t>TOST.N</t>
    <phoneticPr fontId="1" type="noConversion"/>
  </si>
  <si>
    <t>TOAST INC ORD</t>
    <phoneticPr fontId="1" type="noConversion"/>
  </si>
  <si>
    <t>ZAR CASH</t>
    <phoneticPr fontId="1" type="noConversion"/>
  </si>
  <si>
    <t>IPAY.K</t>
    <phoneticPr fontId="1" type="noConversion"/>
  </si>
  <si>
    <t>AXP.N</t>
    <phoneticPr fontId="1" type="noConversion"/>
  </si>
  <si>
    <t>AMERICAN EXPRESS CO ORD</t>
    <phoneticPr fontId="1" type="noConversion"/>
  </si>
  <si>
    <t>MA.N</t>
    <phoneticPr fontId="1" type="noConversion"/>
  </si>
  <si>
    <t>MASTERCARD INC ORD</t>
    <phoneticPr fontId="1" type="noConversion"/>
  </si>
  <si>
    <t>V.N</t>
    <phoneticPr fontId="1" type="noConversion"/>
  </si>
  <si>
    <t>VISA INC ORD</t>
    <phoneticPr fontId="1" type="noConversion"/>
  </si>
  <si>
    <t>FIS.N</t>
    <phoneticPr fontId="1" type="noConversion"/>
  </si>
  <si>
    <t>FIDELITY NATIONAL INFORMATION SERVICES INC ORD</t>
    <phoneticPr fontId="1" type="noConversion"/>
  </si>
  <si>
    <t>FISV.OQ</t>
    <phoneticPr fontId="1" type="noConversion"/>
  </si>
  <si>
    <t>FISERV INC ORD</t>
    <phoneticPr fontId="1" type="noConversion"/>
  </si>
  <si>
    <t>AFRM.OQ</t>
    <phoneticPr fontId="1" type="noConversion"/>
  </si>
  <si>
    <t>AFFIRM HOLDINGS INC ORD</t>
    <phoneticPr fontId="1" type="noConversion"/>
  </si>
  <si>
    <t>VALT.K</t>
    <phoneticPr fontId="1" type="noConversion"/>
  </si>
  <si>
    <t>ETFMG SIT ULTRA SHORT ETF</t>
    <phoneticPr fontId="1" type="noConversion"/>
  </si>
  <si>
    <t>GPN.N</t>
    <phoneticPr fontId="1" type="noConversion"/>
  </si>
  <si>
    <t>GLOBAL PAYMENTS INC ORD</t>
    <phoneticPr fontId="1" type="noConversion"/>
  </si>
  <si>
    <t>DFS.N</t>
    <phoneticPr fontId="1" type="noConversion"/>
  </si>
  <si>
    <t>DISCOVER FINANCIAL SERVICES ORD</t>
    <phoneticPr fontId="1" type="noConversion"/>
  </si>
  <si>
    <t>APT.AX</t>
    <phoneticPr fontId="1" type="noConversion"/>
  </si>
  <si>
    <t>AFTERPAY LTD ORD</t>
    <phoneticPr fontId="1" type="noConversion"/>
  </si>
  <si>
    <t>FLT.N</t>
    <phoneticPr fontId="1" type="noConversion"/>
  </si>
  <si>
    <t>FLEETCOR TECHNOLOGIES INC ORD</t>
    <phoneticPr fontId="1" type="noConversion"/>
  </si>
  <si>
    <t>MQ.OQ</t>
    <phoneticPr fontId="1" type="noConversion"/>
  </si>
  <si>
    <t>MARQETA INC ORD</t>
    <phoneticPr fontId="1" type="noConversion"/>
  </si>
  <si>
    <t>NVEI.TO</t>
    <phoneticPr fontId="1" type="noConversion"/>
  </si>
  <si>
    <t>NUVEI CORP ORD</t>
    <phoneticPr fontId="1" type="noConversion"/>
  </si>
  <si>
    <t>NEXII.MI</t>
    <phoneticPr fontId="1" type="noConversion"/>
  </si>
  <si>
    <t>NEXI SPA ORD</t>
    <phoneticPr fontId="1" type="noConversion"/>
  </si>
  <si>
    <t>3769.T</t>
    <phoneticPr fontId="1" type="noConversion"/>
  </si>
  <si>
    <t>GMO PAYMENT GATEWAY INC ORD</t>
    <phoneticPr fontId="1" type="noConversion"/>
  </si>
  <si>
    <t>WLN.PA</t>
    <phoneticPr fontId="1" type="noConversion"/>
  </si>
  <si>
    <t>WORLDLINE SA ORD</t>
    <phoneticPr fontId="1" type="noConversion"/>
  </si>
  <si>
    <t>DLO.OQ</t>
    <phoneticPr fontId="1" type="noConversion"/>
  </si>
  <si>
    <t>DLOCAL LTD ORD</t>
    <phoneticPr fontId="1" type="noConversion"/>
  </si>
  <si>
    <t>WISEa.L</t>
    <phoneticPr fontId="1" type="noConversion"/>
  </si>
  <si>
    <t>WISE PLC ORD</t>
    <phoneticPr fontId="1" type="noConversion"/>
  </si>
  <si>
    <t>FLYW.OQ</t>
    <phoneticPr fontId="1" type="noConversion"/>
  </si>
  <si>
    <t>FLYWIRE CORP ORD</t>
    <phoneticPr fontId="1" type="noConversion"/>
  </si>
  <si>
    <t>WU.N</t>
    <phoneticPr fontId="1" type="noConversion"/>
  </si>
  <si>
    <t>WESTERN UNION CO ORD</t>
    <phoneticPr fontId="1" type="noConversion"/>
  </si>
  <si>
    <t>NCR.N</t>
    <phoneticPr fontId="1" type="noConversion"/>
  </si>
  <si>
    <t>NCR CORP ORD</t>
    <phoneticPr fontId="1" type="noConversion"/>
  </si>
  <si>
    <t>WEX.N</t>
    <phoneticPr fontId="1" type="noConversion"/>
  </si>
  <si>
    <t>WEX INC ORD</t>
    <phoneticPr fontId="1" type="noConversion"/>
  </si>
  <si>
    <t>EVTC.N</t>
    <phoneticPr fontId="1" type="noConversion"/>
  </si>
  <si>
    <t>EVERTEC INC ORD</t>
    <phoneticPr fontId="1" type="noConversion"/>
  </si>
  <si>
    <t>EEFT.OQ</t>
    <phoneticPr fontId="1" type="noConversion"/>
  </si>
  <si>
    <t>EURONET WORLDWIDE INC ORD</t>
    <phoneticPr fontId="1" type="noConversion"/>
  </si>
  <si>
    <t>ACIW.OQ</t>
    <phoneticPr fontId="1" type="noConversion"/>
  </si>
  <si>
    <t>ACI WORLDWIDE INC ORD</t>
    <phoneticPr fontId="1" type="noConversion"/>
  </si>
  <si>
    <t>FOUR.N</t>
    <phoneticPr fontId="1" type="noConversion"/>
  </si>
  <si>
    <t>SHIFT4 PAYMENTS INC ORD</t>
    <phoneticPr fontId="1" type="noConversion"/>
  </si>
  <si>
    <t>EVOP.OQ</t>
    <phoneticPr fontId="1" type="noConversion"/>
  </si>
  <si>
    <t>EVO PAYMENTS INC ORD</t>
    <phoneticPr fontId="1" type="noConversion"/>
  </si>
  <si>
    <t>NETW.L</t>
    <phoneticPr fontId="1" type="noConversion"/>
  </si>
  <si>
    <t>NETWORK INTERNATIONAL HOLDINGS PLC ORD</t>
    <phoneticPr fontId="1" type="noConversion"/>
  </si>
  <si>
    <t>GDOT.N</t>
    <phoneticPr fontId="1" type="noConversion"/>
  </si>
  <si>
    <t>GREEN DOT CORP ORD</t>
    <phoneticPr fontId="1" type="noConversion"/>
  </si>
  <si>
    <t>PAYO.OQ</t>
    <phoneticPr fontId="1" type="noConversion"/>
  </si>
  <si>
    <t>PAYONEER GLOBAL INC ORD</t>
    <phoneticPr fontId="1" type="noConversion"/>
  </si>
  <si>
    <t>CIEL3.SA</t>
    <phoneticPr fontId="1" type="noConversion"/>
  </si>
  <si>
    <t>CIELO SA ORD</t>
    <phoneticPr fontId="1" type="noConversion"/>
  </si>
  <si>
    <t>EML.AX</t>
    <phoneticPr fontId="1" type="noConversion"/>
  </si>
  <si>
    <t>EML PAYMENTS LTD ORD</t>
    <phoneticPr fontId="1" type="noConversion"/>
  </si>
  <si>
    <t>9923.HK</t>
    <phoneticPr fontId="1" type="noConversion"/>
  </si>
  <si>
    <t>YEAHKA LTD ORD</t>
    <phoneticPr fontId="1" type="noConversion"/>
  </si>
  <si>
    <t>0327.HK</t>
    <phoneticPr fontId="1" type="noConversion"/>
  </si>
  <si>
    <t>PAX GLOBAL TECHNOLOGY LTD ORD</t>
    <phoneticPr fontId="1" type="noConversion"/>
  </si>
  <si>
    <t>4051.T</t>
    <phoneticPr fontId="1" type="noConversion"/>
  </si>
  <si>
    <t>GMO FINANCIAL GATE INC ORD</t>
    <phoneticPr fontId="1" type="noConversion"/>
  </si>
  <si>
    <t>CTLP.OQ</t>
    <phoneticPr fontId="1" type="noConversion"/>
  </si>
  <si>
    <t>CANTALOUPE INC ORD</t>
    <phoneticPr fontId="1" type="noConversion"/>
  </si>
  <si>
    <t>8584.T</t>
    <phoneticPr fontId="1" type="noConversion"/>
  </si>
  <si>
    <t>JACCS CO LTD ORD</t>
    <phoneticPr fontId="1" type="noConversion"/>
  </si>
  <si>
    <t>BOKU.L</t>
    <phoneticPr fontId="1" type="noConversion"/>
  </si>
  <si>
    <t>BOKU INC ORD</t>
    <phoneticPr fontId="1" type="noConversion"/>
  </si>
  <si>
    <t>IMXI.OQ</t>
    <phoneticPr fontId="1" type="noConversion"/>
  </si>
  <si>
    <t>INTERNATIONAL MONEY EXPRESS INC ORD</t>
    <phoneticPr fontId="1" type="noConversion"/>
  </si>
  <si>
    <t>SZL.AX</t>
    <phoneticPr fontId="1" type="noConversion"/>
  </si>
  <si>
    <t>SEZZLE INC DR</t>
    <phoneticPr fontId="1" type="noConversion"/>
  </si>
  <si>
    <t>IIIV.OQ</t>
    <phoneticPr fontId="1" type="noConversion"/>
  </si>
  <si>
    <t>I3 VERTICALS INC ORD</t>
    <phoneticPr fontId="1" type="noConversion"/>
  </si>
  <si>
    <t>PAYP.L</t>
    <phoneticPr fontId="1" type="noConversion"/>
  </si>
  <si>
    <t>PAYPOINT PLC ORD</t>
    <phoneticPr fontId="1" type="noConversion"/>
  </si>
  <si>
    <t>MGI.OQ</t>
    <phoneticPr fontId="1" type="noConversion"/>
  </si>
  <si>
    <t>MONEYGRAM INTERNATIONAL INC ORD</t>
    <phoneticPr fontId="1" type="noConversion"/>
  </si>
  <si>
    <t>UEPS.OQ</t>
    <phoneticPr fontId="1" type="noConversion"/>
  </si>
  <si>
    <t>NET 1 UEPS TECHNOLOGIES INC ORD</t>
    <phoneticPr fontId="1" type="noConversion"/>
  </si>
  <si>
    <t>QIWI.OQ</t>
    <phoneticPr fontId="1" type="noConversion"/>
  </si>
  <si>
    <t>QIWI PLC DR</t>
    <phoneticPr fontId="1" type="noConversion"/>
  </si>
  <si>
    <t>PAYS.OQ</t>
    <phoneticPr fontId="1" type="noConversion"/>
  </si>
  <si>
    <t>PAYSIGN INC ORD</t>
    <phoneticPr fontId="1" type="noConversion"/>
  </si>
  <si>
    <t>4847.T</t>
    <phoneticPr fontId="1" type="noConversion"/>
  </si>
  <si>
    <t>INTELLIGENT WAVE INC ORD</t>
    <phoneticPr fontId="1" type="noConversion"/>
  </si>
  <si>
    <t>IDRV.K</t>
    <phoneticPr fontId="1" type="noConversion"/>
  </si>
  <si>
    <t>7203.T</t>
    <phoneticPr fontId="1" type="noConversion"/>
  </si>
  <si>
    <t>TOYOTA MOTOR CORP ORD</t>
    <phoneticPr fontId="1" type="noConversion"/>
  </si>
  <si>
    <t>DAIGn.DE</t>
    <phoneticPr fontId="1" type="noConversion"/>
  </si>
  <si>
    <t>DAIMLER AG ORD</t>
    <phoneticPr fontId="1" type="noConversion"/>
  </si>
  <si>
    <t>GM.N</t>
    <phoneticPr fontId="1" type="noConversion"/>
  </si>
  <si>
    <t>GENERAL MOTORS CO ORD</t>
    <phoneticPr fontId="1" type="noConversion"/>
  </si>
  <si>
    <t>F.N</t>
    <phoneticPr fontId="1" type="noConversion"/>
  </si>
  <si>
    <t>FORD MOTOR CO ORD</t>
    <phoneticPr fontId="1" type="noConversion"/>
  </si>
  <si>
    <t>ETN.N</t>
    <phoneticPr fontId="1" type="noConversion"/>
  </si>
  <si>
    <t>EATON CORPORATION PLC ORD</t>
    <phoneticPr fontId="1" type="noConversion"/>
  </si>
  <si>
    <t>NIO.N</t>
    <phoneticPr fontId="1" type="noConversion"/>
  </si>
  <si>
    <t>NIO INC DR</t>
    <phoneticPr fontId="1" type="noConversion"/>
  </si>
  <si>
    <t>APTV.N</t>
    <phoneticPr fontId="1" type="noConversion"/>
  </si>
  <si>
    <t>APTIV PLC ORD</t>
    <phoneticPr fontId="1" type="noConversion"/>
  </si>
  <si>
    <t>VOWG_p.DE</t>
    <phoneticPr fontId="1" type="noConversion"/>
  </si>
  <si>
    <t>VOLKSWAGEN AG</t>
    <phoneticPr fontId="1" type="noConversion"/>
  </si>
  <si>
    <t>7267.T</t>
    <phoneticPr fontId="1" type="noConversion"/>
  </si>
  <si>
    <t>HONDA MOTOR CO LTD ORD</t>
    <phoneticPr fontId="1" type="noConversion"/>
  </si>
  <si>
    <t>DD.N</t>
    <phoneticPr fontId="1" type="noConversion"/>
  </si>
  <si>
    <t>DUPONT DE NEMOURS INC ORD</t>
    <phoneticPr fontId="1" type="noConversion"/>
  </si>
  <si>
    <t>VOLVb.ST</t>
    <phoneticPr fontId="1" type="noConversion"/>
  </si>
  <si>
    <t>VOLVO AB ORD</t>
    <phoneticPr fontId="1" type="noConversion"/>
  </si>
  <si>
    <t>051910.KS</t>
    <phoneticPr fontId="1" type="noConversion"/>
  </si>
  <si>
    <t>LG CHEM LTD ORD</t>
    <phoneticPr fontId="1" type="noConversion"/>
  </si>
  <si>
    <t>BMWG.DE</t>
    <phoneticPr fontId="1" type="noConversion"/>
  </si>
  <si>
    <t>BAYERISCHE MOTOREN WERKE AG ORD</t>
    <phoneticPr fontId="1" type="noConversion"/>
  </si>
  <si>
    <t>006400.KS</t>
    <phoneticPr fontId="1" type="noConversion"/>
  </si>
  <si>
    <t>SAMSUNG SDI CO LTD ORD</t>
    <phoneticPr fontId="1" type="noConversion"/>
  </si>
  <si>
    <t>RACE.MI</t>
    <phoneticPr fontId="1" type="noConversion"/>
  </si>
  <si>
    <t>FERRARI NV ORD</t>
    <phoneticPr fontId="1" type="noConversion"/>
  </si>
  <si>
    <t>1211.HK</t>
    <phoneticPr fontId="1" type="noConversion"/>
  </si>
  <si>
    <t>BYD CO LTD ORD</t>
    <phoneticPr fontId="1" type="noConversion"/>
  </si>
  <si>
    <t>ALB.N</t>
    <phoneticPr fontId="1" type="noConversion"/>
  </si>
  <si>
    <t>ALBEMARLE CORP ORD</t>
    <phoneticPr fontId="1" type="noConversion"/>
  </si>
  <si>
    <t>6902.T</t>
    <phoneticPr fontId="1" type="noConversion"/>
  </si>
  <si>
    <t>DENSO CORP ORD</t>
    <phoneticPr fontId="1" type="noConversion"/>
  </si>
  <si>
    <t>005380.KS</t>
    <phoneticPr fontId="1" type="noConversion"/>
  </si>
  <si>
    <t>HYUNDAI MOTOR CO ORD</t>
    <phoneticPr fontId="1" type="noConversion"/>
  </si>
  <si>
    <t>LI.OQ</t>
    <phoneticPr fontId="1" type="noConversion"/>
  </si>
  <si>
    <t>LI AUTO INC DR</t>
    <phoneticPr fontId="1" type="noConversion"/>
  </si>
  <si>
    <t>MG.TO</t>
    <phoneticPr fontId="1" type="noConversion"/>
  </si>
  <si>
    <t>MAGNA INTERNATIONAL INC ORD</t>
    <phoneticPr fontId="1" type="noConversion"/>
  </si>
  <si>
    <t>XPEV.N</t>
    <phoneticPr fontId="1" type="noConversion"/>
  </si>
  <si>
    <t>XPENG INC DR</t>
    <phoneticPr fontId="1" type="noConversion"/>
  </si>
  <si>
    <t>PSHG_p.DE</t>
    <phoneticPr fontId="1" type="noConversion"/>
  </si>
  <si>
    <t>PORSCHE AUTOMOBIL HOLDING SE</t>
    <phoneticPr fontId="1" type="noConversion"/>
  </si>
  <si>
    <t>2308.TW</t>
    <phoneticPr fontId="1" type="noConversion"/>
  </si>
  <si>
    <t>DELTA ELECTRONICS INC ORD</t>
    <phoneticPr fontId="1" type="noConversion"/>
  </si>
  <si>
    <t>012330.KS</t>
    <phoneticPr fontId="1" type="noConversion"/>
  </si>
  <si>
    <t>HYUNDAI MOBIS CO LTD ORD</t>
    <phoneticPr fontId="1" type="noConversion"/>
  </si>
  <si>
    <t>CONG.DE</t>
    <phoneticPr fontId="1" type="noConversion"/>
  </si>
  <si>
    <t>CONTINENTAL AG ORD</t>
    <phoneticPr fontId="1" type="noConversion"/>
  </si>
  <si>
    <t>7270.T</t>
    <phoneticPr fontId="1" type="noConversion"/>
  </si>
  <si>
    <t>SUBARU CORP ORD</t>
    <phoneticPr fontId="1" type="noConversion"/>
  </si>
  <si>
    <t>UMI.BR</t>
    <phoneticPr fontId="1" type="noConversion"/>
  </si>
  <si>
    <t>UMICORE SA ORD</t>
    <phoneticPr fontId="1" type="noConversion"/>
  </si>
  <si>
    <t>BWA.N</t>
    <phoneticPr fontId="1" type="noConversion"/>
  </si>
  <si>
    <t>BORGWARNER INC ORD</t>
    <phoneticPr fontId="1" type="noConversion"/>
  </si>
  <si>
    <t>7201.T</t>
    <phoneticPr fontId="1" type="noConversion"/>
  </si>
  <si>
    <t>NISSAN MOTOR CO LTD ORD</t>
    <phoneticPr fontId="1" type="noConversion"/>
  </si>
  <si>
    <t>LEA.N</t>
    <phoneticPr fontId="1" type="noConversion"/>
  </si>
  <si>
    <t>LEAR CORP ORD</t>
    <phoneticPr fontId="1" type="noConversion"/>
  </si>
  <si>
    <t>SOLB.BR</t>
    <phoneticPr fontId="1" type="noConversion"/>
  </si>
  <si>
    <t>SOLVAY SA ORD</t>
    <phoneticPr fontId="1" type="noConversion"/>
  </si>
  <si>
    <t>ALV.N</t>
    <phoneticPr fontId="1" type="noConversion"/>
  </si>
  <si>
    <t>AUTOLIV INC ORD</t>
    <phoneticPr fontId="1" type="noConversion"/>
  </si>
  <si>
    <t>GNTX.OQ</t>
    <phoneticPr fontId="1" type="noConversion"/>
  </si>
  <si>
    <t>GENTEX CORP ORD</t>
    <phoneticPr fontId="1" type="noConversion"/>
  </si>
  <si>
    <t>SYNA.OQ</t>
    <phoneticPr fontId="1" type="noConversion"/>
  </si>
  <si>
    <t>SYNAPTICS INC ORD</t>
    <phoneticPr fontId="1" type="noConversion"/>
  </si>
  <si>
    <t>EPED.PA</t>
    <phoneticPr fontId="1" type="noConversion"/>
  </si>
  <si>
    <t>FAURECIA SE ORD</t>
    <phoneticPr fontId="1" type="noConversion"/>
  </si>
  <si>
    <t>SQMB.SN</t>
    <phoneticPr fontId="1" type="noConversion"/>
  </si>
  <si>
    <t>SOCIEDAD QUIMICA Y MINERA DE CHILE SA</t>
    <phoneticPr fontId="1" type="noConversion"/>
  </si>
  <si>
    <t>VLOF.PA</t>
    <phoneticPr fontId="1" type="noConversion"/>
  </si>
  <si>
    <t>VALEO SE ORD</t>
    <phoneticPr fontId="1" type="noConversion"/>
  </si>
  <si>
    <t>7276.T</t>
    <phoneticPr fontId="1" type="noConversion"/>
  </si>
  <si>
    <t>KOITO MANUFACTURING CO LTD ORD</t>
    <phoneticPr fontId="1" type="noConversion"/>
  </si>
  <si>
    <t>3481.TW</t>
    <phoneticPr fontId="1" type="noConversion"/>
  </si>
  <si>
    <t>INNOLUX CORP ORD</t>
    <phoneticPr fontId="1" type="noConversion"/>
  </si>
  <si>
    <t>7259.T</t>
    <phoneticPr fontId="1" type="noConversion"/>
  </si>
  <si>
    <t>AISIN CORP ORD</t>
    <phoneticPr fontId="1" type="noConversion"/>
  </si>
  <si>
    <t>1772.HK</t>
    <phoneticPr fontId="1" type="noConversion"/>
  </si>
  <si>
    <t>GANFENG LITHIUM CO LTD ORD</t>
    <phoneticPr fontId="1" type="noConversion"/>
  </si>
  <si>
    <t>VNE.N</t>
    <phoneticPr fontId="1" type="noConversion"/>
  </si>
  <si>
    <t>VEONEER INC ORD</t>
    <phoneticPr fontId="1" type="noConversion"/>
  </si>
  <si>
    <t>ADNT.N</t>
    <phoneticPr fontId="1" type="noConversion"/>
  </si>
  <si>
    <t>ADIENT PLC ORD</t>
    <phoneticPr fontId="1" type="noConversion"/>
  </si>
  <si>
    <t>HLE.DE</t>
    <phoneticPr fontId="1" type="noConversion"/>
  </si>
  <si>
    <t>HELLA GMBH &amp; CO KGAA ORD</t>
    <phoneticPr fontId="1" type="noConversion"/>
  </si>
  <si>
    <t>AIMC.OQ</t>
    <phoneticPr fontId="1" type="noConversion"/>
  </si>
  <si>
    <t>ALTRA INDUSTRIAL MOTION CORP ORD</t>
    <phoneticPr fontId="1" type="noConversion"/>
  </si>
  <si>
    <t>VC.OQ</t>
    <phoneticPr fontId="1" type="noConversion"/>
  </si>
  <si>
    <t>VISTEON CORP ORD</t>
    <phoneticPr fontId="1" type="noConversion"/>
  </si>
  <si>
    <t>DAN.N</t>
    <phoneticPr fontId="1" type="noConversion"/>
  </si>
  <si>
    <t>DANA INC ORD</t>
    <phoneticPr fontId="1" type="noConversion"/>
  </si>
  <si>
    <t>ALFEN.AS</t>
    <phoneticPr fontId="1" type="noConversion"/>
  </si>
  <si>
    <t>ALFEN NV ORD</t>
    <phoneticPr fontId="1" type="noConversion"/>
  </si>
  <si>
    <t>THRM.OQ</t>
    <phoneticPr fontId="1" type="noConversion"/>
  </si>
  <si>
    <t>GENTHERM INC ORD</t>
    <phoneticPr fontId="1" type="noConversion"/>
  </si>
  <si>
    <t>018880.KS</t>
    <phoneticPr fontId="1" type="noConversion"/>
  </si>
  <si>
    <t>HANON SYSTEMS ORD</t>
    <phoneticPr fontId="1" type="noConversion"/>
  </si>
  <si>
    <t>020150.KS</t>
    <phoneticPr fontId="1" type="noConversion"/>
  </si>
  <si>
    <t>ILJIN MATERIALS CO LTD ORD</t>
    <phoneticPr fontId="1" type="noConversion"/>
  </si>
  <si>
    <t>6770.T</t>
    <phoneticPr fontId="1" type="noConversion"/>
  </si>
  <si>
    <t>ALPS ALPINE CO LTD ORD</t>
    <phoneticPr fontId="1" type="noConversion"/>
  </si>
  <si>
    <t>3116.T</t>
    <phoneticPr fontId="1" type="noConversion"/>
  </si>
  <si>
    <t>TOYOTA BOSHOKU CORP ORD</t>
    <phoneticPr fontId="1" type="noConversion"/>
  </si>
  <si>
    <t>CIEA.MC</t>
    <phoneticPr fontId="1" type="noConversion"/>
  </si>
  <si>
    <t>CIE AUTOMOTIVE SA ORD</t>
    <phoneticPr fontId="1" type="noConversion"/>
  </si>
  <si>
    <t>LP40189075</t>
    <phoneticPr fontId="1" type="noConversion"/>
  </si>
  <si>
    <t>BLACKROCK CASH FUNDS: TREASURY;SL AGENCY</t>
    <phoneticPr fontId="1" type="noConversion"/>
  </si>
  <si>
    <t>PLOF.PA</t>
    <phoneticPr fontId="1" type="noConversion"/>
  </si>
  <si>
    <t>COMPAGNIE PLASTIC OMNIUM SE ORD</t>
    <phoneticPr fontId="1" type="noConversion"/>
  </si>
  <si>
    <t>MEI.N</t>
    <phoneticPr fontId="1" type="noConversion"/>
  </si>
  <si>
    <t>METHODE ELECTRONICS INC ORD</t>
    <phoneticPr fontId="1" type="noConversion"/>
  </si>
  <si>
    <t>7313.T</t>
    <phoneticPr fontId="1" type="noConversion"/>
  </si>
  <si>
    <t>TS TECH CO LTD ORD</t>
    <phoneticPr fontId="1" type="noConversion"/>
  </si>
  <si>
    <t>011210.KS</t>
    <phoneticPr fontId="1" type="noConversion"/>
  </si>
  <si>
    <t>HYUNDAI WIA CORP ORD</t>
    <phoneticPr fontId="1" type="noConversion"/>
  </si>
  <si>
    <t>GUD.AX</t>
    <phoneticPr fontId="1" type="noConversion"/>
  </si>
  <si>
    <t>GUD HOLDINGS LTD ORD</t>
    <phoneticPr fontId="1" type="noConversion"/>
  </si>
  <si>
    <t>0179.HK</t>
    <phoneticPr fontId="1" type="noConversion"/>
  </si>
  <si>
    <t>JOHNSON ELECTRIC HOLDINGS LTD ORD</t>
    <phoneticPr fontId="1" type="noConversion"/>
  </si>
  <si>
    <t>6674.T</t>
    <phoneticPr fontId="1" type="noConversion"/>
  </si>
  <si>
    <t>GS YUASA CORP ORD</t>
    <phoneticPr fontId="1" type="noConversion"/>
  </si>
  <si>
    <t>BLNK.OQ</t>
    <phoneticPr fontId="1" type="noConversion"/>
  </si>
  <si>
    <t>BLINK CHARGING CO ORD</t>
    <phoneticPr fontId="1" type="noConversion"/>
  </si>
  <si>
    <t>5991.T</t>
    <phoneticPr fontId="1" type="noConversion"/>
  </si>
  <si>
    <t>NHK SPRING CO LTD ORD</t>
    <phoneticPr fontId="1" type="noConversion"/>
  </si>
  <si>
    <t>TEN.N</t>
    <phoneticPr fontId="1" type="noConversion"/>
  </si>
  <si>
    <t>TENNECO INC ORD</t>
    <phoneticPr fontId="1" type="noConversion"/>
  </si>
  <si>
    <t>7282.T</t>
    <phoneticPr fontId="1" type="noConversion"/>
  </si>
  <si>
    <t>TOYODA GOSEI CO LTD ORD</t>
    <phoneticPr fontId="1" type="noConversion"/>
  </si>
  <si>
    <t>7220.T</t>
    <phoneticPr fontId="1" type="noConversion"/>
  </si>
  <si>
    <t>MUSASHI SEIMITSU INDUSTRY CO LTD ORD</t>
    <phoneticPr fontId="1" type="noConversion"/>
  </si>
  <si>
    <t>SMP.N</t>
    <phoneticPr fontId="1" type="noConversion"/>
  </si>
  <si>
    <t>STANDARD MOTOR PRODUCTS INC ORD</t>
    <phoneticPr fontId="1" type="noConversion"/>
  </si>
  <si>
    <t>2104.TW</t>
    <phoneticPr fontId="1" type="noConversion"/>
  </si>
  <si>
    <t>INTERNATIONAL CSRC INVESTMENT HOLDINGS CO LTD ORD</t>
    <phoneticPr fontId="1" type="noConversion"/>
  </si>
  <si>
    <t>MRE.TO</t>
    <phoneticPr fontId="1" type="noConversion"/>
  </si>
  <si>
    <t>MARTINREA INTERNATIONAL INC ORD</t>
    <phoneticPr fontId="1" type="noConversion"/>
  </si>
  <si>
    <t>7915.T</t>
    <phoneticPr fontId="1" type="noConversion"/>
  </si>
  <si>
    <t>NISSHA CO LTD ORD</t>
    <phoneticPr fontId="1" type="noConversion"/>
  </si>
  <si>
    <t>6995.T</t>
    <phoneticPr fontId="1" type="noConversion"/>
  </si>
  <si>
    <t>TOKAI RIKA CO LTD ORD</t>
    <phoneticPr fontId="1" type="noConversion"/>
  </si>
  <si>
    <t>7296.T</t>
  </si>
  <si>
    <t>7296.T</t>
    <phoneticPr fontId="1" type="noConversion"/>
  </si>
  <si>
    <t>F.C.C. CO LTD ORD</t>
    <phoneticPr fontId="1" type="noConversion"/>
  </si>
  <si>
    <t>AUTON.S</t>
    <phoneticPr fontId="1" type="noConversion"/>
  </si>
  <si>
    <t>AUTONEUM HOLDING AG ORD</t>
    <phoneticPr fontId="1" type="noConversion"/>
  </si>
  <si>
    <t>SRI.N</t>
    <phoneticPr fontId="1" type="noConversion"/>
  </si>
  <si>
    <t>STONERIDGE INC ORD</t>
    <phoneticPr fontId="1" type="noConversion"/>
  </si>
  <si>
    <t>XL.N</t>
    <phoneticPr fontId="1" type="noConversion"/>
  </si>
  <si>
    <t>XL FLEET CORP ORD</t>
    <phoneticPr fontId="1" type="noConversion"/>
  </si>
  <si>
    <t>CPS.N</t>
    <phoneticPr fontId="1" type="noConversion"/>
  </si>
  <si>
    <t>COOPER-STANDARD HOLDINGS INC ORD</t>
    <phoneticPr fontId="1" type="noConversion"/>
  </si>
  <si>
    <t>SOLO.OQ</t>
    <phoneticPr fontId="1" type="noConversion"/>
  </si>
  <si>
    <t>ELECTRAMECCANICA VEHICLES CORP ORD</t>
    <phoneticPr fontId="1" type="noConversion"/>
  </si>
  <si>
    <t>064960.KS</t>
    <phoneticPr fontId="1" type="noConversion"/>
  </si>
  <si>
    <t>SNT MOTIV CO LTD ORD</t>
    <phoneticPr fontId="1" type="noConversion"/>
  </si>
  <si>
    <t>2421.TW</t>
    <phoneticPr fontId="1" type="noConversion"/>
  </si>
  <si>
    <t>SUNONWEALTH ELECTRIC MACHINE INDUSTRY CO LTD ORD</t>
    <phoneticPr fontId="1" type="noConversion"/>
  </si>
  <si>
    <t>AUD CASH</t>
    <phoneticPr fontId="1" type="noConversion"/>
  </si>
  <si>
    <t>TWD/USD FORWARD CONTRACT</t>
    <phoneticPr fontId="1" type="noConversion"/>
  </si>
  <si>
    <t>KRW/USD FORWARD CONTRACT</t>
    <phoneticPr fontId="1" type="noConversion"/>
  </si>
  <si>
    <t>MXN CASH</t>
    <phoneticPr fontId="1" type="noConversion"/>
  </si>
  <si>
    <t>KRW CASH</t>
    <phoneticPr fontId="1" type="noConversion"/>
  </si>
  <si>
    <t>LIT.P</t>
    <phoneticPr fontId="1" type="noConversion"/>
  </si>
  <si>
    <t>300750.SZ</t>
    <phoneticPr fontId="1" type="noConversion"/>
  </si>
  <si>
    <t>CONTEMPORARY AMPEREX TECHNOLOGY CO LTD ORD</t>
    <phoneticPr fontId="1" type="noConversion"/>
  </si>
  <si>
    <t>002460.SZ</t>
    <phoneticPr fontId="1" type="noConversion"/>
  </si>
  <si>
    <t>002812.SZ</t>
    <phoneticPr fontId="1" type="noConversion"/>
  </si>
  <si>
    <t>YUNNAN ENERGY NEW MATERIAL CO LTD ORD</t>
    <phoneticPr fontId="1" type="noConversion"/>
  </si>
  <si>
    <t>002371.SZ</t>
    <phoneticPr fontId="1" type="noConversion"/>
  </si>
  <si>
    <t>NAURA TECHNOLOGY GROUP CO LTD ORD</t>
    <phoneticPr fontId="1" type="noConversion"/>
  </si>
  <si>
    <t>300014.SZ</t>
    <phoneticPr fontId="1" type="noConversion"/>
  </si>
  <si>
    <t>EVE ENERGY CO LTD ORD</t>
    <phoneticPr fontId="1" type="noConversion"/>
  </si>
  <si>
    <t>300450.SZ</t>
    <phoneticPr fontId="1" type="noConversion"/>
  </si>
  <si>
    <t>WUXI LEAD INTELLIGENT EQUIPMENT CO LTD ORD</t>
    <phoneticPr fontId="1" type="noConversion"/>
  </si>
  <si>
    <t>300207.SZ</t>
    <phoneticPr fontId="1" type="noConversion"/>
  </si>
  <si>
    <t>SUNWODA ELECTRONIC CO LTD ORD</t>
    <phoneticPr fontId="1" type="noConversion"/>
  </si>
  <si>
    <t>SQM.N</t>
    <phoneticPr fontId="1" type="noConversion"/>
  </si>
  <si>
    <t>SOCIEDAD QUIMICA Y MINERA DE CHILE SA DR</t>
    <phoneticPr fontId="1" type="noConversion"/>
  </si>
  <si>
    <t>6752.T</t>
    <phoneticPr fontId="1" type="noConversion"/>
  </si>
  <si>
    <t>PANASONIC CORP ORD</t>
    <phoneticPr fontId="1" type="noConversion"/>
  </si>
  <si>
    <t>300037.SZ</t>
    <phoneticPr fontId="1" type="noConversion"/>
  </si>
  <si>
    <t>SHENZHEN CAPCHEM TECHNOLOGY CO LTD ORD</t>
    <phoneticPr fontId="1" type="noConversion"/>
  </si>
  <si>
    <t>603659.SS</t>
    <phoneticPr fontId="1" type="noConversion"/>
  </si>
  <si>
    <t>SHANGHAI PUTAILAI NEW ENERGY TECHNOLOGY CO LTD ORD</t>
    <phoneticPr fontId="1" type="noConversion"/>
  </si>
  <si>
    <t>LTHM.N</t>
    <phoneticPr fontId="1" type="noConversion"/>
  </si>
  <si>
    <t>LIVENT CORP ORD</t>
    <phoneticPr fontId="1" type="noConversion"/>
  </si>
  <si>
    <t>300073.SZ</t>
    <phoneticPr fontId="1" type="noConversion"/>
  </si>
  <si>
    <t>BEIJING EASPRING MATERIAL TECHNOLOGY CO LTD ORD</t>
    <phoneticPr fontId="1" type="noConversion"/>
  </si>
  <si>
    <t>MIN.AX</t>
    <phoneticPr fontId="1" type="noConversion"/>
  </si>
  <si>
    <t>MINERAL RESOURCES LTD ORD</t>
    <phoneticPr fontId="1" type="noConversion"/>
  </si>
  <si>
    <t>ORE.AX</t>
    <phoneticPr fontId="1" type="noConversion"/>
  </si>
  <si>
    <t>OROCOBRE LTD ORD</t>
    <phoneticPr fontId="1" type="noConversion"/>
  </si>
  <si>
    <t>ENS.N</t>
    <phoneticPr fontId="1" type="noConversion"/>
  </si>
  <si>
    <t>ENERSYS ORD</t>
    <phoneticPr fontId="1" type="noConversion"/>
  </si>
  <si>
    <t>066970.KQ</t>
    <phoneticPr fontId="1" type="noConversion"/>
  </si>
  <si>
    <t>L&amp;F CO LTD ORD</t>
    <phoneticPr fontId="1" type="noConversion"/>
  </si>
  <si>
    <t>PLS.AX</t>
    <phoneticPr fontId="1" type="noConversion"/>
  </si>
  <si>
    <t>PILBARA MINERALS LTD ORD</t>
    <phoneticPr fontId="1" type="noConversion"/>
  </si>
  <si>
    <t>VAR1.DE</t>
    <phoneticPr fontId="1" type="noConversion"/>
  </si>
  <si>
    <t>VARTA AG ORD</t>
    <phoneticPr fontId="1" type="noConversion"/>
  </si>
  <si>
    <t>6762.T</t>
    <phoneticPr fontId="1" type="noConversion"/>
  </si>
  <si>
    <t>TDK CORP ORD</t>
    <phoneticPr fontId="1" type="noConversion"/>
  </si>
  <si>
    <t>300457.SZ</t>
    <phoneticPr fontId="1" type="noConversion"/>
  </si>
  <si>
    <t>SHENZHEN YINGHE TECHNOLOGY CO LTD ORD</t>
    <phoneticPr fontId="1" type="noConversion"/>
  </si>
  <si>
    <t>LAC.TO</t>
    <phoneticPr fontId="1" type="noConversion"/>
  </si>
  <si>
    <t>LITHIUM AMERICAS CORP ORD</t>
    <phoneticPr fontId="1" type="noConversion"/>
  </si>
  <si>
    <t>6121.TWO</t>
    <phoneticPr fontId="1" type="noConversion"/>
  </si>
  <si>
    <t>SIMPLO TECHNOLOGY CO LTD ORD</t>
    <phoneticPr fontId="1" type="noConversion"/>
  </si>
  <si>
    <t>0819.HK</t>
    <phoneticPr fontId="1" type="noConversion"/>
  </si>
  <si>
    <t>TIANNENG POWER INTERNATIONAL LTD ORD</t>
    <phoneticPr fontId="1" type="noConversion"/>
  </si>
  <si>
    <t>AMG.AS</t>
    <phoneticPr fontId="1" type="noConversion"/>
  </si>
  <si>
    <t>AMG ADVANCED METALLURGICAL GROUP NV ORD</t>
    <phoneticPr fontId="1" type="noConversion"/>
  </si>
  <si>
    <t>INR.AX</t>
    <phoneticPr fontId="1" type="noConversion"/>
  </si>
  <si>
    <t>IONEER LTD ORD</t>
    <phoneticPr fontId="1" type="noConversion"/>
  </si>
  <si>
    <t>SLI.V</t>
  </si>
  <si>
    <t>SLI.V</t>
    <phoneticPr fontId="1" type="noConversion"/>
  </si>
  <si>
    <t>STANDARD LITHIUM LTD ORD</t>
    <phoneticPr fontId="1" type="noConversion"/>
  </si>
  <si>
    <t>3211.TWO</t>
    <phoneticPr fontId="1" type="noConversion"/>
  </si>
  <si>
    <t>DYNAPACK INTERNATIONAL TECHNOLOGY CORP ORD</t>
    <phoneticPr fontId="1" type="noConversion"/>
  </si>
  <si>
    <t>FREY.N</t>
  </si>
  <si>
    <t>FREY.N</t>
    <phoneticPr fontId="1" type="noConversion"/>
  </si>
  <si>
    <t>FREYR BATTERY SA ORD</t>
    <phoneticPr fontId="1" type="noConversion"/>
  </si>
  <si>
    <t>8137.HK</t>
    <phoneticPr fontId="1" type="noConversion"/>
  </si>
  <si>
    <t>HONBRIDGE HOLDINGS LTD ORD</t>
    <phoneticPr fontId="1" type="noConversion"/>
  </si>
  <si>
    <t>MVST.OQ</t>
  </si>
  <si>
    <t>MVST.OQ</t>
    <phoneticPr fontId="1" type="noConversion"/>
  </si>
  <si>
    <t>MICROVAST HOLDINGS INC ORD</t>
    <phoneticPr fontId="1" type="noConversion"/>
  </si>
  <si>
    <t>6619.T</t>
    <phoneticPr fontId="1" type="noConversion"/>
  </si>
  <si>
    <t>W-SCOPE CORP ORD</t>
    <phoneticPr fontId="1" type="noConversion"/>
  </si>
  <si>
    <t>VUL.AX</t>
  </si>
  <si>
    <t>VUL.AX</t>
    <phoneticPr fontId="1" type="noConversion"/>
  </si>
  <si>
    <t>VULCAN ENERGY RESOURCES LTD ORD</t>
    <phoneticPr fontId="1" type="noConversion"/>
  </si>
  <si>
    <t>082920.KQ</t>
    <phoneticPr fontId="1" type="noConversion"/>
  </si>
  <si>
    <t>VITZROCELL CO LTD ORD</t>
    <phoneticPr fontId="1" type="noConversion"/>
  </si>
  <si>
    <t>PLL.AX</t>
  </si>
  <si>
    <t>PLL.AX</t>
    <phoneticPr fontId="1" type="noConversion"/>
  </si>
  <si>
    <t>PIEDMONT LITHIUM INC DR</t>
    <phoneticPr fontId="1" type="noConversion"/>
  </si>
  <si>
    <t>047310.KQ</t>
    <phoneticPr fontId="1" type="noConversion"/>
  </si>
  <si>
    <t>POWER LOGICS ORD</t>
    <phoneticPr fontId="1" type="noConversion"/>
  </si>
  <si>
    <t>DRIV.O</t>
    <phoneticPr fontId="1" type="noConversion"/>
  </si>
  <si>
    <t>GE.N</t>
    <phoneticPr fontId="1" type="noConversion"/>
  </si>
  <si>
    <t>GENERAL ELECTRIC CO ORD</t>
    <phoneticPr fontId="1" type="noConversion"/>
  </si>
  <si>
    <t>MU.OQ</t>
    <phoneticPr fontId="1" type="noConversion"/>
  </si>
  <si>
    <t>MICRON TECHNOLOGY INC ORD</t>
    <phoneticPr fontId="1" type="noConversion"/>
  </si>
  <si>
    <t>FCX.N</t>
    <phoneticPr fontId="1" type="noConversion"/>
  </si>
  <si>
    <t>FREEPORT-MCMORAN INC ORD</t>
    <phoneticPr fontId="1" type="noConversion"/>
  </si>
  <si>
    <t>PLUG.OQ</t>
    <phoneticPr fontId="1" type="noConversion"/>
  </si>
  <si>
    <t>PLUG POWER INC ORD</t>
    <phoneticPr fontId="1" type="noConversion"/>
  </si>
  <si>
    <t>STLA.MI</t>
    <phoneticPr fontId="1" type="noConversion"/>
  </si>
  <si>
    <t>STELLANTIS NV ORD</t>
    <phoneticPr fontId="1" type="noConversion"/>
  </si>
  <si>
    <t>ON.OQ</t>
    <phoneticPr fontId="1" type="noConversion"/>
  </si>
  <si>
    <t>ON SEMICONDUCTOR CORP ORD</t>
    <phoneticPr fontId="1" type="noConversion"/>
  </si>
  <si>
    <t>BE.N</t>
    <phoneticPr fontId="1" type="noConversion"/>
  </si>
  <si>
    <t>BLOOM ENERGY CORP ORD</t>
    <phoneticPr fontId="1" type="noConversion"/>
  </si>
  <si>
    <t>0175.HK</t>
    <phoneticPr fontId="1" type="noConversion"/>
  </si>
  <si>
    <t>GEELY AUTOMOBILE HOLDINGS LTD ORD</t>
    <phoneticPr fontId="1" type="noConversion"/>
  </si>
  <si>
    <t>WAB.N</t>
    <phoneticPr fontId="1" type="noConversion"/>
  </si>
  <si>
    <t>WESTINGHOUSE AIR BRAKE TECHNOLOGIES CORP ORD</t>
    <phoneticPr fontId="1" type="noConversion"/>
  </si>
  <si>
    <t>QS.N</t>
    <phoneticPr fontId="1" type="noConversion"/>
  </si>
  <si>
    <t>QUANTUMSCAPE CORP ORD</t>
    <phoneticPr fontId="1" type="noConversion"/>
  </si>
  <si>
    <t>BLDP.TO</t>
    <phoneticPr fontId="1" type="noConversion"/>
  </si>
  <si>
    <t>BALLARD POWER SYSTEMS INC ORD</t>
    <phoneticPr fontId="1" type="noConversion"/>
  </si>
  <si>
    <t>000270.KS</t>
    <phoneticPr fontId="1" type="noConversion"/>
  </si>
  <si>
    <t>KIA CORP ORD</t>
    <phoneticPr fontId="1" type="noConversion"/>
  </si>
  <si>
    <t>APAM.AS</t>
    <phoneticPr fontId="1" type="noConversion"/>
  </si>
  <si>
    <t>APERAM SA ORD</t>
    <phoneticPr fontId="1" type="noConversion"/>
  </si>
  <si>
    <t>ITT.N</t>
    <phoneticPr fontId="1" type="noConversion"/>
  </si>
  <si>
    <t>ITT INC ORD</t>
    <phoneticPr fontId="1" type="noConversion"/>
  </si>
  <si>
    <t>BB.TO</t>
    <phoneticPr fontId="1" type="noConversion"/>
  </si>
  <si>
    <t>BLACKBERRY LTD ORD</t>
    <phoneticPr fontId="1" type="noConversion"/>
  </si>
  <si>
    <t>ROG.N</t>
    <phoneticPr fontId="1" type="noConversion"/>
  </si>
  <si>
    <t>ROGERS CORP ORD</t>
    <phoneticPr fontId="1" type="noConversion"/>
  </si>
  <si>
    <t>RENA.PA</t>
    <phoneticPr fontId="1" type="noConversion"/>
  </si>
  <si>
    <t>RENAULT SA ORD</t>
    <phoneticPr fontId="1" type="noConversion"/>
  </si>
  <si>
    <t>LUN.TO</t>
    <phoneticPr fontId="1" type="noConversion"/>
  </si>
  <si>
    <t>LUNDIN MINING CORP ORD</t>
    <phoneticPr fontId="1" type="noConversion"/>
  </si>
  <si>
    <t>TOM2.AS</t>
    <phoneticPr fontId="1" type="noConversion"/>
  </si>
  <si>
    <t>TOMTOM NV ORD</t>
    <phoneticPr fontId="1" type="noConversion"/>
  </si>
  <si>
    <t>CBT.N</t>
    <phoneticPr fontId="1" type="noConversion"/>
  </si>
  <si>
    <t>CABOT CORP ORD</t>
    <phoneticPr fontId="1" type="noConversion"/>
  </si>
  <si>
    <t>AXL.N</t>
    <phoneticPr fontId="1" type="noConversion"/>
  </si>
  <si>
    <t>AMERICAN AXLE &amp; MANUFACTURING HOLDINGS INC ORD</t>
    <phoneticPr fontId="1" type="noConversion"/>
  </si>
  <si>
    <t>JMAT.L</t>
    <phoneticPr fontId="1" type="noConversion"/>
  </si>
  <si>
    <t>JOHNSON MATTHEY PLC ORD</t>
    <phoneticPr fontId="1" type="noConversion"/>
  </si>
  <si>
    <t>HOG.N</t>
    <phoneticPr fontId="1" type="noConversion"/>
  </si>
  <si>
    <t>HARLEY-DAVIDSON INC ORD</t>
    <phoneticPr fontId="1" type="noConversion"/>
  </si>
  <si>
    <t>NKLA.OQ</t>
    <phoneticPr fontId="1" type="noConversion"/>
  </si>
  <si>
    <t>NIKOLA CORPORATION ORD</t>
    <phoneticPr fontId="1" type="noConversion"/>
  </si>
  <si>
    <t>CRS.N</t>
    <phoneticPr fontId="1" type="noConversion"/>
  </si>
  <si>
    <t>CARPENTER TECHNOLOGY CORP ORD</t>
    <phoneticPr fontId="1" type="noConversion"/>
  </si>
  <si>
    <t>ATI.N</t>
    <phoneticPr fontId="1" type="noConversion"/>
  </si>
  <si>
    <t>ALLEGHENY TECHNOLOGIES INC ORD</t>
    <phoneticPr fontId="1" type="noConversion"/>
  </si>
  <si>
    <t>HY.N</t>
    <phoneticPr fontId="1" type="noConversion"/>
  </si>
  <si>
    <t>HYSTER-YALE MATERIALS HANDLING INC ORD</t>
    <phoneticPr fontId="1" type="noConversion"/>
  </si>
  <si>
    <t>RMO.N</t>
    <phoneticPr fontId="1" type="noConversion"/>
  </si>
  <si>
    <t>ROMEO POWER INC ORD</t>
    <phoneticPr fontId="1" type="noConversion"/>
  </si>
  <si>
    <t>VTSCn.DE</t>
    <phoneticPr fontId="1" type="noConversion"/>
  </si>
  <si>
    <t>VITESCO TECHNOLOGIES GROUP AG ORD</t>
    <phoneticPr fontId="1" type="noConversion"/>
  </si>
  <si>
    <t>HDRO.K</t>
    <phoneticPr fontId="1" type="noConversion"/>
  </si>
  <si>
    <t>FCEL.OQ</t>
    <phoneticPr fontId="1" type="noConversion"/>
  </si>
  <si>
    <t>FUELCELL ENERGY INC ORD</t>
    <phoneticPr fontId="1" type="noConversion"/>
  </si>
  <si>
    <t>NEL.OL</t>
    <phoneticPr fontId="1" type="noConversion"/>
  </si>
  <si>
    <t>NEL ASA ORD</t>
    <phoneticPr fontId="1" type="noConversion"/>
  </si>
  <si>
    <t>ITM.L</t>
    <phoneticPr fontId="1" type="noConversion"/>
  </si>
  <si>
    <t>ITM POWER PLC ORD</t>
    <phoneticPr fontId="1" type="noConversion"/>
  </si>
  <si>
    <t>CWR.L</t>
    <phoneticPr fontId="1" type="noConversion"/>
  </si>
  <si>
    <t>CERES POWER HOLDINGS PLC ORD</t>
    <phoneticPr fontId="1" type="noConversion"/>
  </si>
  <si>
    <t>MCPHY.PA</t>
    <phoneticPr fontId="1" type="noConversion"/>
  </si>
  <si>
    <t>MCPHY ENERGY SA ORD</t>
    <phoneticPr fontId="1" type="noConversion"/>
  </si>
  <si>
    <t>ADN.OQ</t>
    <phoneticPr fontId="1" type="noConversion"/>
  </si>
  <si>
    <t>ADVENT TECHNOLOGIES HOLDINGS INC ORD</t>
    <phoneticPr fontId="1" type="noConversion"/>
  </si>
  <si>
    <t>PCELL.ST</t>
    <phoneticPr fontId="1" type="noConversion"/>
  </si>
  <si>
    <t>POWERCELL SWEDEN AB (PUBL) ORD</t>
    <phoneticPr fontId="1" type="noConversion"/>
  </si>
  <si>
    <t>336260.KS</t>
    <phoneticPr fontId="1" type="noConversion"/>
  </si>
  <si>
    <t>DOOSAN FUEL CELL CO LTD ORD</t>
    <phoneticPr fontId="1" type="noConversion"/>
  </si>
  <si>
    <t>LIN.N</t>
    <phoneticPr fontId="1" type="noConversion"/>
  </si>
  <si>
    <t>LINDE PLC ORD</t>
    <phoneticPr fontId="1" type="noConversion"/>
  </si>
  <si>
    <t>AFEN.L</t>
    <phoneticPr fontId="1" type="noConversion"/>
  </si>
  <si>
    <t>AFC ENERGY PLC ORD</t>
    <phoneticPr fontId="1" type="noConversion"/>
  </si>
  <si>
    <t>288620.KQ</t>
    <phoneticPr fontId="1" type="noConversion"/>
  </si>
  <si>
    <t>S FUELCELL CO LTD ORD</t>
    <phoneticPr fontId="1" type="noConversion"/>
  </si>
  <si>
    <t>CIb.ST</t>
    <phoneticPr fontId="1" type="noConversion"/>
  </si>
  <si>
    <t>CELL IMPACT AB (PUBL) ORD</t>
    <phoneticPr fontId="1" type="noConversion"/>
  </si>
  <si>
    <t>XBC.TO</t>
    <phoneticPr fontId="1" type="noConversion"/>
  </si>
  <si>
    <t>XEBEC ADSORPTION INC ORD</t>
    <phoneticPr fontId="1" type="noConversion"/>
  </si>
  <si>
    <t>F3CG.DE</t>
    <phoneticPr fontId="1" type="noConversion"/>
  </si>
  <si>
    <t>SFC ENERGY AG ORD</t>
    <phoneticPr fontId="1" type="noConversion"/>
  </si>
  <si>
    <t>HTOO.OQ</t>
    <phoneticPr fontId="1" type="noConversion"/>
  </si>
  <si>
    <t>FUSION FUEL GREEN PLC ORD</t>
    <phoneticPr fontId="1" type="noConversion"/>
  </si>
  <si>
    <t>GNCL.TA</t>
    <phoneticPr fontId="1" type="noConversion"/>
  </si>
  <si>
    <t>GENCELL LTD ORD</t>
    <phoneticPr fontId="1" type="noConversion"/>
  </si>
  <si>
    <t>HPUR.OL</t>
    <phoneticPr fontId="1" type="noConversion"/>
  </si>
  <si>
    <t>HEXAGON PURUS ASA ORD</t>
    <phoneticPr fontId="1" type="noConversion"/>
  </si>
  <si>
    <t>PHEG.L</t>
    <phoneticPr fontId="1" type="noConversion"/>
  </si>
  <si>
    <t>POWERHOUSE ENERGY GROUP PLC ORD</t>
    <phoneticPr fontId="1" type="noConversion"/>
  </si>
  <si>
    <t>ACHA.OL</t>
    <phoneticPr fontId="1" type="noConversion"/>
  </si>
  <si>
    <t>AKER CLEAN HYDROGEN AS ORD</t>
    <phoneticPr fontId="1" type="noConversion"/>
  </si>
  <si>
    <t>PPS.L</t>
    <phoneticPr fontId="1" type="noConversion"/>
  </si>
  <si>
    <t>PROTON MOTOR POWER SYSTEMS PLC ORD</t>
    <phoneticPr fontId="1" type="noConversion"/>
  </si>
  <si>
    <t>EFUEL.OL</t>
    <phoneticPr fontId="1" type="noConversion"/>
  </si>
  <si>
    <t>EVERFUEL A/S ORD</t>
    <phoneticPr fontId="1" type="noConversion"/>
  </si>
  <si>
    <t>DYA.TO</t>
    <phoneticPr fontId="1" type="noConversion"/>
  </si>
  <si>
    <t>DYNACERT INC ORD</t>
    <phoneticPr fontId="1" type="noConversion"/>
  </si>
  <si>
    <t>HPQ.N</t>
    <phoneticPr fontId="1" type="noConversion"/>
  </si>
  <si>
    <t>HP INC ORD</t>
    <phoneticPr fontId="1" type="noConversion"/>
  </si>
  <si>
    <t>RSW.L</t>
    <phoneticPr fontId="1" type="noConversion"/>
  </si>
  <si>
    <t>RENISHAW PLC ORD</t>
    <phoneticPr fontId="1" type="noConversion"/>
  </si>
  <si>
    <t>STMN.S</t>
    <phoneticPr fontId="1" type="noConversion"/>
  </si>
  <si>
    <t>STRAUMANN HOLDING AG ORD</t>
    <phoneticPr fontId="1" type="noConversion"/>
  </si>
  <si>
    <t>ALTR.OQ</t>
    <phoneticPr fontId="1" type="noConversion"/>
  </si>
  <si>
    <t>ALTAIR ENGINEERING INC ORD</t>
    <phoneticPr fontId="1" type="noConversion"/>
  </si>
  <si>
    <t>XONE.OQ^K21</t>
  </si>
  <si>
    <t>XONE.OQ^K21</t>
    <phoneticPr fontId="1" type="noConversion"/>
  </si>
  <si>
    <t>EXONE CO ORD</t>
    <phoneticPr fontId="1" type="noConversion"/>
  </si>
  <si>
    <t>DM.N</t>
    <phoneticPr fontId="1" type="noConversion"/>
  </si>
  <si>
    <t>DESKTOP METAL INC ORD</t>
    <phoneticPr fontId="1" type="noConversion"/>
  </si>
  <si>
    <t>CFMS.OQ</t>
    <phoneticPr fontId="1" type="noConversion"/>
  </si>
  <si>
    <t>CONFORMIS INC ORD</t>
    <phoneticPr fontId="1" type="noConversion"/>
  </si>
  <si>
    <t>AM3D.DE</t>
    <phoneticPr fontId="1" type="noConversion"/>
  </si>
  <si>
    <t>SLM SOLUTIONS GROUP AG ORD</t>
    <phoneticPr fontId="1" type="noConversion"/>
  </si>
  <si>
    <t>XMTR.OQ</t>
    <phoneticPr fontId="1" type="noConversion"/>
  </si>
  <si>
    <t>XOMETRY INC ORD</t>
    <phoneticPr fontId="1" type="noConversion"/>
  </si>
  <si>
    <t>BICO.ST</t>
    <phoneticPr fontId="1" type="noConversion"/>
  </si>
  <si>
    <t>BICO GROUP AB ORD</t>
    <phoneticPr fontId="1" type="noConversion"/>
  </si>
  <si>
    <t>UPS.N</t>
    <phoneticPr fontId="1" type="noConversion"/>
  </si>
  <si>
    <t>UNITED PARCEL SERVICE INC ORD</t>
    <phoneticPr fontId="1" type="noConversion"/>
  </si>
  <si>
    <t>FARO.OQ</t>
    <phoneticPr fontId="1" type="noConversion"/>
  </si>
  <si>
    <t>FARO TECHNOLOGIES INC ORD</t>
    <phoneticPr fontId="1" type="noConversion"/>
  </si>
  <si>
    <t>ALGN.OQ</t>
    <phoneticPr fontId="1" type="noConversion"/>
  </si>
  <si>
    <t>ALIGN TECHNOLOGY INC ORD</t>
    <phoneticPr fontId="1" type="noConversion"/>
  </si>
  <si>
    <t>AME.N</t>
    <phoneticPr fontId="1" type="noConversion"/>
  </si>
  <si>
    <t>AMETEK INC ORD</t>
    <phoneticPr fontId="1" type="noConversion"/>
  </si>
  <si>
    <t>LECO.OQ</t>
    <phoneticPr fontId="1" type="noConversion"/>
  </si>
  <si>
    <t>LINCOLN ELECTRIC HOLDINGS INC ORD</t>
    <phoneticPr fontId="1" type="noConversion"/>
  </si>
  <si>
    <t>MICP.PA</t>
    <phoneticPr fontId="1" type="noConversion"/>
  </si>
  <si>
    <t>COMPAGNIE GENERALE DES ETABLISSEMENTS MICHELIN SCA ORD</t>
    <phoneticPr fontId="1" type="noConversion"/>
  </si>
  <si>
    <t>AJRD.N</t>
    <phoneticPr fontId="1" type="noConversion"/>
  </si>
  <si>
    <t>AEROJET ROCKETDYNE HOLDINGS INC ORD</t>
    <phoneticPr fontId="1" type="noConversion"/>
  </si>
  <si>
    <t>SIEGn.DE</t>
    <phoneticPr fontId="1" type="noConversion"/>
  </si>
  <si>
    <t>SIEMENS AG ORD</t>
    <phoneticPr fontId="1" type="noConversion"/>
  </si>
  <si>
    <t>XTC.TO</t>
    <phoneticPr fontId="1" type="noConversion"/>
  </si>
  <si>
    <t>EXCO TECHNOLOGIES LTD ORD</t>
    <phoneticPr fontId="1" type="noConversion"/>
  </si>
  <si>
    <t>ARNC.N</t>
    <phoneticPr fontId="1" type="noConversion"/>
  </si>
  <si>
    <t>ARCONIC CORP (PITTSBURGH) ORD</t>
    <phoneticPr fontId="1" type="noConversion"/>
  </si>
  <si>
    <t>MOGa.N</t>
    <phoneticPr fontId="1" type="noConversion"/>
  </si>
  <si>
    <t>MOOG INC ORD</t>
    <phoneticPr fontId="1" type="noConversion"/>
  </si>
  <si>
    <t>OERL.S</t>
    <phoneticPr fontId="1" type="noConversion"/>
  </si>
  <si>
    <t>OC OERLIKON CORPORATION AG PFAEFFIKON ORD</t>
    <phoneticPr fontId="1" type="noConversion"/>
  </si>
  <si>
    <t>KALU.OQ</t>
    <phoneticPr fontId="1" type="noConversion"/>
  </si>
  <si>
    <t>KAISER ALUMINUM CORP ORD</t>
    <phoneticPr fontId="1" type="noConversion"/>
  </si>
  <si>
    <t>VNP.TO</t>
    <phoneticPr fontId="1" type="noConversion"/>
  </si>
  <si>
    <t>5N PLUS INC ORD</t>
    <phoneticPr fontId="1" type="noConversion"/>
  </si>
  <si>
    <t>AKE.PA</t>
    <phoneticPr fontId="1" type="noConversion"/>
  </si>
  <si>
    <t>ARKEMA SA ORD</t>
    <phoneticPr fontId="1" type="noConversion"/>
  </si>
  <si>
    <t>DSMN.AS</t>
    <phoneticPr fontId="1" type="noConversion"/>
  </si>
  <si>
    <t>KONINKLIJKE DSM NV ORD</t>
    <phoneticPr fontId="1" type="noConversion"/>
  </si>
  <si>
    <t>SAND.ST</t>
    <phoneticPr fontId="1" type="noConversion"/>
  </si>
  <si>
    <t>SANDVIK AB ORD</t>
    <phoneticPr fontId="1" type="noConversion"/>
  </si>
  <si>
    <t>EVKn.DE</t>
    <phoneticPr fontId="1" type="noConversion"/>
  </si>
  <si>
    <t>EVONIK INDUSTRIES AG ORD</t>
    <phoneticPr fontId="1" type="noConversion"/>
  </si>
  <si>
    <t>VOES.VI</t>
    <phoneticPr fontId="1" type="noConversion"/>
  </si>
  <si>
    <t>VOESTALPINE AG ORD</t>
    <phoneticPr fontId="1" type="noConversion"/>
  </si>
  <si>
    <t>3402.T</t>
    <phoneticPr fontId="1" type="noConversion"/>
  </si>
  <si>
    <t>TORAY INDUSTRIES INC ORD</t>
    <phoneticPr fontId="1" type="noConversion"/>
  </si>
  <si>
    <t>MMM.N</t>
    <phoneticPr fontId="1" type="noConversion"/>
  </si>
  <si>
    <t>3M CO ORD</t>
    <phoneticPr fontId="1" type="noConversion"/>
  </si>
  <si>
    <t>HNKG_p.DE</t>
    <phoneticPr fontId="1" type="noConversion"/>
  </si>
  <si>
    <t>HENKEL AG &amp; CO KGAA</t>
    <phoneticPr fontId="1" type="noConversion"/>
  </si>
  <si>
    <t>EMN.N</t>
    <phoneticPr fontId="1" type="noConversion"/>
  </si>
  <si>
    <t>EASTMAN CHEMICAL CO ORD</t>
    <phoneticPr fontId="1" type="noConversion"/>
  </si>
  <si>
    <t>KODK.N</t>
    <phoneticPr fontId="1" type="noConversion"/>
  </si>
  <si>
    <t>EASTMAN KODAK CO ORD</t>
    <phoneticPr fontId="1" type="noConversion"/>
  </si>
  <si>
    <t>HXL.N</t>
    <phoneticPr fontId="1" type="noConversion"/>
  </si>
  <si>
    <t>HEXCEL CORP ORD</t>
    <phoneticPr fontId="1" type="noConversion"/>
  </si>
  <si>
    <t>PYR.TO</t>
    <phoneticPr fontId="1" type="noConversion"/>
  </si>
  <si>
    <t>PYROGENESIS CANADA INC ORD</t>
    <phoneticPr fontId="1" type="noConversion"/>
  </si>
  <si>
    <t>SGCG.DE</t>
    <phoneticPr fontId="1" type="noConversion"/>
  </si>
  <si>
    <t>SGL CARBON SE ORD</t>
    <phoneticPr fontId="1" type="noConversion"/>
  </si>
  <si>
    <t>ARKQ.K</t>
    <phoneticPr fontId="1" type="noConversion"/>
  </si>
  <si>
    <t>KMTUY.PK</t>
    <phoneticPr fontId="1" type="noConversion"/>
  </si>
  <si>
    <t>KOMATSU LTD DR</t>
    <phoneticPr fontId="1" type="noConversion"/>
  </si>
  <si>
    <t>NIU.OQ</t>
    <phoneticPr fontId="1" type="noConversion"/>
  </si>
  <si>
    <t>NIU TECHNOLOGIES DR</t>
    <phoneticPr fontId="1" type="noConversion"/>
  </si>
  <si>
    <t>CAT.N</t>
    <phoneticPr fontId="1" type="noConversion"/>
  </si>
  <si>
    <t>CATERPILLAR INC ORD</t>
    <phoneticPr fontId="1" type="noConversion"/>
  </si>
  <si>
    <t>ISRG.OQ</t>
    <phoneticPr fontId="1" type="noConversion"/>
  </si>
  <si>
    <t>INTUITIVE SURGICAL INC ORD</t>
    <phoneticPr fontId="1" type="noConversion"/>
  </si>
  <si>
    <t>BYDDY.PK</t>
    <phoneticPr fontId="1" type="noConversion"/>
  </si>
  <si>
    <t>BYD CO LTD DR</t>
    <phoneticPr fontId="1" type="noConversion"/>
  </si>
  <si>
    <t>ONVO.OQ</t>
    <phoneticPr fontId="1" type="noConversion"/>
  </si>
  <si>
    <t>ORGANOVO HOLDINGS INC ORD</t>
    <phoneticPr fontId="1" type="noConversion"/>
  </si>
  <si>
    <t>BFIT.O</t>
    <phoneticPr fontId="1" type="noConversion"/>
  </si>
  <si>
    <t>2331.HK</t>
    <phoneticPr fontId="1" type="noConversion"/>
  </si>
  <si>
    <t>LI NING CO LTD ORD</t>
    <phoneticPr fontId="1" type="noConversion"/>
  </si>
  <si>
    <t>LULU.OQ</t>
    <phoneticPr fontId="1" type="noConversion"/>
  </si>
  <si>
    <t>LULULEMON ATHLETICA INC ORD</t>
    <phoneticPr fontId="1" type="noConversion"/>
  </si>
  <si>
    <t>NKE.N</t>
    <phoneticPr fontId="1" type="noConversion"/>
  </si>
  <si>
    <t>NIKE INC ORD</t>
    <phoneticPr fontId="1" type="noConversion"/>
  </si>
  <si>
    <t>JD.L</t>
    <phoneticPr fontId="1" type="noConversion"/>
  </si>
  <si>
    <t>JD SPORTS FASHION PLC ORD</t>
    <phoneticPr fontId="1" type="noConversion"/>
  </si>
  <si>
    <t>PUMG.DE</t>
    <phoneticPr fontId="1" type="noConversion"/>
  </si>
  <si>
    <t>PUMA SE ORD</t>
    <phoneticPr fontId="1" type="noConversion"/>
  </si>
  <si>
    <t>7309.T</t>
    <phoneticPr fontId="1" type="noConversion"/>
  </si>
  <si>
    <t>SHIMANO INC ORD</t>
    <phoneticPr fontId="1" type="noConversion"/>
  </si>
  <si>
    <t>DKS.N</t>
    <phoneticPr fontId="1" type="noConversion"/>
  </si>
  <si>
    <t>DICK'S SPORTING GOODS INC ORD</t>
    <phoneticPr fontId="1" type="noConversion"/>
  </si>
  <si>
    <t>ADSGn.DE</t>
    <phoneticPr fontId="1" type="noConversion"/>
  </si>
  <si>
    <t>ADIDAS AG ORD</t>
    <phoneticPr fontId="1" type="noConversion"/>
  </si>
  <si>
    <t>2267.T</t>
    <phoneticPr fontId="1" type="noConversion"/>
  </si>
  <si>
    <t>YAKULT HONSHA CO LTD ORD</t>
    <phoneticPr fontId="1" type="noConversion"/>
  </si>
  <si>
    <t>GIL.TO</t>
    <phoneticPr fontId="1" type="noConversion"/>
  </si>
  <si>
    <t>GILDAN ACTIVEWEAR INC ORD</t>
    <phoneticPr fontId="1" type="noConversion"/>
  </si>
  <si>
    <t>DANO.PA</t>
    <phoneticPr fontId="1" type="noConversion"/>
  </si>
  <si>
    <t>DANONE SA ORD</t>
    <phoneticPr fontId="1" type="noConversion"/>
  </si>
  <si>
    <t>CELH.OQ</t>
    <phoneticPr fontId="1" type="noConversion"/>
  </si>
  <si>
    <t>CELSIUS HOLDINGS INC ORD</t>
    <phoneticPr fontId="1" type="noConversion"/>
  </si>
  <si>
    <t>COLM.OQ</t>
    <phoneticPr fontId="1" type="noConversion"/>
  </si>
  <si>
    <t>COLUMBIA SPORTSWEAR CO ORD</t>
    <phoneticPr fontId="1" type="noConversion"/>
  </si>
  <si>
    <t>2020.HK</t>
    <phoneticPr fontId="1" type="noConversion"/>
  </si>
  <si>
    <t>ANTA SPORTS PRODUCTS LTD ORD</t>
    <phoneticPr fontId="1" type="noConversion"/>
  </si>
  <si>
    <t>9910.TW</t>
    <phoneticPr fontId="1" type="noConversion"/>
  </si>
  <si>
    <t>FENG TAY ENTERPRISES CO LTD ORD</t>
    <phoneticPr fontId="1" type="noConversion"/>
  </si>
  <si>
    <t>VFC.N</t>
    <phoneticPr fontId="1" type="noConversion"/>
  </si>
  <si>
    <t>VF CORP ORD</t>
    <phoneticPr fontId="1" type="noConversion"/>
  </si>
  <si>
    <t>PLNT.N</t>
    <phoneticPr fontId="1" type="noConversion"/>
  </si>
  <si>
    <t>PLANET FITNESS INC ORD</t>
    <phoneticPr fontId="1" type="noConversion"/>
  </si>
  <si>
    <t>6110.HK</t>
    <phoneticPr fontId="1" type="noConversion"/>
  </si>
  <si>
    <t>TOPSPORTS INTERNATIONAL HOLDINGS LTD ORD</t>
    <phoneticPr fontId="1" type="noConversion"/>
  </si>
  <si>
    <t>SKX.N</t>
    <phoneticPr fontId="1" type="noConversion"/>
  </si>
  <si>
    <t>SKECHERS USA INC ORD</t>
    <phoneticPr fontId="1" type="noConversion"/>
  </si>
  <si>
    <t>HLF.N</t>
    <phoneticPr fontId="1" type="noConversion"/>
  </si>
  <si>
    <t>HERBALIFE NUTRITION LTD ORD</t>
    <phoneticPr fontId="1" type="noConversion"/>
  </si>
  <si>
    <t>FL.N</t>
    <phoneticPr fontId="1" type="noConversion"/>
  </si>
  <si>
    <t>FOOT LOCKER INC ORD</t>
    <phoneticPr fontId="1" type="noConversion"/>
  </si>
  <si>
    <t>GL9.I</t>
    <phoneticPr fontId="1" type="noConversion"/>
  </si>
  <si>
    <t>GLANBIA PLC ORD</t>
    <phoneticPr fontId="1" type="noConversion"/>
  </si>
  <si>
    <t>7936.T</t>
    <phoneticPr fontId="1" type="noConversion"/>
  </si>
  <si>
    <t>ASICS CORP ORD</t>
    <phoneticPr fontId="1" type="noConversion"/>
  </si>
  <si>
    <t>FRAS.L</t>
    <phoneticPr fontId="1" type="noConversion"/>
  </si>
  <si>
    <t>FRASERS GROUP PLC ORD</t>
    <phoneticPr fontId="1" type="noConversion"/>
  </si>
  <si>
    <t>HAIN.OQ</t>
    <phoneticPr fontId="1" type="noConversion"/>
  </si>
  <si>
    <t>HAIN CELESTIAL GROUP INC ORD</t>
    <phoneticPr fontId="1" type="noConversion"/>
  </si>
  <si>
    <t>9921.TW</t>
    <phoneticPr fontId="1" type="noConversion"/>
  </si>
  <si>
    <t>GIANT MANUFACTURING CO LTD ORD</t>
    <phoneticPr fontId="1" type="noConversion"/>
  </si>
  <si>
    <t>SAFM.OQ</t>
    <phoneticPr fontId="1" type="noConversion"/>
  </si>
  <si>
    <t>SANDERSON FARMS INC ORD</t>
    <phoneticPr fontId="1" type="noConversion"/>
  </si>
  <si>
    <t>UAA.N</t>
    <phoneticPr fontId="1" type="noConversion"/>
  </si>
  <si>
    <t>UNDER ARMOUR INC ORD</t>
    <phoneticPr fontId="1" type="noConversion"/>
  </si>
  <si>
    <t>2670.T</t>
    <phoneticPr fontId="1" type="noConversion"/>
  </si>
  <si>
    <t>ABC-MART INC ORD</t>
    <phoneticPr fontId="1" type="noConversion"/>
  </si>
  <si>
    <t>9904.TW</t>
    <phoneticPr fontId="1" type="noConversion"/>
  </si>
  <si>
    <t>POU CHEN CORP ORD</t>
    <phoneticPr fontId="1" type="noConversion"/>
  </si>
  <si>
    <t>0551.HK</t>
    <phoneticPr fontId="1" type="noConversion"/>
  </si>
  <si>
    <t>YUE YUEN INDUSTRIAL (HOLDINGS) LTD ORD</t>
    <phoneticPr fontId="1" type="noConversion"/>
  </si>
  <si>
    <t>1368.HK</t>
    <phoneticPr fontId="1" type="noConversion"/>
  </si>
  <si>
    <t>XTEP INTERNATIONAL HOLDINGS LTD ORD</t>
    <phoneticPr fontId="1" type="noConversion"/>
  </si>
  <si>
    <t>9914.TW</t>
    <phoneticPr fontId="1" type="noConversion"/>
  </si>
  <si>
    <t>MERIDA INDUSTRY CO LTD ORD</t>
    <phoneticPr fontId="1" type="noConversion"/>
  </si>
  <si>
    <t>PBH.N</t>
    <phoneticPr fontId="1" type="noConversion"/>
  </si>
  <si>
    <t>PRESTIGE CONSUMER HEALTHCARE INC ORD</t>
    <phoneticPr fontId="1" type="noConversion"/>
  </si>
  <si>
    <t>BFIT.AS</t>
    <phoneticPr fontId="1" type="noConversion"/>
  </si>
  <si>
    <t>BASIC FIT NV ORD</t>
    <phoneticPr fontId="1" type="noConversion"/>
  </si>
  <si>
    <t>8114.T</t>
    <phoneticPr fontId="1" type="noConversion"/>
  </si>
  <si>
    <t>DESCENTE LTD ORD</t>
    <phoneticPr fontId="1" type="noConversion"/>
  </si>
  <si>
    <t>8111.T</t>
    <phoneticPr fontId="1" type="noConversion"/>
  </si>
  <si>
    <t>GOLDWIN INC ORD</t>
    <phoneticPr fontId="1" type="noConversion"/>
  </si>
  <si>
    <t>SFM.OQ</t>
    <phoneticPr fontId="1" type="noConversion"/>
  </si>
  <si>
    <t>SPROUTS FARMERS MARKET INC ORD</t>
    <phoneticPr fontId="1" type="noConversion"/>
  </si>
  <si>
    <t>4540.T</t>
    <phoneticPr fontId="1" type="noConversion"/>
  </si>
  <si>
    <t>TSUMURA &amp; CO ORD</t>
    <phoneticPr fontId="1" type="noConversion"/>
  </si>
  <si>
    <t>MED.N</t>
    <phoneticPr fontId="1" type="noConversion"/>
  </si>
  <si>
    <t>MEDIFAST INC ORD</t>
    <phoneticPr fontId="1" type="noConversion"/>
  </si>
  <si>
    <t>2815.T</t>
    <phoneticPr fontId="1" type="noConversion"/>
  </si>
  <si>
    <t>ARIAKE JAPAN CO LTD ORD</t>
    <phoneticPr fontId="1" type="noConversion"/>
  </si>
  <si>
    <t>TGYM.MI</t>
    <phoneticPr fontId="1" type="noConversion"/>
  </si>
  <si>
    <t>TECHNOGYM SPA ORD</t>
    <phoneticPr fontId="1" type="noConversion"/>
  </si>
  <si>
    <t>NUS.N</t>
    <phoneticPr fontId="1" type="noConversion"/>
  </si>
  <si>
    <t>NU SKIN ENTERPRISES INC ORD</t>
    <phoneticPr fontId="1" type="noConversion"/>
  </si>
  <si>
    <t>USNA.N</t>
    <phoneticPr fontId="1" type="noConversion"/>
  </si>
  <si>
    <t>USANA HEALTH SCIENCES INC ORD</t>
    <phoneticPr fontId="1" type="noConversion"/>
  </si>
  <si>
    <t>081660.KS</t>
    <phoneticPr fontId="1" type="noConversion"/>
  </si>
  <si>
    <t>FILA HOLDINGS CORP ORD</t>
    <phoneticPr fontId="1" type="noConversion"/>
  </si>
  <si>
    <t>111770.KS</t>
    <phoneticPr fontId="1" type="noConversion"/>
  </si>
  <si>
    <t>YOUNGONE CORP ORD</t>
    <phoneticPr fontId="1" type="noConversion"/>
  </si>
  <si>
    <t>CALM.OQ</t>
    <phoneticPr fontId="1" type="noConversion"/>
  </si>
  <si>
    <t>CAL-MAINE FOODS INC ORD</t>
    <phoneticPr fontId="1" type="noConversion"/>
  </si>
  <si>
    <t>HCSG.OQ</t>
    <phoneticPr fontId="1" type="noConversion"/>
  </si>
  <si>
    <t>HEALTHCARE SERVICES GROUP INC ORD</t>
    <phoneticPr fontId="1" type="noConversion"/>
  </si>
  <si>
    <t>BKL.AX</t>
    <phoneticPr fontId="1" type="noConversion"/>
  </si>
  <si>
    <t>BLACKMORES LTD ORD</t>
    <phoneticPr fontId="1" type="noConversion"/>
  </si>
  <si>
    <t>HIBB.OQ</t>
    <phoneticPr fontId="1" type="noConversion"/>
  </si>
  <si>
    <t>HIBBETT INC ORD</t>
    <phoneticPr fontId="1" type="noConversion"/>
  </si>
  <si>
    <t>TVTY.OQ</t>
    <phoneticPr fontId="1" type="noConversion"/>
  </si>
  <si>
    <t>TIVITY HEALTH INC ORD</t>
    <phoneticPr fontId="1" type="noConversion"/>
  </si>
  <si>
    <t>WW.OQ</t>
    <phoneticPr fontId="1" type="noConversion"/>
  </si>
  <si>
    <t>WW INTERNATIONAL INC ORD</t>
    <phoneticPr fontId="1" type="noConversion"/>
  </si>
  <si>
    <t>BRBR.N</t>
    <phoneticPr fontId="1" type="noConversion"/>
  </si>
  <si>
    <t>BELLRING BRANDS INC ORD</t>
    <phoneticPr fontId="1" type="noConversion"/>
  </si>
  <si>
    <t>ZUMZ.OQ</t>
    <phoneticPr fontId="1" type="noConversion"/>
  </si>
  <si>
    <t>ZUMIEZ INC ORD</t>
    <phoneticPr fontId="1" type="noConversion"/>
  </si>
  <si>
    <t>SCVL.OQ</t>
    <phoneticPr fontId="1" type="noConversion"/>
  </si>
  <si>
    <t>SHOE CARNIVAL INC ORD</t>
    <phoneticPr fontId="1" type="noConversion"/>
  </si>
  <si>
    <t>241590.KS</t>
    <phoneticPr fontId="1" type="noConversion"/>
  </si>
  <si>
    <t>HWASEUNG ENTERPRISE CO LTD ORD</t>
    <phoneticPr fontId="1" type="noConversion"/>
  </si>
  <si>
    <t>7085.T</t>
    <phoneticPr fontId="1" type="noConversion"/>
  </si>
  <si>
    <t>CURVES HOLDINGS CO LTD ORD</t>
    <phoneticPr fontId="1" type="noConversion"/>
  </si>
  <si>
    <t>CVGW.OQ</t>
    <phoneticPr fontId="1" type="noConversion"/>
  </si>
  <si>
    <t>CALAVO GROWERS INC ORD</t>
    <phoneticPr fontId="1" type="noConversion"/>
  </si>
  <si>
    <t>9802.TW</t>
    <phoneticPr fontId="1" type="noConversion"/>
  </si>
  <si>
    <t>FULGENT SUN INTERNATIONAL (HOLDING) CO LTD ORD</t>
    <phoneticPr fontId="1" type="noConversion"/>
  </si>
  <si>
    <t>7092.T</t>
    <phoneticPr fontId="1" type="noConversion"/>
  </si>
  <si>
    <t>FAST FITNESS JAPAN INC ORD</t>
    <phoneticPr fontId="1" type="noConversion"/>
  </si>
  <si>
    <t>1736.TW</t>
    <phoneticPr fontId="1" type="noConversion"/>
  </si>
  <si>
    <t>JOHNSON HEALTH TECH CO LTD ORD</t>
    <phoneticPr fontId="1" type="noConversion"/>
  </si>
  <si>
    <t>NLS.N</t>
    <phoneticPr fontId="1" type="noConversion"/>
  </si>
  <si>
    <t>NAUTILUS INC ORD</t>
    <phoneticPr fontId="1" type="noConversion"/>
  </si>
  <si>
    <t>1598.TW</t>
    <phoneticPr fontId="1" type="noConversion"/>
  </si>
  <si>
    <t>DYACO INTERNATIONAL INC ORD</t>
    <phoneticPr fontId="1" type="noConversion"/>
  </si>
  <si>
    <t>0419.HK</t>
    <phoneticPr fontId="1" type="noConversion"/>
  </si>
  <si>
    <t>HUAYI TENCENT ENTERTAINMENT CO LTD ORD</t>
    <phoneticPr fontId="1" type="noConversion"/>
  </si>
  <si>
    <t>ARKG.K</t>
    <phoneticPr fontId="1" type="noConversion"/>
  </si>
  <si>
    <t>IONS.OQ</t>
    <phoneticPr fontId="1" type="noConversion"/>
  </si>
  <si>
    <t>IONIS PHARMACEUTICALS INC ORD</t>
    <phoneticPr fontId="1" type="noConversion"/>
  </si>
  <si>
    <t>VRTX.OQ</t>
    <phoneticPr fontId="1" type="noConversion"/>
  </si>
  <si>
    <t>VERTEX PHARMACEUTICALS INC ORD</t>
    <phoneticPr fontId="1" type="noConversion"/>
  </si>
  <si>
    <t>ACCD.OQ</t>
    <phoneticPr fontId="1" type="noConversion"/>
  </si>
  <si>
    <t>ACCOLADE INC ORD</t>
    <phoneticPr fontId="1" type="noConversion"/>
  </si>
  <si>
    <t>CDNA.OQ</t>
    <phoneticPr fontId="1" type="noConversion"/>
  </si>
  <si>
    <t>CAREDX INC ORD</t>
    <phoneticPr fontId="1" type="noConversion"/>
  </si>
  <si>
    <t>INCY.OQ</t>
    <phoneticPr fontId="1" type="noConversion"/>
  </si>
  <si>
    <t>INCYTE CORP ORD</t>
    <phoneticPr fontId="1" type="noConversion"/>
  </si>
  <si>
    <t>REGN.OQ</t>
    <phoneticPr fontId="1" type="noConversion"/>
  </si>
  <si>
    <t>REGENERON PHARMACEUTICALS INC ORD</t>
    <phoneticPr fontId="1" type="noConversion"/>
  </si>
  <si>
    <t>TAK.N</t>
    <phoneticPr fontId="1" type="noConversion"/>
  </si>
  <si>
    <t>TAKEDA PHARMACEUTICAL CO LTD DR</t>
    <phoneticPr fontId="1" type="noConversion"/>
  </si>
  <si>
    <t>ADPT.OQ</t>
    <phoneticPr fontId="1" type="noConversion"/>
  </si>
  <si>
    <t>ADAPTIVE BIOTECHNOLOGIES CORP ORD</t>
    <phoneticPr fontId="1" type="noConversion"/>
  </si>
  <si>
    <t>CDXS.OQ</t>
    <phoneticPr fontId="1" type="noConversion"/>
  </si>
  <si>
    <t>CODEXIS INC ORD</t>
    <phoneticPr fontId="1" type="noConversion"/>
  </si>
  <si>
    <t>VEEV.N</t>
    <phoneticPr fontId="1" type="noConversion"/>
  </si>
  <si>
    <t>VEEVA SYSTEMS INC ORD</t>
    <phoneticPr fontId="1" type="noConversion"/>
  </si>
  <si>
    <t>CSTL.OQ</t>
    <phoneticPr fontId="1" type="noConversion"/>
  </si>
  <si>
    <t>CASTLE BIOSCIENCES INC ORD</t>
    <phoneticPr fontId="1" type="noConversion"/>
  </si>
  <si>
    <t>ARCT.OQ</t>
    <phoneticPr fontId="1" type="noConversion"/>
  </si>
  <si>
    <t>ARCTURUS THERAPEUTICS HOLDINGS INC ORD</t>
    <phoneticPr fontId="1" type="noConversion"/>
  </si>
  <si>
    <t>SDGR.OQ</t>
    <phoneticPr fontId="1" type="noConversion"/>
  </si>
  <si>
    <t>SCHRODINGER INC ORD</t>
    <phoneticPr fontId="1" type="noConversion"/>
  </si>
  <si>
    <t>PSNL.OQ</t>
    <phoneticPr fontId="1" type="noConversion"/>
  </si>
  <si>
    <t>PERSONALIS INC ORD</t>
    <phoneticPr fontId="1" type="noConversion"/>
  </si>
  <si>
    <t>PFE.N</t>
    <phoneticPr fontId="1" type="noConversion"/>
  </si>
  <si>
    <t>PFIZER INC ORD</t>
    <phoneticPr fontId="1" type="noConversion"/>
  </si>
  <si>
    <t>SLGC.OQ</t>
  </si>
  <si>
    <t>SLGC.OQ</t>
    <phoneticPr fontId="1" type="noConversion"/>
  </si>
  <si>
    <t>SOMALOGIC INC ORD</t>
    <phoneticPr fontId="1" type="noConversion"/>
  </si>
  <si>
    <t>QSI.OQ</t>
    <phoneticPr fontId="1" type="noConversion"/>
  </si>
  <si>
    <t>QUANTUM-SI INC ORD</t>
    <phoneticPr fontId="1" type="noConversion"/>
  </si>
  <si>
    <t>MASS.OQ</t>
    <phoneticPr fontId="1" type="noConversion"/>
  </si>
  <si>
    <t>908 DEVICES INC. ORD</t>
    <phoneticPr fontId="1" type="noConversion"/>
  </si>
  <si>
    <t>RPTX.OQ</t>
    <phoneticPr fontId="1" type="noConversion"/>
  </si>
  <si>
    <t>REPARE THERAPEUTICS INC ORD</t>
    <phoneticPr fontId="1" type="noConversion"/>
  </si>
  <si>
    <t>ONEM.OQ</t>
    <phoneticPr fontId="1" type="noConversion"/>
  </si>
  <si>
    <t>1LIFE HEALTHCARE INC ORD</t>
    <phoneticPr fontId="1" type="noConversion"/>
  </si>
  <si>
    <t>BFLY.N</t>
    <phoneticPr fontId="1" type="noConversion"/>
  </si>
  <si>
    <t>BUTTERFLY NETWORK INC ORD</t>
    <phoneticPr fontId="1" type="noConversion"/>
  </si>
  <si>
    <t>VERV.OQ</t>
    <phoneticPr fontId="1" type="noConversion"/>
  </si>
  <si>
    <t>VERVE THERAPEUTICS INC ORD</t>
    <phoneticPr fontId="1" type="noConversion"/>
  </si>
  <si>
    <t>RXRX.OQ</t>
    <phoneticPr fontId="1" type="noConversion"/>
  </si>
  <si>
    <t>RECURSION PHARMACEUTICALS INC ORD</t>
    <phoneticPr fontId="1" type="noConversion"/>
  </si>
  <si>
    <t>SURF.OQ</t>
    <phoneticPr fontId="1" type="noConversion"/>
  </si>
  <si>
    <t>SURFACE ONCOLOGY INC ORD</t>
    <phoneticPr fontId="1" type="noConversion"/>
  </si>
  <si>
    <t>ZY.OQ</t>
    <phoneticPr fontId="1" type="noConversion"/>
  </si>
  <si>
    <t>ZYMERGEN INC ORD</t>
    <phoneticPr fontId="1" type="noConversion"/>
  </si>
  <si>
    <t>CLLS.OQ</t>
    <phoneticPr fontId="1" type="noConversion"/>
  </si>
  <si>
    <t>CELLECTIS SA DR</t>
    <phoneticPr fontId="1" type="noConversion"/>
  </si>
  <si>
    <t>AQB.OQ</t>
    <phoneticPr fontId="1" type="noConversion"/>
  </si>
  <si>
    <t>AQUABOUNTY TECHNOLOGIES INC ORD</t>
    <phoneticPr fontId="1" type="noConversion"/>
  </si>
  <si>
    <t>DYNS.OQ</t>
    <phoneticPr fontId="1" type="noConversion"/>
  </si>
  <si>
    <t>DYNAMICS SPECIAL PURPOSE CORP ORD</t>
    <phoneticPr fontId="1" type="noConversion"/>
  </si>
  <si>
    <t>EVGN.TA</t>
    <phoneticPr fontId="1" type="noConversion"/>
  </si>
  <si>
    <t>EVOGENE LTD ORD</t>
    <phoneticPr fontId="1" type="noConversion"/>
  </si>
  <si>
    <t>EDOC.O</t>
    <phoneticPr fontId="1" type="noConversion"/>
  </si>
  <si>
    <t>TNDM.OQ</t>
    <phoneticPr fontId="1" type="noConversion"/>
  </si>
  <si>
    <t>TANDEM DIABETES CARE INC ORD</t>
    <phoneticPr fontId="1" type="noConversion"/>
  </si>
  <si>
    <t>OMCL.OQ</t>
    <phoneticPr fontId="1" type="noConversion"/>
  </si>
  <si>
    <t>OMNICELL INC ORD</t>
    <phoneticPr fontId="1" type="noConversion"/>
  </si>
  <si>
    <t>UNH.N</t>
    <phoneticPr fontId="1" type="noConversion"/>
  </si>
  <si>
    <t>UNITEDHEALTH GROUP INC ORD</t>
    <phoneticPr fontId="1" type="noConversion"/>
  </si>
  <si>
    <t>A.N</t>
    <phoneticPr fontId="1" type="noConversion"/>
  </si>
  <si>
    <t>AGILENT TECHNOLOGIES INC ORD</t>
    <phoneticPr fontId="1" type="noConversion"/>
  </si>
  <si>
    <t>LH.N</t>
    <phoneticPr fontId="1" type="noConversion"/>
  </si>
  <si>
    <t>LABORATORY CORPORATION OF AMERICA HOLDINGS ORD</t>
    <phoneticPr fontId="1" type="noConversion"/>
  </si>
  <si>
    <t>NUAN.OQ</t>
    <phoneticPr fontId="1" type="noConversion"/>
  </si>
  <si>
    <t>NUANCE COMMUNICATIONS INC ORD</t>
    <phoneticPr fontId="1" type="noConversion"/>
  </si>
  <si>
    <t>ILMN.OQ</t>
    <phoneticPr fontId="1" type="noConversion"/>
  </si>
  <si>
    <t>ILLUMINA INC ORD</t>
    <phoneticPr fontId="1" type="noConversion"/>
  </si>
  <si>
    <t>CERN.OQ</t>
    <phoneticPr fontId="1" type="noConversion"/>
  </si>
  <si>
    <t>CERNER CORP ORD</t>
    <phoneticPr fontId="1" type="noConversion"/>
  </si>
  <si>
    <t>CHNG.OQ</t>
    <phoneticPr fontId="1" type="noConversion"/>
  </si>
  <si>
    <t>CHANGE HEALTHCARE INC ORD</t>
    <phoneticPr fontId="1" type="noConversion"/>
  </si>
  <si>
    <t>2413.T</t>
    <phoneticPr fontId="1" type="noConversion"/>
  </si>
  <si>
    <t>M3 INC ORD</t>
    <phoneticPr fontId="1" type="noConversion"/>
  </si>
  <si>
    <t>GH.OQ</t>
    <phoneticPr fontId="1" type="noConversion"/>
  </si>
  <si>
    <t>GUARDANT HEALTH INC ORD</t>
    <phoneticPr fontId="1" type="noConversion"/>
  </si>
  <si>
    <t>PHR.N</t>
    <phoneticPr fontId="1" type="noConversion"/>
  </si>
  <si>
    <t>PHREESIA INC ORD</t>
    <phoneticPr fontId="1" type="noConversion"/>
  </si>
  <si>
    <t>INOV.OQ</t>
    <phoneticPr fontId="1" type="noConversion"/>
  </si>
  <si>
    <t>INOVALON HOLDINGS INC ORD</t>
    <phoneticPr fontId="1" type="noConversion"/>
  </si>
  <si>
    <t>6618.HK</t>
    <phoneticPr fontId="1" type="noConversion"/>
  </si>
  <si>
    <t>JD HEALTH INTERNATIONAL INC ORD</t>
    <phoneticPr fontId="1" type="noConversion"/>
  </si>
  <si>
    <t>RCM.OQ</t>
    <phoneticPr fontId="1" type="noConversion"/>
  </si>
  <si>
    <t>R1 RCM INC ORD</t>
    <phoneticPr fontId="1" type="noConversion"/>
  </si>
  <si>
    <t>GDRX.OQ</t>
    <phoneticPr fontId="1" type="noConversion"/>
  </si>
  <si>
    <t>GOODRX HOLDINGS INC ORD</t>
    <phoneticPr fontId="1" type="noConversion"/>
  </si>
  <si>
    <t>EVH.N</t>
    <phoneticPr fontId="1" type="noConversion"/>
  </si>
  <si>
    <t>EVOLENT HEALTH INC ORD</t>
    <phoneticPr fontId="1" type="noConversion"/>
  </si>
  <si>
    <t>COP1n.DE</t>
    <phoneticPr fontId="1" type="noConversion"/>
  </si>
  <si>
    <t>COMPUGROUP MEDICAL SE &amp; CO KGAA ORD</t>
    <phoneticPr fontId="1" type="noConversion"/>
  </si>
  <si>
    <t>IRTC.OQ</t>
    <phoneticPr fontId="1" type="noConversion"/>
  </si>
  <si>
    <t>IRHYTHM TECHNOLOGIES INC ORD</t>
    <phoneticPr fontId="1" type="noConversion"/>
  </si>
  <si>
    <t>0241.HK</t>
    <phoneticPr fontId="1" type="noConversion"/>
  </si>
  <si>
    <t>ALIBABA HEALTH INFORMATION TECHNOLOGY LTD ORD</t>
    <phoneticPr fontId="1" type="noConversion"/>
  </si>
  <si>
    <t>1833.HK</t>
    <phoneticPr fontId="1" type="noConversion"/>
  </si>
  <si>
    <t>PING AN HEALTHCARE AND TECHNOLOGY CO LTD ORD</t>
    <phoneticPr fontId="1" type="noConversion"/>
  </si>
  <si>
    <t>MDRX.OQ</t>
    <phoneticPr fontId="1" type="noConversion"/>
  </si>
  <si>
    <t>ALLSCRIPTS HEALTHCARE SOLUTIONS INC ORD</t>
    <phoneticPr fontId="1" type="noConversion"/>
  </si>
  <si>
    <t>AMWL.N</t>
    <phoneticPr fontId="1" type="noConversion"/>
  </si>
  <si>
    <t>AMERICAN WELL CORP ORD</t>
    <phoneticPr fontId="1" type="noConversion"/>
  </si>
  <si>
    <t>OPRX.OQ</t>
    <phoneticPr fontId="1" type="noConversion"/>
  </si>
  <si>
    <t>OPTIMIZERX CORP ORD</t>
    <phoneticPr fontId="1" type="noConversion"/>
  </si>
  <si>
    <t>NXGN.OQ</t>
    <phoneticPr fontId="1" type="noConversion"/>
  </si>
  <si>
    <t>NEXTGEN HEALTHCARE INC ORD</t>
    <phoneticPr fontId="1" type="noConversion"/>
  </si>
  <si>
    <t>EHTH.OQ</t>
    <phoneticPr fontId="1" type="noConversion"/>
  </si>
  <si>
    <t>EHEALTH INC ORD</t>
    <phoneticPr fontId="1" type="noConversion"/>
  </si>
  <si>
    <t>TRHC.OQ</t>
    <phoneticPr fontId="1" type="noConversion"/>
  </si>
  <si>
    <t>TABULA RASA HEALTHCARE INC ORD</t>
    <phoneticPr fontId="1" type="noConversion"/>
  </si>
  <si>
    <t>SDC.OQ</t>
    <phoneticPr fontId="1" type="noConversion"/>
  </si>
  <si>
    <t>SMILEDIRECTCLUB INC ORD</t>
    <phoneticPr fontId="1" type="noConversion"/>
  </si>
  <si>
    <t>CPSI.OQ</t>
    <phoneticPr fontId="1" type="noConversion"/>
  </si>
  <si>
    <t>COMPUTER PROGRAMS AND SYSTEMS INC ORD</t>
    <phoneticPr fontId="1" type="noConversion"/>
  </si>
  <si>
    <t>DRIO.OQ</t>
    <phoneticPr fontId="1" type="noConversion"/>
  </si>
  <si>
    <t>DARIOHEALTH CORP ORD</t>
    <phoneticPr fontId="1" type="noConversion"/>
  </si>
  <si>
    <t>LFMD.OQ</t>
    <phoneticPr fontId="1" type="noConversion"/>
  </si>
  <si>
    <t>LIFEMD INC ORD</t>
    <phoneticPr fontId="1" type="noConversion"/>
  </si>
  <si>
    <t>TLMD.OQ</t>
    <phoneticPr fontId="1" type="noConversion"/>
  </si>
  <si>
    <t>SOC TELEMED INC ORD</t>
    <phoneticPr fontId="1" type="noConversion"/>
  </si>
  <si>
    <t>OTRK.OQ</t>
    <phoneticPr fontId="1" type="noConversion"/>
  </si>
  <si>
    <t>ONTRAK INC ORD</t>
    <phoneticPr fontId="1" type="noConversion"/>
  </si>
  <si>
    <t>AGNG.O</t>
    <phoneticPr fontId="1" type="noConversion"/>
  </si>
  <si>
    <t>NOVOb.CO</t>
    <phoneticPr fontId="1" type="noConversion"/>
  </si>
  <si>
    <t>NOVO NORDISK A/S ORD</t>
    <phoneticPr fontId="1" type="noConversion"/>
  </si>
  <si>
    <t>EW.N</t>
    <phoneticPr fontId="1" type="noConversion"/>
  </si>
  <si>
    <t>EDWARDS LIFESCIENCES CORP ORD</t>
    <phoneticPr fontId="1" type="noConversion"/>
  </si>
  <si>
    <t>LLY.N</t>
    <phoneticPr fontId="1" type="noConversion"/>
  </si>
  <si>
    <t>ELI LILLY AND CO ORD</t>
    <phoneticPr fontId="1" type="noConversion"/>
  </si>
  <si>
    <t>AZN.OQ</t>
    <phoneticPr fontId="1" type="noConversion"/>
  </si>
  <si>
    <t>ASTRAZENECA PLC DR</t>
    <phoneticPr fontId="1" type="noConversion"/>
  </si>
  <si>
    <t>RO.S</t>
    <phoneticPr fontId="1" type="noConversion"/>
  </si>
  <si>
    <t>ROCHE HOLDING AG ORD</t>
    <phoneticPr fontId="1" type="noConversion"/>
  </si>
  <si>
    <t>BSX.N</t>
    <phoneticPr fontId="1" type="noConversion"/>
  </si>
  <si>
    <t>BOSTON SCIENTIFIC CORP ORD</t>
    <phoneticPr fontId="1" type="noConversion"/>
  </si>
  <si>
    <t>ABBV.N</t>
    <phoneticPr fontId="1" type="noConversion"/>
  </si>
  <si>
    <t>ABBVIE INC ORD</t>
    <phoneticPr fontId="1" type="noConversion"/>
  </si>
  <si>
    <t>SYK.N</t>
    <phoneticPr fontId="1" type="noConversion"/>
  </si>
  <si>
    <t>STRYKER CORP ORD</t>
    <phoneticPr fontId="1" type="noConversion"/>
  </si>
  <si>
    <t>JNJ.N</t>
    <phoneticPr fontId="1" type="noConversion"/>
  </si>
  <si>
    <t>JOHNSON &amp; JOHNSON ORD</t>
    <phoneticPr fontId="1" type="noConversion"/>
  </si>
  <si>
    <t>MDT.N</t>
    <phoneticPr fontId="1" type="noConversion"/>
  </si>
  <si>
    <t>MEDTRONIC PLC ORD</t>
    <phoneticPr fontId="1" type="noConversion"/>
  </si>
  <si>
    <t>BMY.N</t>
    <phoneticPr fontId="1" type="noConversion"/>
  </si>
  <si>
    <t>BRISTOL-MYERS SQUIBB CO ORD</t>
    <phoneticPr fontId="1" type="noConversion"/>
  </si>
  <si>
    <t>4519.T</t>
    <phoneticPr fontId="1" type="noConversion"/>
  </si>
  <si>
    <t>CHUGAI PHARMACEUTICAL CO LTD ORD</t>
    <phoneticPr fontId="1" type="noConversion"/>
  </si>
  <si>
    <t>AMGN.OQ</t>
    <phoneticPr fontId="1" type="noConversion"/>
  </si>
  <si>
    <t>AMGEN INC ORD</t>
    <phoneticPr fontId="1" type="noConversion"/>
  </si>
  <si>
    <t>ALCC.S</t>
    <phoneticPr fontId="1" type="noConversion"/>
  </si>
  <si>
    <t>ALCON AG ORD</t>
    <phoneticPr fontId="1" type="noConversion"/>
  </si>
  <si>
    <t>BIIB.OQ</t>
    <phoneticPr fontId="1" type="noConversion"/>
  </si>
  <si>
    <t>BIOGEN INC ORD</t>
    <phoneticPr fontId="1" type="noConversion"/>
  </si>
  <si>
    <t>WELL.N</t>
    <phoneticPr fontId="1" type="noConversion"/>
  </si>
  <si>
    <t>WELLTOWER INC ORD</t>
    <phoneticPr fontId="1" type="noConversion"/>
  </si>
  <si>
    <t>4543.T</t>
    <phoneticPr fontId="1" type="noConversion"/>
  </si>
  <si>
    <t>TERUMO CORP ORD</t>
    <phoneticPr fontId="1" type="noConversion"/>
  </si>
  <si>
    <t>BGNE.OQ</t>
    <phoneticPr fontId="1" type="noConversion"/>
  </si>
  <si>
    <t>BEIGENE LTD DR</t>
    <phoneticPr fontId="1" type="noConversion"/>
  </si>
  <si>
    <t>SGEN.OQ</t>
    <phoneticPr fontId="1" type="noConversion"/>
  </si>
  <si>
    <t>SEAGEN INC ORD</t>
    <phoneticPr fontId="1" type="noConversion"/>
  </si>
  <si>
    <t>4503.T</t>
    <phoneticPr fontId="1" type="noConversion"/>
  </si>
  <si>
    <t>ASTELLAS PHARMA INC ORD</t>
    <phoneticPr fontId="1" type="noConversion"/>
  </si>
  <si>
    <t>ZBH.N</t>
    <phoneticPr fontId="1" type="noConversion"/>
  </si>
  <si>
    <t>ZIMMER BIOMET HOLDINGS INC ORD</t>
    <phoneticPr fontId="1" type="noConversion"/>
  </si>
  <si>
    <t>GMAB.CO</t>
    <phoneticPr fontId="1" type="noConversion"/>
  </si>
  <si>
    <t>GENMAB A/S ORD</t>
    <phoneticPr fontId="1" type="noConversion"/>
  </si>
  <si>
    <t>SOON.S</t>
    <phoneticPr fontId="1" type="noConversion"/>
  </si>
  <si>
    <t>SONOVA HOLDING AG ORD</t>
    <phoneticPr fontId="1" type="noConversion"/>
  </si>
  <si>
    <t>068270.KS</t>
    <phoneticPr fontId="1" type="noConversion"/>
  </si>
  <si>
    <t>CELLTRION INC ORD</t>
    <phoneticPr fontId="1" type="noConversion"/>
  </si>
  <si>
    <t>UCB.BR</t>
    <phoneticPr fontId="1" type="noConversion"/>
  </si>
  <si>
    <t>UCB SA ORD</t>
    <phoneticPr fontId="1" type="noConversion"/>
  </si>
  <si>
    <t>PODD.OQ</t>
    <phoneticPr fontId="1" type="noConversion"/>
  </si>
  <si>
    <t>INSULET CORP ORD</t>
    <phoneticPr fontId="1" type="noConversion"/>
  </si>
  <si>
    <t>VTR.N</t>
    <phoneticPr fontId="1" type="noConversion"/>
  </si>
  <si>
    <t>VENTAS INC ORD</t>
    <phoneticPr fontId="1" type="noConversion"/>
  </si>
  <si>
    <t>FMEG.DE</t>
    <phoneticPr fontId="1" type="noConversion"/>
  </si>
  <si>
    <t>FRESENIUS MEDICAL CARE AG &amp; CO KGAA ORD</t>
    <phoneticPr fontId="1" type="noConversion"/>
  </si>
  <si>
    <t>TFX.N</t>
    <phoneticPr fontId="1" type="noConversion"/>
  </si>
  <si>
    <t>TELEFLEX INC ORD</t>
    <phoneticPr fontId="1" type="noConversion"/>
  </si>
  <si>
    <t>SN.L</t>
    <phoneticPr fontId="1" type="noConversion"/>
  </si>
  <si>
    <t>SMITH &amp; NEPHEW PLC ORD</t>
    <phoneticPr fontId="1" type="noConversion"/>
  </si>
  <si>
    <t>3692.HK</t>
    <phoneticPr fontId="1" type="noConversion"/>
  </si>
  <si>
    <t>HANSOH PHARMACEUTICAL GROUP COMPANY LTD ORD</t>
    <phoneticPr fontId="1" type="noConversion"/>
  </si>
  <si>
    <t>DEMANT.CO</t>
    <phoneticPr fontId="1" type="noConversion"/>
  </si>
  <si>
    <t>DEMANT A/S ORD</t>
    <phoneticPr fontId="1" type="noConversion"/>
  </si>
  <si>
    <t>DVA.N</t>
    <phoneticPr fontId="1" type="noConversion"/>
  </si>
  <si>
    <t>DAVITA INC ORD</t>
    <phoneticPr fontId="1" type="noConversion"/>
  </si>
  <si>
    <t>COH.AX</t>
    <phoneticPr fontId="1" type="noConversion"/>
  </si>
  <si>
    <t>COCHLEAR LTD ORD</t>
    <phoneticPr fontId="1" type="noConversion"/>
  </si>
  <si>
    <t>NVCR.OQ</t>
    <phoneticPr fontId="1" type="noConversion"/>
  </si>
  <si>
    <t>NOVOCURE LTD ORD</t>
    <phoneticPr fontId="1" type="noConversion"/>
  </si>
  <si>
    <t>NBIX.OQ</t>
    <phoneticPr fontId="1" type="noConversion"/>
  </si>
  <si>
    <t>NEUROCRINE BIOSCIENCES INC ORD</t>
    <phoneticPr fontId="1" type="noConversion"/>
  </si>
  <si>
    <t>UTHR.OQ</t>
    <phoneticPr fontId="1" type="noConversion"/>
  </si>
  <si>
    <t>UNITED THERAPEUTICS CORP ORD</t>
    <phoneticPr fontId="1" type="noConversion"/>
  </si>
  <si>
    <t>GN.CO</t>
    <phoneticPr fontId="1" type="noConversion"/>
  </si>
  <si>
    <t>GN STORE NORD A/S ORD</t>
    <phoneticPr fontId="1" type="noConversion"/>
  </si>
  <si>
    <t>0853.HK</t>
    <phoneticPr fontId="1" type="noConversion"/>
  </si>
  <si>
    <t>MICROPORT SCIENTIFIC CORP ORD</t>
    <phoneticPr fontId="1" type="noConversion"/>
  </si>
  <si>
    <t>OHI.N</t>
    <phoneticPr fontId="1" type="noConversion"/>
  </si>
  <si>
    <t>OMEGA HEALTHCARE INVESTORS INC ORD</t>
    <phoneticPr fontId="1" type="noConversion"/>
  </si>
  <si>
    <t>ORP.PA</t>
    <phoneticPr fontId="1" type="noConversion"/>
  </si>
  <si>
    <t>ORPEA SA ORD</t>
    <phoneticPr fontId="1" type="noConversion"/>
  </si>
  <si>
    <t>EXEL.OQ</t>
    <phoneticPr fontId="1" type="noConversion"/>
  </si>
  <si>
    <t>EXELIXIS INC ORD</t>
    <phoneticPr fontId="1" type="noConversion"/>
  </si>
  <si>
    <t>BPMC.OQ</t>
    <phoneticPr fontId="1" type="noConversion"/>
  </si>
  <si>
    <t>BLUEPRINT MEDICINES CORP ORD</t>
    <phoneticPr fontId="1" type="noConversion"/>
  </si>
  <si>
    <t>ANGO.OQ</t>
    <phoneticPr fontId="1" type="noConversion"/>
  </si>
  <si>
    <t>ANGIODYNAMICS INC ORD</t>
    <phoneticPr fontId="1" type="noConversion"/>
  </si>
  <si>
    <t>SILK.OQ</t>
    <phoneticPr fontId="1" type="noConversion"/>
  </si>
  <si>
    <t>SILK ROAD MEDICAL INC ORD</t>
    <phoneticPr fontId="1" type="noConversion"/>
  </si>
  <si>
    <t>ALEC.OQ</t>
    <phoneticPr fontId="1" type="noConversion"/>
  </si>
  <si>
    <t>ALECTOR INC ORD</t>
    <phoneticPr fontId="1" type="noConversion"/>
  </si>
  <si>
    <t>DNLI.OQ</t>
    <phoneticPr fontId="1" type="noConversion"/>
  </si>
  <si>
    <t>DENALI THERAPEUTICS INC ORD</t>
    <phoneticPr fontId="1" type="noConversion"/>
  </si>
  <si>
    <t>AMED.OQ</t>
    <phoneticPr fontId="1" type="noConversion"/>
  </si>
  <si>
    <t>AMEDISYS INC ORD</t>
    <phoneticPr fontId="1" type="noConversion"/>
  </si>
  <si>
    <t>MMSI.OQ</t>
    <phoneticPr fontId="1" type="noConversion"/>
  </si>
  <si>
    <t>MERIT MEDICAL SYSTEMS INC ORD</t>
    <phoneticPr fontId="1" type="noConversion"/>
  </si>
  <si>
    <t>AOO.BR</t>
    <phoneticPr fontId="1" type="noConversion"/>
  </si>
  <si>
    <t>AEDIFICA NV ORD</t>
    <phoneticPr fontId="1" type="noConversion"/>
  </si>
  <si>
    <t>MNKD.OQ</t>
    <phoneticPr fontId="1" type="noConversion"/>
  </si>
  <si>
    <t>MANNKIND CORP ORD</t>
    <phoneticPr fontId="1" type="noConversion"/>
  </si>
  <si>
    <t>RDUS.OQ</t>
    <phoneticPr fontId="1" type="noConversion"/>
  </si>
  <si>
    <t>RADIUS HEALTH INC ORD</t>
    <phoneticPr fontId="1" type="noConversion"/>
  </si>
  <si>
    <t>HALO.OQ</t>
    <phoneticPr fontId="1" type="noConversion"/>
  </si>
  <si>
    <t>HALOZYME THERAPEUTICS INC ORD</t>
    <phoneticPr fontId="1" type="noConversion"/>
  </si>
  <si>
    <t>RYM.NZ</t>
    <phoneticPr fontId="1" type="noConversion"/>
  </si>
  <si>
    <t>RYMAN HEALTHCARE LTD ORD</t>
    <phoneticPr fontId="1" type="noConversion"/>
  </si>
  <si>
    <t>CSH_u.TO</t>
    <phoneticPr fontId="1" type="noConversion"/>
  </si>
  <si>
    <t>CHARTWELL RETIREMENT RESIDENCES</t>
    <phoneticPr fontId="1" type="noConversion"/>
  </si>
  <si>
    <t>ITGR.N</t>
    <phoneticPr fontId="1" type="noConversion"/>
  </si>
  <si>
    <t>INTEGER HOLDINGS CORP ORD</t>
    <phoneticPr fontId="1" type="noConversion"/>
  </si>
  <si>
    <t>LIVN.OQ</t>
    <phoneticPr fontId="1" type="noConversion"/>
  </si>
  <si>
    <t>LIVANOVA PLC ORD</t>
    <phoneticPr fontId="1" type="noConversion"/>
  </si>
  <si>
    <t>1858.HK</t>
    <phoneticPr fontId="1" type="noConversion"/>
  </si>
  <si>
    <t>BEIJING CHUNLIZHENGDA MEDICAL INSTRUMENTS CO LTD ORD</t>
    <phoneticPr fontId="1" type="noConversion"/>
  </si>
  <si>
    <t>1302.HK</t>
    <phoneticPr fontId="1" type="noConversion"/>
  </si>
  <si>
    <t>LIFETECH SCIENTIFIC CORP ORD</t>
    <phoneticPr fontId="1" type="noConversion"/>
  </si>
  <si>
    <t>4547.T</t>
    <phoneticPr fontId="1" type="noConversion"/>
  </si>
  <si>
    <t>KISSEI PHARMACEUTICAL CO LTD ORD</t>
    <phoneticPr fontId="1" type="noConversion"/>
  </si>
  <si>
    <t>BKD.N</t>
    <phoneticPr fontId="1" type="noConversion"/>
  </si>
  <si>
    <t>BROOKDALE SENIOR LIVING INC ORD</t>
    <phoneticPr fontId="1" type="noConversion"/>
  </si>
  <si>
    <t>NHC.A</t>
    <phoneticPr fontId="1" type="noConversion"/>
  </si>
  <si>
    <t>NATIONAL HEALTHCARE CORP ORD</t>
    <phoneticPr fontId="1" type="noConversion"/>
  </si>
  <si>
    <t>8086.T</t>
    <phoneticPr fontId="1" type="noConversion"/>
  </si>
  <si>
    <t>NIPRO CORP ORD</t>
    <phoneticPr fontId="1" type="noConversion"/>
  </si>
  <si>
    <t>AGIO.OQ</t>
    <phoneticPr fontId="1" type="noConversion"/>
  </si>
  <si>
    <t>AGIOS PHARMACEUTICALS INC ORD</t>
    <phoneticPr fontId="1" type="noConversion"/>
  </si>
  <si>
    <t>KORI.PA</t>
    <phoneticPr fontId="1" type="noConversion"/>
  </si>
  <si>
    <t>KORIAN SA ORD</t>
    <phoneticPr fontId="1" type="noConversion"/>
  </si>
  <si>
    <t>ARNA.OQ</t>
    <phoneticPr fontId="1" type="noConversion"/>
  </si>
  <si>
    <t>ARENA PHARMACEUTICALS INC ORD</t>
    <phoneticPr fontId="1" type="noConversion"/>
  </si>
  <si>
    <t>ACAD.OQ</t>
    <phoneticPr fontId="1" type="noConversion"/>
  </si>
  <si>
    <t>ACADIA PHARMACEUTICALS INC ORD</t>
    <phoneticPr fontId="1" type="noConversion"/>
  </si>
  <si>
    <t>EKTAb.ST</t>
    <phoneticPr fontId="1" type="noConversion"/>
  </si>
  <si>
    <t>ELEKTA AB (PUBL) ORD</t>
    <phoneticPr fontId="1" type="noConversion"/>
  </si>
  <si>
    <t>ENSG.OQ</t>
    <phoneticPr fontId="1" type="noConversion"/>
  </si>
  <si>
    <t>ENSIGN GROUP INC ORD</t>
    <phoneticPr fontId="1" type="noConversion"/>
  </si>
  <si>
    <t>2186.HK</t>
    <phoneticPr fontId="1" type="noConversion"/>
  </si>
  <si>
    <t>LUYE PHARMA GROUP LTD ORD</t>
    <phoneticPr fontId="1" type="noConversion"/>
  </si>
  <si>
    <t>LHCG.OQ</t>
    <phoneticPr fontId="1" type="noConversion"/>
  </si>
  <si>
    <t>LHC GROUP INC ORD</t>
    <phoneticPr fontId="1" type="noConversion"/>
  </si>
  <si>
    <t>BLUE.OQ</t>
    <phoneticPr fontId="1" type="noConversion"/>
  </si>
  <si>
    <t>BLUEBIRD BIO INC ORD</t>
    <phoneticPr fontId="1" type="noConversion"/>
  </si>
  <si>
    <t>NUVA.OQ</t>
    <phoneticPr fontId="1" type="noConversion"/>
  </si>
  <si>
    <t>NUVASIVE INC ORD</t>
    <phoneticPr fontId="1" type="noConversion"/>
  </si>
  <si>
    <t>AMRN.OQ</t>
    <phoneticPr fontId="1" type="noConversion"/>
  </si>
  <si>
    <t>AMARIN CORPORATION PLC DR</t>
    <phoneticPr fontId="1" type="noConversion"/>
  </si>
  <si>
    <t>SBRA.OQ</t>
    <phoneticPr fontId="1" type="noConversion"/>
  </si>
  <si>
    <t>SABRA HEALTH CARE REIT INC ORD</t>
    <phoneticPr fontId="1" type="noConversion"/>
  </si>
  <si>
    <t>DHC.OQ</t>
    <phoneticPr fontId="1" type="noConversion"/>
  </si>
  <si>
    <t>DIVERSIFIED HEALTHCARE TRUST ORD</t>
    <phoneticPr fontId="1" type="noConversion"/>
  </si>
  <si>
    <t>INGN.OQ</t>
    <phoneticPr fontId="1" type="noConversion"/>
  </si>
  <si>
    <t>INOGEN INC ORD</t>
    <phoneticPr fontId="1" type="noConversion"/>
  </si>
  <si>
    <t>1789.HK</t>
    <phoneticPr fontId="1" type="noConversion"/>
  </si>
  <si>
    <t>AK MEDICAL HOLDINGS LTD ORD</t>
    <phoneticPr fontId="1" type="noConversion"/>
  </si>
  <si>
    <t>LTC.N</t>
    <phoneticPr fontId="1" type="noConversion"/>
  </si>
  <si>
    <t>LTC PROPERTIES INC ORD</t>
    <phoneticPr fontId="1" type="noConversion"/>
  </si>
  <si>
    <t>NHI.N</t>
    <phoneticPr fontId="1" type="noConversion"/>
  </si>
  <si>
    <t>NATIONAL HEALTH INVESTORS INC ORD</t>
    <phoneticPr fontId="1" type="noConversion"/>
  </si>
  <si>
    <t>ATEC.OQ</t>
    <phoneticPr fontId="1" type="noConversion"/>
  </si>
  <si>
    <t>ALPHATEC HOLDINGS INC ORD</t>
    <phoneticPr fontId="1" type="noConversion"/>
  </si>
  <si>
    <t>PHMR.MC</t>
    <phoneticPr fontId="1" type="noConversion"/>
  </si>
  <si>
    <t>PHARMA MAR SA ORD</t>
    <phoneticPr fontId="1" type="noConversion"/>
  </si>
  <si>
    <t>TCMD.OQ</t>
    <phoneticPr fontId="1" type="noConversion"/>
  </si>
  <si>
    <t>TACTILE SYSTEMS TECHNOLOGY INC ORD</t>
    <phoneticPr fontId="1" type="noConversion"/>
  </si>
  <si>
    <t>HRTX.OQ</t>
    <phoneticPr fontId="1" type="noConversion"/>
  </si>
  <si>
    <t>HERON THERAPEUTICS INC ORD</t>
    <phoneticPr fontId="1" type="noConversion"/>
  </si>
  <si>
    <t>FGEN.OQ</t>
    <phoneticPr fontId="1" type="noConversion"/>
  </si>
  <si>
    <t>FIBROGEN INC ORD</t>
    <phoneticPr fontId="1" type="noConversion"/>
  </si>
  <si>
    <t>PNTG.OQ</t>
    <phoneticPr fontId="1" type="noConversion"/>
  </si>
  <si>
    <t>PENNANT GROUP INC ORD</t>
    <phoneticPr fontId="1" type="noConversion"/>
  </si>
  <si>
    <t>AERI.OQ</t>
    <phoneticPr fontId="1" type="noConversion"/>
  </si>
  <si>
    <t>AERIE PHARMACEUTICALS INC ORD</t>
    <phoneticPr fontId="1" type="noConversion"/>
  </si>
  <si>
    <t>2500.HK</t>
    <phoneticPr fontId="1" type="noConversion"/>
  </si>
  <si>
    <t>VENUS MEDTECH HANGZHOU INC ORD</t>
    <phoneticPr fontId="1" type="noConversion"/>
  </si>
  <si>
    <t>GKOS.N</t>
    <phoneticPr fontId="1" type="noConversion"/>
  </si>
  <si>
    <t>GLAUKOS CORP ORD</t>
    <phoneticPr fontId="1" type="noConversion"/>
  </si>
  <si>
    <t>EPZM.OQ</t>
    <phoneticPr fontId="1" type="noConversion"/>
  </si>
  <si>
    <t>EPIZYME INC ORD</t>
    <phoneticPr fontId="1" type="noConversion"/>
  </si>
  <si>
    <t>TBPH.OQ</t>
    <phoneticPr fontId="1" type="noConversion"/>
  </si>
  <si>
    <t>THERAVANCE BIOPHARMA INC ORD</t>
    <phoneticPr fontId="1" type="noConversion"/>
  </si>
  <si>
    <t>OMER.OQ</t>
    <phoneticPr fontId="1" type="noConversion"/>
  </si>
  <si>
    <t>OMEROS CORP ORD</t>
    <phoneticPr fontId="1" type="noConversion"/>
  </si>
  <si>
    <t>MJ.N</t>
    <phoneticPr fontId="1" type="noConversion"/>
  </si>
  <si>
    <t>ACB.TO</t>
    <phoneticPr fontId="1" type="noConversion"/>
  </si>
  <si>
    <t>AURORA CANNABIS INC ORD</t>
    <phoneticPr fontId="1" type="noConversion"/>
  </si>
  <si>
    <t>TLRY.OQ</t>
    <phoneticPr fontId="1" type="noConversion"/>
  </si>
  <si>
    <t>TILRAY INC ORD</t>
    <phoneticPr fontId="1" type="noConversion"/>
  </si>
  <si>
    <t>WEED.TO</t>
    <phoneticPr fontId="1" type="noConversion"/>
  </si>
  <si>
    <t>CANOPY GROWTH CORP ORD</t>
    <phoneticPr fontId="1" type="noConversion"/>
  </si>
  <si>
    <t>OGI.TO</t>
    <phoneticPr fontId="1" type="noConversion"/>
  </si>
  <si>
    <t>ORGANIGRAM HOLDINGS INC ORD</t>
    <phoneticPr fontId="1" type="noConversion"/>
  </si>
  <si>
    <t>CRON.TO</t>
    <phoneticPr fontId="1" type="noConversion"/>
  </si>
  <si>
    <t>CRONOS GROUP INC ORD</t>
    <phoneticPr fontId="1" type="noConversion"/>
  </si>
  <si>
    <t>GRWG.OQ</t>
    <phoneticPr fontId="1" type="noConversion"/>
  </si>
  <si>
    <t>GROWGENERATION CORP ORD</t>
    <phoneticPr fontId="1" type="noConversion"/>
  </si>
  <si>
    <t>VGR.N</t>
    <phoneticPr fontId="1" type="noConversion"/>
  </si>
  <si>
    <t>VECTOR GROUP LTD ORD</t>
    <phoneticPr fontId="1" type="noConversion"/>
  </si>
  <si>
    <t>IMB.L</t>
    <phoneticPr fontId="1" type="noConversion"/>
  </si>
  <si>
    <t>IMPERIAL BRANDS PLC ORD</t>
    <phoneticPr fontId="1" type="noConversion"/>
  </si>
  <si>
    <t>PM.N</t>
    <phoneticPr fontId="1" type="noConversion"/>
  </si>
  <si>
    <t>PHILIP MORRIS INTERNATIONAL INC ORD</t>
    <phoneticPr fontId="1" type="noConversion"/>
  </si>
  <si>
    <t>BATS.L</t>
    <phoneticPr fontId="1" type="noConversion"/>
  </si>
  <si>
    <t>BRITISH AMERICAN TOBACCO PLC ORD</t>
    <phoneticPr fontId="1" type="noConversion"/>
  </si>
  <si>
    <t>MO.N</t>
    <phoneticPr fontId="1" type="noConversion"/>
  </si>
  <si>
    <t>ALTRIA GROUP INC ORD</t>
    <phoneticPr fontId="1" type="noConversion"/>
  </si>
  <si>
    <t>SWM.N</t>
    <phoneticPr fontId="1" type="noConversion"/>
  </si>
  <si>
    <t>SCHWEITZER-MAUDUIT INTERNATIONAL INC ORD</t>
    <phoneticPr fontId="1" type="noConversion"/>
  </si>
  <si>
    <t>XXII.OQ</t>
    <phoneticPr fontId="1" type="noConversion"/>
  </si>
  <si>
    <t>22ND CENTURY GROUP INC ORD</t>
    <phoneticPr fontId="1" type="noConversion"/>
  </si>
  <si>
    <t>SMG.N</t>
    <phoneticPr fontId="1" type="noConversion"/>
  </si>
  <si>
    <t>SCOTTS MIRACLE-GRO CO ORD</t>
    <phoneticPr fontId="1" type="noConversion"/>
  </si>
  <si>
    <t>JAZZ.OQ</t>
    <phoneticPr fontId="1" type="noConversion"/>
  </si>
  <si>
    <t>JAZZ PHARMACEUTICALS PLC ORD</t>
    <phoneticPr fontId="1" type="noConversion"/>
  </si>
  <si>
    <t>VFF.TO</t>
    <phoneticPr fontId="1" type="noConversion"/>
  </si>
  <si>
    <t>VILLAGE FARMS INTERNATIONAL INC ORD</t>
    <phoneticPr fontId="1" type="noConversion"/>
  </si>
  <si>
    <t>HYFM.OQ</t>
    <phoneticPr fontId="1" type="noConversion"/>
  </si>
  <si>
    <t>HYDROFARM HOLDINGS GROUP INC ORD</t>
    <phoneticPr fontId="1" type="noConversion"/>
  </si>
  <si>
    <t>VLNS.TO</t>
    <phoneticPr fontId="1" type="noConversion"/>
  </si>
  <si>
    <t>VALENS COMPANY INC ORD</t>
    <phoneticPr fontId="1" type="noConversion"/>
  </si>
  <si>
    <t>SWMA.ST</t>
    <phoneticPr fontId="1" type="noConversion"/>
  </si>
  <si>
    <t>SWEDISH MATCH AB ORD</t>
    <phoneticPr fontId="1" type="noConversion"/>
  </si>
  <si>
    <t>CWEB.TO</t>
    <phoneticPr fontId="1" type="noConversion"/>
  </si>
  <si>
    <t>CHARLOTTE'S WEB HOLDINGS INC ORD</t>
    <phoneticPr fontId="1" type="noConversion"/>
  </si>
  <si>
    <t>HEXO.TO</t>
    <phoneticPr fontId="1" type="noConversion"/>
  </si>
  <si>
    <t>HEXO CORP ORD</t>
    <phoneticPr fontId="1" type="noConversion"/>
  </si>
  <si>
    <t>ZYNE.OQ</t>
    <phoneticPr fontId="1" type="noConversion"/>
  </si>
  <si>
    <t>ZYNERBA PHARMACEUTICALS INC ORD</t>
    <phoneticPr fontId="1" type="noConversion"/>
  </si>
  <si>
    <t>CLVR.OQ</t>
    <phoneticPr fontId="1" type="noConversion"/>
  </si>
  <si>
    <t>CLEVER LEAVES HOLDINGS INC ORD</t>
    <phoneticPr fontId="1" type="noConversion"/>
  </si>
  <si>
    <t>CRBP.OQ</t>
    <phoneticPr fontId="1" type="noConversion"/>
  </si>
  <si>
    <t>CORBUS PHARMACEUTICALS HOLDINGS INC ORD</t>
    <phoneticPr fontId="1" type="noConversion"/>
  </si>
  <si>
    <t>XLY.TO</t>
    <phoneticPr fontId="1" type="noConversion"/>
  </si>
  <si>
    <t>AUXLY CANNABIS GROUP INC ORD</t>
    <phoneticPr fontId="1" type="noConversion"/>
  </si>
  <si>
    <t>AGFY.OQ</t>
    <phoneticPr fontId="1" type="noConversion"/>
  </si>
  <si>
    <t>AGRIFY CORP ORD</t>
    <phoneticPr fontId="1" type="noConversion"/>
  </si>
  <si>
    <t>HITI.V</t>
    <phoneticPr fontId="1" type="noConversion"/>
  </si>
  <si>
    <t>HIGH TIDE INC ORD</t>
    <phoneticPr fontId="1" type="noConversion"/>
  </si>
  <si>
    <t>LABS.TO</t>
  </si>
  <si>
    <t>LABS.TO</t>
    <phoneticPr fontId="1" type="noConversion"/>
  </si>
  <si>
    <t>MEDIPHARM LABS CORP ORD</t>
    <phoneticPr fontId="1" type="noConversion"/>
  </si>
  <si>
    <t>ONLN.K</t>
    <phoneticPr fontId="1" type="noConversion"/>
  </si>
  <si>
    <t>DASH.N</t>
    <phoneticPr fontId="1" type="noConversion"/>
  </si>
  <si>
    <t>DOORDASH INC ORD</t>
    <phoneticPr fontId="1" type="noConversion"/>
  </si>
  <si>
    <t>CHWY.N</t>
    <phoneticPr fontId="1" type="noConversion"/>
  </si>
  <si>
    <t>CHEWY INC ORD</t>
    <phoneticPr fontId="1" type="noConversion"/>
  </si>
  <si>
    <t>W.N</t>
    <phoneticPr fontId="1" type="noConversion"/>
  </si>
  <si>
    <t>WAYFAIR INC ORD</t>
    <phoneticPr fontId="1" type="noConversion"/>
  </si>
  <si>
    <t>BARK.N</t>
    <phoneticPr fontId="1" type="noConversion"/>
  </si>
  <si>
    <t>ORIGINAL BARK CO ORD</t>
    <phoneticPr fontId="1" type="noConversion"/>
  </si>
  <si>
    <t>FLWS.OQ</t>
    <phoneticPr fontId="1" type="noConversion"/>
  </si>
  <si>
    <t>1-800-FLOWERS.COM INC ORD</t>
    <phoneticPr fontId="1" type="noConversion"/>
  </si>
  <si>
    <t>RVLV.N</t>
    <phoneticPr fontId="1" type="noConversion"/>
  </si>
  <si>
    <t>REVOLVE GROUP INC ORD</t>
    <phoneticPr fontId="1" type="noConversion"/>
  </si>
  <si>
    <t>SFIX.OQ</t>
    <phoneticPr fontId="1" type="noConversion"/>
  </si>
  <si>
    <t>STITCH FIX INC ORD</t>
    <phoneticPr fontId="1" type="noConversion"/>
  </si>
  <si>
    <t>QRTEA.OQ</t>
    <phoneticPr fontId="1" type="noConversion"/>
  </si>
  <si>
    <t>QURATE RETAIL INC ORD</t>
    <phoneticPr fontId="1" type="noConversion"/>
  </si>
  <si>
    <t>LQDT.OQ</t>
    <phoneticPr fontId="1" type="noConversion"/>
  </si>
  <si>
    <t>LIQUIDITY SERVICES INC ORD</t>
    <phoneticPr fontId="1" type="noConversion"/>
  </si>
  <si>
    <t>LE.OQ</t>
    <phoneticPr fontId="1" type="noConversion"/>
  </si>
  <si>
    <t>LANDS END INC ORD</t>
    <phoneticPr fontId="1" type="noConversion"/>
  </si>
  <si>
    <t>SSTK.N</t>
    <phoneticPr fontId="1" type="noConversion"/>
  </si>
  <si>
    <t>SHUTTERSTOCK INC ORD</t>
    <phoneticPr fontId="1" type="noConversion"/>
  </si>
  <si>
    <t>PRTS.OQ</t>
    <phoneticPr fontId="1" type="noConversion"/>
  </si>
  <si>
    <t>CARPARTS.COM INC ORD</t>
    <phoneticPr fontId="1" type="noConversion"/>
  </si>
  <si>
    <t>PETS.OQ</t>
    <phoneticPr fontId="1" type="noConversion"/>
  </si>
  <si>
    <t>PETMED EXPRESS INC ORD</t>
    <phoneticPr fontId="1" type="noConversion"/>
  </si>
  <si>
    <t>WISH.OQ</t>
    <phoneticPr fontId="1" type="noConversion"/>
  </si>
  <si>
    <t>CONTEXTLOGIC INC ORD</t>
    <phoneticPr fontId="1" type="noConversion"/>
  </si>
  <si>
    <t>FIGS.N</t>
    <phoneticPr fontId="1" type="noConversion"/>
  </si>
  <si>
    <t>FIGS INC ORD</t>
    <phoneticPr fontId="1" type="noConversion"/>
  </si>
  <si>
    <t>QUOT.N</t>
    <phoneticPr fontId="1" type="noConversion"/>
  </si>
  <si>
    <t>QUOTIENT TECHNOLOGY INC ORD</t>
    <phoneticPr fontId="1" type="noConversion"/>
  </si>
  <si>
    <t>REAL.OQ</t>
    <phoneticPr fontId="1" type="noConversion"/>
  </si>
  <si>
    <t>REALREAL INC ORD</t>
    <phoneticPr fontId="1" type="noConversion"/>
  </si>
  <si>
    <t>POSH.OQ</t>
    <phoneticPr fontId="1" type="noConversion"/>
  </si>
  <si>
    <t>POSHMARK INC ORD</t>
    <phoneticPr fontId="1" type="noConversion"/>
  </si>
  <si>
    <t>BWMX.OQ</t>
    <phoneticPr fontId="1" type="noConversion"/>
  </si>
  <si>
    <t>BETTERWARE DE MEXICO SAB DE CV ORD</t>
    <phoneticPr fontId="1" type="noConversion"/>
  </si>
  <si>
    <t>CPNG.N</t>
    <phoneticPr fontId="1" type="noConversion"/>
  </si>
  <si>
    <t>COUPANG INC ORD</t>
    <phoneticPr fontId="1" type="noConversion"/>
  </si>
  <si>
    <t>OZON.OQ</t>
    <phoneticPr fontId="1" type="noConversion"/>
  </si>
  <si>
    <t>OZON HOLDINGS PLC DR</t>
    <phoneticPr fontId="1" type="noConversion"/>
  </si>
  <si>
    <t>GLBE.OQ</t>
    <phoneticPr fontId="1" type="noConversion"/>
  </si>
  <si>
    <t>GLOBAL-E ONLINE LTD ORD</t>
    <phoneticPr fontId="1" type="noConversion"/>
  </si>
  <si>
    <t>UXIN.OQ</t>
    <phoneticPr fontId="1" type="noConversion"/>
  </si>
  <si>
    <t>UXIN LTD DR</t>
    <phoneticPr fontId="1" type="noConversion"/>
  </si>
  <si>
    <t>CANG.N</t>
    <phoneticPr fontId="1" type="noConversion"/>
  </si>
  <si>
    <t>CANGO INC DR</t>
    <phoneticPr fontId="1" type="noConversion"/>
  </si>
  <si>
    <t>YSG</t>
    <phoneticPr fontId="1" type="noConversion"/>
  </si>
  <si>
    <t>YATSEN HOLDING LTD DR</t>
    <phoneticPr fontId="1" type="noConversion"/>
  </si>
  <si>
    <t>VIPS.N</t>
    <phoneticPr fontId="1" type="noConversion"/>
  </si>
  <si>
    <t>VIPSHOP HOLDINGS LTD DR</t>
    <phoneticPr fontId="1" type="noConversion"/>
  </si>
  <si>
    <t>DADA.OQ</t>
    <phoneticPr fontId="1" type="noConversion"/>
  </si>
  <si>
    <t>DADA NEXUS LTD DR</t>
    <phoneticPr fontId="1" type="noConversion"/>
  </si>
  <si>
    <t>FVRR.N</t>
    <phoneticPr fontId="1" type="noConversion"/>
  </si>
  <si>
    <t>FIVERR INTERNATIONAL LTD ORD</t>
    <phoneticPr fontId="1" type="noConversion"/>
  </si>
  <si>
    <t>PROSHARES REPO &amp; OTHER INVESTMENTS</t>
    <phoneticPr fontId="1" type="noConversion"/>
  </si>
  <si>
    <t>EMQQ.K</t>
    <phoneticPr fontId="1" type="noConversion"/>
  </si>
  <si>
    <t>3690.HK</t>
    <phoneticPr fontId="1" type="noConversion"/>
  </si>
  <si>
    <t>MEITUAN ORD</t>
    <phoneticPr fontId="1" type="noConversion"/>
  </si>
  <si>
    <t>RELI.NS</t>
    <phoneticPr fontId="1" type="noConversion"/>
  </si>
  <si>
    <t>RELIANCE INDUSTRIES LTD ORD</t>
    <phoneticPr fontId="1" type="noConversion"/>
  </si>
  <si>
    <t>NPNJn.J</t>
    <phoneticPr fontId="1" type="noConversion"/>
  </si>
  <si>
    <t>NASPERS LTD ORD</t>
    <phoneticPr fontId="1" type="noConversion"/>
  </si>
  <si>
    <t>PRX.AS</t>
    <phoneticPr fontId="1" type="noConversion"/>
  </si>
  <si>
    <t>PROSUS NV ORD</t>
    <phoneticPr fontId="1" type="noConversion"/>
  </si>
  <si>
    <t>DIDI.N</t>
    <phoneticPr fontId="1" type="noConversion"/>
  </si>
  <si>
    <t>DIDI GLOBAL INC DR</t>
    <phoneticPr fontId="1" type="noConversion"/>
  </si>
  <si>
    <t>DHER.DE</t>
    <phoneticPr fontId="1" type="noConversion"/>
  </si>
  <si>
    <t>DELIVERY HERO SE ORD</t>
    <phoneticPr fontId="1" type="noConversion"/>
  </si>
  <si>
    <t>LU.N</t>
    <phoneticPr fontId="1" type="noConversion"/>
  </si>
  <si>
    <t>LUFAX HOLDING LTD DR</t>
    <phoneticPr fontId="1" type="noConversion"/>
  </si>
  <si>
    <t>BEKE.N</t>
    <phoneticPr fontId="1" type="noConversion"/>
  </si>
  <si>
    <t>KE HOLDINGS INC DR</t>
    <phoneticPr fontId="1" type="noConversion"/>
  </si>
  <si>
    <t>TCOM.OQ</t>
    <phoneticPr fontId="1" type="noConversion"/>
  </si>
  <si>
    <t>TRIP.COM GROUP LTD DR</t>
    <phoneticPr fontId="1" type="noConversion"/>
  </si>
  <si>
    <t>0268.HK</t>
    <phoneticPr fontId="1" type="noConversion"/>
  </si>
  <si>
    <t>KINGDEE INTERNATIONAL SOFTWARE GROUP CO LTD ORD</t>
    <phoneticPr fontId="1" type="noConversion"/>
  </si>
  <si>
    <t>INED.NS</t>
    <phoneticPr fontId="1" type="noConversion"/>
  </si>
  <si>
    <t>INFO EDGE (INDIA) LTD ORD</t>
    <phoneticPr fontId="1" type="noConversion"/>
  </si>
  <si>
    <t>MGLU3.SA</t>
    <phoneticPr fontId="1" type="noConversion"/>
  </si>
  <si>
    <t>MAGAZINE LUIZA SA ORD</t>
    <phoneticPr fontId="1" type="noConversion"/>
  </si>
  <si>
    <t>ATHM.N</t>
    <phoneticPr fontId="1" type="noConversion"/>
  </si>
  <si>
    <t>AUTOHOME INC DR</t>
    <phoneticPr fontId="1" type="noConversion"/>
  </si>
  <si>
    <t>XP.OQ</t>
    <phoneticPr fontId="1" type="noConversion"/>
  </si>
  <si>
    <t>XP INC ORD</t>
    <phoneticPr fontId="1" type="noConversion"/>
  </si>
  <si>
    <t>ALEP.WA</t>
    <phoneticPr fontId="1" type="noConversion"/>
  </si>
  <si>
    <t>ALLEGRO.EU SA ORD</t>
    <phoneticPr fontId="1" type="noConversion"/>
  </si>
  <si>
    <t>KC.OQ</t>
    <phoneticPr fontId="1" type="noConversion"/>
  </si>
  <si>
    <t>KINGSOFT CLOUD HOLDINGS LTD DR</t>
    <phoneticPr fontId="1" type="noConversion"/>
  </si>
  <si>
    <t>ZH.N</t>
    <phoneticPr fontId="1" type="noConversion"/>
  </si>
  <si>
    <t>ZHIHU INC DR</t>
    <phoneticPr fontId="1" type="noConversion"/>
  </si>
  <si>
    <t>8454.TW</t>
    <phoneticPr fontId="1" type="noConversion"/>
  </si>
  <si>
    <t>MOMO COM INC ORD</t>
    <phoneticPr fontId="1" type="noConversion"/>
  </si>
  <si>
    <t>6060.HK</t>
    <phoneticPr fontId="1" type="noConversion"/>
  </si>
  <si>
    <t>ZHONGAN ONLINE P &amp; C INSURANCE CO LTD ORD</t>
    <phoneticPr fontId="1" type="noConversion"/>
  </si>
  <si>
    <t>FUTU.OQ</t>
    <phoneticPr fontId="1" type="noConversion"/>
  </si>
  <si>
    <t>FUTU HOLDINGS LTD DR</t>
    <phoneticPr fontId="1" type="noConversion"/>
  </si>
  <si>
    <t>JOBS.OQ</t>
    <phoneticPr fontId="1" type="noConversion"/>
  </si>
  <si>
    <t>51JOB INC DR</t>
    <phoneticPr fontId="1" type="noConversion"/>
  </si>
  <si>
    <t>MCGJ.J</t>
    <phoneticPr fontId="1" type="noConversion"/>
  </si>
  <si>
    <t>MULTICHOICE GROUP LTD ORD</t>
    <phoneticPr fontId="1" type="noConversion"/>
  </si>
  <si>
    <t>TUYA.A</t>
    <phoneticPr fontId="1" type="noConversion"/>
  </si>
  <si>
    <t>TUYA INC DR</t>
    <phoneticPr fontId="1" type="noConversion"/>
  </si>
  <si>
    <t>263750.KQ</t>
    <phoneticPr fontId="1" type="noConversion"/>
  </si>
  <si>
    <t>PEARLABYSS CORP ORD</t>
    <phoneticPr fontId="1" type="noConversion"/>
  </si>
  <si>
    <t>0772.HK</t>
    <phoneticPr fontId="1" type="noConversion"/>
  </si>
  <si>
    <t>CHINA LITERATURE LTD ORD</t>
    <phoneticPr fontId="1" type="noConversion"/>
  </si>
  <si>
    <t>293490.KQ</t>
    <phoneticPr fontId="1" type="noConversion"/>
  </si>
  <si>
    <t>KAKAO GAMES CORP ORD</t>
    <phoneticPr fontId="1" type="noConversion"/>
  </si>
  <si>
    <t>2013.HK</t>
    <phoneticPr fontId="1" type="noConversion"/>
  </si>
  <si>
    <t>WEIMOB INC ORD</t>
    <phoneticPr fontId="1" type="noConversion"/>
  </si>
  <si>
    <t>8083.HK</t>
    <phoneticPr fontId="1" type="noConversion"/>
  </si>
  <si>
    <t>CHINA YOUZAN LTD ORD</t>
    <phoneticPr fontId="1" type="noConversion"/>
  </si>
  <si>
    <t>AMER3.SA</t>
    <phoneticPr fontId="1" type="noConversion"/>
  </si>
  <si>
    <t>AMERICANAS SA ORD</t>
    <phoneticPr fontId="1" type="noConversion"/>
  </si>
  <si>
    <t>0780.HK</t>
    <phoneticPr fontId="1" type="noConversion"/>
  </si>
  <si>
    <t>TONGCHENG-ELONG HOLDINGS LTD ORD</t>
    <phoneticPr fontId="1" type="noConversion"/>
  </si>
  <si>
    <t>0136.HK</t>
    <phoneticPr fontId="1" type="noConversion"/>
  </si>
  <si>
    <t>HENGTEN NETWORKS GROUP LTD ORD</t>
    <phoneticPr fontId="1" type="noConversion"/>
  </si>
  <si>
    <t>035760.KQ</t>
    <phoneticPr fontId="1" type="noConversion"/>
  </si>
  <si>
    <t>CJ ENM CO LTD ORD</t>
    <phoneticPr fontId="1" type="noConversion"/>
  </si>
  <si>
    <t>MMYT.OQ</t>
    <phoneticPr fontId="1" type="noConversion"/>
  </si>
  <si>
    <t>MAKEMYTRIP LTD ORD</t>
    <phoneticPr fontId="1" type="noConversion"/>
  </si>
  <si>
    <t>LWSA3.SA</t>
    <phoneticPr fontId="1" type="noConversion"/>
  </si>
  <si>
    <t>LOCAWEB SERVICOS DE INTERNET SA ORD</t>
    <phoneticPr fontId="1" type="noConversion"/>
  </si>
  <si>
    <t>1060.HK</t>
    <phoneticPr fontId="1" type="noConversion"/>
  </si>
  <si>
    <t>ALIBABA PICTURES GROUP LTD ORD</t>
    <phoneticPr fontId="1" type="noConversion"/>
  </si>
  <si>
    <t>HHR.OQ</t>
    <phoneticPr fontId="1" type="noConversion"/>
  </si>
  <si>
    <t>HEADHUNTER GROUP PLC DR</t>
    <phoneticPr fontId="1" type="noConversion"/>
  </si>
  <si>
    <t>API.OQ</t>
    <phoneticPr fontId="1" type="noConversion"/>
  </si>
  <si>
    <t>AGORA INC DR</t>
    <phoneticPr fontId="1" type="noConversion"/>
  </si>
  <si>
    <t>JMIA.N</t>
    <phoneticPr fontId="1" type="noConversion"/>
  </si>
  <si>
    <t>JUMIA TECHNOLOGIES AG DR</t>
    <phoneticPr fontId="1" type="noConversion"/>
  </si>
  <si>
    <t>INMR.NS</t>
    <phoneticPr fontId="1" type="noConversion"/>
  </si>
  <si>
    <t>INDIAMART INTERMESH LTD ORD</t>
    <phoneticPr fontId="1" type="noConversion"/>
  </si>
  <si>
    <t>QFIN.OQ</t>
    <phoneticPr fontId="1" type="noConversion"/>
  </si>
  <si>
    <t>360 DIGITECH INC DR</t>
    <phoneticPr fontId="1" type="noConversion"/>
  </si>
  <si>
    <t>IQ.OQ</t>
    <phoneticPr fontId="1" type="noConversion"/>
  </si>
  <si>
    <t>IQIYI INC DR</t>
    <phoneticPr fontId="1" type="noConversion"/>
  </si>
  <si>
    <t>OCFT.N</t>
    <phoneticPr fontId="1" type="noConversion"/>
  </si>
  <si>
    <t>ONECONNECT FINANCIAL TECHNOLOGY CO LTD DR</t>
    <phoneticPr fontId="1" type="noConversion"/>
  </si>
  <si>
    <t>NAZA.NS</t>
    <phoneticPr fontId="1" type="noConversion"/>
  </si>
  <si>
    <t>NAZARA TECHNOLOGIES LTD ORD</t>
    <phoneticPr fontId="1" type="noConversion"/>
  </si>
  <si>
    <t>TIGR.OQ</t>
    <phoneticPr fontId="1" type="noConversion"/>
  </si>
  <si>
    <t>UP FINTECH HOLDING LTD DR</t>
    <phoneticPr fontId="1" type="noConversion"/>
  </si>
  <si>
    <t>DOYU.OQ</t>
    <phoneticPr fontId="1" type="noConversion"/>
  </si>
  <si>
    <t>DOUYU INTERNATIONAL HOLDINGS LTD DR</t>
    <phoneticPr fontId="1" type="noConversion"/>
  </si>
  <si>
    <t>AFFL.NS</t>
    <phoneticPr fontId="1" type="noConversion"/>
  </si>
  <si>
    <t>AFFLE (INDIA) LTD ORD</t>
    <phoneticPr fontId="1" type="noConversion"/>
  </si>
  <si>
    <t>DESP.N</t>
    <phoneticPr fontId="1" type="noConversion"/>
  </si>
  <si>
    <t>DESPEGAR.COM CORP ORD</t>
    <phoneticPr fontId="1" type="noConversion"/>
  </si>
  <si>
    <t>FWRY.CA</t>
  </si>
  <si>
    <t>FWRY.CA</t>
    <phoneticPr fontId="1" type="noConversion"/>
  </si>
  <si>
    <t>FAWRY FOR BANKING TECHNOLOGY AND ELECTRONIC PAYMENT SAE ORD</t>
    <phoneticPr fontId="1" type="noConversion"/>
  </si>
  <si>
    <t>BZUN.OQ</t>
    <phoneticPr fontId="1" type="noConversion"/>
  </si>
  <si>
    <t>BAOZUN INC DR</t>
    <phoneticPr fontId="1" type="noConversion"/>
  </si>
  <si>
    <t>FINV.N</t>
    <phoneticPr fontId="1" type="noConversion"/>
  </si>
  <si>
    <t>FINVOLUTION GROUP DR</t>
    <phoneticPr fontId="1" type="noConversion"/>
  </si>
  <si>
    <t>1896.HK</t>
    <phoneticPr fontId="1" type="noConversion"/>
  </si>
  <si>
    <t>MAOYAN ENTERTAINMENT ORD</t>
    <phoneticPr fontId="1" type="noConversion"/>
  </si>
  <si>
    <t>181710.KS</t>
    <phoneticPr fontId="1" type="noConversion"/>
  </si>
  <si>
    <t>NHN CORP ORD</t>
    <phoneticPr fontId="1" type="noConversion"/>
  </si>
  <si>
    <t>CVCB3.SA</t>
    <phoneticPr fontId="1" type="noConversion"/>
  </si>
  <si>
    <t>CVC BRASIL OPERADORA E AGENCIA DE VIAGENS SA ORD</t>
    <phoneticPr fontId="1" type="noConversion"/>
  </si>
  <si>
    <t>ROUT.NS</t>
    <phoneticPr fontId="1" type="noConversion"/>
  </si>
  <si>
    <t>ROUTE MOBILE LTD ORD</t>
    <phoneticPr fontId="1" type="noConversion"/>
  </si>
  <si>
    <t>0777.HK</t>
    <phoneticPr fontId="1" type="noConversion"/>
  </si>
  <si>
    <t>NETDRAGON WEBSOFT HOLDINGS LTD ORD</t>
    <phoneticPr fontId="1" type="noConversion"/>
  </si>
  <si>
    <t>ARCE.OQ</t>
    <phoneticPr fontId="1" type="noConversion"/>
  </si>
  <si>
    <t>ARCO PLATFORM LTD ORD</t>
    <phoneticPr fontId="1" type="noConversion"/>
  </si>
  <si>
    <t>SOMA3.SA</t>
    <phoneticPr fontId="1" type="noConversion"/>
  </si>
  <si>
    <t>GRUPO DE MODA SOMA SA ORD</t>
    <phoneticPr fontId="1" type="noConversion"/>
  </si>
  <si>
    <t>JUST.NS</t>
    <phoneticPr fontId="1" type="noConversion"/>
  </si>
  <si>
    <t>JUST DIAL LTD ORD</t>
    <phoneticPr fontId="1" type="noConversion"/>
  </si>
  <si>
    <t>IFCM3.SA</t>
    <phoneticPr fontId="1" type="noConversion"/>
  </si>
  <si>
    <t>INFRACOMMERCE CXAAS SA ORD</t>
    <phoneticPr fontId="1" type="noConversion"/>
  </si>
  <si>
    <t>064260.KQ</t>
    <phoneticPr fontId="1" type="noConversion"/>
  </si>
  <si>
    <t>DANAL CO LTD ORD</t>
    <phoneticPr fontId="1" type="noConversion"/>
  </si>
  <si>
    <t>SOHU.OQ</t>
    <phoneticPr fontId="1" type="noConversion"/>
  </si>
  <si>
    <t>SOHU.COM LTD DR</t>
    <phoneticPr fontId="1" type="noConversion"/>
  </si>
  <si>
    <t>042000.KQ</t>
    <phoneticPr fontId="1" type="noConversion"/>
  </si>
  <si>
    <t>CAFE24 CORP ORD</t>
    <phoneticPr fontId="1" type="noConversion"/>
  </si>
  <si>
    <t>069080.KQ</t>
    <phoneticPr fontId="1" type="noConversion"/>
  </si>
  <si>
    <t>WEBZEN INC ORD</t>
    <phoneticPr fontId="1" type="noConversion"/>
  </si>
  <si>
    <t>LX.OQ</t>
    <phoneticPr fontId="1" type="noConversion"/>
  </si>
  <si>
    <t>LEXINFINTECH HOLDINGS LTD DR</t>
    <phoneticPr fontId="1" type="noConversion"/>
  </si>
  <si>
    <t>080160.KQ</t>
    <phoneticPr fontId="1" type="noConversion"/>
  </si>
  <si>
    <t>MODETOUR NETWORK INC ORD</t>
    <phoneticPr fontId="1" type="noConversion"/>
  </si>
  <si>
    <t>2400.HK</t>
    <phoneticPr fontId="1" type="noConversion"/>
  </si>
  <si>
    <t>XD INC ORD</t>
    <phoneticPr fontId="1" type="noConversion"/>
  </si>
  <si>
    <t>SY.OQ</t>
    <phoneticPr fontId="1" type="noConversion"/>
  </si>
  <si>
    <t>SO-YOUNG INTERNATIONAL INC DR</t>
    <phoneticPr fontId="1" type="noConversion"/>
  </si>
  <si>
    <t>QD.N</t>
    <phoneticPr fontId="1" type="noConversion"/>
  </si>
  <si>
    <t>QUDIAN INC DR</t>
    <phoneticPr fontId="1" type="noConversion"/>
  </si>
  <si>
    <t>035600.KQ</t>
    <phoneticPr fontId="1" type="noConversion"/>
  </si>
  <si>
    <t>KGINICIS CO LTD ORD</t>
    <phoneticPr fontId="1" type="noConversion"/>
  </si>
  <si>
    <t>0082.HK</t>
    <phoneticPr fontId="1" type="noConversion"/>
  </si>
  <si>
    <t>CRAZY SPORTS GROUP LTD ORD</t>
    <phoneticPr fontId="1" type="noConversion"/>
  </si>
  <si>
    <t>DAO.N</t>
    <phoneticPr fontId="1" type="noConversion"/>
  </si>
  <si>
    <t>YOUDAO INC DR</t>
    <phoneticPr fontId="1" type="noConversion"/>
  </si>
  <si>
    <t>QTT.OQ</t>
    <phoneticPr fontId="1" type="noConversion"/>
  </si>
  <si>
    <t>QUTOUTIAO INC DR</t>
    <phoneticPr fontId="1" type="noConversion"/>
  </si>
  <si>
    <t>1797.HK</t>
    <phoneticPr fontId="1" type="noConversion"/>
  </si>
  <si>
    <t>KOOLEARN TECHNOLOGY HOLDING LTD ORD</t>
    <phoneticPr fontId="1" type="noConversion"/>
  </si>
  <si>
    <t>YQ.OQ</t>
    <phoneticPr fontId="1" type="noConversion"/>
  </si>
  <si>
    <t>17 EDUCATION &amp; TECHNOLOGY GROUP INC DR</t>
    <phoneticPr fontId="1" type="noConversion"/>
  </si>
  <si>
    <t>INR CASH</t>
    <phoneticPr fontId="1" type="noConversion"/>
  </si>
  <si>
    <t>TAX</t>
    <phoneticPr fontId="1" type="noConversion"/>
  </si>
  <si>
    <t>KOMP.K</t>
    <phoneticPr fontId="1" type="noConversion"/>
  </si>
  <si>
    <t>BRKR.OQ</t>
    <phoneticPr fontId="1" type="noConversion"/>
  </si>
  <si>
    <t>BRUKER CORP ORD</t>
    <phoneticPr fontId="1" type="noConversion"/>
  </si>
  <si>
    <t>ASAN.N</t>
    <phoneticPr fontId="1" type="noConversion"/>
  </si>
  <si>
    <t>ASANA INC ORD</t>
    <phoneticPr fontId="1" type="noConversion"/>
  </si>
  <si>
    <t>CAR.OQ</t>
    <phoneticPr fontId="1" type="noConversion"/>
  </si>
  <si>
    <t>AVIS BUDGET GROUP INC ORD</t>
    <phoneticPr fontId="1" type="noConversion"/>
  </si>
  <si>
    <t>ING.N</t>
    <phoneticPr fontId="1" type="noConversion"/>
  </si>
  <si>
    <t>ING GROEP NV DR</t>
    <phoneticPr fontId="1" type="noConversion"/>
  </si>
  <si>
    <t>RADA.TA</t>
    <phoneticPr fontId="1" type="noConversion"/>
  </si>
  <si>
    <t>RADA ELECTRONIC INDUSTRIES LTD ORD</t>
    <phoneticPr fontId="1" type="noConversion"/>
  </si>
  <si>
    <t>TM.N</t>
    <phoneticPr fontId="1" type="noConversion"/>
  </si>
  <si>
    <t>TOYOTA MOTOR CORP DR</t>
    <phoneticPr fontId="1" type="noConversion"/>
  </si>
  <si>
    <t>ERJ.N</t>
    <phoneticPr fontId="1" type="noConversion"/>
  </si>
  <si>
    <t>EMBRAER SA DR</t>
    <phoneticPr fontId="1" type="noConversion"/>
  </si>
  <si>
    <t>STM.N</t>
    <phoneticPr fontId="1" type="noConversion"/>
  </si>
  <si>
    <t>STMICROELECTRONICS NV DR</t>
    <phoneticPr fontId="1" type="noConversion"/>
  </si>
  <si>
    <t>OSIS.OQ</t>
    <phoneticPr fontId="1" type="noConversion"/>
  </si>
  <si>
    <t>OSI SYSTEMS INC ORD</t>
    <phoneticPr fontId="1" type="noConversion"/>
  </si>
  <si>
    <t>BTBT.OQ</t>
    <phoneticPr fontId="1" type="noConversion"/>
  </si>
  <si>
    <t>BIT DIGITAL INC ORD</t>
    <phoneticPr fontId="1" type="noConversion"/>
  </si>
  <si>
    <t>TLS.OQ</t>
    <phoneticPr fontId="1" type="noConversion"/>
  </si>
  <si>
    <t>TELOS CORP ORD</t>
    <phoneticPr fontId="1" type="noConversion"/>
  </si>
  <si>
    <t>ABB.N</t>
    <phoneticPr fontId="1" type="noConversion"/>
  </si>
  <si>
    <t>ABB LTD DR</t>
    <phoneticPr fontId="1" type="noConversion"/>
  </si>
  <si>
    <t>VREX.OQ</t>
    <phoneticPr fontId="1" type="noConversion"/>
  </si>
  <si>
    <t>VAREX IMAGING CORP ORD</t>
    <phoneticPr fontId="1" type="noConversion"/>
  </si>
  <si>
    <t>NOC.N</t>
    <phoneticPr fontId="1" type="noConversion"/>
  </si>
  <si>
    <t>NORTHROP GRUMMAN CORP ORD</t>
    <phoneticPr fontId="1" type="noConversion"/>
  </si>
  <si>
    <t>BNGO.OQ</t>
    <phoneticPr fontId="1" type="noConversion"/>
  </si>
  <si>
    <t>BIONANO GENOMICS INC ORD</t>
    <phoneticPr fontId="1" type="noConversion"/>
  </si>
  <si>
    <t>VNT.N</t>
    <phoneticPr fontId="1" type="noConversion"/>
  </si>
  <si>
    <t>VONTIER CORP ORD</t>
    <phoneticPr fontId="1" type="noConversion"/>
  </si>
  <si>
    <t>TMO.N</t>
    <phoneticPr fontId="1" type="noConversion"/>
  </si>
  <si>
    <t>THERMO FISHER SCIENTIFIC INC ORD</t>
    <phoneticPr fontId="1" type="noConversion"/>
  </si>
  <si>
    <t>EBON.OQ</t>
    <phoneticPr fontId="1" type="noConversion"/>
  </si>
  <si>
    <t>EBANG INTERNATIONAL HOLDINGS INC ORD</t>
    <phoneticPr fontId="1" type="noConversion"/>
  </si>
  <si>
    <t>LYFT.OQ</t>
    <phoneticPr fontId="1" type="noConversion"/>
  </si>
  <si>
    <t>LYFT INC ORD</t>
    <phoneticPr fontId="1" type="noConversion"/>
  </si>
  <si>
    <t>BLKB.OQ</t>
    <phoneticPr fontId="1" type="noConversion"/>
  </si>
  <si>
    <t>BLACKBAUD INC ORD</t>
    <phoneticPr fontId="1" type="noConversion"/>
  </si>
  <si>
    <t>MASI.OQ</t>
    <phoneticPr fontId="1" type="noConversion"/>
  </si>
  <si>
    <t>MASIMO CORP ORD</t>
    <phoneticPr fontId="1" type="noConversion"/>
  </si>
  <si>
    <t>DHR.N</t>
    <phoneticPr fontId="1" type="noConversion"/>
  </si>
  <si>
    <t>DANAHER CORP ORD</t>
    <phoneticPr fontId="1" type="noConversion"/>
  </si>
  <si>
    <t>KLAC.OQ</t>
    <phoneticPr fontId="1" type="noConversion"/>
  </si>
  <si>
    <t>KLA CORP ORD</t>
    <phoneticPr fontId="1" type="noConversion"/>
  </si>
  <si>
    <t>CARR.N</t>
    <phoneticPr fontId="1" type="noConversion"/>
  </si>
  <si>
    <t>CARRIER GLOBAL CORP ORD</t>
    <phoneticPr fontId="1" type="noConversion"/>
  </si>
  <si>
    <t>ALLY.N</t>
    <phoneticPr fontId="1" type="noConversion"/>
  </si>
  <si>
    <t>ALLY FINANCIAL INC ORD</t>
    <phoneticPr fontId="1" type="noConversion"/>
  </si>
  <si>
    <t>IX.N</t>
    <phoneticPr fontId="1" type="noConversion"/>
  </si>
  <si>
    <t>ORIX CORP DR</t>
    <phoneticPr fontId="1" type="noConversion"/>
  </si>
  <si>
    <t>VEC.N</t>
    <phoneticPr fontId="1" type="noConversion"/>
  </si>
  <si>
    <t>VECTRUS INC ORD</t>
    <phoneticPr fontId="1" type="noConversion"/>
  </si>
  <si>
    <t>PSN.N</t>
    <phoneticPr fontId="1" type="noConversion"/>
  </si>
  <si>
    <t>PARSONS CORP ORD</t>
    <phoneticPr fontId="1" type="noConversion"/>
  </si>
  <si>
    <t>RKT.N</t>
    <phoneticPr fontId="1" type="noConversion"/>
  </si>
  <si>
    <t>ROCKET COMPANIES INC ORD</t>
    <phoneticPr fontId="1" type="noConversion"/>
  </si>
  <si>
    <t>LPRO.OQ</t>
    <phoneticPr fontId="1" type="noConversion"/>
  </si>
  <si>
    <t>OPEN LENDING CORP ORD</t>
    <phoneticPr fontId="1" type="noConversion"/>
  </si>
  <si>
    <t>AYI.N</t>
    <phoneticPr fontId="1" type="noConversion"/>
  </si>
  <si>
    <t>ACUITY BRANDS INC ORD</t>
    <phoneticPr fontId="1" type="noConversion"/>
  </si>
  <si>
    <t>GFF.N</t>
    <phoneticPr fontId="1" type="noConversion"/>
  </si>
  <si>
    <t>GRIFFON CORP ORD</t>
    <phoneticPr fontId="1" type="noConversion"/>
  </si>
  <si>
    <t>EMAN.A</t>
    <phoneticPr fontId="1" type="noConversion"/>
  </si>
  <si>
    <t>EMAGIN CORP ORD</t>
    <phoneticPr fontId="1" type="noConversion"/>
  </si>
  <si>
    <t>SAN.N</t>
    <phoneticPr fontId="1" type="noConversion"/>
  </si>
  <si>
    <t>BANCO SANTANDER SA DR</t>
    <phoneticPr fontId="1" type="noConversion"/>
  </si>
  <si>
    <t>SCHW.N</t>
    <phoneticPr fontId="1" type="noConversion"/>
  </si>
  <si>
    <t>CHARLES SCHWAB CORP ORD</t>
    <phoneticPr fontId="1" type="noConversion"/>
  </si>
  <si>
    <t>BLK.N</t>
    <phoneticPr fontId="1" type="noConversion"/>
  </si>
  <si>
    <t>BLACKROCK INC ORD</t>
    <phoneticPr fontId="1" type="noConversion"/>
  </si>
  <si>
    <t>AY.OQ</t>
    <phoneticPr fontId="1" type="noConversion"/>
  </si>
  <si>
    <t>ATLANTICA SUSTAINABLE INFRASTRUCTURE PLC ORD</t>
    <phoneticPr fontId="1" type="noConversion"/>
  </si>
  <si>
    <t>HIMX.OQ</t>
    <phoneticPr fontId="1" type="noConversion"/>
  </si>
  <si>
    <t>HIMAX TECHNOLOGIES INC DR</t>
    <phoneticPr fontId="1" type="noConversion"/>
  </si>
  <si>
    <t>VIOT.OQ</t>
    <phoneticPr fontId="1" type="noConversion"/>
  </si>
  <si>
    <t>VIOMI TECHNOLOGY CO LTD DR</t>
    <phoneticPr fontId="1" type="noConversion"/>
  </si>
  <si>
    <t>FOSL.OQ</t>
    <phoneticPr fontId="1" type="noConversion"/>
  </si>
  <si>
    <t>FOSSIL GROUP INC ORD</t>
    <phoneticPr fontId="1" type="noConversion"/>
  </si>
  <si>
    <t>SNN.N</t>
    <phoneticPr fontId="1" type="noConversion"/>
  </si>
  <si>
    <t>SMITH &amp; NEPHEW PLC DR</t>
    <phoneticPr fontId="1" type="noConversion"/>
  </si>
  <si>
    <t>BRKS.OQ</t>
    <phoneticPr fontId="1" type="noConversion"/>
  </si>
  <si>
    <t>BROOKS AUTOMATION INC ORD</t>
    <phoneticPr fontId="1" type="noConversion"/>
  </si>
  <si>
    <t>PGR.N</t>
    <phoneticPr fontId="1" type="noConversion"/>
  </si>
  <si>
    <t>PROGRESSIVE CORP ORD</t>
    <phoneticPr fontId="1" type="noConversion"/>
  </si>
  <si>
    <t>RPD.OQ</t>
    <phoneticPr fontId="1" type="noConversion"/>
  </si>
  <si>
    <t>RAPID7 INC ORD</t>
    <phoneticPr fontId="1" type="noConversion"/>
  </si>
  <si>
    <t>FTFT.OQ</t>
    <phoneticPr fontId="1" type="noConversion"/>
  </si>
  <si>
    <t>FUTURE FINTECH GROUP INC ORD</t>
    <phoneticPr fontId="1" type="noConversion"/>
  </si>
  <si>
    <t>PWFL.OQ</t>
    <phoneticPr fontId="1" type="noConversion"/>
  </si>
  <si>
    <t>POWERFLEET INC ORD</t>
    <phoneticPr fontId="1" type="noConversion"/>
  </si>
  <si>
    <t>J.N</t>
    <phoneticPr fontId="1" type="noConversion"/>
  </si>
  <si>
    <t>JACOBS ENGINEERING GROUP INC ORD</t>
    <phoneticPr fontId="1" type="noConversion"/>
  </si>
  <si>
    <t>CAMP.OQ</t>
    <phoneticPr fontId="1" type="noConversion"/>
  </si>
  <si>
    <t>CALAMP CORP ORD</t>
    <phoneticPr fontId="1" type="noConversion"/>
  </si>
  <si>
    <t>AQUA.N</t>
    <phoneticPr fontId="1" type="noConversion"/>
  </si>
  <si>
    <t>EVOQUA WATER TECHNOLOGIES CORP ORD</t>
    <phoneticPr fontId="1" type="noConversion"/>
  </si>
  <si>
    <t>ALL.N</t>
    <phoneticPr fontId="1" type="noConversion"/>
  </si>
  <si>
    <t>ALLSTATE CORP ORD</t>
    <phoneticPr fontId="1" type="noConversion"/>
  </si>
  <si>
    <t>ITRN.OQ</t>
    <phoneticPr fontId="1" type="noConversion"/>
  </si>
  <si>
    <t>ITURAN LOCATION AND CONTROL LTD ORD</t>
    <phoneticPr fontId="1" type="noConversion"/>
  </si>
  <si>
    <t>BTCM.N</t>
    <phoneticPr fontId="1" type="noConversion"/>
  </si>
  <si>
    <t>BIT MINING LTD DR</t>
    <phoneticPr fontId="1" type="noConversion"/>
  </si>
  <si>
    <t>ABT.N</t>
    <phoneticPr fontId="1" type="noConversion"/>
  </si>
  <si>
    <t>ABBOTT LABORATORIES ORD</t>
    <phoneticPr fontId="1" type="noConversion"/>
  </si>
  <si>
    <t>KOPN.OQ</t>
    <phoneticPr fontId="1" type="noConversion"/>
  </si>
  <si>
    <t>KOPIN CORP ORD</t>
    <phoneticPr fontId="1" type="noConversion"/>
  </si>
  <si>
    <t>TXT.N</t>
    <phoneticPr fontId="1" type="noConversion"/>
  </si>
  <si>
    <t>TEXTRON INC ORD</t>
    <phoneticPr fontId="1" type="noConversion"/>
  </si>
  <si>
    <t>ZEPP.N</t>
    <phoneticPr fontId="1" type="noConversion"/>
  </si>
  <si>
    <t>ZEPP HEALTH CORP DR</t>
    <phoneticPr fontId="1" type="noConversion"/>
  </si>
  <si>
    <t>NOTV.OQ</t>
    <phoneticPr fontId="1" type="noConversion"/>
  </si>
  <si>
    <t>INOTIV INC ORD</t>
    <phoneticPr fontId="1" type="noConversion"/>
  </si>
  <si>
    <t>TEL.N</t>
    <phoneticPr fontId="1" type="noConversion"/>
  </si>
  <si>
    <t>TE CONNECTIVITY LTD ORD</t>
    <phoneticPr fontId="1" type="noConversion"/>
  </si>
  <si>
    <t>HQY.OQ</t>
    <phoneticPr fontId="1" type="noConversion"/>
  </si>
  <si>
    <t>HEALTHEQUITY INC ORD</t>
    <phoneticPr fontId="1" type="noConversion"/>
  </si>
  <si>
    <t>HYRE.OQ</t>
    <phoneticPr fontId="1" type="noConversion"/>
  </si>
  <si>
    <t>HYRECAR INC ORD</t>
    <phoneticPr fontId="1" type="noConversion"/>
  </si>
  <si>
    <t>ARAY.OQ</t>
    <phoneticPr fontId="1" type="noConversion"/>
  </si>
  <si>
    <t>ACCURAY INC ORD</t>
    <phoneticPr fontId="1" type="noConversion"/>
  </si>
  <si>
    <t>JBT.N</t>
    <phoneticPr fontId="1" type="noConversion"/>
  </si>
  <si>
    <t>JOHN BEAN TECHNOLOGIES CORP ORD</t>
    <phoneticPr fontId="1" type="noConversion"/>
  </si>
  <si>
    <t>NVEC.OQ</t>
    <phoneticPr fontId="1" type="noConversion"/>
  </si>
  <si>
    <t>NVE CORP ORD</t>
    <phoneticPr fontId="1" type="noConversion"/>
  </si>
  <si>
    <t>CYBR.OQ</t>
    <phoneticPr fontId="1" type="noConversion"/>
  </si>
  <si>
    <t>CYBERARK SOFTWARE LTD ORD</t>
    <phoneticPr fontId="1" type="noConversion"/>
  </si>
  <si>
    <t>GMED.N</t>
    <phoneticPr fontId="1" type="noConversion"/>
  </si>
  <si>
    <t>GLOBUS MEDICAL INC ORD</t>
    <phoneticPr fontId="1" type="noConversion"/>
  </si>
  <si>
    <t>MCY.N</t>
    <phoneticPr fontId="1" type="noConversion"/>
  </si>
  <si>
    <t>MERCURY GENERAL CORP ORD</t>
    <phoneticPr fontId="1" type="noConversion"/>
  </si>
  <si>
    <t>XNET.OQ</t>
    <phoneticPr fontId="1" type="noConversion"/>
  </si>
  <si>
    <t>XUNLEI LTD DR</t>
    <phoneticPr fontId="1" type="noConversion"/>
  </si>
  <si>
    <t>PEN.N</t>
    <phoneticPr fontId="1" type="noConversion"/>
  </si>
  <si>
    <t>PENUMBRA INC ORD</t>
    <phoneticPr fontId="1" type="noConversion"/>
  </si>
  <si>
    <t>ASPN.N</t>
    <phoneticPr fontId="1" type="noConversion"/>
  </si>
  <si>
    <t>ASPEN AEROGELS INC ORD</t>
    <phoneticPr fontId="1" type="noConversion"/>
  </si>
  <si>
    <t>MVIS.OQ</t>
    <phoneticPr fontId="1" type="noConversion"/>
  </si>
  <si>
    <t>MICROVISION INC ORD</t>
    <phoneticPr fontId="1" type="noConversion"/>
  </si>
  <si>
    <t>ALGM.OQ</t>
    <phoneticPr fontId="1" type="noConversion"/>
  </si>
  <si>
    <t>ALLEGRO MICROSYSTEMS INC ORD</t>
    <phoneticPr fontId="1" type="noConversion"/>
  </si>
  <si>
    <t>UCTT.OQ</t>
    <phoneticPr fontId="1" type="noConversion"/>
  </si>
  <si>
    <t>ULTRA CLEAN HOLDINGS INC ORD</t>
    <phoneticPr fontId="1" type="noConversion"/>
  </si>
  <si>
    <t>AIT.N</t>
    <phoneticPr fontId="1" type="noConversion"/>
  </si>
  <si>
    <t>APPLIED INDUSTRIAL TECHNOLOGIES INC ORD</t>
    <phoneticPr fontId="1" type="noConversion"/>
  </si>
  <si>
    <t>VRNS.OQ</t>
    <phoneticPr fontId="1" type="noConversion"/>
  </si>
  <si>
    <t>VARONIS SYSTEMS INC ORD</t>
    <phoneticPr fontId="1" type="noConversion"/>
  </si>
  <si>
    <t>TKC.N</t>
    <phoneticPr fontId="1" type="noConversion"/>
  </si>
  <si>
    <t>TURKCELL ILETISIM HIZMETLERI AS DR</t>
    <phoneticPr fontId="1" type="noConversion"/>
  </si>
  <si>
    <t>ALLE.N</t>
    <phoneticPr fontId="1" type="noConversion"/>
  </si>
  <si>
    <t>ALLEGION PLC ORD</t>
    <phoneticPr fontId="1" type="noConversion"/>
  </si>
  <si>
    <t>CRL.N</t>
    <phoneticPr fontId="1" type="noConversion"/>
  </si>
  <si>
    <t>CHARLES RIVER LABORATORIES INTERNATIONAL INC ORD</t>
    <phoneticPr fontId="1" type="noConversion"/>
  </si>
  <si>
    <t>XYL.N</t>
    <phoneticPr fontId="1" type="noConversion"/>
  </si>
  <si>
    <t>XYLEM INC ORD</t>
    <phoneticPr fontId="1" type="noConversion"/>
  </si>
  <si>
    <t>PNR.N</t>
    <phoneticPr fontId="1" type="noConversion"/>
  </si>
  <si>
    <t>PENTAIR PLC ORD</t>
    <phoneticPr fontId="1" type="noConversion"/>
  </si>
  <si>
    <t>SRGA.OQ</t>
    <phoneticPr fontId="1" type="noConversion"/>
  </si>
  <si>
    <t>SURGALIGN HOLDINGS INC ORD</t>
    <phoneticPr fontId="1" type="noConversion"/>
  </si>
  <si>
    <t>CHPT.N</t>
    <phoneticPr fontId="1" type="noConversion"/>
  </si>
  <si>
    <t>CHARGEPOINT HOLDINGS INC ORD</t>
    <phoneticPr fontId="1" type="noConversion"/>
  </si>
  <si>
    <t>CLGN.OQ</t>
    <phoneticPr fontId="1" type="noConversion"/>
  </si>
  <si>
    <t>COLLPLANT BIOTECHNOLOGIES LTD ORD</t>
    <phoneticPr fontId="1" type="noConversion"/>
  </si>
  <si>
    <t>IRBT.OQ</t>
    <phoneticPr fontId="1" type="noConversion"/>
  </si>
  <si>
    <t>IROBOT CORP ORD</t>
    <phoneticPr fontId="1" type="noConversion"/>
  </si>
  <si>
    <t>PHG.N</t>
    <phoneticPr fontId="1" type="noConversion"/>
  </si>
  <si>
    <t>KONINKLIJKE PHILIPS NV DR</t>
    <phoneticPr fontId="1" type="noConversion"/>
  </si>
  <si>
    <t>ASXC.A</t>
    <phoneticPr fontId="1" type="noConversion"/>
  </si>
  <si>
    <t>ASENSUS SURGICAL INC ORD</t>
    <phoneticPr fontId="1" type="noConversion"/>
  </si>
  <si>
    <t>ASGN.N</t>
    <phoneticPr fontId="1" type="noConversion"/>
  </si>
  <si>
    <t>ASGN INC ORD</t>
    <phoneticPr fontId="1" type="noConversion"/>
  </si>
  <si>
    <t>CYBE.OQ</t>
    <phoneticPr fontId="1" type="noConversion"/>
  </si>
  <si>
    <t>CYBEROPTICS CORP ORD</t>
    <phoneticPr fontId="1" type="noConversion"/>
  </si>
  <si>
    <t>RAVN.OQ</t>
    <phoneticPr fontId="1" type="noConversion"/>
  </si>
  <si>
    <t>RAVEN INDUSTRIES INC ORD</t>
    <phoneticPr fontId="1" type="noConversion"/>
  </si>
  <si>
    <t>BOXL.OQ</t>
    <phoneticPr fontId="1" type="noConversion"/>
  </si>
  <si>
    <t>BOXLIGHT CORP ORD</t>
    <phoneticPr fontId="1" type="noConversion"/>
  </si>
  <si>
    <t>B.N</t>
    <phoneticPr fontId="1" type="noConversion"/>
  </si>
  <si>
    <t>BARNES GROUP INC ORD</t>
    <phoneticPr fontId="1" type="noConversion"/>
  </si>
  <si>
    <t>ERII.OQ</t>
    <phoneticPr fontId="1" type="noConversion"/>
  </si>
  <si>
    <t>ENERGY RECOVERY INC ORD</t>
    <phoneticPr fontId="1" type="noConversion"/>
  </si>
  <si>
    <t>SEDG.OQ</t>
    <phoneticPr fontId="1" type="noConversion"/>
  </si>
  <si>
    <t>SOLAREDGE TECHNOLOGIES INC ORD</t>
    <phoneticPr fontId="1" type="noConversion"/>
  </si>
  <si>
    <t>WKHS.OQ</t>
    <phoneticPr fontId="1" type="noConversion"/>
  </si>
  <si>
    <t>WORKHORSE GROUP INC ORD</t>
    <phoneticPr fontId="1" type="noConversion"/>
  </si>
  <si>
    <t>BEEM.OQ</t>
    <phoneticPr fontId="1" type="noConversion"/>
  </si>
  <si>
    <t>BEAM GLOBAL ORD</t>
    <phoneticPr fontId="1" type="noConversion"/>
  </si>
  <si>
    <t>STXS.A</t>
    <phoneticPr fontId="1" type="noConversion"/>
  </si>
  <si>
    <t>STEREOTAXIS INC ORD</t>
    <phoneticPr fontId="1" type="noConversion"/>
  </si>
  <si>
    <t>WRAP.OQ</t>
    <phoneticPr fontId="1" type="noConversion"/>
  </si>
  <si>
    <t>WRAP TECHNOLOGIES INC ORD</t>
    <phoneticPr fontId="1" type="noConversion"/>
  </si>
  <si>
    <t>PKI.N</t>
    <phoneticPr fontId="1" type="noConversion"/>
  </si>
  <si>
    <t>PERKINELMER INC ORD</t>
    <phoneticPr fontId="1" type="noConversion"/>
  </si>
  <si>
    <t>MANT.OQ</t>
    <phoneticPr fontId="1" type="noConversion"/>
  </si>
  <si>
    <t>MANTECH INTERNATIONAL CORP ORD</t>
    <phoneticPr fontId="1" type="noConversion"/>
  </si>
  <si>
    <t>ORA.N</t>
    <phoneticPr fontId="1" type="noConversion"/>
  </si>
  <si>
    <t>ORMAT TECHNOLOGIES INC ORD</t>
    <phoneticPr fontId="1" type="noConversion"/>
  </si>
  <si>
    <t>AZRE.N</t>
    <phoneticPr fontId="1" type="noConversion"/>
  </si>
  <si>
    <t>AZURE POWER GLOBAL LTD ORD</t>
    <phoneticPr fontId="1" type="noConversion"/>
  </si>
  <si>
    <t>IDT.N</t>
    <phoneticPr fontId="1" type="noConversion"/>
  </si>
  <si>
    <t>IDT CORP ORD</t>
    <phoneticPr fontId="1" type="noConversion"/>
  </si>
  <si>
    <t>SOL.N</t>
    <phoneticPr fontId="1" type="noConversion"/>
  </si>
  <si>
    <t>RENESOLA LTD DR</t>
    <phoneticPr fontId="1" type="noConversion"/>
  </si>
  <si>
    <t>CHKP.OQ</t>
    <phoneticPr fontId="1" type="noConversion"/>
  </si>
  <si>
    <t>CHECK POINT SOFTWARE TECHNOLOGIES LTD ORD</t>
    <phoneticPr fontId="1" type="noConversion"/>
  </si>
  <si>
    <t>MTD.N</t>
    <phoneticPr fontId="1" type="noConversion"/>
  </si>
  <si>
    <t>METTLER-TOLEDO INTERNATIONAL INC ORD</t>
    <phoneticPr fontId="1" type="noConversion"/>
  </si>
  <si>
    <t>DOV.N</t>
    <phoneticPr fontId="1" type="noConversion"/>
  </si>
  <si>
    <t>DOVER CORP ORD</t>
    <phoneticPr fontId="1" type="noConversion"/>
  </si>
  <si>
    <t>LOGN.S</t>
    <phoneticPr fontId="1" type="noConversion"/>
  </si>
  <si>
    <t>LOGITECH INTERNATIONAL SA ORD</t>
    <phoneticPr fontId="1" type="noConversion"/>
  </si>
  <si>
    <t>ITI.OQ</t>
    <phoneticPr fontId="1" type="noConversion"/>
  </si>
  <si>
    <t>ITERIS INC ORD</t>
    <phoneticPr fontId="1" type="noConversion"/>
  </si>
  <si>
    <t>RTX.N</t>
    <phoneticPr fontId="1" type="noConversion"/>
  </si>
  <si>
    <t>RAYTHEON TECHNOLOGIES CORP ORD</t>
    <phoneticPr fontId="1" type="noConversion"/>
  </si>
  <si>
    <t>TTEK.OQ</t>
    <phoneticPr fontId="1" type="noConversion"/>
  </si>
  <si>
    <t>TETRA TECH INC ORD</t>
    <phoneticPr fontId="1" type="noConversion"/>
  </si>
  <si>
    <t>OPRT.OQ</t>
    <phoneticPr fontId="1" type="noConversion"/>
  </si>
  <si>
    <t>OPORTUN FINANCIAL CORP ORD</t>
    <phoneticPr fontId="1" type="noConversion"/>
  </si>
  <si>
    <t>MCK.N</t>
    <phoneticPr fontId="1" type="noConversion"/>
  </si>
  <si>
    <t>MCKESSON CORP ORD</t>
    <phoneticPr fontId="1" type="noConversion"/>
  </si>
  <si>
    <t>VERI.OQ</t>
    <phoneticPr fontId="1" type="noConversion"/>
  </si>
  <si>
    <t>VERITONE INC ORD</t>
    <phoneticPr fontId="1" type="noConversion"/>
  </si>
  <si>
    <t>MCFE.OQ</t>
    <phoneticPr fontId="1" type="noConversion"/>
  </si>
  <si>
    <t>MCAFEE CORP ORD</t>
    <phoneticPr fontId="1" type="noConversion"/>
  </si>
  <si>
    <t>CNMD.N</t>
    <phoneticPr fontId="1" type="noConversion"/>
  </si>
  <si>
    <t>CONMED CORP ORD</t>
    <phoneticPr fontId="1" type="noConversion"/>
  </si>
  <si>
    <t>OII.N</t>
    <phoneticPr fontId="1" type="noConversion"/>
  </si>
  <si>
    <t>OCEANEERING INTERNATIONAL INC ORD</t>
    <phoneticPr fontId="1" type="noConversion"/>
  </si>
  <si>
    <t>CGNT.OQ</t>
    <phoneticPr fontId="1" type="noConversion"/>
  </si>
  <si>
    <t>COGNYTE SOFTWARE LTD ORD</t>
    <phoneticPr fontId="1" type="noConversion"/>
  </si>
  <si>
    <t>LAZR.OQ</t>
    <phoneticPr fontId="1" type="noConversion"/>
  </si>
  <si>
    <t>LUMINAR TECHNOLOGIES INC ORD</t>
    <phoneticPr fontId="1" type="noConversion"/>
  </si>
  <si>
    <t>SONY.N</t>
    <phoneticPr fontId="1" type="noConversion"/>
  </si>
  <si>
    <t>SONY GROUP CORP DR</t>
    <phoneticPr fontId="1" type="noConversion"/>
  </si>
  <si>
    <t>HII.N</t>
    <phoneticPr fontId="1" type="noConversion"/>
  </si>
  <si>
    <t>HUNTINGTON INGALLS INDUSTRIES INC ORD</t>
    <phoneticPr fontId="1" type="noConversion"/>
  </si>
  <si>
    <t>NVEE.OQ</t>
    <phoneticPr fontId="1" type="noConversion"/>
  </si>
  <si>
    <t>NV5 GLOBAL INC ORD</t>
    <phoneticPr fontId="1" type="noConversion"/>
  </si>
  <si>
    <t>REKR.OQ</t>
    <phoneticPr fontId="1" type="noConversion"/>
  </si>
  <si>
    <t>REKOR SYSTEMS INC ORD</t>
    <phoneticPr fontId="1" type="noConversion"/>
  </si>
  <si>
    <t>ALLT.OQ</t>
    <phoneticPr fontId="1" type="noConversion"/>
  </si>
  <si>
    <t>ALLOT LTD ORD</t>
    <phoneticPr fontId="1" type="noConversion"/>
  </si>
  <si>
    <t>SPXC.N</t>
    <phoneticPr fontId="1" type="noConversion"/>
  </si>
  <si>
    <t>SPX CORP ORD</t>
    <phoneticPr fontId="1" type="noConversion"/>
  </si>
  <si>
    <t>UEIC.OQ</t>
    <phoneticPr fontId="1" type="noConversion"/>
  </si>
  <si>
    <t>UNIVERSAL ELECTRONICS INC ORD</t>
    <phoneticPr fontId="1" type="noConversion"/>
  </si>
  <si>
    <t>GILT.TA</t>
    <phoneticPr fontId="1" type="noConversion"/>
  </si>
  <si>
    <t>GILAT SATELLITE NETWORKS LTD ORD</t>
    <phoneticPr fontId="1" type="noConversion"/>
  </si>
  <si>
    <t>OSPN.OQ</t>
    <phoneticPr fontId="1" type="noConversion"/>
  </si>
  <si>
    <t>ONESPAN INC ORD</t>
    <phoneticPr fontId="1" type="noConversion"/>
  </si>
  <si>
    <t>AYX.N</t>
    <phoneticPr fontId="1" type="noConversion"/>
  </si>
  <si>
    <t>ALTERYX INC ORD</t>
    <phoneticPr fontId="1" type="noConversion"/>
  </si>
  <si>
    <t>SPCE.N</t>
    <phoneticPr fontId="1" type="noConversion"/>
  </si>
  <si>
    <t>VIRGIN GALACTIC HOLDINGS INC ORD</t>
    <phoneticPr fontId="1" type="noConversion"/>
  </si>
  <si>
    <t>FTI.N</t>
    <phoneticPr fontId="1" type="noConversion"/>
  </si>
  <si>
    <t>TECHNIPFMC PLC ORD</t>
    <phoneticPr fontId="1" type="noConversion"/>
  </si>
  <si>
    <t>SU.TO</t>
    <phoneticPr fontId="1" type="noConversion"/>
  </si>
  <si>
    <t>SUNCOR ENERGY INC ORD</t>
    <phoneticPr fontId="1" type="noConversion"/>
  </si>
  <si>
    <t>RDSa.N</t>
    <phoneticPr fontId="1" type="noConversion"/>
  </si>
  <si>
    <t>ROYAL DUTCH SHELL PLC DR</t>
    <phoneticPr fontId="1" type="noConversion"/>
  </si>
  <si>
    <t>UAVS.A</t>
    <phoneticPr fontId="1" type="noConversion"/>
  </si>
  <si>
    <t>AGEAGLE AERIAL SYSTEMS INC ORD</t>
    <phoneticPr fontId="1" type="noConversion"/>
  </si>
  <si>
    <t>NEE.N</t>
    <phoneticPr fontId="1" type="noConversion"/>
  </si>
  <si>
    <t>NEXTERA ENERGY INC ORD</t>
    <phoneticPr fontId="1" type="noConversion"/>
  </si>
  <si>
    <t>FRSX.OQ</t>
    <phoneticPr fontId="1" type="noConversion"/>
  </si>
  <si>
    <t>FORESIGHT AUTONOMOUS HOLDINGS LTD DR</t>
    <phoneticPr fontId="1" type="noConversion"/>
  </si>
  <si>
    <t>SLP.OQ</t>
    <phoneticPr fontId="1" type="noConversion"/>
  </si>
  <si>
    <t>SIMULATIONS PLUS INC ORD</t>
    <phoneticPr fontId="1" type="noConversion"/>
  </si>
  <si>
    <t>MWA.N</t>
    <phoneticPr fontId="1" type="noConversion"/>
  </si>
  <si>
    <t>MUELLER WATER PRODUCTS INC ORD</t>
    <phoneticPr fontId="1" type="noConversion"/>
  </si>
  <si>
    <t>MRCY.OQ</t>
    <phoneticPr fontId="1" type="noConversion"/>
  </si>
  <si>
    <t>MERCURY SYSTEMS INC ORD</t>
    <phoneticPr fontId="1" type="noConversion"/>
  </si>
  <si>
    <t>ROP.N</t>
    <phoneticPr fontId="1" type="noConversion"/>
  </si>
  <si>
    <t>ROPER TECHNOLOGIES INC ORD</t>
    <phoneticPr fontId="1" type="noConversion"/>
  </si>
  <si>
    <t>GRVY.OQ</t>
    <phoneticPr fontId="1" type="noConversion"/>
  </si>
  <si>
    <t>GRAVITY CO LTD DR</t>
    <phoneticPr fontId="1" type="noConversion"/>
  </si>
  <si>
    <t>ENB.TO</t>
    <phoneticPr fontId="1" type="noConversion"/>
  </si>
  <si>
    <t>ENBRIDGE INC ORD</t>
    <phoneticPr fontId="1" type="noConversion"/>
  </si>
  <si>
    <t>CNSL.OQ</t>
    <phoneticPr fontId="1" type="noConversion"/>
  </si>
  <si>
    <t>CONSOLIDATED COMMUNICATIONS HOLDINGS INC ORD</t>
    <phoneticPr fontId="1" type="noConversion"/>
  </si>
  <si>
    <t>SLGG.OQ</t>
    <phoneticPr fontId="1" type="noConversion"/>
  </si>
  <si>
    <t>SUPER LEAGUE GAMING, INC. ORD</t>
    <phoneticPr fontId="1" type="noConversion"/>
  </si>
  <si>
    <t>AXDX.OQ</t>
    <phoneticPr fontId="1" type="noConversion"/>
  </si>
  <si>
    <t>ACCELERATE DIAGNOSTICS INC ORD</t>
    <phoneticPr fontId="1" type="noConversion"/>
  </si>
  <si>
    <t>APH.N</t>
    <phoneticPr fontId="1" type="noConversion"/>
  </si>
  <si>
    <t>AMPHENOL CORP ORD</t>
    <phoneticPr fontId="1" type="noConversion"/>
  </si>
  <si>
    <t>NGG.N</t>
    <phoneticPr fontId="1" type="noConversion"/>
  </si>
  <si>
    <t>NATIONAL GRID PLC DR</t>
    <phoneticPr fontId="1" type="noConversion"/>
  </si>
  <si>
    <t>SXI.N</t>
    <phoneticPr fontId="1" type="noConversion"/>
  </si>
  <si>
    <t>STANDEX INTERNATIONAL CORP ORD</t>
    <phoneticPr fontId="1" type="noConversion"/>
  </si>
  <si>
    <t>AES.N</t>
    <phoneticPr fontId="1" type="noConversion"/>
  </si>
  <si>
    <t>AES CORP ORD</t>
    <phoneticPr fontId="1" type="noConversion"/>
  </si>
  <si>
    <t>AGR.N</t>
    <phoneticPr fontId="1" type="noConversion"/>
  </si>
  <si>
    <t>AVANGRID INC ORD</t>
    <phoneticPr fontId="1" type="noConversion"/>
  </si>
  <si>
    <t>ED.N</t>
    <phoneticPr fontId="1" type="noConversion"/>
  </si>
  <si>
    <t>CONSOLIDATED EDISON INC ORD</t>
    <phoneticPr fontId="1" type="noConversion"/>
  </si>
  <si>
    <t>FTV.N</t>
    <phoneticPr fontId="1" type="noConversion"/>
  </si>
  <si>
    <t>FORTIVE CORP ORD</t>
    <phoneticPr fontId="1" type="noConversion"/>
  </si>
  <si>
    <t>OESX.OQ</t>
    <phoneticPr fontId="1" type="noConversion"/>
  </si>
  <si>
    <t>ORION ENERGY SYSTEMS INC ORD</t>
    <phoneticPr fontId="1" type="noConversion"/>
  </si>
  <si>
    <t>ELP.N</t>
    <phoneticPr fontId="1" type="noConversion"/>
  </si>
  <si>
    <t>COMPANHIA PARANAENSE DE ENERGIA DR</t>
    <phoneticPr fontId="1" type="noConversion"/>
  </si>
  <si>
    <t>KBR.N</t>
    <phoneticPr fontId="1" type="noConversion"/>
  </si>
  <si>
    <t>KBR INC ORD</t>
    <phoneticPr fontId="1" type="noConversion"/>
  </si>
  <si>
    <t>JKS.N</t>
    <phoneticPr fontId="1" type="noConversion"/>
  </si>
  <si>
    <t>JINKOSOLAR HOLDING CO LTD DR</t>
    <phoneticPr fontId="1" type="noConversion"/>
  </si>
  <si>
    <t>GD.N</t>
    <phoneticPr fontId="1" type="noConversion"/>
  </si>
  <si>
    <t>GENERAL DYNAMICS CORP ORD</t>
    <phoneticPr fontId="1" type="noConversion"/>
  </si>
  <si>
    <t>AQN.TO</t>
    <phoneticPr fontId="1" type="noConversion"/>
  </si>
  <si>
    <t>ALGONQUIN POWER &amp; UTILITIES CORP ORD</t>
    <phoneticPr fontId="1" type="noConversion"/>
  </si>
  <si>
    <t>TDG.N</t>
    <phoneticPr fontId="1" type="noConversion"/>
  </si>
  <si>
    <t>TRANSDIGM GROUP INC ORD</t>
    <phoneticPr fontId="1" type="noConversion"/>
  </si>
  <si>
    <t>XPER.OQ</t>
    <phoneticPr fontId="1" type="noConversion"/>
  </si>
  <si>
    <t>XPERI HOLDING CORP ORD</t>
    <phoneticPr fontId="1" type="noConversion"/>
  </si>
  <si>
    <t>IVAC.OQ</t>
    <phoneticPr fontId="1" type="noConversion"/>
  </si>
  <si>
    <t>INTEVAC INC ORD</t>
    <phoneticPr fontId="1" type="noConversion"/>
  </si>
  <si>
    <t>SAIC.N</t>
    <phoneticPr fontId="1" type="noConversion"/>
  </si>
  <si>
    <t>SCIENCE APPLICATIONS INTERNATIONAL CORP ORD</t>
    <phoneticPr fontId="1" type="noConversion"/>
  </si>
  <si>
    <t>BLL.N</t>
    <phoneticPr fontId="1" type="noConversion"/>
  </si>
  <si>
    <t>BALL CORP ORD</t>
    <phoneticPr fontId="1" type="noConversion"/>
  </si>
  <si>
    <t>DCO.N</t>
    <phoneticPr fontId="1" type="noConversion"/>
  </si>
  <si>
    <t>DUCOMMUN INC ORD</t>
    <phoneticPr fontId="1" type="noConversion"/>
  </si>
  <si>
    <t>FSR.N</t>
    <phoneticPr fontId="1" type="noConversion"/>
  </si>
  <si>
    <t>FISKER INC ORD</t>
    <phoneticPr fontId="1" type="noConversion"/>
  </si>
  <si>
    <t>OOMA.N</t>
    <phoneticPr fontId="1" type="noConversion"/>
  </si>
  <si>
    <t>OOMA INC ORD</t>
    <phoneticPr fontId="1" type="noConversion"/>
  </si>
  <si>
    <t>INVZ.OQ</t>
    <phoneticPr fontId="1" type="noConversion"/>
  </si>
  <si>
    <t>INNOVIZ TECHNOLOGIES LTD ORD</t>
    <phoneticPr fontId="1" type="noConversion"/>
  </si>
  <si>
    <t>NJR.N</t>
    <phoneticPr fontId="1" type="noConversion"/>
  </si>
  <si>
    <t>NEW JERSEY RESOURCES CORP ORD</t>
    <phoneticPr fontId="1" type="noConversion"/>
  </si>
  <si>
    <t>ALE.N</t>
    <phoneticPr fontId="1" type="noConversion"/>
  </si>
  <si>
    <t>ALLETE INC ORD</t>
    <phoneticPr fontId="1" type="noConversion"/>
  </si>
  <si>
    <t>GRFS.OQ</t>
    <phoneticPr fontId="1" type="noConversion"/>
  </si>
  <si>
    <t>GRIFOLS SA DR</t>
    <phoneticPr fontId="1" type="noConversion"/>
  </si>
  <si>
    <t>LUNA.OQ</t>
    <phoneticPr fontId="1" type="noConversion"/>
  </si>
  <si>
    <t>LUNA INNOVATIONS INC ORD</t>
    <phoneticPr fontId="1" type="noConversion"/>
  </si>
  <si>
    <t>ENPH.OQ</t>
    <phoneticPr fontId="1" type="noConversion"/>
  </si>
  <si>
    <t>ENPHASE ENERGY INC ORD</t>
    <phoneticPr fontId="1" type="noConversion"/>
  </si>
  <si>
    <t>TTM.N</t>
    <phoneticPr fontId="1" type="noConversion"/>
  </si>
  <si>
    <t>TATA MOTORS LTD DR</t>
    <phoneticPr fontId="1" type="noConversion"/>
  </si>
  <si>
    <t>RPAY.OQ</t>
    <phoneticPr fontId="1" type="noConversion"/>
  </si>
  <si>
    <t>REPAY HOLDINGS CORP ORD</t>
    <phoneticPr fontId="1" type="noConversion"/>
  </si>
  <si>
    <t>PAYA.OQ</t>
    <phoneticPr fontId="1" type="noConversion"/>
  </si>
  <si>
    <t>PAYA HOLDINGS INC ORD</t>
    <phoneticPr fontId="1" type="noConversion"/>
  </si>
  <si>
    <t>ENIA.N</t>
    <phoneticPr fontId="1" type="noConversion"/>
  </si>
  <si>
    <t>ENEL AMERICAS SA DR</t>
    <phoneticPr fontId="1" type="noConversion"/>
  </si>
  <si>
    <t>KEP.N</t>
    <phoneticPr fontId="1" type="noConversion"/>
  </si>
  <si>
    <t>KOREA ELECTRIC POWER CORP DR</t>
    <phoneticPr fontId="1" type="noConversion"/>
  </si>
  <si>
    <t>TTMI.OQ</t>
    <phoneticPr fontId="1" type="noConversion"/>
  </si>
  <si>
    <t>TTM TECHNOLOGIES INC ORD</t>
    <phoneticPr fontId="1" type="noConversion"/>
  </si>
  <si>
    <t>FSLR.OQ</t>
    <phoneticPr fontId="1" type="noConversion"/>
  </si>
  <si>
    <t>FIRST SOLAR INC ORD</t>
    <phoneticPr fontId="1" type="noConversion"/>
  </si>
  <si>
    <t>EBR.N</t>
    <phoneticPr fontId="1" type="noConversion"/>
  </si>
  <si>
    <t>CENTRAIS ELETRICAS BRASILEIRAS SA DR</t>
    <phoneticPr fontId="1" type="noConversion"/>
  </si>
  <si>
    <t>BWXT.N</t>
    <phoneticPr fontId="1" type="noConversion"/>
  </si>
  <si>
    <t>BWX TECHNOLOGIES INC ORD</t>
    <phoneticPr fontId="1" type="noConversion"/>
  </si>
  <si>
    <t>IBN.N</t>
    <phoneticPr fontId="1" type="noConversion"/>
  </si>
  <si>
    <t>ICICI BANK LTD DR</t>
    <phoneticPr fontId="1" type="noConversion"/>
  </si>
  <si>
    <t>GGAL.OQ</t>
    <phoneticPr fontId="1" type="noConversion"/>
  </si>
  <si>
    <t>GRUPO FINANCIERO GALICIA SA DR</t>
    <phoneticPr fontId="1" type="noConversion"/>
  </si>
  <si>
    <t>NOVA.N</t>
    <phoneticPr fontId="1" type="noConversion"/>
  </si>
  <si>
    <t>SUNNOVA ENERGY INTERNATIONAL INC ORD</t>
    <phoneticPr fontId="1" type="noConversion"/>
  </si>
  <si>
    <t>HMC.N</t>
    <phoneticPr fontId="1" type="noConversion"/>
  </si>
  <si>
    <t>HONDA MOTOR CO LTD DR</t>
    <phoneticPr fontId="1" type="noConversion"/>
  </si>
  <si>
    <t>VLDR.OQ</t>
    <phoneticPr fontId="1" type="noConversion"/>
  </si>
  <si>
    <t>VELODYNE LIDAR INC ORD</t>
    <phoneticPr fontId="1" type="noConversion"/>
  </si>
  <si>
    <t>LP40098642</t>
    <phoneticPr fontId="1" type="noConversion"/>
  </si>
  <si>
    <t>STATE STREET INSTITUTIONAL LIQUID RESERVES FD;PREM</t>
    <phoneticPr fontId="1" type="noConversion"/>
  </si>
  <si>
    <t>SUPV.N</t>
    <phoneticPr fontId="1" type="noConversion"/>
  </si>
  <si>
    <t>GRUPO SUPERVIELLE SA DR</t>
    <phoneticPr fontId="1" type="noConversion"/>
  </si>
  <si>
    <t>CMI.N</t>
    <phoneticPr fontId="1" type="noConversion"/>
  </si>
  <si>
    <t>CUMMINS INC ORD</t>
    <phoneticPr fontId="1" type="noConversion"/>
  </si>
  <si>
    <t>ARRY.OQ</t>
    <phoneticPr fontId="1" type="noConversion"/>
  </si>
  <si>
    <t>ARRAY TECHNOLOGIES INC ORD</t>
    <phoneticPr fontId="1" type="noConversion"/>
  </si>
  <si>
    <t>ESE.N</t>
    <phoneticPr fontId="1" type="noConversion"/>
  </si>
  <si>
    <t>ESCO TECHNOLOGIES INC ORD</t>
    <phoneticPr fontId="1" type="noConversion"/>
  </si>
  <si>
    <t>AMSC.OQ</t>
    <phoneticPr fontId="1" type="noConversion"/>
  </si>
  <si>
    <t>AMERICAN SUPERCONDUCTOR CORP ORD</t>
    <phoneticPr fontId="1" type="noConversion"/>
  </si>
  <si>
    <t>SPWR.OQ</t>
    <phoneticPr fontId="1" type="noConversion"/>
  </si>
  <si>
    <t>SUNPOWER CORP ORD</t>
    <phoneticPr fontId="1" type="noConversion"/>
  </si>
  <si>
    <t>RUN.OQ</t>
    <phoneticPr fontId="1" type="noConversion"/>
  </si>
  <si>
    <t>SUNRUN INC ORD</t>
    <phoneticPr fontId="1" type="noConversion"/>
  </si>
  <si>
    <t>IDEX.OQ</t>
    <phoneticPr fontId="1" type="noConversion"/>
  </si>
  <si>
    <t>IDEANOMICS INC ORD</t>
    <phoneticPr fontId="1" type="noConversion"/>
  </si>
  <si>
    <t>GPV.V</t>
    <phoneticPr fontId="1" type="noConversion"/>
  </si>
  <si>
    <t>GREENPOWER MOTOR COMPANY INC ORD</t>
    <phoneticPr fontId="1" type="noConversion"/>
  </si>
  <si>
    <t>OTHER ASSETS</t>
    <phoneticPr fontId="1" type="noConversion"/>
  </si>
  <si>
    <t>SHLS.OQ</t>
    <phoneticPr fontId="1" type="noConversion"/>
  </si>
  <si>
    <t>SHOALS TECHNOLOGIES GROUP INC ORD</t>
    <phoneticPr fontId="1" type="noConversion"/>
  </si>
  <si>
    <t>HYLN.N</t>
    <phoneticPr fontId="1" type="noConversion"/>
  </si>
  <si>
    <t>HYLIION HOLDINGS CORP ORD</t>
    <phoneticPr fontId="1" type="noConversion"/>
  </si>
  <si>
    <t>HURC.OQ</t>
    <phoneticPr fontId="1" type="noConversion"/>
  </si>
  <si>
    <t>HURCO COMPANIES INC ORD</t>
    <phoneticPr fontId="1" type="noConversion"/>
  </si>
  <si>
    <t>AGYS.OQ</t>
    <phoneticPr fontId="1" type="noConversion"/>
  </si>
  <si>
    <t>AGILYSYS INC ORD</t>
    <phoneticPr fontId="1" type="noConversion"/>
  </si>
  <si>
    <t>MAXN.OQ</t>
    <phoneticPr fontId="1" type="noConversion"/>
  </si>
  <si>
    <t>MAXEON SOLAR TECHNOLOGIES LTD ORD</t>
    <phoneticPr fontId="1" type="noConversion"/>
  </si>
  <si>
    <t>MT.N</t>
    <phoneticPr fontId="1" type="noConversion"/>
  </si>
  <si>
    <t>ARCELORMITTAL SA DR</t>
    <phoneticPr fontId="1" type="noConversion"/>
  </si>
  <si>
    <t>KNDI.OQ</t>
    <phoneticPr fontId="1" type="noConversion"/>
  </si>
  <si>
    <t>KANDI TECHNOLOGIES GROUP INC ORD</t>
    <phoneticPr fontId="1" type="noConversion"/>
  </si>
  <si>
    <t>DQ.N</t>
    <phoneticPr fontId="1" type="noConversion"/>
  </si>
  <si>
    <t>DAQO NEW ENERGY CORP DR</t>
    <phoneticPr fontId="1" type="noConversion"/>
  </si>
  <si>
    <t>ALSN.N</t>
    <phoneticPr fontId="1" type="noConversion"/>
  </si>
  <si>
    <t>ALLISON TRANSMISSION HOLDINGS INC ORD</t>
    <phoneticPr fontId="1" type="noConversion"/>
  </si>
  <si>
    <t>GNSS.OQ</t>
    <phoneticPr fontId="1" type="noConversion"/>
  </si>
  <si>
    <t>GENASYS INC ORD</t>
    <phoneticPr fontId="1" type="noConversion"/>
  </si>
  <si>
    <t>TXN.OQ</t>
    <phoneticPr fontId="1" type="noConversion"/>
  </si>
  <si>
    <t>TEXAS INSTRUMENTS INC ORD</t>
    <phoneticPr fontId="1" type="noConversion"/>
  </si>
  <si>
    <t>CSIQ.OQ</t>
    <phoneticPr fontId="1" type="noConversion"/>
  </si>
  <si>
    <t>CANADIAN SOLAR INC ORD</t>
    <phoneticPr fontId="1" type="noConversion"/>
  </si>
  <si>
    <t>UGP.N</t>
    <phoneticPr fontId="1" type="noConversion"/>
  </si>
  <si>
    <t>ULTRAPAR PARTICIPACOES SA DR</t>
    <phoneticPr fontId="1" type="noConversion"/>
  </si>
  <si>
    <t>RIDE.OQ</t>
    <phoneticPr fontId="1" type="noConversion"/>
  </si>
  <si>
    <t>LORDSTOWN MOTORS CORP ORD</t>
    <phoneticPr fontId="1" type="noConversion"/>
  </si>
  <si>
    <t>PCAR.OQ</t>
    <phoneticPr fontId="1" type="noConversion"/>
  </si>
  <si>
    <t>PACCAR INC ORD</t>
    <phoneticPr fontId="1" type="noConversion"/>
  </si>
  <si>
    <t>QTWO.N</t>
    <phoneticPr fontId="1" type="noConversion"/>
  </si>
  <si>
    <t>Q2 HOLDINGS INC ORD</t>
    <phoneticPr fontId="1" type="noConversion"/>
  </si>
  <si>
    <t>IFS.LM</t>
    <phoneticPr fontId="1" type="noConversion"/>
  </si>
  <si>
    <t>INTERCORP FINANCIAL SERVICES INC ORD</t>
    <phoneticPr fontId="1" type="noConversion"/>
  </si>
  <si>
    <t>MTOR.N</t>
    <phoneticPr fontId="1" type="noConversion"/>
  </si>
  <si>
    <t>MERITOR INC ORD</t>
    <phoneticPr fontId="1" type="noConversion"/>
  </si>
  <si>
    <t>SANM.OQ</t>
    <phoneticPr fontId="1" type="noConversion"/>
  </si>
  <si>
    <t>SANMINA CORP ORD</t>
    <phoneticPr fontId="1" type="noConversion"/>
  </si>
  <si>
    <t>BSBR.N</t>
    <phoneticPr fontId="1" type="noConversion"/>
  </si>
  <si>
    <t>BANCO SANTANDER BRASIL SA DR</t>
    <phoneticPr fontId="1" type="noConversion"/>
  </si>
  <si>
    <t>LXFR.N</t>
    <phoneticPr fontId="1" type="noConversion"/>
  </si>
  <si>
    <t>LUXFER HOLDINGS PLC ORD</t>
    <phoneticPr fontId="1" type="noConversion"/>
  </si>
  <si>
    <t>TA.TO</t>
    <phoneticPr fontId="1" type="noConversion"/>
  </si>
  <si>
    <t>TRANSALTA CORP ORD</t>
    <phoneticPr fontId="1" type="noConversion"/>
  </si>
  <si>
    <t>PCTI.OQ</t>
    <phoneticPr fontId="1" type="noConversion"/>
  </si>
  <si>
    <t>PCTEL INC ORD</t>
    <phoneticPr fontId="1" type="noConversion"/>
  </si>
  <si>
    <t>BBD.N</t>
    <phoneticPr fontId="1" type="noConversion"/>
  </si>
  <si>
    <t>BANCO BRADESCO SA DR</t>
    <phoneticPr fontId="1" type="noConversion"/>
  </si>
  <si>
    <t>BLBD.OQ</t>
    <phoneticPr fontId="1" type="noConversion"/>
  </si>
  <si>
    <t>BLUE BIRD CORP ORD</t>
    <phoneticPr fontId="1" type="noConversion"/>
  </si>
  <si>
    <t>AYRO.OQ</t>
    <phoneticPr fontId="1" type="noConversion"/>
  </si>
  <si>
    <t>AYRO INC ORD</t>
    <phoneticPr fontId="1" type="noConversion"/>
  </si>
  <si>
    <t>HUN.N</t>
    <phoneticPr fontId="1" type="noConversion"/>
  </si>
  <si>
    <t>HUNTSMAN CORP ORD</t>
    <phoneticPr fontId="1" type="noConversion"/>
  </si>
  <si>
    <t>AMAT.OQ</t>
    <phoneticPr fontId="1" type="noConversion"/>
  </si>
  <si>
    <t>APPLIED MATERIALS INC ORD</t>
    <phoneticPr fontId="1" type="noConversion"/>
  </si>
  <si>
    <t>EOSE.OQ</t>
    <phoneticPr fontId="1" type="noConversion"/>
  </si>
  <si>
    <t>EOS ENERGY ENTERPRISES INC ORD</t>
    <phoneticPr fontId="1" type="noConversion"/>
  </si>
  <si>
    <t>ACA.N</t>
    <phoneticPr fontId="1" type="noConversion"/>
  </si>
  <si>
    <t>ARCOSA INC ORD</t>
    <phoneticPr fontId="1" type="noConversion"/>
  </si>
  <si>
    <t>GTYH.OQ</t>
    <phoneticPr fontId="1" type="noConversion"/>
  </si>
  <si>
    <t>GTY TECHNOLOGY HOLDINGS INC ORD</t>
    <phoneticPr fontId="1" type="noConversion"/>
  </si>
  <si>
    <t>VMI.N</t>
    <phoneticPr fontId="1" type="noConversion"/>
  </si>
  <si>
    <t>VALMONT INDUSTRIES INC ORD</t>
    <phoneticPr fontId="1" type="noConversion"/>
  </si>
  <si>
    <t>MOD.N</t>
    <phoneticPr fontId="1" type="noConversion"/>
  </si>
  <si>
    <t>MODINE MANUFACTURING CO ORD</t>
    <phoneticPr fontId="1" type="noConversion"/>
  </si>
  <si>
    <t>CBAT.OQ</t>
    <phoneticPr fontId="1" type="noConversion"/>
  </si>
  <si>
    <t>CBAK ENERGY TECHNOLOGY INC ORD</t>
    <phoneticPr fontId="1" type="noConversion"/>
  </si>
  <si>
    <t>TPIC.OQ</t>
    <phoneticPr fontId="1" type="noConversion"/>
  </si>
  <si>
    <t>TPI COMPOSITES INC ORD</t>
    <phoneticPr fontId="1" type="noConversion"/>
  </si>
  <si>
    <t>BBAR.N</t>
    <phoneticPr fontId="1" type="noConversion"/>
  </si>
  <si>
    <t>BANCO BBVA ARGENTINA SA DR</t>
    <phoneticPr fontId="1" type="noConversion"/>
  </si>
  <si>
    <t>MRNA.OQ</t>
    <phoneticPr fontId="1" type="noConversion"/>
  </si>
  <si>
    <t>MODERNA INC ORD</t>
    <phoneticPr fontId="1" type="noConversion"/>
  </si>
  <si>
    <t>ENIC.N</t>
    <phoneticPr fontId="1" type="noConversion"/>
  </si>
  <si>
    <t>ENEL CHILE SA DR</t>
    <phoneticPr fontId="1" type="noConversion"/>
  </si>
  <si>
    <t>BNTX.OQ</t>
    <phoneticPr fontId="1" type="noConversion"/>
  </si>
  <si>
    <t>BIONTECH SE DR</t>
    <phoneticPr fontId="1" type="noConversion"/>
  </si>
  <si>
    <t>LEGN.OQ</t>
    <phoneticPr fontId="1" type="noConversion"/>
  </si>
  <si>
    <t>LEGEND BIOTECH CORP DR</t>
    <phoneticPr fontId="1" type="noConversion"/>
  </si>
  <si>
    <t>IMTX.OQ</t>
    <phoneticPr fontId="1" type="noConversion"/>
  </si>
  <si>
    <t>IMMATICS NV ORD</t>
    <phoneticPr fontId="1" type="noConversion"/>
  </si>
  <si>
    <t>CTLT.N</t>
    <phoneticPr fontId="1" type="noConversion"/>
  </si>
  <si>
    <t>CATALENT INC ORD</t>
    <phoneticPr fontId="1" type="noConversion"/>
  </si>
  <si>
    <t>PRQR.OQ</t>
    <phoneticPr fontId="1" type="noConversion"/>
  </si>
  <si>
    <t>PROQR THERAPEUTICS NV ORD</t>
    <phoneticPr fontId="1" type="noConversion"/>
  </si>
  <si>
    <t>ALNY.OQ</t>
    <phoneticPr fontId="1" type="noConversion"/>
  </si>
  <si>
    <t>ALNYLAM PHARMACEUTICALS INC ORD</t>
    <phoneticPr fontId="1" type="noConversion"/>
  </si>
  <si>
    <t>ADAP.OQ</t>
    <phoneticPr fontId="1" type="noConversion"/>
  </si>
  <si>
    <t>ADAPTIMMUNE THERAPEUTICS PLC DR</t>
    <phoneticPr fontId="1" type="noConversion"/>
  </si>
  <si>
    <t>LOV.A</t>
    <phoneticPr fontId="1" type="noConversion"/>
  </si>
  <si>
    <t>SPARK NETWORKS SE DR</t>
    <phoneticPr fontId="1" type="noConversion"/>
  </si>
  <si>
    <t>FOLD.OQ</t>
    <phoneticPr fontId="1" type="noConversion"/>
  </si>
  <si>
    <t>AMICUS THERAPEUTICS INC ORD</t>
    <phoneticPr fontId="1" type="noConversion"/>
  </si>
  <si>
    <t>ATRA.OQ</t>
    <phoneticPr fontId="1" type="noConversion"/>
  </si>
  <si>
    <t>ATARA BIOTHERAPEUTICS INC ORD</t>
    <phoneticPr fontId="1" type="noConversion"/>
  </si>
  <si>
    <t>MRUS.OQ</t>
    <phoneticPr fontId="1" type="noConversion"/>
  </si>
  <si>
    <t>MERUS NV ORD</t>
    <phoneticPr fontId="1" type="noConversion"/>
  </si>
  <si>
    <t>CTVA.N</t>
    <phoneticPr fontId="1" type="noConversion"/>
  </si>
  <si>
    <t>CORTEVA INC ORD</t>
    <phoneticPr fontId="1" type="noConversion"/>
  </si>
  <si>
    <t>DTIL.OQ</t>
    <phoneticPr fontId="1" type="noConversion"/>
  </si>
  <si>
    <t>PRECISION BIOSCIENCES INC ORD</t>
    <phoneticPr fontId="1" type="noConversion"/>
  </si>
  <si>
    <t>RGNX.OQ</t>
    <phoneticPr fontId="1" type="noConversion"/>
  </si>
  <si>
    <t>REGENXBIO INC ORD</t>
    <phoneticPr fontId="1" type="noConversion"/>
  </si>
  <si>
    <t>XNCR.OQ</t>
    <phoneticPr fontId="1" type="noConversion"/>
  </si>
  <si>
    <t>XENCOR INC ORD</t>
    <phoneticPr fontId="1" type="noConversion"/>
  </si>
  <si>
    <t>TECH.OQ</t>
    <phoneticPr fontId="1" type="noConversion"/>
  </si>
  <si>
    <t>BIO-TECHNE CORP ORD</t>
    <phoneticPr fontId="1" type="noConversion"/>
  </si>
  <si>
    <t>NVAX.OQ</t>
    <phoneticPr fontId="1" type="noConversion"/>
  </si>
  <si>
    <t>NOVAVAX INC ORD</t>
    <phoneticPr fontId="1" type="noConversion"/>
  </si>
  <si>
    <t>GILD.OQ</t>
    <phoneticPr fontId="1" type="noConversion"/>
  </si>
  <si>
    <t>GILEAD SCIENCES INC ORD</t>
    <phoneticPr fontId="1" type="noConversion"/>
  </si>
  <si>
    <t>LGND.OQ</t>
    <phoneticPr fontId="1" type="noConversion"/>
  </si>
  <si>
    <t>LIGAND PHARMACEUTICALS INC ORD</t>
    <phoneticPr fontId="1" type="noConversion"/>
  </si>
  <si>
    <t>SRPT.OQ</t>
    <phoneticPr fontId="1" type="noConversion"/>
  </si>
  <si>
    <t>SAREPTA THERAPEUTICS INC ORD</t>
    <phoneticPr fontId="1" type="noConversion"/>
  </si>
  <si>
    <t>QURE.OQ</t>
    <phoneticPr fontId="1" type="noConversion"/>
  </si>
  <si>
    <t>UNIQURE NV ORD</t>
    <phoneticPr fontId="1" type="noConversion"/>
  </si>
  <si>
    <t>VCEL.OQ</t>
    <phoneticPr fontId="1" type="noConversion"/>
  </si>
  <si>
    <t>VERICEL CORP ORD</t>
    <phoneticPr fontId="1" type="noConversion"/>
  </si>
  <si>
    <t>MRVI.OQ</t>
    <phoneticPr fontId="1" type="noConversion"/>
  </si>
  <si>
    <t>MARAVAI LIFESCIENCES HOLDINGS INC ORD</t>
    <phoneticPr fontId="1" type="noConversion"/>
  </si>
  <si>
    <t>INO.OQ</t>
    <phoneticPr fontId="1" type="noConversion"/>
  </si>
  <si>
    <t>INOVIO PHARMACEUTICALS INC ORD</t>
    <phoneticPr fontId="1" type="noConversion"/>
  </si>
  <si>
    <t>ARWR.OQ</t>
    <phoneticPr fontId="1" type="noConversion"/>
  </si>
  <si>
    <t>ARROWHEAD PHARMACEUTICALS INC ORD</t>
    <phoneticPr fontId="1" type="noConversion"/>
  </si>
  <si>
    <t>VIR.OQ</t>
    <phoneticPr fontId="1" type="noConversion"/>
  </si>
  <si>
    <t>VIR BIOTECHNOLOGY INC ORD</t>
    <phoneticPr fontId="1" type="noConversion"/>
  </si>
  <si>
    <t>FLXN.OQ</t>
    <phoneticPr fontId="1" type="noConversion"/>
  </si>
  <si>
    <t>FLEXION THERAPEUTICS INC ORD</t>
    <phoneticPr fontId="1" type="noConversion"/>
  </si>
  <si>
    <t>RARE.OQ</t>
    <phoneticPr fontId="1" type="noConversion"/>
  </si>
  <si>
    <t>ULTRAGENYX PHARMACEUTICAL INC ORD</t>
    <phoneticPr fontId="1" type="noConversion"/>
  </si>
  <si>
    <t>BMRN.OQ</t>
    <phoneticPr fontId="1" type="noConversion"/>
  </si>
  <si>
    <t>BIOMARIN PHARMACEUTICAL INC ORD</t>
    <phoneticPr fontId="1" type="noConversion"/>
  </si>
  <si>
    <t>KRYS.OQ</t>
    <phoneticPr fontId="1" type="noConversion"/>
  </si>
  <si>
    <t>KRYSTAL BIOTECH INC ORD</t>
    <phoneticPr fontId="1" type="noConversion"/>
  </si>
  <si>
    <t>SGMO.OQ</t>
    <phoneticPr fontId="1" type="noConversion"/>
  </si>
  <si>
    <t>SANGAMO THERAPEUTICS INC ORD</t>
    <phoneticPr fontId="1" type="noConversion"/>
  </si>
  <si>
    <t>DRNA.OQ</t>
    <phoneticPr fontId="1" type="noConversion"/>
  </si>
  <si>
    <t>DICERNA PHARMACEUTICALS INC ORD</t>
    <phoneticPr fontId="1" type="noConversion"/>
  </si>
  <si>
    <t>SNY.OQ</t>
    <phoneticPr fontId="1" type="noConversion"/>
  </si>
  <si>
    <t>SANOFI SA DR</t>
    <phoneticPr fontId="1" type="noConversion"/>
  </si>
  <si>
    <t>NVS.N</t>
    <phoneticPr fontId="1" type="noConversion"/>
  </si>
  <si>
    <t>NOVARTIS AG DR</t>
    <phoneticPr fontId="1" type="noConversion"/>
  </si>
  <si>
    <t>PGEN.OQ</t>
    <phoneticPr fontId="1" type="noConversion"/>
  </si>
  <si>
    <t>PRECIGEN INC ORD</t>
    <phoneticPr fontId="1" type="noConversion"/>
  </si>
  <si>
    <t>RCKT.OQ</t>
    <phoneticPr fontId="1" type="noConversion"/>
  </si>
  <si>
    <t>ROCKET PHARMACEUTICALS INC ORD</t>
    <phoneticPr fontId="1" type="noConversion"/>
  </si>
  <si>
    <t>ADVM.OQ</t>
    <phoneticPr fontId="1" type="noConversion"/>
  </si>
  <si>
    <t>ADVERUM BIOTECHNOLOGIES INC ORD</t>
    <phoneticPr fontId="1" type="noConversion"/>
  </si>
  <si>
    <t>AVRO.OQ</t>
    <phoneticPr fontId="1" type="noConversion"/>
  </si>
  <si>
    <t>AVROBIO INC ORD</t>
    <phoneticPr fontId="1" type="noConversion"/>
  </si>
  <si>
    <t>ALLO.OQ</t>
    <phoneticPr fontId="1" type="noConversion"/>
  </si>
  <si>
    <t>ALLOGENE THERAPEUTICS INC ORD</t>
    <phoneticPr fontId="1" type="noConversion"/>
  </si>
  <si>
    <t>IBRX.OQ</t>
    <phoneticPr fontId="1" type="noConversion"/>
  </si>
  <si>
    <t>IMMUNITYBIO INC ORD</t>
    <phoneticPr fontId="1" type="noConversion"/>
  </si>
  <si>
    <t>RUBY.OQ</t>
    <phoneticPr fontId="1" type="noConversion"/>
  </si>
  <si>
    <t>RUBIUS THERAPEUTICS INC ORD</t>
    <phoneticPr fontId="1" type="noConversion"/>
  </si>
  <si>
    <t>ZIOP.OQ</t>
    <phoneticPr fontId="1" type="noConversion"/>
  </si>
  <si>
    <t>ZIOPHARM ONCOLOGY INC ORD</t>
    <phoneticPr fontId="1" type="noConversion"/>
  </si>
  <si>
    <t>HOOK.OQ</t>
    <phoneticPr fontId="1" type="noConversion"/>
  </si>
  <si>
    <t>HOOKIPA PHARMA INC ORD</t>
    <phoneticPr fontId="1" type="noConversion"/>
  </si>
  <si>
    <t>ABCL.OQ</t>
    <phoneticPr fontId="1" type="noConversion"/>
  </si>
  <si>
    <t>ABCELLERA BIOLOGICS INC ORD</t>
    <phoneticPr fontId="1" type="noConversion"/>
  </si>
  <si>
    <t>CVAC.OQ</t>
    <phoneticPr fontId="1" type="noConversion"/>
  </si>
  <si>
    <t>CUREVAC NV ORD</t>
    <phoneticPr fontId="1" type="noConversion"/>
  </si>
  <si>
    <t>ORTX.OQ</t>
    <phoneticPr fontId="1" type="noConversion"/>
  </si>
  <si>
    <t>ORCHARD THERAPEUTICS PLC DR</t>
    <phoneticPr fontId="1" type="noConversion"/>
  </si>
  <si>
    <t>TCRR.OQ</t>
    <phoneticPr fontId="1" type="noConversion"/>
  </si>
  <si>
    <t>TCR2 THERAPEUTICS INC ORD</t>
    <phoneticPr fontId="1" type="noConversion"/>
  </si>
  <si>
    <t>GET.OQ</t>
  </si>
  <si>
    <t>GET.OQ</t>
    <phoneticPr fontId="1" type="noConversion"/>
  </si>
  <si>
    <t>GETNET ADQUIRENCIA E SERVICOS PARA MEIOS DE PAGAMENTO SA DR</t>
    <phoneticPr fontId="1" type="noConversion"/>
  </si>
  <si>
    <t>ICLN.O</t>
    <phoneticPr fontId="1" type="noConversion"/>
  </si>
  <si>
    <t>VWS.CO</t>
    <phoneticPr fontId="1" type="noConversion"/>
  </si>
  <si>
    <t>VESTAS WIND SYSTEMS A/S ORD</t>
    <phoneticPr fontId="1" type="noConversion"/>
  </si>
  <si>
    <t>ORSTED.CO</t>
    <phoneticPr fontId="1" type="noConversion"/>
  </si>
  <si>
    <t>ORSTED A/S ORD</t>
    <phoneticPr fontId="1" type="noConversion"/>
  </si>
  <si>
    <t>IBE.MC</t>
    <phoneticPr fontId="1" type="noConversion"/>
  </si>
  <si>
    <t>IBERDROLA SA ORD</t>
    <phoneticPr fontId="1" type="noConversion"/>
  </si>
  <si>
    <t>EDP.LS</t>
    <phoneticPr fontId="1" type="noConversion"/>
  </si>
  <si>
    <t>EDP ENERGIAS DE PORTUGAL SA ORD</t>
    <phoneticPr fontId="1" type="noConversion"/>
  </si>
  <si>
    <t>SSE.L</t>
    <phoneticPr fontId="1" type="noConversion"/>
  </si>
  <si>
    <t>SSE PLC ORD</t>
    <phoneticPr fontId="1" type="noConversion"/>
  </si>
  <si>
    <t>0968.HK</t>
    <phoneticPr fontId="1" type="noConversion"/>
  </si>
  <si>
    <t>XINYI SOLAR HOLDINGS LTD ORD</t>
    <phoneticPr fontId="1" type="noConversion"/>
  </si>
  <si>
    <t>EDPR.LS</t>
    <phoneticPr fontId="1" type="noConversion"/>
  </si>
  <si>
    <t>EDP RENOVAVEIS SA ORD</t>
    <phoneticPr fontId="1" type="noConversion"/>
  </si>
  <si>
    <t>SGREN.MC</t>
    <phoneticPr fontId="1" type="noConversion"/>
  </si>
  <si>
    <t>SIEMENS GAMESA RENEWABLE ENERGY SA ORD</t>
    <phoneticPr fontId="1" type="noConversion"/>
  </si>
  <si>
    <t>ENR1n.DE</t>
    <phoneticPr fontId="1" type="noConversion"/>
  </si>
  <si>
    <t>SIEMENS ENERGY AG</t>
    <phoneticPr fontId="1" type="noConversion"/>
  </si>
  <si>
    <t>VERB.VI</t>
    <phoneticPr fontId="1" type="noConversion"/>
  </si>
  <si>
    <t>VERBUND AG ORD</t>
    <phoneticPr fontId="1" type="noConversion"/>
  </si>
  <si>
    <t>NPI.TO</t>
    <phoneticPr fontId="1" type="noConversion"/>
  </si>
  <si>
    <t>NORTHLAND POWER INC ORD</t>
    <phoneticPr fontId="1" type="noConversion"/>
  </si>
  <si>
    <t>BEPC.N</t>
    <phoneticPr fontId="1" type="noConversion"/>
  </si>
  <si>
    <t>BROOKFIELD RENEWABLE CORP ORD</t>
    <phoneticPr fontId="1" type="noConversion"/>
  </si>
  <si>
    <t>REGI.OQ</t>
    <phoneticPr fontId="1" type="noConversion"/>
  </si>
  <si>
    <t>RENEWABLE ENERGY GROUP INC ORD</t>
    <phoneticPr fontId="1" type="noConversion"/>
  </si>
  <si>
    <t>009830.KS</t>
    <phoneticPr fontId="1" type="noConversion"/>
  </si>
  <si>
    <t>HANWHA SOLUTIONS CORP ORD</t>
    <phoneticPr fontId="1" type="noConversion"/>
  </si>
  <si>
    <t>BLX.TO</t>
    <phoneticPr fontId="1" type="noConversion"/>
  </si>
  <si>
    <t>BORALEX INC ORD</t>
    <phoneticPr fontId="1" type="noConversion"/>
  </si>
  <si>
    <t>CEN.NZ</t>
    <phoneticPr fontId="1" type="noConversion"/>
  </si>
  <si>
    <t>CONTACT ENERGY LTD ORD</t>
    <phoneticPr fontId="1" type="noConversion"/>
  </si>
  <si>
    <t>MEL.NZ</t>
    <phoneticPr fontId="1" type="noConversion"/>
  </si>
  <si>
    <t>MERIDIAN ENERGY LTD ORD</t>
    <phoneticPr fontId="1" type="noConversion"/>
  </si>
  <si>
    <t>CIG.N</t>
    <phoneticPr fontId="1" type="noConversion"/>
  </si>
  <si>
    <t>COMPANHIA ENERGETICA DE MINAS GERAIS CEMIG DR</t>
    <phoneticPr fontId="1" type="noConversion"/>
  </si>
  <si>
    <t>SCATC.OL</t>
    <phoneticPr fontId="1" type="noConversion"/>
  </si>
  <si>
    <t>SCATEC ASA ORD</t>
    <phoneticPr fontId="1" type="noConversion"/>
  </si>
  <si>
    <t>INE.TO</t>
    <phoneticPr fontId="1" type="noConversion"/>
  </si>
  <si>
    <t>INNERGEX RENEWABLE ENERGY INC ORD</t>
    <phoneticPr fontId="1" type="noConversion"/>
  </si>
  <si>
    <t>NEOEN.PA</t>
    <phoneticPr fontId="1" type="noConversion"/>
  </si>
  <si>
    <t>NEOEN SA ORD</t>
    <phoneticPr fontId="1" type="noConversion"/>
  </si>
  <si>
    <t>CWEN.N</t>
  </si>
  <si>
    <t>CWEN.N</t>
    <phoneticPr fontId="1" type="noConversion"/>
  </si>
  <si>
    <t>CLEARWAY ENERGY INC ORD</t>
    <phoneticPr fontId="1" type="noConversion"/>
  </si>
  <si>
    <t>6865.HK</t>
    <phoneticPr fontId="1" type="noConversion"/>
  </si>
  <si>
    <t>FLAT GLASS GROUP CO LTD ORD</t>
    <phoneticPr fontId="1" type="noConversion"/>
  </si>
  <si>
    <t>ECVG.DE</t>
    <phoneticPr fontId="1" type="noConversion"/>
  </si>
  <si>
    <t>ENCAVIS AG ORD</t>
    <phoneticPr fontId="1" type="noConversion"/>
  </si>
  <si>
    <t>GPRE.OQ</t>
    <phoneticPr fontId="1" type="noConversion"/>
  </si>
  <si>
    <t>GREEN PLAINS INC ORD</t>
    <phoneticPr fontId="1" type="noConversion"/>
  </si>
  <si>
    <t>NDXG.DE</t>
    <phoneticPr fontId="1" type="noConversion"/>
  </si>
  <si>
    <t>NORDEX SE ORD</t>
    <phoneticPr fontId="1" type="noConversion"/>
  </si>
  <si>
    <t>BKWB.S</t>
    <phoneticPr fontId="1" type="noConversion"/>
  </si>
  <si>
    <t>BKW AG ORD</t>
    <phoneticPr fontId="1" type="noConversion"/>
  </si>
  <si>
    <t>9519.T</t>
    <phoneticPr fontId="1" type="noConversion"/>
  </si>
  <si>
    <t>RENOVA INC ORD</t>
    <phoneticPr fontId="1" type="noConversion"/>
  </si>
  <si>
    <t>2208.HK</t>
    <phoneticPr fontId="1" type="noConversion"/>
  </si>
  <si>
    <t>XINJIANG GOLDWIND SCIENCE &amp; TECHNOLOGY CO LTD ORD</t>
    <phoneticPr fontId="1" type="noConversion"/>
  </si>
  <si>
    <t>ENLT.TA</t>
    <phoneticPr fontId="1" type="noConversion"/>
  </si>
  <si>
    <t>ENLIGHT RENEWABLE ENERGY LTD ORD</t>
    <phoneticPr fontId="1" type="noConversion"/>
  </si>
  <si>
    <t>ERG.MI</t>
    <phoneticPr fontId="1" type="noConversion"/>
  </si>
  <si>
    <t>ERG SPA ORD</t>
    <phoneticPr fontId="1" type="noConversion"/>
  </si>
  <si>
    <t>SLRS.MC</t>
    <phoneticPr fontId="1" type="noConversion"/>
  </si>
  <si>
    <t>SOLARIA ENERGIA Y MEDIO AMBIENTE SA ORD</t>
    <phoneticPr fontId="1" type="noConversion"/>
  </si>
  <si>
    <t>VBKG.DE</t>
    <phoneticPr fontId="1" type="noConversion"/>
  </si>
  <si>
    <t>VERBIO VEREINIGTE BIOENERGIE AG ORD</t>
    <phoneticPr fontId="1" type="noConversion"/>
  </si>
  <si>
    <t>112610.KS</t>
    <phoneticPr fontId="1" type="noConversion"/>
  </si>
  <si>
    <t>CS WIND CORP ORD</t>
    <phoneticPr fontId="1" type="noConversion"/>
  </si>
  <si>
    <t>3868.HK</t>
    <phoneticPr fontId="1" type="noConversion"/>
  </si>
  <si>
    <t>XINYI ENERGY HOLDINGS LTD ORD</t>
    <phoneticPr fontId="1" type="noConversion"/>
  </si>
  <si>
    <t>FKR.MI</t>
    <phoneticPr fontId="1" type="noConversion"/>
  </si>
  <si>
    <t>FALCK RENEWABLES SPA ORD</t>
    <phoneticPr fontId="1" type="noConversion"/>
  </si>
  <si>
    <t>MBTN.S</t>
    <phoneticPr fontId="1" type="noConversion"/>
  </si>
  <si>
    <t>MEYER BURGER TECHNOLOGY AG ORD</t>
    <phoneticPr fontId="1" type="noConversion"/>
  </si>
  <si>
    <t>1798.HK</t>
    <phoneticPr fontId="1" type="noConversion"/>
  </si>
  <si>
    <t>CHINA DATANG CORP RENEWABLE POWER CO LTD ORD</t>
    <phoneticPr fontId="1" type="noConversion"/>
  </si>
  <si>
    <t>ENRG.TA</t>
    <phoneticPr fontId="1" type="noConversion"/>
  </si>
  <si>
    <t>ENERGIX RENEWABLE ENERGIES LTD ORD</t>
    <phoneticPr fontId="1" type="noConversion"/>
  </si>
  <si>
    <t>1407.T</t>
    <phoneticPr fontId="1" type="noConversion"/>
  </si>
  <si>
    <t>WEST HOLDINGS CORP ORD</t>
    <phoneticPr fontId="1" type="noConversion"/>
  </si>
  <si>
    <t>S92G.DE</t>
    <phoneticPr fontId="1" type="noConversion"/>
  </si>
  <si>
    <t>SMA SOLAR TECHNOLOGY AG ORD</t>
    <phoneticPr fontId="1" type="noConversion"/>
  </si>
  <si>
    <t>AMTX.OQ</t>
  </si>
  <si>
    <t>AMTX.OQ</t>
    <phoneticPr fontId="1" type="noConversion"/>
  </si>
  <si>
    <t>AEMETIS INC ORD</t>
    <phoneticPr fontId="1" type="noConversion"/>
  </si>
  <si>
    <t>0451.HK</t>
    <phoneticPr fontId="1" type="noConversion"/>
  </si>
  <si>
    <t>GCL NEW ENERGY HOLDINGS LTD ORD</t>
    <phoneticPr fontId="1" type="noConversion"/>
  </si>
  <si>
    <t>018000.KQ</t>
    <phoneticPr fontId="1" type="noConversion"/>
  </si>
  <si>
    <t>UNISON CO LTD ORD</t>
    <phoneticPr fontId="1" type="noConversion"/>
  </si>
  <si>
    <t>3150.T</t>
  </si>
  <si>
    <t>3150.T</t>
    <phoneticPr fontId="1" type="noConversion"/>
  </si>
  <si>
    <t>GREMZ INC ORD</t>
    <phoneticPr fontId="1" type="noConversion"/>
  </si>
  <si>
    <t>DKK CASH</t>
    <phoneticPr fontId="1" type="noConversion"/>
  </si>
  <si>
    <t>NZD CASH</t>
    <phoneticPr fontId="1" type="noConversion"/>
  </si>
  <si>
    <t>NOK CASH</t>
    <phoneticPr fontId="1" type="noConversion"/>
  </si>
  <si>
    <t>ILS CASH</t>
    <phoneticPr fontId="1" type="noConversion"/>
  </si>
  <si>
    <t>TAN</t>
    <phoneticPr fontId="1" type="noConversion"/>
  </si>
  <si>
    <t>HASI.N</t>
    <phoneticPr fontId="1" type="noConversion"/>
  </si>
  <si>
    <t>HANNON ARMSTRONG SUSTAINABLE INFRASTRUCTURE CAPITAL INC ORD</t>
    <phoneticPr fontId="1" type="noConversion"/>
  </si>
  <si>
    <t>3576.TW</t>
    <phoneticPr fontId="1" type="noConversion"/>
  </si>
  <si>
    <t>UNITED RENEWABLE ENERGY CO LTD ORD</t>
    <phoneticPr fontId="1" type="noConversion"/>
  </si>
  <si>
    <t>6443.TW</t>
    <phoneticPr fontId="1" type="noConversion"/>
  </si>
  <si>
    <t>TSEC CORP ORD</t>
    <phoneticPr fontId="1" type="noConversion"/>
  </si>
  <si>
    <t>6244.TWO</t>
    <phoneticPr fontId="1" type="noConversion"/>
  </si>
  <si>
    <t>MOTECH INDUSTRIES INC ORD</t>
    <phoneticPr fontId="1" type="noConversion"/>
  </si>
  <si>
    <t>SOLPW.MC</t>
    <phoneticPr fontId="1" type="noConversion"/>
  </si>
  <si>
    <t>SOLTEC POWER HOLDINGS SA ORD</t>
    <phoneticPr fontId="1" type="noConversion"/>
  </si>
  <si>
    <t>SPK.MC</t>
    <phoneticPr fontId="1" type="noConversion"/>
  </si>
  <si>
    <t>SOLARPACK CORPORACION TECNOLOGICA SA ORD</t>
    <phoneticPr fontId="1" type="noConversion"/>
  </si>
  <si>
    <t>1108.HK</t>
    <phoneticPr fontId="1" type="noConversion"/>
  </si>
  <si>
    <t>LUOYANG GLASS CO LTD ORD</t>
    <phoneticPr fontId="1" type="noConversion"/>
  </si>
  <si>
    <t>NOFR.TA</t>
    <phoneticPr fontId="1" type="noConversion"/>
  </si>
  <si>
    <t>OY NOFAR ENERGY LTD ORD</t>
    <phoneticPr fontId="1" type="noConversion"/>
  </si>
  <si>
    <t>DORL.TA</t>
    <phoneticPr fontId="1" type="noConversion"/>
  </si>
  <si>
    <t>DORAL GROUP RENEWABLE ENERGY RESOURCES LTD ORD</t>
    <phoneticPr fontId="1" type="noConversion"/>
  </si>
  <si>
    <t>3691.TWO</t>
    <phoneticPr fontId="1" type="noConversion"/>
  </si>
  <si>
    <t>GIGASOLAR MATERIALS CORP ORD</t>
    <phoneticPr fontId="1" type="noConversion"/>
  </si>
  <si>
    <t>GREG.MC</t>
    <phoneticPr fontId="1" type="noConversion"/>
  </si>
  <si>
    <t>GRENERGY RENOVABLES SA ORD</t>
    <phoneticPr fontId="1" type="noConversion"/>
  </si>
  <si>
    <t>SUNW.OQ</t>
    <phoneticPr fontId="1" type="noConversion"/>
  </si>
  <si>
    <t>SUNWORKS INC ORD</t>
    <phoneticPr fontId="1" type="noConversion"/>
  </si>
  <si>
    <t>1250.HK</t>
    <phoneticPr fontId="1" type="noConversion"/>
  </si>
  <si>
    <t>BEIJING ENTERPRISES CLEAN ENERGY GROUP LTD ORD</t>
    <phoneticPr fontId="1" type="noConversion"/>
  </si>
  <si>
    <t>FAN</t>
    <phoneticPr fontId="1" type="noConversion"/>
  </si>
  <si>
    <t>0916.HK</t>
    <phoneticPr fontId="1" type="noConversion"/>
  </si>
  <si>
    <t>CHINA LONGYUAN POWER GROUP CORP LTD ORD</t>
    <phoneticPr fontId="1" type="noConversion"/>
  </si>
  <si>
    <t>DUK.N</t>
    <phoneticPr fontId="1" type="noConversion"/>
  </si>
  <si>
    <t>DUKE ENERGY CORP ORD</t>
    <phoneticPr fontId="1" type="noConversion"/>
  </si>
  <si>
    <t>PRY.MI</t>
    <phoneticPr fontId="1" type="noConversion"/>
  </si>
  <si>
    <t>PRYSMIAN SPA ORD</t>
    <phoneticPr fontId="1" type="noConversion"/>
  </si>
  <si>
    <t>SKFb.ST</t>
    <phoneticPr fontId="1" type="noConversion"/>
  </si>
  <si>
    <t>AB SKF ORD</t>
    <phoneticPr fontId="1" type="noConversion"/>
  </si>
  <si>
    <t>LNT.OQ</t>
    <phoneticPr fontId="1" type="noConversion"/>
  </si>
  <si>
    <t>ALLIANT ENERGY CORP ORD</t>
    <phoneticPr fontId="1" type="noConversion"/>
  </si>
  <si>
    <t>ENGIE.PA</t>
    <phoneticPr fontId="1" type="noConversion"/>
  </si>
  <si>
    <t>ENGIE SA ORD</t>
    <phoneticPr fontId="1" type="noConversion"/>
  </si>
  <si>
    <t>RWEG.DE</t>
    <phoneticPr fontId="1" type="noConversion"/>
  </si>
  <si>
    <t>RWE AG ORD</t>
    <phoneticPr fontId="1" type="noConversion"/>
  </si>
  <si>
    <t>RNW.TO</t>
    <phoneticPr fontId="1" type="noConversion"/>
  </si>
  <si>
    <t>TRANSALTA RENEWABLES INC ORD</t>
    <phoneticPr fontId="1" type="noConversion"/>
  </si>
  <si>
    <t>ANA.MC</t>
    <phoneticPr fontId="1" type="noConversion"/>
  </si>
  <si>
    <t>ACCIONA SA ORD</t>
    <phoneticPr fontId="1" type="noConversion"/>
  </si>
  <si>
    <t>ENEI.MI</t>
    <phoneticPr fontId="1" type="noConversion"/>
  </si>
  <si>
    <t>ENEL SPA ORD</t>
    <phoneticPr fontId="1" type="noConversion"/>
  </si>
  <si>
    <t>ELE.MC</t>
    <phoneticPr fontId="1" type="noConversion"/>
  </si>
  <si>
    <t>ENDESA SA ORD</t>
    <phoneticPr fontId="1" type="noConversion"/>
  </si>
  <si>
    <t>AGL.AX</t>
    <phoneticPr fontId="1" type="noConversion"/>
  </si>
  <si>
    <t>AGL ENERGY LTD ORD</t>
    <phoneticPr fontId="1" type="noConversion"/>
  </si>
  <si>
    <t>0182.HK</t>
    <phoneticPr fontId="1" type="noConversion"/>
  </si>
  <si>
    <t>CONCORD NEW ENERGY GROUP LTD ORD</t>
    <phoneticPr fontId="1" type="noConversion"/>
  </si>
  <si>
    <t>TENr.AT</t>
    <phoneticPr fontId="1" type="noConversion"/>
  </si>
  <si>
    <t>TERNA ENERGY SA ORD</t>
    <phoneticPr fontId="1" type="noConversion"/>
  </si>
  <si>
    <t>GUR.S</t>
    <phoneticPr fontId="1" type="noConversion"/>
  </si>
  <si>
    <t>GURIT HOLDING AG ORD</t>
    <phoneticPr fontId="1" type="noConversion"/>
  </si>
  <si>
    <t>0956.HK</t>
    <phoneticPr fontId="1" type="noConversion"/>
  </si>
  <si>
    <t>CHINA SUNTIEN GREEN ENERGY CORP LTD ORD</t>
    <phoneticPr fontId="1" type="noConversion"/>
  </si>
  <si>
    <t>EKTG.DE</t>
    <phoneticPr fontId="1" type="noConversion"/>
  </si>
  <si>
    <t>ENERGIEKONTOR AG ORD</t>
    <phoneticPr fontId="1" type="noConversion"/>
  </si>
  <si>
    <t>EOLUb.ST</t>
    <phoneticPr fontId="1" type="noConversion"/>
  </si>
  <si>
    <t>EOLUS VIND AB (PUBL) ORD</t>
    <phoneticPr fontId="1" type="noConversion"/>
  </si>
  <si>
    <t>0658.HK</t>
    <phoneticPr fontId="1" type="noConversion"/>
  </si>
  <si>
    <t>CHINA HIGH SPEED TRANSMISSION EQUIPMENT GROUP CO LTD ORD</t>
    <phoneticPr fontId="1" type="noConversion"/>
  </si>
  <si>
    <t>100130.KQ</t>
    <phoneticPr fontId="1" type="noConversion"/>
  </si>
  <si>
    <t>DONGKUK STRUCTURES &amp; CONSTRUCTION CO LTD ORD</t>
    <phoneticPr fontId="1" type="noConversion"/>
  </si>
  <si>
    <t>ERTH.K</t>
    <phoneticPr fontId="1" type="noConversion"/>
  </si>
  <si>
    <t>9022.T</t>
    <phoneticPr fontId="1" type="noConversion"/>
  </si>
  <si>
    <t>CENTRAL JAPAN RAILWAY CO ORD</t>
    <phoneticPr fontId="1" type="noConversion"/>
  </si>
  <si>
    <t>KSP.I</t>
    <phoneticPr fontId="1" type="noConversion"/>
  </si>
  <si>
    <t>KINGSPAN GROUP PLC ORD</t>
    <phoneticPr fontId="1" type="noConversion"/>
  </si>
  <si>
    <t>ALSO.PA</t>
    <phoneticPr fontId="1" type="noConversion"/>
  </si>
  <si>
    <t>ALSTOM SA ORD</t>
    <phoneticPr fontId="1" type="noConversion"/>
  </si>
  <si>
    <t>DAR.N</t>
    <phoneticPr fontId="1" type="noConversion"/>
  </si>
  <si>
    <t>DARLING INGREDIENTS INC ORD</t>
    <phoneticPr fontId="1" type="noConversion"/>
  </si>
  <si>
    <t>0066.HK</t>
    <phoneticPr fontId="1" type="noConversion"/>
  </si>
  <si>
    <t>MTR CORP LTD ORD</t>
    <phoneticPr fontId="1" type="noConversion"/>
  </si>
  <si>
    <t>WFG.TO</t>
    <phoneticPr fontId="1" type="noConversion"/>
  </si>
  <si>
    <t>WEST FRASER TIMBER CO LTD ORD</t>
    <phoneticPr fontId="1" type="noConversion"/>
  </si>
  <si>
    <t>SUZB3.SA</t>
    <phoneticPr fontId="1" type="noConversion"/>
  </si>
  <si>
    <t>SUZANO SA ORD</t>
    <phoneticPr fontId="1" type="noConversion"/>
  </si>
  <si>
    <t>0586.HK</t>
    <phoneticPr fontId="1" type="noConversion"/>
  </si>
  <si>
    <t>CHINA CONCH VENTURE HOLDINGS LTD ORD</t>
    <phoneticPr fontId="1" type="noConversion"/>
  </si>
  <si>
    <t>INDA.K</t>
    <phoneticPr fontId="1" type="noConversion"/>
  </si>
  <si>
    <t>ISHARES MSCI INDIA ETF</t>
    <phoneticPr fontId="1" type="noConversion"/>
  </si>
  <si>
    <t>3283.T</t>
    <phoneticPr fontId="1" type="noConversion"/>
  </si>
  <si>
    <t>NIPPON PROLOGIS REIT INC ORD</t>
    <phoneticPr fontId="1" type="noConversion"/>
  </si>
  <si>
    <t>VNO.N</t>
    <phoneticPr fontId="1" type="noConversion"/>
  </si>
  <si>
    <t>VORNADO REALTY TRUST ORD</t>
    <phoneticPr fontId="1" type="noConversion"/>
  </si>
  <si>
    <t>CMLT.SI</t>
    <phoneticPr fontId="1" type="noConversion"/>
  </si>
  <si>
    <t>CAPITALAND INTEGRATED COMMERCIAL TRUST</t>
    <phoneticPr fontId="1" type="noConversion"/>
  </si>
  <si>
    <t>LIGHT.AS</t>
  </si>
  <si>
    <t>LIGHT.AS</t>
    <phoneticPr fontId="1" type="noConversion"/>
  </si>
  <si>
    <t>SIGNIFY NV ORD</t>
    <phoneticPr fontId="1" type="noConversion"/>
  </si>
  <si>
    <t>WMS.N</t>
    <phoneticPr fontId="1" type="noConversion"/>
  </si>
  <si>
    <t>ADVANCED DRAINAGE SYSTEMS INC ORD</t>
    <phoneticPr fontId="1" type="noConversion"/>
  </si>
  <si>
    <t>NEP.N</t>
    <phoneticPr fontId="1" type="noConversion"/>
  </si>
  <si>
    <t>NEXTERA ENERGY PARTNERS LP</t>
    <phoneticPr fontId="1" type="noConversion"/>
  </si>
  <si>
    <t>DEI.N</t>
    <phoneticPr fontId="1" type="noConversion"/>
  </si>
  <si>
    <t>DOUGLAS EMMETT INC ORD</t>
    <phoneticPr fontId="1" type="noConversion"/>
  </si>
  <si>
    <t>LOIM.PA</t>
    <phoneticPr fontId="1" type="noConversion"/>
  </si>
  <si>
    <t>KLEPIERRE SA ORD</t>
    <phoneticPr fontId="1" type="noConversion"/>
  </si>
  <si>
    <t>CVO.PA</t>
    <phoneticPr fontId="1" type="noConversion"/>
  </si>
  <si>
    <t>COVIVIO SA ORD</t>
    <phoneticPr fontId="1" type="noConversion"/>
  </si>
  <si>
    <t>601012.SS</t>
    <phoneticPr fontId="1" type="noConversion"/>
  </si>
  <si>
    <t>LONGI GREEN ENERGY TECHNOLOGY CO LTD ORD</t>
    <phoneticPr fontId="1" type="noConversion"/>
  </si>
  <si>
    <t>MTH.N</t>
    <phoneticPr fontId="1" type="noConversion"/>
  </si>
  <si>
    <t>MERITAGE HOMES CORP ORD</t>
    <phoneticPr fontId="1" type="noConversion"/>
  </si>
  <si>
    <t>MRL.MC</t>
    <phoneticPr fontId="1" type="noConversion"/>
  </si>
  <si>
    <t>MERLIN PROPERTIES SOCIMI SA ORD</t>
    <phoneticPr fontId="1" type="noConversion"/>
  </si>
  <si>
    <t>ROCKb.CO</t>
    <phoneticPr fontId="1" type="noConversion"/>
  </si>
  <si>
    <t>ROCKWOOL INTERNATIONAL A/S ORD</t>
    <phoneticPr fontId="1" type="noConversion"/>
  </si>
  <si>
    <t>MACT.SI</t>
    <phoneticPr fontId="1" type="noConversion"/>
  </si>
  <si>
    <t>MAPLETREE COMMERCIAL TRUST</t>
    <phoneticPr fontId="1" type="noConversion"/>
  </si>
  <si>
    <t>KBH.N</t>
    <phoneticPr fontId="1" type="noConversion"/>
  </si>
  <si>
    <t>KB HOME ORD</t>
    <phoneticPr fontId="1" type="noConversion"/>
  </si>
  <si>
    <t>1972.HK</t>
    <phoneticPr fontId="1" type="noConversion"/>
  </si>
  <si>
    <t>SWIRE PROPERTIES LTD ORD</t>
    <phoneticPr fontId="1" type="noConversion"/>
  </si>
  <si>
    <t>0257.HK</t>
    <phoneticPr fontId="1" type="noConversion"/>
  </si>
  <si>
    <t>CHINA EVERBRIGHT ENVIRONMENT GROUP LTD ORD</t>
    <phoneticPr fontId="1" type="noConversion"/>
  </si>
  <si>
    <t>COL.MC</t>
    <phoneticPr fontId="1" type="noConversion"/>
  </si>
  <si>
    <t>INMOBILIARIA COLONIAL SOCIMI SA ORD</t>
    <phoneticPr fontId="1" type="noConversion"/>
  </si>
  <si>
    <t>SWCH.N</t>
    <phoneticPr fontId="1" type="noConversion"/>
  </si>
  <si>
    <t>SWITCH INC ORD</t>
    <phoneticPr fontId="1" type="noConversion"/>
  </si>
  <si>
    <t>CVA.N</t>
    <phoneticPr fontId="1" type="noConversion"/>
  </si>
  <si>
    <t>COVANTA HOLDING CORP ORD</t>
    <phoneticPr fontId="1" type="noConversion"/>
  </si>
  <si>
    <t>BDN.N</t>
    <phoneticPr fontId="1" type="noConversion"/>
  </si>
  <si>
    <t>BRANDYWINE REALTY TRUST ORD</t>
    <phoneticPr fontId="1" type="noConversion"/>
  </si>
  <si>
    <t>BTSn.BK</t>
    <phoneticPr fontId="1" type="noConversion"/>
  </si>
  <si>
    <t>BTS GROUP HOLDINGS PCL DR</t>
    <phoneticPr fontId="1" type="noConversion"/>
  </si>
  <si>
    <t>PDM.N</t>
    <phoneticPr fontId="1" type="noConversion"/>
  </si>
  <si>
    <t>PIEDMONT OFFICE REALTY TRUST INC ORD</t>
    <phoneticPr fontId="1" type="noConversion"/>
  </si>
  <si>
    <t>2633.TW</t>
    <phoneticPr fontId="1" type="noConversion"/>
  </si>
  <si>
    <t>TAIWAN HIGH SPEED RAIL CORP ORD</t>
    <phoneticPr fontId="1" type="noConversion"/>
  </si>
  <si>
    <t>SRAIL.S</t>
    <phoneticPr fontId="1" type="noConversion"/>
  </si>
  <si>
    <t>STADLER RAIL AG ORD</t>
    <phoneticPr fontId="1" type="noConversion"/>
  </si>
  <si>
    <t>3234.T</t>
    <phoneticPr fontId="1" type="noConversion"/>
  </si>
  <si>
    <t>MORI HILLS REIT INVESTMENT CORP ORD</t>
    <phoneticPr fontId="1" type="noConversion"/>
  </si>
  <si>
    <t>300274.SZ</t>
    <phoneticPr fontId="1" type="noConversion"/>
  </si>
  <si>
    <t>SUNGROW POWER SUPPLY CO LTD ORD</t>
    <phoneticPr fontId="1" type="noConversion"/>
  </si>
  <si>
    <t>1585.HK</t>
    <phoneticPr fontId="1" type="noConversion"/>
  </si>
  <si>
    <t>YADEA GROUP HOLDINGS LTD ORD</t>
    <phoneticPr fontId="1" type="noConversion"/>
  </si>
  <si>
    <t>601816.SS</t>
    <phoneticPr fontId="1" type="noConversion"/>
  </si>
  <si>
    <t>BEIJING-SHANGHAI HIGH SPEED RAILWAY CO LTD ORD</t>
    <phoneticPr fontId="1" type="noConversion"/>
  </si>
  <si>
    <t>0371.HK</t>
    <phoneticPr fontId="1" type="noConversion"/>
  </si>
  <si>
    <t>BEIJING ENTERPRISES WATER GROUP LTD ORD</t>
    <phoneticPr fontId="1" type="noConversion"/>
  </si>
  <si>
    <t>SGM.AX</t>
    <phoneticPr fontId="1" type="noConversion"/>
  </si>
  <si>
    <t>SIMS LTD ORD</t>
    <phoneticPr fontId="1" type="noConversion"/>
  </si>
  <si>
    <t>MAPE.SI</t>
    <phoneticPr fontId="1" type="noConversion"/>
  </si>
  <si>
    <t>MAPLETREE NORTH ASIA COMMERCIAL TRUST</t>
    <phoneticPr fontId="1" type="noConversion"/>
  </si>
  <si>
    <t>PGRE.N</t>
    <phoneticPr fontId="1" type="noConversion"/>
  </si>
  <si>
    <t>PARAMOUNT GROUP INC ORD</t>
    <phoneticPr fontId="1" type="noConversion"/>
  </si>
  <si>
    <t>FCR_u.TO</t>
    <phoneticPr fontId="1" type="noConversion"/>
  </si>
  <si>
    <t>FIRST CAPITAL REAL ESTATE INVESTMENT TRUST</t>
    <phoneticPr fontId="1" type="noConversion"/>
  </si>
  <si>
    <t>KASA.SI</t>
    <phoneticPr fontId="1" type="noConversion"/>
  </si>
  <si>
    <t>KEPPEL REIT</t>
    <phoneticPr fontId="1" type="noConversion"/>
  </si>
  <si>
    <t>CFP.TO</t>
    <phoneticPr fontId="1" type="noConversion"/>
  </si>
  <si>
    <t>CANFOR CORP ORD</t>
    <phoneticPr fontId="1" type="noConversion"/>
  </si>
  <si>
    <t>SCHN.OQ</t>
    <phoneticPr fontId="1" type="noConversion"/>
  </si>
  <si>
    <t>SCHNITZER STEEL INDUSTRIES INC ORD</t>
    <phoneticPr fontId="1" type="noConversion"/>
  </si>
  <si>
    <t>DEQGn.DE</t>
    <phoneticPr fontId="1" type="noConversion"/>
  </si>
  <si>
    <t>DEUTSCHE EUROSHOP AG ORD</t>
    <phoneticPr fontId="1" type="noConversion"/>
  </si>
  <si>
    <t>ABIO.PA</t>
    <phoneticPr fontId="1" type="noConversion"/>
  </si>
  <si>
    <t>ALBIOMA SA ORD</t>
    <phoneticPr fontId="1" type="noConversion"/>
  </si>
  <si>
    <t>002459.SZ</t>
    <phoneticPr fontId="1" type="noConversion"/>
  </si>
  <si>
    <t>JA SOLAR TECHNOLOGY CO LTD ORD</t>
    <phoneticPr fontId="1" type="noConversion"/>
  </si>
  <si>
    <t>8968.T</t>
    <phoneticPr fontId="1" type="noConversion"/>
  </si>
  <si>
    <t>FUKUOKA REIT CORP ORD</t>
    <phoneticPr fontId="1" type="noConversion"/>
  </si>
  <si>
    <t>PLAZb.ST</t>
    <phoneticPr fontId="1" type="noConversion"/>
  </si>
  <si>
    <t>PLATZER FASTIGHETER HOLDING AB (PUBL) ORD</t>
    <phoneticPr fontId="1" type="noConversion"/>
  </si>
  <si>
    <t>3487.T</t>
    <phoneticPr fontId="1" type="noConversion"/>
  </si>
  <si>
    <t>CRE LOGISTICS REIT INC ORD</t>
    <phoneticPr fontId="1" type="noConversion"/>
  </si>
  <si>
    <t>SLCE3.SA</t>
    <phoneticPr fontId="1" type="noConversion"/>
  </si>
  <si>
    <t>SLC AGRICOLA SA ORD</t>
    <phoneticPr fontId="1" type="noConversion"/>
  </si>
  <si>
    <t>OMGE3.SA</t>
    <phoneticPr fontId="1" type="noConversion"/>
  </si>
  <si>
    <t>OMEGA GERACAO SA ORD</t>
    <phoneticPr fontId="1" type="noConversion"/>
  </si>
  <si>
    <t>MERY.PA</t>
  </si>
  <si>
    <t>MERY.PA</t>
    <phoneticPr fontId="1" type="noConversion"/>
  </si>
  <si>
    <t>MERCIALYS SA ORD</t>
    <phoneticPr fontId="1" type="noConversion"/>
  </si>
  <si>
    <t>CD.OQ</t>
  </si>
  <si>
    <t>CD.OQ</t>
    <phoneticPr fontId="1" type="noConversion"/>
  </si>
  <si>
    <t>CHINDATA GROUP HOLDINGS LTD DR</t>
    <phoneticPr fontId="1" type="noConversion"/>
  </si>
  <si>
    <t>OUEC.SI</t>
    <phoneticPr fontId="1" type="noConversion"/>
  </si>
  <si>
    <t>OUE COMMERCIAL REAL ESTATE INVESTMENT TRUST</t>
    <phoneticPr fontId="1" type="noConversion"/>
  </si>
  <si>
    <t>SPHR.SI</t>
    <phoneticPr fontId="1" type="noConversion"/>
  </si>
  <si>
    <t>SPH REIT</t>
    <phoneticPr fontId="1" type="noConversion"/>
  </si>
  <si>
    <t>FAG.ST</t>
    <phoneticPr fontId="1" type="noConversion"/>
  </si>
  <si>
    <t>FAGERHULT AB ORD</t>
    <phoneticPr fontId="1" type="noConversion"/>
  </si>
  <si>
    <t>9517.T</t>
    <phoneticPr fontId="1" type="noConversion"/>
  </si>
  <si>
    <t>EREX CO LTD ORD</t>
    <phoneticPr fontId="1" type="noConversion"/>
  </si>
  <si>
    <t>213420.KQ</t>
    <phoneticPr fontId="1" type="noConversion"/>
  </si>
  <si>
    <t>DUK SAN NEOLUX CO LTD ORD</t>
    <phoneticPr fontId="1" type="noConversion"/>
  </si>
  <si>
    <t>002202.SZ</t>
    <phoneticPr fontId="1" type="noConversion"/>
  </si>
  <si>
    <t>MERC.OQ</t>
    <phoneticPr fontId="1" type="noConversion"/>
  </si>
  <si>
    <t>MERCER INTERNATIONAL INC ORD</t>
    <phoneticPr fontId="1" type="noConversion"/>
  </si>
  <si>
    <t>CMCOM.AS</t>
    <phoneticPr fontId="1" type="noConversion"/>
  </si>
  <si>
    <t>CM.COM NV ORD</t>
    <phoneticPr fontId="1" type="noConversion"/>
  </si>
  <si>
    <t>GSFG.OL</t>
    <phoneticPr fontId="1" type="noConversion"/>
  </si>
  <si>
    <t>GRIEG SEAFOOD ASA ORD</t>
    <phoneticPr fontId="1" type="noConversion"/>
  </si>
  <si>
    <t>601615.SS</t>
  </si>
  <si>
    <t>601615.SS</t>
    <phoneticPr fontId="1" type="noConversion"/>
  </si>
  <si>
    <t>MING YANG SMART ENERGY GROUP LTD ORD</t>
    <phoneticPr fontId="1" type="noConversion"/>
  </si>
  <si>
    <t>SUPERn.BK</t>
    <phoneticPr fontId="1" type="noConversion"/>
  </si>
  <si>
    <t>SUPER ENERGY CORPORATION PCL DR</t>
    <phoneticPr fontId="1" type="noConversion"/>
  </si>
  <si>
    <t>8341.TW</t>
    <phoneticPr fontId="1" type="noConversion"/>
  </si>
  <si>
    <t>SUNNY FRIEND ENVIRONMENTAL TECHNOLOGY CO LTD ORD</t>
    <phoneticPr fontId="1" type="noConversion"/>
  </si>
  <si>
    <t>REX.N</t>
    <phoneticPr fontId="1" type="noConversion"/>
  </si>
  <si>
    <t>REX AMERICAN RESOURCES CORP ORD</t>
    <phoneticPr fontId="1" type="noConversion"/>
  </si>
  <si>
    <t>LRES.MC</t>
    <phoneticPr fontId="1" type="noConversion"/>
  </si>
  <si>
    <t>LAR ESPANA REAL ESTATE SOCIMI SA ORD</t>
    <phoneticPr fontId="1" type="noConversion"/>
  </si>
  <si>
    <t>BCPGn.BK</t>
    <phoneticPr fontId="1" type="noConversion"/>
  </si>
  <si>
    <t>BCPG PCL DR</t>
    <phoneticPr fontId="1" type="noConversion"/>
  </si>
  <si>
    <t>603218.SS</t>
    <phoneticPr fontId="1" type="noConversion"/>
  </si>
  <si>
    <t>RIYUE HEAVY INDUSTRY CO LTD ORD</t>
    <phoneticPr fontId="1" type="noConversion"/>
  </si>
  <si>
    <t>PNEGn.DE</t>
    <phoneticPr fontId="1" type="noConversion"/>
  </si>
  <si>
    <t>PNE AG ORD</t>
    <phoneticPr fontId="1" type="noConversion"/>
  </si>
  <si>
    <t>ZUMV.VI</t>
    <phoneticPr fontId="1" type="noConversion"/>
  </si>
  <si>
    <t>ZUMTOBEL GROUP AG ORD</t>
    <phoneticPr fontId="1" type="noConversion"/>
  </si>
  <si>
    <t>1381.HK</t>
    <phoneticPr fontId="1" type="noConversion"/>
  </si>
  <si>
    <t>CANVEST ENVIRONMENTAL PROTECTION GROUP COMPANY LTD ORD</t>
    <phoneticPr fontId="1" type="noConversion"/>
  </si>
  <si>
    <t>0686.HK</t>
    <phoneticPr fontId="1" type="noConversion"/>
  </si>
  <si>
    <t>BEIJING ENERGY INTERNATIONAL HOLDING CO LTD ORD</t>
    <phoneticPr fontId="1" type="noConversion"/>
  </si>
  <si>
    <t>SPCGn.BK</t>
    <phoneticPr fontId="1" type="noConversion"/>
  </si>
  <si>
    <t>SPCG PCL DR</t>
    <phoneticPr fontId="1" type="noConversion"/>
  </si>
  <si>
    <t>1257.HK</t>
    <phoneticPr fontId="1" type="noConversion"/>
  </si>
  <si>
    <t>CHINA EVERBRIGHT GREENTECH LTD ORD</t>
    <phoneticPr fontId="1" type="noConversion"/>
  </si>
  <si>
    <t>1330.HK</t>
    <phoneticPr fontId="1" type="noConversion"/>
  </si>
  <si>
    <t>DYNAGREEN ENVIRONMENTAL PROTECTION GROUP CO LTD ORD</t>
    <phoneticPr fontId="1" type="noConversion"/>
  </si>
  <si>
    <t>002506.SZ</t>
    <phoneticPr fontId="1" type="noConversion"/>
  </si>
  <si>
    <t>GCL SYSTEM INTEGRATION TECHNOLOGY CO LTD ORD</t>
    <phoneticPr fontId="1" type="noConversion"/>
  </si>
  <si>
    <t>SIFG.AS</t>
    <phoneticPr fontId="1" type="noConversion"/>
  </si>
  <si>
    <t>SIF HOLDING NV ORD</t>
    <phoneticPr fontId="1" type="noConversion"/>
  </si>
  <si>
    <t>CEWL.SI</t>
    <phoneticPr fontId="1" type="noConversion"/>
  </si>
  <si>
    <t>CHINA EVERBRIGHT WATER LTD ORD</t>
    <phoneticPr fontId="1" type="noConversion"/>
  </si>
  <si>
    <t>BTS GROUP HOLDINGS PCL WARRANT</t>
    <phoneticPr fontId="1" type="noConversion"/>
  </si>
  <si>
    <t>BTS6_tn.BK</t>
  </si>
  <si>
    <t>BTS6_tn.BK</t>
    <phoneticPr fontId="1" type="noConversion"/>
  </si>
  <si>
    <t>BTS GROUP HOLDINGS PCL</t>
    <phoneticPr fontId="1" type="noConversion"/>
  </si>
  <si>
    <t>BANK OF NEW YORK SECURITY LENDING COLLATERAL</t>
    <phoneticPr fontId="1" type="noConversion"/>
  </si>
  <si>
    <t>PHO.O</t>
    <phoneticPr fontId="1" type="noConversion"/>
  </si>
  <si>
    <t>AWK.N</t>
    <phoneticPr fontId="1" type="noConversion"/>
  </si>
  <si>
    <t>AMERICAN WATER WORKS COMPANY INC ORD</t>
    <phoneticPr fontId="1" type="noConversion"/>
  </si>
  <si>
    <t>ECL.N</t>
    <phoneticPr fontId="1" type="noConversion"/>
  </si>
  <si>
    <t>ECOLAB INC ORD</t>
    <phoneticPr fontId="1" type="noConversion"/>
  </si>
  <si>
    <t>WAT.N</t>
    <phoneticPr fontId="1" type="noConversion"/>
  </si>
  <si>
    <t>WATERS CORP ORD</t>
    <phoneticPr fontId="1" type="noConversion"/>
  </si>
  <si>
    <t>ZWS.N</t>
    <phoneticPr fontId="1" type="noConversion"/>
  </si>
  <si>
    <t>ZURN WATER SOLUTIONS CORP ORD</t>
    <phoneticPr fontId="1" type="noConversion"/>
  </si>
  <si>
    <t>WTRG.N</t>
    <phoneticPr fontId="1" type="noConversion"/>
  </si>
  <si>
    <t>ESSENTIAL UTILITIES INC ORD</t>
    <phoneticPr fontId="1" type="noConversion"/>
  </si>
  <si>
    <t>IEX.N</t>
    <phoneticPr fontId="1" type="noConversion"/>
  </si>
  <si>
    <t>IDEX CORP ORD</t>
    <phoneticPr fontId="1" type="noConversion"/>
  </si>
  <si>
    <t>TTC.N</t>
    <phoneticPr fontId="1" type="noConversion"/>
  </si>
  <si>
    <t>TORO CO ORD</t>
    <phoneticPr fontId="1" type="noConversion"/>
  </si>
  <si>
    <t>AOS.N</t>
    <phoneticPr fontId="1" type="noConversion"/>
  </si>
  <si>
    <t>A O SMITH CORP ORD</t>
    <phoneticPr fontId="1" type="noConversion"/>
  </si>
  <si>
    <t>MSEX.OQ</t>
    <phoneticPr fontId="1" type="noConversion"/>
  </si>
  <si>
    <t>MIDDLESEX WATER CO ORD</t>
    <phoneticPr fontId="1" type="noConversion"/>
  </si>
  <si>
    <t>WTS.N</t>
    <phoneticPr fontId="1" type="noConversion"/>
  </si>
  <si>
    <t>WATTS WATER TECHNOLOGIES INC ORD</t>
    <phoneticPr fontId="1" type="noConversion"/>
  </si>
  <si>
    <t>AWR.N</t>
    <phoneticPr fontId="1" type="noConversion"/>
  </si>
  <si>
    <t>AMERICAN STATES WATER CO ORD</t>
    <phoneticPr fontId="1" type="noConversion"/>
  </si>
  <si>
    <t>SBS.N</t>
    <phoneticPr fontId="1" type="noConversion"/>
  </si>
  <si>
    <t>COMPANHIA DE SANEAMENTO BASICO DO ESTADO DE SAO PAULO SABESP DR</t>
    <phoneticPr fontId="1" type="noConversion"/>
  </si>
  <si>
    <t>FELE.OQ</t>
    <phoneticPr fontId="1" type="noConversion"/>
  </si>
  <si>
    <t>FRANKLIN ELECTRIC CO INC ORD</t>
    <phoneticPr fontId="1" type="noConversion"/>
  </si>
  <si>
    <t>CWT.N</t>
    <phoneticPr fontId="1" type="noConversion"/>
  </si>
  <si>
    <t>CALIFORNIA WATER SERVICE GROUP ORD</t>
    <phoneticPr fontId="1" type="noConversion"/>
  </si>
  <si>
    <t>MLI.N</t>
    <phoneticPr fontId="1" type="noConversion"/>
  </si>
  <si>
    <t>MUELLER INDUSTRIES INC ORD</t>
    <phoneticPr fontId="1" type="noConversion"/>
  </si>
  <si>
    <t>LNN.N</t>
    <phoneticPr fontId="1" type="noConversion"/>
  </si>
  <si>
    <t>LINDSAY CORP ORD</t>
    <phoneticPr fontId="1" type="noConversion"/>
  </si>
  <si>
    <t>SJW.N</t>
    <phoneticPr fontId="1" type="noConversion"/>
  </si>
  <si>
    <t>SJW GROUP ORD</t>
    <phoneticPr fontId="1" type="noConversion"/>
  </si>
  <si>
    <t>GRC.N</t>
    <phoneticPr fontId="1" type="noConversion"/>
  </si>
  <si>
    <t>GORMAN-RUPP CO ORD</t>
    <phoneticPr fontId="1" type="noConversion"/>
  </si>
  <si>
    <t>STN.TO</t>
    <phoneticPr fontId="1" type="noConversion"/>
  </si>
  <si>
    <t>STANTEC INC ORD</t>
    <phoneticPr fontId="1" type="noConversion"/>
  </si>
  <si>
    <t>YORW.OQ</t>
    <phoneticPr fontId="1" type="noConversion"/>
  </si>
  <si>
    <t>YORK WATER CO ORD</t>
    <phoneticPr fontId="1" type="noConversion"/>
  </si>
  <si>
    <t>CWCO.OQ</t>
    <phoneticPr fontId="1" type="noConversion"/>
  </si>
  <si>
    <t>CONSOLIDATED WATER CO LTD ORD</t>
    <phoneticPr fontId="1" type="noConversion"/>
  </si>
  <si>
    <t>NWPX.OQ</t>
    <phoneticPr fontId="1" type="noConversion"/>
  </si>
  <si>
    <t>NORTHWEST PIPE CO ORD</t>
    <phoneticPr fontId="1" type="noConversion"/>
  </si>
  <si>
    <t>LP40197164</t>
    <phoneticPr fontId="1" type="noConversion"/>
  </si>
  <si>
    <t>ART - ARTESIAN COMPANY STOCK</t>
    <phoneticPr fontId="1" type="noConversion"/>
  </si>
  <si>
    <t>GWRS.OQ</t>
    <phoneticPr fontId="1" type="noConversion"/>
  </si>
  <si>
    <t>GLOBAL WATER RESOURCES INC ORD</t>
    <phoneticPr fontId="1" type="noConversion"/>
  </si>
  <si>
    <t>EVX</t>
    <phoneticPr fontId="1" type="noConversion"/>
  </si>
  <si>
    <t>RSG.N</t>
    <phoneticPr fontId="1" type="noConversion"/>
  </si>
  <si>
    <t>REPUBLIC SERVICES INC ORD</t>
    <phoneticPr fontId="1" type="noConversion"/>
  </si>
  <si>
    <t>WCN.TO</t>
    <phoneticPr fontId="1" type="noConversion"/>
  </si>
  <si>
    <t>WASTE CONNECTIONS INC ORD</t>
    <phoneticPr fontId="1" type="noConversion"/>
  </si>
  <si>
    <t>WM.N</t>
    <phoneticPr fontId="1" type="noConversion"/>
  </si>
  <si>
    <t>WASTE MANAGEMENT INC ORD</t>
    <phoneticPr fontId="1" type="noConversion"/>
  </si>
  <si>
    <t>MEG.N</t>
  </si>
  <si>
    <t>MEG.N</t>
    <phoneticPr fontId="1" type="noConversion"/>
  </si>
  <si>
    <t>MONTROSE ENVIRONMENTAL GROUP INC ORD</t>
    <phoneticPr fontId="1" type="noConversion"/>
  </si>
  <si>
    <t>CWST.OQ</t>
    <phoneticPr fontId="1" type="noConversion"/>
  </si>
  <si>
    <t>CASELLA WASTE SYSTEMS INC ORD</t>
    <phoneticPr fontId="1" type="noConversion"/>
  </si>
  <si>
    <t>CLH.N</t>
    <phoneticPr fontId="1" type="noConversion"/>
  </si>
  <si>
    <t>CLEAN HARBORS INC ORD</t>
    <phoneticPr fontId="1" type="noConversion"/>
  </si>
  <si>
    <t>GFL.TO</t>
    <phoneticPr fontId="1" type="noConversion"/>
  </si>
  <si>
    <t>GFL ENVIRONMENTAL INC ORD</t>
    <phoneticPr fontId="1" type="noConversion"/>
  </si>
  <si>
    <t>TNC.N</t>
    <phoneticPr fontId="1" type="noConversion"/>
  </si>
  <si>
    <t>TENNANT CO ORD</t>
    <phoneticPr fontId="1" type="noConversion"/>
  </si>
  <si>
    <t>STE.N</t>
    <phoneticPr fontId="1" type="noConversion"/>
  </si>
  <si>
    <t>STERIS PLC ORD</t>
    <phoneticPr fontId="1" type="noConversion"/>
  </si>
  <si>
    <t>PCT.OQ</t>
    <phoneticPr fontId="1" type="noConversion"/>
  </si>
  <si>
    <t>PURECYCLE TECHNOLOGIES INC ORD</t>
    <phoneticPr fontId="1" type="noConversion"/>
  </si>
  <si>
    <t>DCI.N</t>
    <phoneticPr fontId="1" type="noConversion"/>
  </si>
  <si>
    <t>DONALDSON COMPANY INC ORD</t>
    <phoneticPr fontId="1" type="noConversion"/>
  </si>
  <si>
    <t>SRCL.OQ</t>
    <phoneticPr fontId="1" type="noConversion"/>
  </si>
  <si>
    <t>STERICYCLE INC ORD</t>
    <phoneticPr fontId="1" type="noConversion"/>
  </si>
  <si>
    <t>ABM.N</t>
    <phoneticPr fontId="1" type="noConversion"/>
  </si>
  <si>
    <t>ABM INDUSTRIES INC ORD</t>
    <phoneticPr fontId="1" type="noConversion"/>
  </si>
  <si>
    <t>LOOP.OQ</t>
    <phoneticPr fontId="1" type="noConversion"/>
  </si>
  <si>
    <t>LOOP INDUSTRIES INC ORD</t>
    <phoneticPr fontId="1" type="noConversion"/>
  </si>
  <si>
    <t>HCCI.OQ</t>
    <phoneticPr fontId="1" type="noConversion"/>
  </si>
  <si>
    <t>HERITAGE-CRYSTAL CLEAN INC ORD</t>
    <phoneticPr fontId="1" type="noConversion"/>
  </si>
  <si>
    <t>ADES.OQ</t>
    <phoneticPr fontId="1" type="noConversion"/>
  </si>
  <si>
    <t>ADVANCED EMISSIONS SOLUTIONS INC ORD</t>
    <phoneticPr fontId="1" type="noConversion"/>
  </si>
  <si>
    <t>SMED.OQ</t>
    <phoneticPr fontId="1" type="noConversion"/>
  </si>
  <si>
    <t>SHARPS COMPLIANCE CORP ORD</t>
    <phoneticPr fontId="1" type="noConversion"/>
  </si>
  <si>
    <t>ECOL.OQ</t>
    <phoneticPr fontId="1" type="noConversion"/>
  </si>
  <si>
    <t>US ECOLOGY INC ORD</t>
    <phoneticPr fontId="1" type="noConversion"/>
  </si>
  <si>
    <t>PAVE.K</t>
    <phoneticPr fontId="1" type="noConversion"/>
  </si>
  <si>
    <t>NUE.N</t>
    <phoneticPr fontId="1" type="noConversion"/>
  </si>
  <si>
    <t>NUCOR CORP ORD</t>
    <phoneticPr fontId="1" type="noConversion"/>
  </si>
  <si>
    <t>KSU.N</t>
    <phoneticPr fontId="1" type="noConversion"/>
  </si>
  <si>
    <t>KANSAS CITY SOUTHERN ORD</t>
    <phoneticPr fontId="1" type="noConversion"/>
  </si>
  <si>
    <t>URI.N</t>
    <phoneticPr fontId="1" type="noConversion"/>
  </si>
  <si>
    <t>UNITED RENTALS INC ORD</t>
    <phoneticPr fontId="1" type="noConversion"/>
  </si>
  <si>
    <t>NSC.N</t>
    <phoneticPr fontId="1" type="noConversion"/>
  </si>
  <si>
    <t>NORFOLK SOUTHERN CORP ORD</t>
    <phoneticPr fontId="1" type="noConversion"/>
  </si>
  <si>
    <t>VMC.N</t>
    <phoneticPr fontId="1" type="noConversion"/>
  </si>
  <si>
    <t>VULCAN MATERIALS CO ORD</t>
    <phoneticPr fontId="1" type="noConversion"/>
  </si>
  <si>
    <t>FAST.OQ</t>
    <phoneticPr fontId="1" type="noConversion"/>
  </si>
  <si>
    <t>FASTENAL CO ORD</t>
    <phoneticPr fontId="1" type="noConversion"/>
  </si>
  <si>
    <t>CSX.OQ</t>
    <phoneticPr fontId="1" type="noConversion"/>
  </si>
  <si>
    <t>CSX CORP ORD</t>
    <phoneticPr fontId="1" type="noConversion"/>
  </si>
  <si>
    <t>TT.N</t>
    <phoneticPr fontId="1" type="noConversion"/>
  </si>
  <si>
    <t>TRANE TECHNOLOGIES PLC ORD</t>
    <phoneticPr fontId="1" type="noConversion"/>
  </si>
  <si>
    <t>UNP.N</t>
    <phoneticPr fontId="1" type="noConversion"/>
  </si>
  <si>
    <t>UNION PACIFIC CORP ORD</t>
    <phoneticPr fontId="1" type="noConversion"/>
  </si>
  <si>
    <t>MLM.N</t>
    <phoneticPr fontId="1" type="noConversion"/>
  </si>
  <si>
    <t>MARTIN MARIETTA MATERIALS INC ORD</t>
    <phoneticPr fontId="1" type="noConversion"/>
  </si>
  <si>
    <t>PH.N</t>
    <phoneticPr fontId="1" type="noConversion"/>
  </si>
  <si>
    <t>PARKER-HANNIFIN CORP ORD</t>
    <phoneticPr fontId="1" type="noConversion"/>
  </si>
  <si>
    <t>SRE.N</t>
    <phoneticPr fontId="1" type="noConversion"/>
  </si>
  <si>
    <t>SEMPRA ENERGY ORD</t>
    <phoneticPr fontId="1" type="noConversion"/>
  </si>
  <si>
    <t>PWR.N</t>
    <phoneticPr fontId="1" type="noConversion"/>
  </si>
  <si>
    <t>QUANTA SERVICES INC ORD</t>
    <phoneticPr fontId="1" type="noConversion"/>
  </si>
  <si>
    <t>STLD.OQ</t>
    <phoneticPr fontId="1" type="noConversion"/>
  </si>
  <si>
    <t>STEEL DYNAMICS INC ORD</t>
    <phoneticPr fontId="1" type="noConversion"/>
  </si>
  <si>
    <t>HWM.N</t>
    <phoneticPr fontId="1" type="noConversion"/>
  </si>
  <si>
    <t>HOWMET AEROSPACE INC ORD</t>
    <phoneticPr fontId="1" type="noConversion"/>
  </si>
  <si>
    <t>GGG.N</t>
    <phoneticPr fontId="1" type="noConversion"/>
  </si>
  <si>
    <t>GRACO INC ORD</t>
    <phoneticPr fontId="1" type="noConversion"/>
  </si>
  <si>
    <t>WLK.N</t>
    <phoneticPr fontId="1" type="noConversion"/>
  </si>
  <si>
    <t>WESTLAKE CHEMICAL CORP ORD</t>
    <phoneticPr fontId="1" type="noConversion"/>
  </si>
  <si>
    <t>CSL.N</t>
    <phoneticPr fontId="1" type="noConversion"/>
  </si>
  <si>
    <t>CARLISLE COMPANIES INC ORD</t>
    <phoneticPr fontId="1" type="noConversion"/>
  </si>
  <si>
    <t>BLDR.N</t>
    <phoneticPr fontId="1" type="noConversion"/>
  </si>
  <si>
    <t>BUILDERS FIRSTSOURCE INC ORD</t>
    <phoneticPr fontId="1" type="noConversion"/>
  </si>
  <si>
    <t>RPM.N</t>
    <phoneticPr fontId="1" type="noConversion"/>
  </si>
  <si>
    <t>RPM INTERNATIONAL INC ORD</t>
    <phoneticPr fontId="1" type="noConversion"/>
  </si>
  <si>
    <t>ACM.N</t>
    <phoneticPr fontId="1" type="noConversion"/>
  </si>
  <si>
    <t>AECOM ORD</t>
    <phoneticPr fontId="1" type="noConversion"/>
  </si>
  <si>
    <t>CLF.N</t>
    <phoneticPr fontId="1" type="noConversion"/>
  </si>
  <si>
    <t>CLEVELAND-CLIFFS INC ORD</t>
    <phoneticPr fontId="1" type="noConversion"/>
  </si>
  <si>
    <t>RS.N</t>
    <phoneticPr fontId="1" type="noConversion"/>
  </si>
  <si>
    <t>RELIANCE STEEL &amp; ALUMINUM CO ORD</t>
    <phoneticPr fontId="1" type="noConversion"/>
  </si>
  <si>
    <t>BLD.N</t>
    <phoneticPr fontId="1" type="noConversion"/>
  </si>
  <si>
    <t>TOPBUILD CORP ORD</t>
    <phoneticPr fontId="1" type="noConversion"/>
  </si>
  <si>
    <t>AA.N</t>
    <phoneticPr fontId="1" type="noConversion"/>
  </si>
  <si>
    <t>ALCOA CORP ORD</t>
    <phoneticPr fontId="1" type="noConversion"/>
  </si>
  <si>
    <t>WWD.OQ</t>
    <phoneticPr fontId="1" type="noConversion"/>
  </si>
  <si>
    <t>WOODWARD INC ORD</t>
    <phoneticPr fontId="1" type="noConversion"/>
  </si>
  <si>
    <t>EME.N</t>
    <phoneticPr fontId="1" type="noConversion"/>
  </si>
  <si>
    <t>EMCOR GROUP INC ORD</t>
    <phoneticPr fontId="1" type="noConversion"/>
  </si>
  <si>
    <t>MTZ.N</t>
    <phoneticPr fontId="1" type="noConversion"/>
  </si>
  <si>
    <t>MASTEC INC ORD</t>
    <phoneticPr fontId="1" type="noConversion"/>
  </si>
  <si>
    <t>WCC.N</t>
    <phoneticPr fontId="1" type="noConversion"/>
  </si>
  <si>
    <t>WESCO INTERNATIONAL INC ORD</t>
    <phoneticPr fontId="1" type="noConversion"/>
  </si>
  <si>
    <t>LPX.N</t>
    <phoneticPr fontId="1" type="noConversion"/>
  </si>
  <si>
    <t>LOUISIANA-PACIFIC CORP ORD</t>
    <phoneticPr fontId="1" type="noConversion"/>
  </si>
  <si>
    <t>EXP.N</t>
    <phoneticPr fontId="1" type="noConversion"/>
  </si>
  <si>
    <t>EAGLE MATERIALS INC ORD</t>
    <phoneticPr fontId="1" type="noConversion"/>
  </si>
  <si>
    <t>MDU.N</t>
    <phoneticPr fontId="1" type="noConversion"/>
  </si>
  <si>
    <t>MDU RESOURCES GROUP INC ORD</t>
    <phoneticPr fontId="1" type="noConversion"/>
  </si>
  <si>
    <t>HRI.N</t>
    <phoneticPr fontId="1" type="noConversion"/>
  </si>
  <si>
    <t>HERC HOLDINGS INC ORD</t>
    <phoneticPr fontId="1" type="noConversion"/>
  </si>
  <si>
    <t>CR.N</t>
    <phoneticPr fontId="1" type="noConversion"/>
  </si>
  <si>
    <t>CRANE CO ORD</t>
    <phoneticPr fontId="1" type="noConversion"/>
  </si>
  <si>
    <t>ROLL.OQ</t>
    <phoneticPr fontId="1" type="noConversion"/>
  </si>
  <si>
    <t>RBC BEARINGS INC ORD</t>
    <phoneticPr fontId="1" type="noConversion"/>
  </si>
  <si>
    <t>EXPO.OQ</t>
    <phoneticPr fontId="1" type="noConversion"/>
  </si>
  <si>
    <t>EXPONENT INC ORD</t>
    <phoneticPr fontId="1" type="noConversion"/>
  </si>
  <si>
    <t>X.N</t>
    <phoneticPr fontId="1" type="noConversion"/>
  </si>
  <si>
    <t>UNITED STATES STEEL CORP ORD</t>
    <phoneticPr fontId="1" type="noConversion"/>
  </si>
  <si>
    <t>ATKR.N</t>
    <phoneticPr fontId="1" type="noConversion"/>
  </si>
  <si>
    <t>ATKORE INC ORD</t>
    <phoneticPr fontId="1" type="noConversion"/>
  </si>
  <si>
    <t>RYI.N</t>
    <phoneticPr fontId="1" type="noConversion"/>
  </si>
  <si>
    <t>RYERSON HOLDING CORP ORD</t>
    <phoneticPr fontId="1" type="noConversion"/>
  </si>
  <si>
    <t>RRX.N</t>
  </si>
  <si>
    <t>RRX.N</t>
    <phoneticPr fontId="1" type="noConversion"/>
  </si>
  <si>
    <t>REGAL REXNORD CORP ORD</t>
    <phoneticPr fontId="1" type="noConversion"/>
  </si>
  <si>
    <t>SUM.N</t>
    <phoneticPr fontId="1" type="noConversion"/>
  </si>
  <si>
    <t>SUMMIT MATERIALS INC ORD</t>
    <phoneticPr fontId="1" type="noConversion"/>
  </si>
  <si>
    <t>CMC.N</t>
    <phoneticPr fontId="1" type="noConversion"/>
  </si>
  <si>
    <t>COMMERCIAL METALS CO ORD</t>
    <phoneticPr fontId="1" type="noConversion"/>
  </si>
  <si>
    <t>HAYN.OQ</t>
    <phoneticPr fontId="1" type="noConversion"/>
  </si>
  <si>
    <t>HAYNES INTERNATIONAL INC ORD</t>
    <phoneticPr fontId="1" type="noConversion"/>
  </si>
  <si>
    <t>MYRG.OQ</t>
    <phoneticPr fontId="1" type="noConversion"/>
  </si>
  <si>
    <t>MYR GROUP INC ORD</t>
    <phoneticPr fontId="1" type="noConversion"/>
  </si>
  <si>
    <t>IIIN.N</t>
    <phoneticPr fontId="1" type="noConversion"/>
  </si>
  <si>
    <t>INSTEEL INDUSTRIES INC ORD</t>
    <phoneticPr fontId="1" type="noConversion"/>
  </si>
  <si>
    <t>MTW.N</t>
    <phoneticPr fontId="1" type="noConversion"/>
  </si>
  <si>
    <t>MANITOWOC COMPANY INC ORD</t>
    <phoneticPr fontId="1" type="noConversion"/>
  </si>
  <si>
    <t>HEES.OQ</t>
    <phoneticPr fontId="1" type="noConversion"/>
  </si>
  <si>
    <t>H&amp;E EQUIPMENT SERVICES INC ORD</t>
    <phoneticPr fontId="1" type="noConversion"/>
  </si>
  <si>
    <t>TRN.N</t>
    <phoneticPr fontId="1" type="noConversion"/>
  </si>
  <si>
    <t>TRINITY INDUSTRIES INC ORD</t>
    <phoneticPr fontId="1" type="noConversion"/>
  </si>
  <si>
    <t>TEX.N</t>
    <phoneticPr fontId="1" type="noConversion"/>
  </si>
  <si>
    <t>TEREX CORP ORD</t>
    <phoneticPr fontId="1" type="noConversion"/>
  </si>
  <si>
    <t>TITN.OQ</t>
    <phoneticPr fontId="1" type="noConversion"/>
  </si>
  <si>
    <t>TITAN MACHINERY INC ORD</t>
    <phoneticPr fontId="1" type="noConversion"/>
  </si>
  <si>
    <t>CENX.OQ</t>
    <phoneticPr fontId="1" type="noConversion"/>
  </si>
  <si>
    <t>CENTURY ALUMINUM CO ORD</t>
    <phoneticPr fontId="1" type="noConversion"/>
  </si>
  <si>
    <t>FRTA.OQ</t>
    <phoneticPr fontId="1" type="noConversion"/>
  </si>
  <si>
    <t>FORTERRA INC ORD</t>
    <phoneticPr fontId="1" type="noConversion"/>
  </si>
  <si>
    <t>CSWI.OQ</t>
    <phoneticPr fontId="1" type="noConversion"/>
  </si>
  <si>
    <t>CSW INDUSTRIALS INC ORD</t>
    <phoneticPr fontId="1" type="noConversion"/>
  </si>
  <si>
    <t>MRC.N</t>
    <phoneticPr fontId="1" type="noConversion"/>
  </si>
  <si>
    <t>MRC GLOBAL INC ORD</t>
    <phoneticPr fontId="1" type="noConversion"/>
  </si>
  <si>
    <t>GBX.N</t>
    <phoneticPr fontId="1" type="noConversion"/>
  </si>
  <si>
    <t>GREENBRIER COMPANIES INC ORD</t>
    <phoneticPr fontId="1" type="noConversion"/>
  </si>
  <si>
    <t>GVA.N</t>
    <phoneticPr fontId="1" type="noConversion"/>
  </si>
  <si>
    <t>GRANITE CONSTRUCTION INC ORD</t>
    <phoneticPr fontId="1" type="noConversion"/>
  </si>
  <si>
    <t>CMCO.OQ</t>
    <phoneticPr fontId="1" type="noConversion"/>
  </si>
  <si>
    <t>COLUMBUS MCKINNON CORP ORD</t>
    <phoneticPr fontId="1" type="noConversion"/>
  </si>
  <si>
    <t>ROAD.OQ</t>
    <phoneticPr fontId="1" type="noConversion"/>
  </si>
  <si>
    <t>CONSTRUCTION PARTNERS INC ORD</t>
    <phoneticPr fontId="1" type="noConversion"/>
  </si>
  <si>
    <t>DY.N</t>
    <phoneticPr fontId="1" type="noConversion"/>
  </si>
  <si>
    <t>DYCOM INDUSTRIES INC ORD</t>
    <phoneticPr fontId="1" type="noConversion"/>
  </si>
  <si>
    <t>MTX.N</t>
    <phoneticPr fontId="1" type="noConversion"/>
  </si>
  <si>
    <t>MINERALS TECHNOLOGIES INC ORD</t>
    <phoneticPr fontId="1" type="noConversion"/>
  </si>
  <si>
    <t>STRL.OQ</t>
    <phoneticPr fontId="1" type="noConversion"/>
  </si>
  <si>
    <t>STERLING CONSTRUCTION COMPANY INC ORD</t>
    <phoneticPr fontId="1" type="noConversion"/>
  </si>
  <si>
    <t>ROCK.OQ</t>
    <phoneticPr fontId="1" type="noConversion"/>
  </si>
  <si>
    <t>GIBRALTAR INDUSTRIES INC ORD</t>
    <phoneticPr fontId="1" type="noConversion"/>
  </si>
  <si>
    <t>AGX.N</t>
    <phoneticPr fontId="1" type="noConversion"/>
  </si>
  <si>
    <t>ARGAN INC ORD</t>
    <phoneticPr fontId="1" type="noConversion"/>
  </si>
  <si>
    <t>WNC.N</t>
    <phoneticPr fontId="1" type="noConversion"/>
  </si>
  <si>
    <t>WABASH NATIONAL CORP ORD</t>
    <phoneticPr fontId="1" type="noConversion"/>
  </si>
  <si>
    <t>DNOW.N</t>
    <phoneticPr fontId="1" type="noConversion"/>
  </si>
  <si>
    <t>NOW INC ORD</t>
    <phoneticPr fontId="1" type="noConversion"/>
  </si>
  <si>
    <t>PRIM.OQ</t>
    <phoneticPr fontId="1" type="noConversion"/>
  </si>
  <si>
    <t>PRIMORIS SERVICES CORP ORD</t>
    <phoneticPr fontId="1" type="noConversion"/>
  </si>
  <si>
    <t>USD SPOT</t>
    <phoneticPr fontId="1" type="noConversion"/>
  </si>
  <si>
    <t>POWL.OQ</t>
    <phoneticPr fontId="1" type="noConversion"/>
  </si>
  <si>
    <t>POWELL INDUSTRIES INC ORD</t>
    <phoneticPr fontId="1" type="noConversion"/>
  </si>
  <si>
    <t>TPC.N</t>
    <phoneticPr fontId="1" type="noConversion"/>
  </si>
  <si>
    <t>TUTOR PERINI CORP ORD</t>
    <phoneticPr fontId="1" type="noConversion"/>
  </si>
  <si>
    <t>ASTE.OQ</t>
    <phoneticPr fontId="1" type="noConversion"/>
  </si>
  <si>
    <t>ASTEC INDUSTRIES INC ORD</t>
    <phoneticPr fontId="1" type="noConversion"/>
  </si>
  <si>
    <t>MTRX.OQ</t>
    <phoneticPr fontId="1" type="noConversion"/>
  </si>
  <si>
    <t>MATRIX SERVICE CO ORD</t>
    <phoneticPr fontId="1" type="noConversion"/>
  </si>
  <si>
    <t>WLDN.OQ</t>
    <phoneticPr fontId="1" type="noConversion"/>
  </si>
  <si>
    <t>WILLDAN GROUP INC ORD</t>
    <phoneticPr fontId="1" type="noConversion"/>
  </si>
  <si>
    <t>TISI.N</t>
    <phoneticPr fontId="1" type="noConversion"/>
  </si>
  <si>
    <t>TEAM INC ORD</t>
    <phoneticPr fontId="1" type="noConversion"/>
  </si>
  <si>
    <t>Roundhill Ball Metaverse ETF</t>
  </si>
  <si>
    <t>ACWI.O</t>
    <phoneticPr fontId="1" type="noConversion"/>
  </si>
  <si>
    <t>APPLE INC ORD</t>
    <phoneticPr fontId="1" type="noConversion"/>
  </si>
  <si>
    <t>MSFT.OQ</t>
    <phoneticPr fontId="1" type="noConversion"/>
  </si>
  <si>
    <t>MICROSOFT CORP ORD</t>
    <phoneticPr fontId="1" type="noConversion"/>
  </si>
  <si>
    <t>AMZN.OQ</t>
    <phoneticPr fontId="1" type="noConversion"/>
  </si>
  <si>
    <t>AMAZON.COM INC ORD</t>
    <phoneticPr fontId="1" type="noConversion"/>
  </si>
  <si>
    <t>TSLA.OQ</t>
    <phoneticPr fontId="1" type="noConversion"/>
  </si>
  <si>
    <t>TESLA INC ORD</t>
    <phoneticPr fontId="1" type="noConversion"/>
  </si>
  <si>
    <t>GOOGL.OQ</t>
    <phoneticPr fontId="1" type="noConversion"/>
  </si>
  <si>
    <t>ALPHABET INC CLASS A ORD</t>
    <phoneticPr fontId="1" type="noConversion"/>
  </si>
  <si>
    <t>GOOG.OQ</t>
    <phoneticPr fontId="1" type="noConversion"/>
  </si>
  <si>
    <t>ALPHABET INC CLASS C ORD</t>
    <phoneticPr fontId="1" type="noConversion"/>
  </si>
  <si>
    <t>FB.OQ</t>
    <phoneticPr fontId="1" type="noConversion"/>
  </si>
  <si>
    <t>META PLATFORMS INC ORD</t>
    <phoneticPr fontId="1" type="noConversion"/>
  </si>
  <si>
    <t>NVDA.OQ</t>
    <phoneticPr fontId="1" type="noConversion"/>
  </si>
  <si>
    <t>NVIDIA CORP ORD</t>
    <phoneticPr fontId="1" type="noConversion"/>
  </si>
  <si>
    <t>2330.TW</t>
    <phoneticPr fontId="1" type="noConversion"/>
  </si>
  <si>
    <t>TAIWAN SEMICONDUCTOR MANUFACTURING CO LTD ORD</t>
    <phoneticPr fontId="1" type="noConversion"/>
  </si>
  <si>
    <t>JPM.N</t>
    <phoneticPr fontId="1" type="noConversion"/>
  </si>
  <si>
    <t>JPMORGAN CHASE &amp; CO ORD</t>
    <phoneticPr fontId="1" type="noConversion"/>
  </si>
  <si>
    <t>UNH.N</t>
    <phoneticPr fontId="1" type="noConversion"/>
  </si>
  <si>
    <t>UNITEDHEALTH GROUP INC ORD</t>
    <phoneticPr fontId="1" type="noConversion"/>
  </si>
  <si>
    <t>JNJ.N</t>
    <phoneticPr fontId="1" type="noConversion"/>
  </si>
  <si>
    <t>JOHNSON &amp; JOHNSON ORD</t>
    <phoneticPr fontId="1" type="noConversion"/>
  </si>
  <si>
    <t>HD.N</t>
    <phoneticPr fontId="1" type="noConversion"/>
  </si>
  <si>
    <t>HOME DEPOT INC ORD</t>
    <phoneticPr fontId="1" type="noConversion"/>
  </si>
  <si>
    <t>BRKb.N</t>
    <phoneticPr fontId="1" type="noConversion"/>
  </si>
  <si>
    <t>BERKSHIRE HATHAWAY INC ORD</t>
    <phoneticPr fontId="1" type="noConversion"/>
  </si>
  <si>
    <t>NESN.S</t>
    <phoneticPr fontId="1" type="noConversion"/>
  </si>
  <si>
    <t>NESTLE SA ORD</t>
    <phoneticPr fontId="1" type="noConversion"/>
  </si>
  <si>
    <t>BAC.N</t>
    <phoneticPr fontId="1" type="noConversion"/>
  </si>
  <si>
    <t>BANK OF AMERICA CORP ORD</t>
    <phoneticPr fontId="1" type="noConversion"/>
  </si>
  <si>
    <t>0700.HK</t>
    <phoneticPr fontId="1" type="noConversion"/>
  </si>
  <si>
    <t>TENCENT HOLDINGS LTD ORD</t>
    <phoneticPr fontId="1" type="noConversion"/>
  </si>
  <si>
    <t>V.N</t>
    <phoneticPr fontId="1" type="noConversion"/>
  </si>
  <si>
    <t>VISA INC ORD</t>
    <phoneticPr fontId="1" type="noConversion"/>
  </si>
  <si>
    <t>ASML.AS</t>
    <phoneticPr fontId="1" type="noConversion"/>
  </si>
  <si>
    <t>ASML HOLDING NV ORD</t>
    <phoneticPr fontId="1" type="noConversion"/>
  </si>
  <si>
    <t>PG.N</t>
    <phoneticPr fontId="1" type="noConversion"/>
  </si>
  <si>
    <t>PROCTER &amp; GAMBLE CO ORD</t>
    <phoneticPr fontId="1" type="noConversion"/>
  </si>
  <si>
    <t>9988.HK</t>
    <phoneticPr fontId="1" type="noConversion"/>
  </si>
  <si>
    <t>ALIBABA GROUP HOLDING LTD ORD</t>
    <phoneticPr fontId="1" type="noConversion"/>
  </si>
  <si>
    <t>ADBE.OQ</t>
    <phoneticPr fontId="1" type="noConversion"/>
  </si>
  <si>
    <t>ADOBE INC ORD</t>
    <phoneticPr fontId="1" type="noConversion"/>
  </si>
  <si>
    <t>DIS.N</t>
    <phoneticPr fontId="1" type="noConversion"/>
  </si>
  <si>
    <t>WALT DISNEY CO ORD</t>
    <phoneticPr fontId="1" type="noConversion"/>
  </si>
  <si>
    <t>NFLX.OQ</t>
    <phoneticPr fontId="1" type="noConversion"/>
  </si>
  <si>
    <t>NETFLIX INC ORD</t>
    <phoneticPr fontId="1" type="noConversion"/>
  </si>
  <si>
    <t>MA.N</t>
    <phoneticPr fontId="1" type="noConversion"/>
  </si>
  <si>
    <t>MASTERCARD INC ORD</t>
    <phoneticPr fontId="1" type="noConversion"/>
  </si>
  <si>
    <t>CRM.N</t>
    <phoneticPr fontId="1" type="noConversion"/>
  </si>
  <si>
    <t>SALESFORCE.COM INC ORD</t>
    <phoneticPr fontId="1" type="noConversion"/>
  </si>
  <si>
    <t>005930.KS</t>
    <phoneticPr fontId="1" type="noConversion"/>
  </si>
  <si>
    <t>SAMSUNG ELECTRONICS CO LTD ORD</t>
    <phoneticPr fontId="1" type="noConversion"/>
  </si>
  <si>
    <t>XOM.N</t>
    <phoneticPr fontId="1" type="noConversion"/>
  </si>
  <si>
    <t>EXXON MOBIL CORP ORD</t>
    <phoneticPr fontId="1" type="noConversion"/>
  </si>
  <si>
    <t>ROG.S</t>
    <phoneticPr fontId="1" type="noConversion"/>
  </si>
  <si>
    <t>ROCHE HOLDING AG</t>
    <phoneticPr fontId="1" type="noConversion"/>
  </si>
  <si>
    <t>PYPL.OQ</t>
    <phoneticPr fontId="1" type="noConversion"/>
  </si>
  <si>
    <t>PAYPAL HOLDINGS INC ORD</t>
    <phoneticPr fontId="1" type="noConversion"/>
  </si>
  <si>
    <t>TMO.N</t>
    <phoneticPr fontId="1" type="noConversion"/>
  </si>
  <si>
    <t>THERMO FISHER SCIENTIFIC INC ORD</t>
    <phoneticPr fontId="1" type="noConversion"/>
  </si>
  <si>
    <t>PFE.N</t>
    <phoneticPr fontId="1" type="noConversion"/>
  </si>
  <si>
    <t>PFIZER INC ORD</t>
    <phoneticPr fontId="1" type="noConversion"/>
  </si>
  <si>
    <t>CMCSA.OQ</t>
    <phoneticPr fontId="1" type="noConversion"/>
  </si>
  <si>
    <t>COMCAST CORP ORD</t>
    <phoneticPr fontId="1" type="noConversion"/>
  </si>
  <si>
    <t>CSCO.OQ</t>
    <phoneticPr fontId="1" type="noConversion"/>
  </si>
  <si>
    <t>CISCO SYSTEMS INC ORD</t>
    <phoneticPr fontId="1" type="noConversion"/>
  </si>
  <si>
    <t>ABT.N</t>
    <phoneticPr fontId="1" type="noConversion"/>
  </si>
  <si>
    <t>ABBOTT LABORATORIES ORD</t>
    <phoneticPr fontId="1" type="noConversion"/>
  </si>
  <si>
    <t>WMT.N</t>
    <phoneticPr fontId="1" type="noConversion"/>
  </si>
  <si>
    <t>WALMART INC ORD</t>
    <phoneticPr fontId="1" type="noConversion"/>
  </si>
  <si>
    <t>KO.N</t>
    <phoneticPr fontId="1" type="noConversion"/>
  </si>
  <si>
    <t>COCA-COLA CO ORD</t>
    <phoneticPr fontId="1" type="noConversion"/>
  </si>
  <si>
    <t>ACN.N</t>
    <phoneticPr fontId="1" type="noConversion"/>
  </si>
  <si>
    <t>ACCENTURE PLC ORD</t>
    <phoneticPr fontId="1" type="noConversion"/>
  </si>
  <si>
    <t>MRK.N</t>
    <phoneticPr fontId="1" type="noConversion"/>
  </si>
  <si>
    <t>MERCK &amp; CO INC ORD</t>
    <phoneticPr fontId="1" type="noConversion"/>
  </si>
  <si>
    <t>CVX.N</t>
    <phoneticPr fontId="1" type="noConversion"/>
  </si>
  <si>
    <t>CHEVRON CORP ORD</t>
    <phoneticPr fontId="1" type="noConversion"/>
  </si>
  <si>
    <t>LVMH.PA</t>
    <phoneticPr fontId="1" type="noConversion"/>
  </si>
  <si>
    <t>LVMH MOET HENNESSY LOUIS VUITTON SE ORD</t>
    <phoneticPr fontId="1" type="noConversion"/>
  </si>
  <si>
    <t>COST.OQ</t>
    <phoneticPr fontId="1" type="noConversion"/>
  </si>
  <si>
    <t>COSTCO WHOLESALE CORP ORD</t>
    <phoneticPr fontId="1" type="noConversion"/>
  </si>
  <si>
    <t>PEP.OQ</t>
    <phoneticPr fontId="1" type="noConversion"/>
  </si>
  <si>
    <t>PEPSICO INC ORD</t>
    <phoneticPr fontId="1" type="noConversion"/>
  </si>
  <si>
    <t>AVGO.OQ</t>
    <phoneticPr fontId="1" type="noConversion"/>
  </si>
  <si>
    <t>BROADCOM INC ORD</t>
    <phoneticPr fontId="1" type="noConversion"/>
  </si>
  <si>
    <t>VZ.N</t>
    <phoneticPr fontId="1" type="noConversion"/>
  </si>
  <si>
    <t>VERIZON COMMUNICATIONS INC ORD</t>
    <phoneticPr fontId="1" type="noConversion"/>
  </si>
  <si>
    <t>NKE.N</t>
    <phoneticPr fontId="1" type="noConversion"/>
  </si>
  <si>
    <t>NIKE INC ORD</t>
    <phoneticPr fontId="1" type="noConversion"/>
  </si>
  <si>
    <t>LLY.N</t>
    <phoneticPr fontId="1" type="noConversion"/>
  </si>
  <si>
    <t>ELI LILLY AND CO ORD</t>
    <phoneticPr fontId="1" type="noConversion"/>
  </si>
  <si>
    <t>WFC.N</t>
    <phoneticPr fontId="1" type="noConversion"/>
  </si>
  <si>
    <t>WELLS FARGO &amp; CO ORD</t>
    <phoneticPr fontId="1" type="noConversion"/>
  </si>
  <si>
    <t>ABBV.N</t>
    <phoneticPr fontId="1" type="noConversion"/>
  </si>
  <si>
    <t>ABBVIE INC ORD</t>
    <phoneticPr fontId="1" type="noConversion"/>
  </si>
  <si>
    <t>DHR.N</t>
    <phoneticPr fontId="1" type="noConversion"/>
  </si>
  <si>
    <t>DANAHER CORP ORD</t>
    <phoneticPr fontId="1" type="noConversion"/>
  </si>
  <si>
    <t>INTC.OQ</t>
    <phoneticPr fontId="1" type="noConversion"/>
  </si>
  <si>
    <t>INTEL CORP ORD</t>
    <phoneticPr fontId="1" type="noConversion"/>
  </si>
  <si>
    <t>AZN.L</t>
    <phoneticPr fontId="1" type="noConversion"/>
  </si>
  <si>
    <t>ASTRAZENECA PLC ORD</t>
    <phoneticPr fontId="1" type="noConversion"/>
  </si>
  <si>
    <t>NOVOb.CO</t>
    <phoneticPr fontId="1" type="noConversion"/>
  </si>
  <si>
    <t>NOVO NORDISK A/S ORD</t>
    <phoneticPr fontId="1" type="noConversion"/>
  </si>
  <si>
    <t>7203.T</t>
    <phoneticPr fontId="1" type="noConversion"/>
  </si>
  <si>
    <t>TOYOTA MOTOR CORP ORD</t>
    <phoneticPr fontId="1" type="noConversion"/>
  </si>
  <si>
    <t>ORCL.N</t>
    <phoneticPr fontId="1" type="noConversion"/>
  </si>
  <si>
    <t>ORACLE CORP ORD</t>
    <phoneticPr fontId="1" type="noConversion"/>
  </si>
  <si>
    <t>MCD.N</t>
    <phoneticPr fontId="1" type="noConversion"/>
  </si>
  <si>
    <t>MCDONALD'S CORP ORD</t>
    <phoneticPr fontId="1" type="noConversion"/>
  </si>
  <si>
    <t>NOVN.S</t>
    <phoneticPr fontId="1" type="noConversion"/>
  </si>
  <si>
    <t>NOVARTIS AG ORD</t>
    <phoneticPr fontId="1" type="noConversion"/>
  </si>
  <si>
    <t>T.N</t>
    <phoneticPr fontId="1" type="noConversion"/>
  </si>
  <si>
    <t>AT&amp;T INC ORD</t>
    <phoneticPr fontId="1" type="noConversion"/>
  </si>
  <si>
    <t>TXN.OQ</t>
    <phoneticPr fontId="1" type="noConversion"/>
  </si>
  <si>
    <t>TEXAS INSTRUMENTS INC ORD</t>
    <phoneticPr fontId="1" type="noConversion"/>
  </si>
  <si>
    <t>LOW.N</t>
    <phoneticPr fontId="1" type="noConversion"/>
  </si>
  <si>
    <t>LOWE'S COMPANIES INC ORD</t>
    <phoneticPr fontId="1" type="noConversion"/>
  </si>
  <si>
    <t>LIN.N</t>
    <phoneticPr fontId="1" type="noConversion"/>
  </si>
  <si>
    <t>LINDE PLC ORD</t>
    <phoneticPr fontId="1" type="noConversion"/>
  </si>
  <si>
    <t>NEE.N</t>
    <phoneticPr fontId="1" type="noConversion"/>
  </si>
  <si>
    <t>NEXTERA ENERGY INC ORD</t>
    <phoneticPr fontId="1" type="noConversion"/>
  </si>
  <si>
    <t>INTU.OQ</t>
    <phoneticPr fontId="1" type="noConversion"/>
  </si>
  <si>
    <t>INTUIT INC ORD</t>
    <phoneticPr fontId="1" type="noConversion"/>
  </si>
  <si>
    <t>SHOP.N</t>
    <phoneticPr fontId="1" type="noConversion"/>
  </si>
  <si>
    <t>SHOPIFY INC ORD</t>
    <phoneticPr fontId="1" type="noConversion"/>
  </si>
  <si>
    <t>UNP.N</t>
    <phoneticPr fontId="1" type="noConversion"/>
  </si>
  <si>
    <t>UNION PACIFIC CORP ORD</t>
    <phoneticPr fontId="1" type="noConversion"/>
  </si>
  <si>
    <t>MDT.N</t>
    <phoneticPr fontId="1" type="noConversion"/>
  </si>
  <si>
    <t>MEDTRONIC PLC ORD</t>
    <phoneticPr fontId="1" type="noConversion"/>
  </si>
  <si>
    <t>HON.OQ</t>
    <phoneticPr fontId="1" type="noConversion"/>
  </si>
  <si>
    <t>HONEYWELL INTERNATIONAL INC ORD</t>
    <phoneticPr fontId="1" type="noConversion"/>
  </si>
  <si>
    <t>UPS.N</t>
    <phoneticPr fontId="1" type="noConversion"/>
  </si>
  <si>
    <t>UNITED PARCEL SERVICE INC ORD</t>
    <phoneticPr fontId="1" type="noConversion"/>
  </si>
  <si>
    <t>QCOM.OQ</t>
    <phoneticPr fontId="1" type="noConversion"/>
  </si>
  <si>
    <t>QUALCOMM INC ORD</t>
    <phoneticPr fontId="1" type="noConversion"/>
  </si>
  <si>
    <t>SAPG.DE</t>
    <phoneticPr fontId="1" type="noConversion"/>
  </si>
  <si>
    <t>SAP SE ORD</t>
    <phoneticPr fontId="1" type="noConversion"/>
  </si>
  <si>
    <t>PM.N</t>
    <phoneticPr fontId="1" type="noConversion"/>
  </si>
  <si>
    <t>PHILIP MORRIS INTERNATIONAL INC ORD</t>
    <phoneticPr fontId="1" type="noConversion"/>
  </si>
  <si>
    <t>RY.TO</t>
    <phoneticPr fontId="1" type="noConversion"/>
  </si>
  <si>
    <t>ROYAL BANK OF CANADA ORD</t>
    <phoneticPr fontId="1" type="noConversion"/>
  </si>
  <si>
    <t>6758.T</t>
    <phoneticPr fontId="1" type="noConversion"/>
  </si>
  <si>
    <t>SONY GROUP CORP ORD</t>
    <phoneticPr fontId="1" type="noConversion"/>
  </si>
  <si>
    <t>BLK.N</t>
    <phoneticPr fontId="1" type="noConversion"/>
  </si>
  <si>
    <t>BLACKROCK INC ORD</t>
    <phoneticPr fontId="1" type="noConversion"/>
  </si>
  <si>
    <t>AMD.OQ</t>
    <phoneticPr fontId="1" type="noConversion"/>
  </si>
  <si>
    <t>ADVANCED MICRO DEVICES INC ORD</t>
    <phoneticPr fontId="1" type="noConversion"/>
  </si>
  <si>
    <t>MS.N</t>
    <phoneticPr fontId="1" type="noConversion"/>
  </si>
  <si>
    <t>MORGAN STANLEY ORD</t>
    <phoneticPr fontId="1" type="noConversion"/>
  </si>
  <si>
    <t>C.N</t>
    <phoneticPr fontId="1" type="noConversion"/>
  </si>
  <si>
    <t>CITIGROUP INC ORD</t>
    <phoneticPr fontId="1" type="noConversion"/>
  </si>
  <si>
    <t>ULVR.L</t>
    <phoneticPr fontId="1" type="noConversion"/>
  </si>
  <si>
    <t>UNILEVER PLC ORD</t>
    <phoneticPr fontId="1" type="noConversion"/>
  </si>
  <si>
    <t>1299.HK</t>
    <phoneticPr fontId="1" type="noConversion"/>
  </si>
  <si>
    <t>AIA GROUP LTD ORD</t>
    <phoneticPr fontId="1" type="noConversion"/>
  </si>
  <si>
    <t>NOW.N</t>
    <phoneticPr fontId="1" type="noConversion"/>
  </si>
  <si>
    <t>SERVICENOW INC ORD</t>
    <phoneticPr fontId="1" type="noConversion"/>
  </si>
  <si>
    <t>GS.N</t>
    <phoneticPr fontId="1" type="noConversion"/>
  </si>
  <si>
    <t>GOLDMAN SACHS GROUP INC ORD</t>
    <phoneticPr fontId="1" type="noConversion"/>
  </si>
  <si>
    <t>3690.HK</t>
    <phoneticPr fontId="1" type="noConversion"/>
  </si>
  <si>
    <t>MEITUAN ORD</t>
    <phoneticPr fontId="1" type="noConversion"/>
  </si>
  <si>
    <t>RTX.N</t>
    <phoneticPr fontId="1" type="noConversion"/>
  </si>
  <si>
    <t>RAYTHEON TECHNOLOGIES CORP ORD</t>
    <phoneticPr fontId="1" type="noConversion"/>
  </si>
  <si>
    <t>CBA.AX</t>
    <phoneticPr fontId="1" type="noConversion"/>
  </si>
  <si>
    <t>COMMONWEALTH BANK OF AUSTRALIA ORD</t>
    <phoneticPr fontId="1" type="noConversion"/>
  </si>
  <si>
    <t>BMY.N</t>
    <phoneticPr fontId="1" type="noConversion"/>
  </si>
  <si>
    <t>BRISTOL-MYERS SQUIBB CO ORD</t>
    <phoneticPr fontId="1" type="noConversion"/>
  </si>
  <si>
    <t>TGT.N</t>
    <phoneticPr fontId="1" type="noConversion"/>
  </si>
  <si>
    <t>TARGET CORP ORD</t>
    <phoneticPr fontId="1" type="noConversion"/>
  </si>
  <si>
    <t>TD.TO</t>
    <phoneticPr fontId="1" type="noConversion"/>
  </si>
  <si>
    <t>TORONTO-DOMINION BANK ORD</t>
    <phoneticPr fontId="1" type="noConversion"/>
  </si>
  <si>
    <t>ISRG.OQ</t>
    <phoneticPr fontId="1" type="noConversion"/>
  </si>
  <si>
    <t>INTUITIVE SURGICAL INC ORD</t>
    <phoneticPr fontId="1" type="noConversion"/>
  </si>
  <si>
    <t>AMT.N</t>
    <phoneticPr fontId="1" type="noConversion"/>
  </si>
  <si>
    <t>AMERICAN TOWER CORP ORD</t>
    <phoneticPr fontId="1" type="noConversion"/>
  </si>
  <si>
    <t>SBUX.OQ</t>
    <phoneticPr fontId="1" type="noConversion"/>
  </si>
  <si>
    <t>STARBUCKS CORP ORD</t>
    <phoneticPr fontId="1" type="noConversion"/>
  </si>
  <si>
    <t>TTEF.PA</t>
    <phoneticPr fontId="1" type="noConversion"/>
  </si>
  <si>
    <t>TOTALENERGIES SE ORD</t>
    <phoneticPr fontId="1" type="noConversion"/>
  </si>
  <si>
    <t>AMAT.OQ</t>
    <phoneticPr fontId="1" type="noConversion"/>
  </si>
  <si>
    <t>APPLIED MATERIALS INC ORD</t>
    <phoneticPr fontId="1" type="noConversion"/>
  </si>
  <si>
    <t>SIEGn.DE</t>
    <phoneticPr fontId="1" type="noConversion"/>
  </si>
  <si>
    <t>SIEMENS AG ORD</t>
    <phoneticPr fontId="1" type="noConversion"/>
  </si>
  <si>
    <t>HSBA.L</t>
    <phoneticPr fontId="1" type="noConversion"/>
  </si>
  <si>
    <t>HSBC HOLDINGS PLC ORD</t>
    <phoneticPr fontId="1" type="noConversion"/>
  </si>
  <si>
    <t>SCHW.N</t>
    <phoneticPr fontId="1" type="noConversion"/>
  </si>
  <si>
    <t>CHARLES SCHWAB CORP ORD</t>
    <phoneticPr fontId="1" type="noConversion"/>
  </si>
  <si>
    <t>MRNA.OQ</t>
    <phoneticPr fontId="1" type="noConversion"/>
  </si>
  <si>
    <t>MODERNA INC ORD</t>
    <phoneticPr fontId="1" type="noConversion"/>
  </si>
  <si>
    <t>AXP.N</t>
    <phoneticPr fontId="1" type="noConversion"/>
  </si>
  <si>
    <t>AMERICAN EXPRESS CO ORD</t>
    <phoneticPr fontId="1" type="noConversion"/>
  </si>
  <si>
    <t>CVS.N</t>
    <phoneticPr fontId="1" type="noConversion"/>
  </si>
  <si>
    <t>CVS HEALTH CORP ORD</t>
    <phoneticPr fontId="1" type="noConversion"/>
  </si>
  <si>
    <t>AMGN.OQ</t>
    <phoneticPr fontId="1" type="noConversion"/>
  </si>
  <si>
    <t>AMGEN INC ORD</t>
    <phoneticPr fontId="1" type="noConversion"/>
  </si>
  <si>
    <t>SPGI.N</t>
    <phoneticPr fontId="1" type="noConversion"/>
  </si>
  <si>
    <t>S&amp;P GLOBAL INC ORD</t>
    <phoneticPr fontId="1" type="noConversion"/>
  </si>
  <si>
    <t>GE.N</t>
    <phoneticPr fontId="1" type="noConversion"/>
  </si>
  <si>
    <t>GENERAL ELECTRIC CO ORD</t>
    <phoneticPr fontId="1" type="noConversion"/>
  </si>
  <si>
    <t>OREP.PA</t>
    <phoneticPr fontId="1" type="noConversion"/>
  </si>
  <si>
    <t>L'OREAL SA ORD</t>
    <phoneticPr fontId="1" type="noConversion"/>
  </si>
  <si>
    <t>6861.T</t>
    <phoneticPr fontId="1" type="noConversion"/>
  </si>
  <si>
    <t>KEYENCE CORP ORD</t>
    <phoneticPr fontId="1" type="noConversion"/>
  </si>
  <si>
    <t>CAT.N</t>
    <phoneticPr fontId="1" type="noConversion"/>
  </si>
  <si>
    <t>CATERPILLAR INC ORD</t>
    <phoneticPr fontId="1" type="noConversion"/>
  </si>
  <si>
    <t>SASY.PA</t>
    <phoneticPr fontId="1" type="noConversion"/>
  </si>
  <si>
    <t>SANOFI SA ORD</t>
    <phoneticPr fontId="1" type="noConversion"/>
  </si>
  <si>
    <t>DGE.L</t>
    <phoneticPr fontId="1" type="noConversion"/>
  </si>
  <si>
    <t>DIAGEO PLC ORD</t>
    <phoneticPr fontId="1" type="noConversion"/>
  </si>
  <si>
    <t>BA.N</t>
    <phoneticPr fontId="1" type="noConversion"/>
  </si>
  <si>
    <t>BOEING CO ORD</t>
    <phoneticPr fontId="1" type="noConversion"/>
  </si>
  <si>
    <t>IBM.N</t>
    <phoneticPr fontId="1" type="noConversion"/>
  </si>
  <si>
    <t>INTERNATIONAL BUSINESS MACHINES CORP ORD</t>
    <phoneticPr fontId="1" type="noConversion"/>
  </si>
  <si>
    <t>PLD.N</t>
    <phoneticPr fontId="1" type="noConversion"/>
  </si>
  <si>
    <t>PROLOGIS INC ORD</t>
    <phoneticPr fontId="1" type="noConversion"/>
  </si>
  <si>
    <t>ANTM.N</t>
    <phoneticPr fontId="1" type="noConversion"/>
  </si>
  <si>
    <t>ANTHEM INC ORD</t>
    <phoneticPr fontId="1" type="noConversion"/>
  </si>
  <si>
    <t>ZTS.N</t>
    <phoneticPr fontId="1" type="noConversion"/>
  </si>
  <si>
    <t>ZOETIS INC ORD</t>
    <phoneticPr fontId="1" type="noConversion"/>
  </si>
  <si>
    <t>COP.N</t>
    <phoneticPr fontId="1" type="noConversion"/>
  </si>
  <si>
    <t>CONOCOPHILLIPS ORD</t>
    <phoneticPr fontId="1" type="noConversion"/>
  </si>
  <si>
    <t>DE.N</t>
    <phoneticPr fontId="1" type="noConversion"/>
  </si>
  <si>
    <t>DEERE &amp; CO ORD</t>
    <phoneticPr fontId="1" type="noConversion"/>
  </si>
  <si>
    <t>CSL.AX</t>
    <phoneticPr fontId="1" type="noConversion"/>
  </si>
  <si>
    <t>CSL LTD ORD</t>
    <phoneticPr fontId="1" type="noConversion"/>
  </si>
  <si>
    <t>MMM.N</t>
    <phoneticPr fontId="1" type="noConversion"/>
  </si>
  <si>
    <t>3M CO ORD</t>
    <phoneticPr fontId="1" type="noConversion"/>
  </si>
  <si>
    <t>GSK.L</t>
    <phoneticPr fontId="1" type="noConversion"/>
  </si>
  <si>
    <t>GLAXOSMITHKLINE PLC ORD</t>
    <phoneticPr fontId="1" type="noConversion"/>
  </si>
  <si>
    <t>SCHN.PA</t>
    <phoneticPr fontId="1" type="noConversion"/>
  </si>
  <si>
    <t>SCHNEIDER ELECTRIC SE ORD</t>
    <phoneticPr fontId="1" type="noConversion"/>
  </si>
  <si>
    <t>BKNG.OQ</t>
    <phoneticPr fontId="1" type="noConversion"/>
  </si>
  <si>
    <t>BOOKING HOLDINGS INC ORD</t>
    <phoneticPr fontId="1" type="noConversion"/>
  </si>
  <si>
    <t>RELI.NS</t>
    <phoneticPr fontId="1" type="noConversion"/>
  </si>
  <si>
    <t>RELIANCE INDUSTRIES LTD ORD</t>
    <phoneticPr fontId="1" type="noConversion"/>
  </si>
  <si>
    <t>ADP.OQ</t>
    <phoneticPr fontId="1" type="noConversion"/>
  </si>
  <si>
    <t>AUTOMATIC DATA PROCESSING INC ORD</t>
    <phoneticPr fontId="1" type="noConversion"/>
  </si>
  <si>
    <t>BP.L</t>
    <phoneticPr fontId="1" type="noConversion"/>
  </si>
  <si>
    <t>BP PLC ORD</t>
    <phoneticPr fontId="1" type="noConversion"/>
  </si>
  <si>
    <t>SQ.N</t>
    <phoneticPr fontId="1" type="noConversion"/>
  </si>
  <si>
    <t>SQUARE INC ORD</t>
    <phoneticPr fontId="1" type="noConversion"/>
  </si>
  <si>
    <t>BX.N</t>
    <phoneticPr fontId="1" type="noConversion"/>
  </si>
  <si>
    <t>BLACKSTONE INC ORD</t>
    <phoneticPr fontId="1" type="noConversion"/>
  </si>
  <si>
    <t>CHTR.OQ</t>
    <phoneticPr fontId="1" type="noConversion"/>
  </si>
  <si>
    <t>CHARTER COMMUNICATIONS INC ORD</t>
    <phoneticPr fontId="1" type="noConversion"/>
  </si>
  <si>
    <t>ADI.OQ</t>
    <phoneticPr fontId="1" type="noConversion"/>
  </si>
  <si>
    <t>ANALOG DEVICES INC ORD</t>
    <phoneticPr fontId="1" type="noConversion"/>
  </si>
  <si>
    <t>RDSb.L</t>
    <phoneticPr fontId="1" type="noConversion"/>
  </si>
  <si>
    <t>ROYAL DUTCH SHELL PLC CLASS B ORD</t>
    <phoneticPr fontId="1" type="noConversion"/>
  </si>
  <si>
    <t>ALVG.DE</t>
    <phoneticPr fontId="1" type="noConversion"/>
  </si>
  <si>
    <t>ALLIANZ SE ORD</t>
    <phoneticPr fontId="1" type="noConversion"/>
  </si>
  <si>
    <t>SYK.N</t>
    <phoneticPr fontId="1" type="noConversion"/>
  </si>
  <si>
    <t>STRYKER CORP ORD</t>
    <phoneticPr fontId="1" type="noConversion"/>
  </si>
  <si>
    <t>CNR.TO</t>
    <phoneticPr fontId="1" type="noConversion"/>
  </si>
  <si>
    <t>CANADIAN NATIONAL RAILWAY CO ORD</t>
    <phoneticPr fontId="1" type="noConversion"/>
  </si>
  <si>
    <t>6098.T</t>
    <phoneticPr fontId="1" type="noConversion"/>
  </si>
  <si>
    <t>RECRUIT HOLDINGS CO LTD ORD</t>
    <phoneticPr fontId="1" type="noConversion"/>
  </si>
  <si>
    <t>PNC.N</t>
    <phoneticPr fontId="1" type="noConversion"/>
  </si>
  <si>
    <t>PNC FINANCIAL SERVICES GROUP INC ORD</t>
    <phoneticPr fontId="1" type="noConversion"/>
  </si>
  <si>
    <t>CB.N</t>
    <phoneticPr fontId="1" type="noConversion"/>
  </si>
  <si>
    <t>CHUBB LTD ORD</t>
    <phoneticPr fontId="1" type="noConversion"/>
  </si>
  <si>
    <t>RDSa.AS</t>
    <phoneticPr fontId="1" type="noConversion"/>
  </si>
  <si>
    <t>ROYAL DUTCH SHELL PLC CLASS A ORD</t>
    <phoneticPr fontId="1" type="noConversion"/>
  </si>
  <si>
    <t>MDLZ.OQ</t>
    <phoneticPr fontId="1" type="noConversion"/>
  </si>
  <si>
    <t>MONDELEZ INTERNATIONAL INC ORD</t>
    <phoneticPr fontId="1" type="noConversion"/>
  </si>
  <si>
    <t>TFC.N</t>
    <phoneticPr fontId="1" type="noConversion"/>
  </si>
  <si>
    <t>TRUIST FINANCIAL CORP ORD</t>
    <phoneticPr fontId="1" type="noConversion"/>
  </si>
  <si>
    <t>PRX.AS</t>
    <phoneticPr fontId="1" type="noConversion"/>
  </si>
  <si>
    <t>PROSUS NV ORD</t>
    <phoneticPr fontId="1" type="noConversion"/>
  </si>
  <si>
    <t>DAIGn.DE</t>
    <phoneticPr fontId="1" type="noConversion"/>
  </si>
  <si>
    <t>DAIMLER AG ORD</t>
    <phoneticPr fontId="1" type="noConversion"/>
  </si>
  <si>
    <t>MMC.N</t>
    <phoneticPr fontId="1" type="noConversion"/>
  </si>
  <si>
    <t>MARSH &amp; MCLENNAN COMPANIES INC ORD</t>
    <phoneticPr fontId="1" type="noConversion"/>
  </si>
  <si>
    <t>ENB.TO</t>
    <phoneticPr fontId="1" type="noConversion"/>
  </si>
  <si>
    <t>ENBRIDGE INC ORD</t>
    <phoneticPr fontId="1" type="noConversion"/>
  </si>
  <si>
    <t>CSX.OQ</t>
    <phoneticPr fontId="1" type="noConversion"/>
  </si>
  <si>
    <t>CSX CORP ORD</t>
    <phoneticPr fontId="1" type="noConversion"/>
  </si>
  <si>
    <t>LRCX.OQ</t>
    <phoneticPr fontId="1" type="noConversion"/>
  </si>
  <si>
    <t>LAM RESEARCH CORP ORD</t>
    <phoneticPr fontId="1" type="noConversion"/>
  </si>
  <si>
    <t>CME.OQ</t>
    <phoneticPr fontId="1" type="noConversion"/>
  </si>
  <si>
    <t>CME GROUP INC ORD</t>
    <phoneticPr fontId="1" type="noConversion"/>
  </si>
  <si>
    <t>GILD.OQ</t>
    <phoneticPr fontId="1" type="noConversion"/>
  </si>
  <si>
    <t>GILEAD SCIENCES INC ORD</t>
    <phoneticPr fontId="1" type="noConversion"/>
  </si>
  <si>
    <t>SHW.N</t>
    <phoneticPr fontId="1" type="noConversion"/>
  </si>
  <si>
    <t>SHERWIN-WILLIAMS CO ORD</t>
    <phoneticPr fontId="1" type="noConversion"/>
  </si>
  <si>
    <t>BAM.N</t>
    <phoneticPr fontId="1" type="noConversion"/>
  </si>
  <si>
    <t>BROOKFIELD ASSET MANAGEMENT INC ORD</t>
    <phoneticPr fontId="1" type="noConversion"/>
  </si>
  <si>
    <t>USB.N</t>
    <phoneticPr fontId="1" type="noConversion"/>
  </si>
  <si>
    <t>US BANCORP ORD</t>
    <phoneticPr fontId="1" type="noConversion"/>
  </si>
  <si>
    <t>MO.N</t>
    <phoneticPr fontId="1" type="noConversion"/>
  </si>
  <si>
    <t>ALTRIA GROUP INC ORD</t>
    <phoneticPr fontId="1" type="noConversion"/>
  </si>
  <si>
    <t>BHP.AX</t>
    <phoneticPr fontId="1" type="noConversion"/>
  </si>
  <si>
    <t>BHP GROUP LTD ORD</t>
    <phoneticPr fontId="1" type="noConversion"/>
  </si>
  <si>
    <t>TJX.N</t>
    <phoneticPr fontId="1" type="noConversion"/>
  </si>
  <si>
    <t>TJX COMPANIES INC ORD</t>
    <phoneticPr fontId="1" type="noConversion"/>
  </si>
  <si>
    <t>LP40189075</t>
    <phoneticPr fontId="1" type="noConversion"/>
  </si>
  <si>
    <t>BLACKROCK CASH FUNDS: TREASURY;SL AGENCY</t>
    <phoneticPr fontId="1" type="noConversion"/>
  </si>
  <si>
    <t>AIRP.PA</t>
    <phoneticPr fontId="1" type="noConversion"/>
  </si>
  <si>
    <t>L'AIR LIQUIDE SOCIETE ANONYME POUR L'ETUDE ET L'EXPLOITATION DES PROCEDES GEORGES CLAUDE SA ORD</t>
    <phoneticPr fontId="1" type="noConversion"/>
  </si>
  <si>
    <t>CCI.N</t>
    <phoneticPr fontId="1" type="noConversion"/>
  </si>
  <si>
    <t>CROWN CASTLE INTERNATIONAL CORP ORD</t>
    <phoneticPr fontId="1" type="noConversion"/>
  </si>
  <si>
    <t>MU.OQ</t>
    <phoneticPr fontId="1" type="noConversion"/>
  </si>
  <si>
    <t>MICRON TECHNOLOGY INC ORD</t>
    <phoneticPr fontId="1" type="noConversion"/>
  </si>
  <si>
    <t>ICE.N</t>
    <phoneticPr fontId="1" type="noConversion"/>
  </si>
  <si>
    <t>INTERCONTINENTAL EXCHANGE INC ORD</t>
    <phoneticPr fontId="1" type="noConversion"/>
  </si>
  <si>
    <t>LMT.N</t>
    <phoneticPr fontId="1" type="noConversion"/>
  </si>
  <si>
    <t>LOCKHEED MARTIN CORP ORD</t>
    <phoneticPr fontId="1" type="noConversion"/>
  </si>
  <si>
    <t>INFY.NS</t>
    <phoneticPr fontId="1" type="noConversion"/>
  </si>
  <si>
    <t>INFOSYS LTD ORD</t>
    <phoneticPr fontId="1" type="noConversion"/>
  </si>
  <si>
    <t>RIO.L</t>
    <phoneticPr fontId="1" type="noConversion"/>
  </si>
  <si>
    <t>RIO TINTO PLC ORD</t>
    <phoneticPr fontId="1" type="noConversion"/>
  </si>
  <si>
    <t>AIR.PA</t>
    <phoneticPr fontId="1" type="noConversion"/>
  </si>
  <si>
    <t>AIRBUS SE ORD</t>
    <phoneticPr fontId="1" type="noConversion"/>
  </si>
  <si>
    <t>EW.N</t>
    <phoneticPr fontId="1" type="noConversion"/>
  </si>
  <si>
    <t>EDWARDS LIFESCIENCES CORP ORD</t>
    <phoneticPr fontId="1" type="noConversion"/>
  </si>
  <si>
    <t>BNS.TO</t>
    <phoneticPr fontId="1" type="noConversion"/>
  </si>
  <si>
    <t>BANK OF NOVA SCOTIA ORD</t>
    <phoneticPr fontId="1" type="noConversion"/>
  </si>
  <si>
    <t>CI.N</t>
    <phoneticPr fontId="1" type="noConversion"/>
  </si>
  <si>
    <t>CIGNA CORP ORD</t>
    <phoneticPr fontId="1" type="noConversion"/>
  </si>
  <si>
    <t>EQIX.OQ</t>
    <phoneticPr fontId="1" type="noConversion"/>
  </si>
  <si>
    <t>EQUINIX INC ORD</t>
    <phoneticPr fontId="1" type="noConversion"/>
  </si>
  <si>
    <t>BNPP.PA</t>
    <phoneticPr fontId="1" type="noConversion"/>
  </si>
  <si>
    <t>BNP PARIBAS SA ORD</t>
    <phoneticPr fontId="1" type="noConversion"/>
  </si>
  <si>
    <t>BATS.L</t>
    <phoneticPr fontId="1" type="noConversion"/>
  </si>
  <si>
    <t>BRITISH AMERICAN TOBACCO PLC ORD</t>
    <phoneticPr fontId="1" type="noConversion"/>
  </si>
  <si>
    <t>DUK.N</t>
    <phoneticPr fontId="1" type="noConversion"/>
  </si>
  <si>
    <t>DUKE ENERGY CORP ORD</t>
    <phoneticPr fontId="1" type="noConversion"/>
  </si>
  <si>
    <t>AON.N</t>
    <phoneticPr fontId="1" type="noConversion"/>
  </si>
  <si>
    <t>AON PLC ORD</t>
    <phoneticPr fontId="1" type="noConversion"/>
  </si>
  <si>
    <t>EL.N</t>
    <phoneticPr fontId="1" type="noConversion"/>
  </si>
  <si>
    <t>ESTEE LAUDER COMPANIES INC ORD</t>
    <phoneticPr fontId="1" type="noConversion"/>
  </si>
  <si>
    <t>NSC.N</t>
    <phoneticPr fontId="1" type="noConversion"/>
  </si>
  <si>
    <t>NORFOLK SOUTHERN CORP ORD</t>
    <phoneticPr fontId="1" type="noConversion"/>
  </si>
  <si>
    <t>ADSK.OQ</t>
    <phoneticPr fontId="1" type="noConversion"/>
  </si>
  <si>
    <t>AUTODESK INC ORD</t>
    <phoneticPr fontId="1" type="noConversion"/>
  </si>
  <si>
    <t>ITW.N</t>
    <phoneticPr fontId="1" type="noConversion"/>
  </si>
  <si>
    <t>ILLINOIS TOOL WORKS INC ORD</t>
    <phoneticPr fontId="1" type="noConversion"/>
  </si>
  <si>
    <t>0388.HK</t>
    <phoneticPr fontId="1" type="noConversion"/>
  </si>
  <si>
    <t>HONG KONG EXCHANGES AND CLEARING LTD ORD</t>
    <phoneticPr fontId="1" type="noConversion"/>
  </si>
  <si>
    <t>UBSG.S</t>
    <phoneticPr fontId="1" type="noConversion"/>
  </si>
  <si>
    <t>UBS GROUP AG ORD</t>
    <phoneticPr fontId="1" type="noConversion"/>
  </si>
  <si>
    <t>GM.N</t>
    <phoneticPr fontId="1" type="noConversion"/>
  </si>
  <si>
    <t>GENERAL MOTORS CO ORD</t>
    <phoneticPr fontId="1" type="noConversion"/>
  </si>
  <si>
    <t>IBE.MC</t>
    <phoneticPr fontId="1" type="noConversion"/>
  </si>
  <si>
    <t>IBERDROLA SA ORD</t>
    <phoneticPr fontId="1" type="noConversion"/>
  </si>
  <si>
    <t>8035.T</t>
    <phoneticPr fontId="1" type="noConversion"/>
  </si>
  <si>
    <t>TOKYO ELECTRON LTD ORD</t>
    <phoneticPr fontId="1" type="noConversion"/>
  </si>
  <si>
    <t>FIS.N</t>
    <phoneticPr fontId="1" type="noConversion"/>
  </si>
  <si>
    <t>FIDELITY NATIONAL INFORMATION SERVICES INC ORD</t>
    <phoneticPr fontId="1" type="noConversion"/>
  </si>
  <si>
    <t>BMO.TO</t>
    <phoneticPr fontId="1" type="noConversion"/>
  </si>
  <si>
    <t>BANK OF MONTREAL ORD</t>
    <phoneticPr fontId="1" type="noConversion"/>
  </si>
  <si>
    <t>MCO.N</t>
    <phoneticPr fontId="1" type="noConversion"/>
  </si>
  <si>
    <t>MOODY'S CORP ORD</t>
    <phoneticPr fontId="1" type="noConversion"/>
  </si>
  <si>
    <t>COF.N</t>
    <phoneticPr fontId="1" type="noConversion"/>
  </si>
  <si>
    <t>CAPITAL ONE FINANCIAL CORP ORD</t>
    <phoneticPr fontId="1" type="noConversion"/>
  </si>
  <si>
    <t>BDX.N</t>
    <phoneticPr fontId="1" type="noConversion"/>
  </si>
  <si>
    <t>BECTON DICKINSON AND CO ORD</t>
    <phoneticPr fontId="1" type="noConversion"/>
  </si>
  <si>
    <t>WM.N</t>
    <phoneticPr fontId="1" type="noConversion"/>
  </si>
  <si>
    <t>WASTE MANAGEMENT INC ORD</t>
    <phoneticPr fontId="1" type="noConversion"/>
  </si>
  <si>
    <t>8306.T</t>
    <phoneticPr fontId="1" type="noConversion"/>
  </si>
  <si>
    <t>MITSUBISHI UFJ FINANCIAL GROUP INC ORD</t>
    <phoneticPr fontId="1" type="noConversion"/>
  </si>
  <si>
    <t>HCA.N</t>
    <phoneticPr fontId="1" type="noConversion"/>
  </si>
  <si>
    <t>HCA HEALTHCARE INC ORD</t>
    <phoneticPr fontId="1" type="noConversion"/>
  </si>
  <si>
    <t>TMUS.OQ</t>
    <phoneticPr fontId="1" type="noConversion"/>
  </si>
  <si>
    <t>T-MOBILE US INC ORD</t>
    <phoneticPr fontId="1" type="noConversion"/>
  </si>
  <si>
    <t>JD.OQ</t>
    <phoneticPr fontId="1" type="noConversion"/>
  </si>
  <si>
    <t>JD.COM INC DR</t>
    <phoneticPr fontId="1" type="noConversion"/>
  </si>
  <si>
    <t>SNOW.N</t>
    <phoneticPr fontId="1" type="noConversion"/>
  </si>
  <si>
    <t>SNOWFLAKE INC. ORD</t>
    <phoneticPr fontId="1" type="noConversion"/>
  </si>
  <si>
    <t>ENEI.MI</t>
    <phoneticPr fontId="1" type="noConversion"/>
  </si>
  <si>
    <t>ENEL SPA ORD</t>
    <phoneticPr fontId="1" type="noConversion"/>
  </si>
  <si>
    <t>MELI.OQ</t>
    <phoneticPr fontId="1" type="noConversion"/>
  </si>
  <si>
    <t>MERCADOLIBRE INC ORD</t>
    <phoneticPr fontId="1" type="noConversion"/>
  </si>
  <si>
    <t>REGN.OQ</t>
    <phoneticPr fontId="1" type="noConversion"/>
  </si>
  <si>
    <t>REGENERON PHARMACEUTICALS INC ORD</t>
    <phoneticPr fontId="1" type="noConversion"/>
  </si>
  <si>
    <t>APD.N</t>
    <phoneticPr fontId="1" type="noConversion"/>
  </si>
  <si>
    <t>AIR PRODUCTS AND CHEMICALS INC ORD</t>
    <phoneticPr fontId="1" type="noConversion"/>
  </si>
  <si>
    <t>NAB.AX</t>
    <phoneticPr fontId="1" type="noConversion"/>
  </si>
  <si>
    <t>NATIONAL AUSTRALIA BANK LTD ORD</t>
    <phoneticPr fontId="1" type="noConversion"/>
  </si>
  <si>
    <t>HDFC.NS</t>
    <phoneticPr fontId="1" type="noConversion"/>
  </si>
  <si>
    <t>HOUSING DEVELOPMENT FINANCE CORPORATION LTD ORD</t>
    <phoneticPr fontId="1" type="noConversion"/>
  </si>
  <si>
    <t>WBC.AX</t>
    <phoneticPr fontId="1" type="noConversion"/>
  </si>
  <si>
    <t>WESTPAC BANKING CORP ORD</t>
    <phoneticPr fontId="1" type="noConversion"/>
  </si>
  <si>
    <t>F.N</t>
    <phoneticPr fontId="1" type="noConversion"/>
  </si>
  <si>
    <t>FORD MOTOR CO ORD</t>
    <phoneticPr fontId="1" type="noConversion"/>
  </si>
  <si>
    <t>ZURN.S</t>
    <phoneticPr fontId="1" type="noConversion"/>
  </si>
  <si>
    <t>ZURICH INSURANCE GROUP AG ORD</t>
    <phoneticPr fontId="1" type="noConversion"/>
  </si>
  <si>
    <t>CFR.S</t>
    <phoneticPr fontId="1" type="noConversion"/>
  </si>
  <si>
    <t>COMPAGNIE FINANCIERE RICHEMONT SA ORD</t>
    <phoneticPr fontId="1" type="noConversion"/>
  </si>
  <si>
    <t>SO.N</t>
    <phoneticPr fontId="1" type="noConversion"/>
  </si>
  <si>
    <t>SOUTHERN CO ORD</t>
    <phoneticPr fontId="1" type="noConversion"/>
  </si>
  <si>
    <t>BASFn.DE</t>
    <phoneticPr fontId="1" type="noConversion"/>
  </si>
  <si>
    <t>BASF SE ORD</t>
    <phoneticPr fontId="1" type="noConversion"/>
  </si>
  <si>
    <t>0939.HK</t>
    <phoneticPr fontId="1" type="noConversion"/>
  </si>
  <si>
    <t>CHINA CONSTRUCTION BANK CORP ORD</t>
    <phoneticPr fontId="1" type="noConversion"/>
  </si>
  <si>
    <t>LONN.S</t>
    <phoneticPr fontId="1" type="noConversion"/>
  </si>
  <si>
    <t>LONZA GROUP AG ORD</t>
    <phoneticPr fontId="1" type="noConversion"/>
  </si>
  <si>
    <t>SAN.MC</t>
    <phoneticPr fontId="1" type="noConversion"/>
  </si>
  <si>
    <t>BANCO SANTANDER SA ORD</t>
    <phoneticPr fontId="1" type="noConversion"/>
  </si>
  <si>
    <t>ADSGn.DE</t>
    <phoneticPr fontId="1" type="noConversion"/>
  </si>
  <si>
    <t>ADIDAS AG ORD</t>
    <phoneticPr fontId="1" type="noConversion"/>
  </si>
  <si>
    <t>4063.T</t>
    <phoneticPr fontId="1" type="noConversion"/>
  </si>
  <si>
    <t>SHIN-ETSU CHEMICAL CO LTD ORD</t>
    <phoneticPr fontId="1" type="noConversion"/>
  </si>
  <si>
    <t>ETN.N</t>
    <phoneticPr fontId="1" type="noConversion"/>
  </si>
  <si>
    <t>EATON CORPORATION PLC ORD</t>
    <phoneticPr fontId="1" type="noConversion"/>
  </si>
  <si>
    <t>DPWGn.DE</t>
    <phoneticPr fontId="1" type="noConversion"/>
  </si>
  <si>
    <t>DEUTSCHE POST AG ORD</t>
    <phoneticPr fontId="1" type="noConversion"/>
  </si>
  <si>
    <t>DTEGn.DE</t>
    <phoneticPr fontId="1" type="noConversion"/>
  </si>
  <si>
    <t>DEUTSCHE TELEKOM AG ORD</t>
    <phoneticPr fontId="1" type="noConversion"/>
  </si>
  <si>
    <t>ATVI.OQ</t>
    <phoneticPr fontId="1" type="noConversion"/>
  </si>
  <si>
    <t>ACTIVISION BLIZZARD INC ORD</t>
    <phoneticPr fontId="1" type="noConversion"/>
  </si>
  <si>
    <t>IFXGn.DE</t>
    <phoneticPr fontId="1" type="noConversion"/>
  </si>
  <si>
    <t>INFINEON TECHNOLOGIES AG ORD</t>
    <phoneticPr fontId="1" type="noConversion"/>
  </si>
  <si>
    <t>ILMN.OQ</t>
    <phoneticPr fontId="1" type="noConversion"/>
  </si>
  <si>
    <t>ILLUMINA INC ORD</t>
    <phoneticPr fontId="1" type="noConversion"/>
  </si>
  <si>
    <t>9984.T</t>
    <phoneticPr fontId="1" type="noConversion"/>
  </si>
  <si>
    <t>SOFTBANK GROUP CORP ORD</t>
    <phoneticPr fontId="1" type="noConversion"/>
  </si>
  <si>
    <t>REL.L</t>
    <phoneticPr fontId="1" type="noConversion"/>
  </si>
  <si>
    <t>RELX PLC ORD</t>
    <phoneticPr fontId="1" type="noConversion"/>
  </si>
  <si>
    <t>BSX.N</t>
    <phoneticPr fontId="1" type="noConversion"/>
  </si>
  <si>
    <t>BOSTON SCIENTIFIC CORP ORD</t>
    <phoneticPr fontId="1" type="noConversion"/>
  </si>
  <si>
    <t>EMR.N</t>
    <phoneticPr fontId="1" type="noConversion"/>
  </si>
  <si>
    <t>EMERSON ELECTRIC CO ORD</t>
    <phoneticPr fontId="1" type="noConversion"/>
  </si>
  <si>
    <t>ABBN.S</t>
    <phoneticPr fontId="1" type="noConversion"/>
  </si>
  <si>
    <t>ABB LTD ORD</t>
    <phoneticPr fontId="1" type="noConversion"/>
  </si>
  <si>
    <t>KLAC.OQ</t>
    <phoneticPr fontId="1" type="noConversion"/>
  </si>
  <si>
    <t>KLA CORP ORD</t>
    <phoneticPr fontId="1" type="noConversion"/>
  </si>
  <si>
    <t>FDX.N</t>
    <phoneticPr fontId="1" type="noConversion"/>
  </si>
  <si>
    <t>FEDEX CORP ORD</t>
    <phoneticPr fontId="1" type="noConversion"/>
  </si>
  <si>
    <t>DXCM.OQ</t>
    <phoneticPr fontId="1" type="noConversion"/>
  </si>
  <si>
    <t>DEXCOM INC ORD</t>
    <phoneticPr fontId="1" type="noConversion"/>
  </si>
  <si>
    <t>ESLX.PA</t>
    <phoneticPr fontId="1" type="noConversion"/>
  </si>
  <si>
    <t>ESSILORLUXOTTICA SA ORD</t>
    <phoneticPr fontId="1" type="noConversion"/>
  </si>
  <si>
    <t>HUM.N</t>
    <phoneticPr fontId="1" type="noConversion"/>
  </si>
  <si>
    <t>HUMANA INC ORD</t>
    <phoneticPr fontId="1" type="noConversion"/>
  </si>
  <si>
    <t>LULU.OQ</t>
    <phoneticPr fontId="1" type="noConversion"/>
  </si>
  <si>
    <t>LULULEMON ATHLETICA INC ORD</t>
    <phoneticPr fontId="1" type="noConversion"/>
  </si>
  <si>
    <t>BHPB.L</t>
    <phoneticPr fontId="1" type="noConversion"/>
  </si>
  <si>
    <t>BHP GROUP PLC ORD</t>
    <phoneticPr fontId="1" type="noConversion"/>
  </si>
  <si>
    <t>GAZP.MM</t>
    <phoneticPr fontId="1" type="noConversion"/>
  </si>
  <si>
    <t>GAZPROM PAO ORD</t>
    <phoneticPr fontId="1" type="noConversion"/>
  </si>
  <si>
    <t>IDXX.OQ</t>
    <phoneticPr fontId="1" type="noConversion"/>
  </si>
  <si>
    <t>IDEXX LABORATORIES INC ORD</t>
    <phoneticPr fontId="1" type="noConversion"/>
  </si>
  <si>
    <t>ZM.OQ</t>
    <phoneticPr fontId="1" type="noConversion"/>
  </si>
  <si>
    <t>ZOOM VIDEO COMMUNICATIONS INC ORD</t>
    <phoneticPr fontId="1" type="noConversion"/>
  </si>
  <si>
    <t>PRTP.PA</t>
    <phoneticPr fontId="1" type="noConversion"/>
  </si>
  <si>
    <t>KERING SA ORD</t>
    <phoneticPr fontId="1" type="noConversion"/>
  </si>
  <si>
    <t>NXPI.OQ</t>
    <phoneticPr fontId="1" type="noConversion"/>
  </si>
  <si>
    <t>NXP SEMICONDUCTORS NV ORD</t>
    <phoneticPr fontId="1" type="noConversion"/>
  </si>
  <si>
    <t>INGA.AS</t>
    <phoneticPr fontId="1" type="noConversion"/>
  </si>
  <si>
    <t>ING GROEP NV ORD</t>
    <phoneticPr fontId="1" type="noConversion"/>
  </si>
  <si>
    <t>ADYEN.AS</t>
    <phoneticPr fontId="1" type="noConversion"/>
  </si>
  <si>
    <t>ADYEN NV ORD</t>
    <phoneticPr fontId="1" type="noConversion"/>
  </si>
  <si>
    <t>D.N</t>
    <phoneticPr fontId="1" type="noConversion"/>
  </si>
  <si>
    <t>DOMINION ENERGY INC ORD</t>
    <phoneticPr fontId="1" type="noConversion"/>
  </si>
  <si>
    <t>ANZ.AX</t>
    <phoneticPr fontId="1" type="noConversion"/>
  </si>
  <si>
    <t>AUSTRALIA AND NEW ZEALAND BANKING GROUP LTD ORD</t>
    <phoneticPr fontId="1" type="noConversion"/>
  </si>
  <si>
    <t>NOC.N</t>
    <phoneticPr fontId="1" type="noConversion"/>
  </si>
  <si>
    <t>NORTHROP GRUMMAN CORP ORD</t>
    <phoneticPr fontId="1" type="noConversion"/>
  </si>
  <si>
    <t>RKT.L</t>
    <phoneticPr fontId="1" type="noConversion"/>
  </si>
  <si>
    <t>RECKITT BENCKISER GROUP PLC ORD</t>
    <phoneticPr fontId="1" type="noConversion"/>
  </si>
  <si>
    <t>MSCI.N</t>
    <phoneticPr fontId="1" type="noConversion"/>
  </si>
  <si>
    <t>MSCI INC ORD</t>
    <phoneticPr fontId="1" type="noConversion"/>
  </si>
  <si>
    <t>6501.T</t>
    <phoneticPr fontId="1" type="noConversion"/>
  </si>
  <si>
    <t>HITACHI LTD ORD</t>
    <phoneticPr fontId="1" type="noConversion"/>
  </si>
  <si>
    <t>FISV.OQ</t>
    <phoneticPr fontId="1" type="noConversion"/>
  </si>
  <si>
    <t>FISERV INC ORD</t>
    <phoneticPr fontId="1" type="noConversion"/>
  </si>
  <si>
    <t>FCX.N</t>
    <phoneticPr fontId="1" type="noConversion"/>
  </si>
  <si>
    <t>FREEPORT-MCMORAN INC ORD</t>
    <phoneticPr fontId="1" type="noConversion"/>
  </si>
  <si>
    <t>ECL.N</t>
    <phoneticPr fontId="1" type="noConversion"/>
  </si>
  <si>
    <t>ECOLAB INC ORD</t>
    <phoneticPr fontId="1" type="noConversion"/>
  </si>
  <si>
    <t>7741.T</t>
    <phoneticPr fontId="1" type="noConversion"/>
  </si>
  <si>
    <t>HOYA CORP ORD</t>
    <phoneticPr fontId="1" type="noConversion"/>
  </si>
  <si>
    <t>PGR.N</t>
    <phoneticPr fontId="1" type="noConversion"/>
  </si>
  <si>
    <t>PROGRESSIVE CORP ORD</t>
    <phoneticPr fontId="1" type="noConversion"/>
  </si>
  <si>
    <t>ICBK.NS</t>
    <phoneticPr fontId="1" type="noConversion"/>
  </si>
  <si>
    <t>ICICI BANK LTD ORD</t>
    <phoneticPr fontId="1" type="noConversion"/>
  </si>
  <si>
    <t>BAYGn.DE</t>
    <phoneticPr fontId="1" type="noConversion"/>
  </si>
  <si>
    <t>BAYER AG ORD</t>
    <phoneticPr fontId="1" type="noConversion"/>
  </si>
  <si>
    <t>JCI.N</t>
    <phoneticPr fontId="1" type="noConversion"/>
  </si>
  <si>
    <t>JOHNSON CONTROLS INTERNATIONAL PLC ORD</t>
    <phoneticPr fontId="1" type="noConversion"/>
  </si>
  <si>
    <t>EOG.N</t>
    <phoneticPr fontId="1" type="noConversion"/>
  </si>
  <si>
    <t>EOG RESOURCES INC ORD</t>
    <phoneticPr fontId="1" type="noConversion"/>
  </si>
  <si>
    <t>MRVL.OQ</t>
    <phoneticPr fontId="1" type="noConversion"/>
  </si>
  <si>
    <t>MARVELL TECHNOLOGY INC ORD</t>
    <phoneticPr fontId="1" type="noConversion"/>
  </si>
  <si>
    <t>DG.N</t>
    <phoneticPr fontId="1" type="noConversion"/>
  </si>
  <si>
    <t>DOLLAR GENERAL CORP ORD</t>
    <phoneticPr fontId="1" type="noConversion"/>
  </si>
  <si>
    <t>CM.TO</t>
    <phoneticPr fontId="1" type="noConversion"/>
  </si>
  <si>
    <t>CANADIAN IMPERIAL BANK OF COMMERCE ORD</t>
    <phoneticPr fontId="1" type="noConversion"/>
  </si>
  <si>
    <t>SGEF.PA</t>
    <phoneticPr fontId="1" type="noConversion"/>
  </si>
  <si>
    <t>VINCI SA ORD</t>
    <phoneticPr fontId="1" type="noConversion"/>
  </si>
  <si>
    <t>EBAY.OQ</t>
    <phoneticPr fontId="1" type="noConversion"/>
  </si>
  <si>
    <t>EBAY INC ORD</t>
    <phoneticPr fontId="1" type="noConversion"/>
  </si>
  <si>
    <t>CL.N</t>
    <phoneticPr fontId="1" type="noConversion"/>
  </si>
  <si>
    <t>COLGATE-PALMOLIVE CO ORD</t>
    <phoneticPr fontId="1" type="noConversion"/>
  </si>
  <si>
    <t>PRU.L</t>
    <phoneticPr fontId="1" type="noConversion"/>
  </si>
  <si>
    <t>PRUDENTIAL PLC ORD</t>
    <phoneticPr fontId="1" type="noConversion"/>
  </si>
  <si>
    <t>NIO.N</t>
    <phoneticPr fontId="1" type="noConversion"/>
  </si>
  <si>
    <t>NIO INC DR</t>
    <phoneticPr fontId="1" type="noConversion"/>
  </si>
  <si>
    <t>DOCU.OQ</t>
    <phoneticPr fontId="1" type="noConversion"/>
  </si>
  <si>
    <t>DOCUSIGN INC ORD</t>
    <phoneticPr fontId="1" type="noConversion"/>
  </si>
  <si>
    <t>GLEN.L</t>
    <phoneticPr fontId="1" type="noConversion"/>
  </si>
  <si>
    <t>GLENCORE PLC ORD</t>
    <phoneticPr fontId="1" type="noConversion"/>
  </si>
  <si>
    <t>CP.TO</t>
    <phoneticPr fontId="1" type="noConversion"/>
  </si>
  <si>
    <t>CANADIAN PACIFIC RAILWAY LTD ORD</t>
    <phoneticPr fontId="1" type="noConversion"/>
  </si>
  <si>
    <t>ROP.N</t>
    <phoneticPr fontId="1" type="noConversion"/>
  </si>
  <si>
    <t>ROPER TECHNOLOGIES INC ORD</t>
    <phoneticPr fontId="1" type="noConversion"/>
  </si>
  <si>
    <t>PSA.N</t>
    <phoneticPr fontId="1" type="noConversion"/>
  </si>
  <si>
    <t>PUBLIC STORAGE ORD</t>
    <phoneticPr fontId="1" type="noConversion"/>
  </si>
  <si>
    <t>2269.HK</t>
    <phoneticPr fontId="1" type="noConversion"/>
  </si>
  <si>
    <t>WUXI BIOLOGICS (CAYMAN) INC ORD</t>
    <phoneticPr fontId="1" type="noConversion"/>
  </si>
  <si>
    <t>INFO.N</t>
    <phoneticPr fontId="1" type="noConversion"/>
  </si>
  <si>
    <t>IHS MARKIT LTD ORD</t>
    <phoneticPr fontId="1" type="noConversion"/>
  </si>
  <si>
    <t>PANW.OQ</t>
    <phoneticPr fontId="1" type="noConversion"/>
  </si>
  <si>
    <t>PALO ALTO NETWORKS INC ORD</t>
    <phoneticPr fontId="1" type="noConversion"/>
  </si>
  <si>
    <t>EXC.OQ</t>
    <phoneticPr fontId="1" type="noConversion"/>
  </si>
  <si>
    <t>EXELON CORP ORD</t>
    <phoneticPr fontId="1" type="noConversion"/>
  </si>
  <si>
    <t>LHX.N</t>
    <phoneticPr fontId="1" type="noConversion"/>
  </si>
  <si>
    <t>L3HARRIS TECHNOLOGIES INC ORD</t>
    <phoneticPr fontId="1" type="noConversion"/>
  </si>
  <si>
    <t>CNQ.TO</t>
    <phoneticPr fontId="1" type="noConversion"/>
  </si>
  <si>
    <t>CANADIAN NATURAL RESOURCES LTD ORD</t>
    <phoneticPr fontId="1" type="noConversion"/>
  </si>
  <si>
    <t>DSV.CO</t>
    <phoneticPr fontId="1" type="noConversion"/>
  </si>
  <si>
    <t>DSV A/S ORD</t>
    <phoneticPr fontId="1" type="noConversion"/>
  </si>
  <si>
    <t>6367.T</t>
    <phoneticPr fontId="1" type="noConversion"/>
  </si>
  <si>
    <t>DAIKIN INDUSTRIES LTD ORD</t>
    <phoneticPr fontId="1" type="noConversion"/>
  </si>
  <si>
    <t>TEL.N</t>
    <phoneticPr fontId="1" type="noConversion"/>
  </si>
  <si>
    <t>TE CONNECTIVITY LTD ORD</t>
    <phoneticPr fontId="1" type="noConversion"/>
  </si>
  <si>
    <t>UBER.N</t>
    <phoneticPr fontId="1" type="noConversion"/>
  </si>
  <si>
    <t>UBER TECHNOLOGIES INC ORD</t>
    <phoneticPr fontId="1" type="noConversion"/>
  </si>
  <si>
    <t>HRMS.PA</t>
    <phoneticPr fontId="1" type="noConversion"/>
  </si>
  <si>
    <t>HERMES INTERNATIONAL SCA ORD</t>
    <phoneticPr fontId="1" type="noConversion"/>
  </si>
  <si>
    <t>AIG.N</t>
    <phoneticPr fontId="1" type="noConversion"/>
  </si>
  <si>
    <t>AMERICAN INTERNATIONAL GROUP INC ORD</t>
    <phoneticPr fontId="1" type="noConversion"/>
  </si>
  <si>
    <t>CDNS.OQ</t>
    <phoneticPr fontId="1" type="noConversion"/>
  </si>
  <si>
    <t>CADENCE DESIGN SYSTEMS INC ORD</t>
    <phoneticPr fontId="1" type="noConversion"/>
  </si>
  <si>
    <t>AXAF.PA</t>
    <phoneticPr fontId="1" type="noConversion"/>
  </si>
  <si>
    <t>AXA SA ORD</t>
    <phoneticPr fontId="1" type="noConversion"/>
  </si>
  <si>
    <t>CRWD.OQ</t>
    <phoneticPr fontId="1" type="noConversion"/>
  </si>
  <si>
    <t>CROWDSTRIKE HOLDINGS INC ORD</t>
    <phoneticPr fontId="1" type="noConversion"/>
  </si>
  <si>
    <t>VOWG_p.DE</t>
    <phoneticPr fontId="1" type="noConversion"/>
  </si>
  <si>
    <t>VOLKSWAGEN AG</t>
    <phoneticPr fontId="1" type="noConversion"/>
  </si>
  <si>
    <t>2454.TW</t>
    <phoneticPr fontId="1" type="noConversion"/>
  </si>
  <si>
    <t>MEDIATEK INC ORD</t>
    <phoneticPr fontId="1" type="noConversion"/>
  </si>
  <si>
    <t>PERP.PA</t>
    <phoneticPr fontId="1" type="noConversion"/>
  </si>
  <si>
    <t>PERNOD RICARD SA ORD</t>
    <phoneticPr fontId="1" type="noConversion"/>
  </si>
  <si>
    <t>IQV.N</t>
    <phoneticPr fontId="1" type="noConversion"/>
  </si>
  <si>
    <t>IQVIA HOLDINGS INC ORD</t>
    <phoneticPr fontId="1" type="noConversion"/>
  </si>
  <si>
    <t>CMG.N</t>
    <phoneticPr fontId="1" type="noConversion"/>
  </si>
  <si>
    <t>CHIPOTLE MEXICAN GRILL INC ORD</t>
    <phoneticPr fontId="1" type="noConversion"/>
  </si>
  <si>
    <t>TRP.TO</t>
    <phoneticPr fontId="1" type="noConversion"/>
  </si>
  <si>
    <t>TC ENERGY CORP ORD</t>
    <phoneticPr fontId="1" type="noConversion"/>
  </si>
  <si>
    <t>MQG.AX</t>
    <phoneticPr fontId="1" type="noConversion"/>
  </si>
  <si>
    <t>MACQUARIE GROUP LTD ORD</t>
    <phoneticPr fontId="1" type="noConversion"/>
  </si>
  <si>
    <t>WDAY.OQ</t>
    <phoneticPr fontId="1" type="noConversion"/>
  </si>
  <si>
    <t>WORKDAY INC ORD</t>
    <phoneticPr fontId="1" type="noConversion"/>
  </si>
  <si>
    <t>6594.T</t>
    <phoneticPr fontId="1" type="noConversion"/>
  </si>
  <si>
    <t>NIDEC CORP ORD</t>
    <phoneticPr fontId="1" type="noConversion"/>
  </si>
  <si>
    <t>TROW.OQ</t>
    <phoneticPr fontId="1" type="noConversion"/>
  </si>
  <si>
    <t>T ROWE PRICE GROUP INC ORD</t>
    <phoneticPr fontId="1" type="noConversion"/>
  </si>
  <si>
    <t>VALE3.SA</t>
    <phoneticPr fontId="1" type="noConversion"/>
  </si>
  <si>
    <t>VALE SA ORD</t>
    <phoneticPr fontId="1" type="noConversion"/>
  </si>
  <si>
    <t>SNAP.N</t>
    <phoneticPr fontId="1" type="noConversion"/>
  </si>
  <si>
    <t>SNAP INC ORD</t>
    <phoneticPr fontId="1" type="noConversion"/>
  </si>
  <si>
    <t>GD.N</t>
    <phoneticPr fontId="1" type="noConversion"/>
  </si>
  <si>
    <t>GENERAL DYNAMICS CORP ORD</t>
    <phoneticPr fontId="1" type="noConversion"/>
  </si>
  <si>
    <t>VRTX.OQ</t>
    <phoneticPr fontId="1" type="noConversion"/>
  </si>
  <si>
    <t>VERTEX PHARMACEUTICALS INC ORD</t>
    <phoneticPr fontId="1" type="noConversion"/>
  </si>
  <si>
    <t>SNPS.OQ</t>
    <phoneticPr fontId="1" type="noConversion"/>
  </si>
  <si>
    <t>SYNOPSYS INC ORD</t>
    <phoneticPr fontId="1" type="noConversion"/>
  </si>
  <si>
    <t>9433.T</t>
    <phoneticPr fontId="1" type="noConversion"/>
  </si>
  <si>
    <t>KDDI CORP ORD</t>
    <phoneticPr fontId="1" type="noConversion"/>
  </si>
  <si>
    <t>FTNT.OQ</t>
    <phoneticPr fontId="1" type="noConversion"/>
  </si>
  <si>
    <t>FORTINET INC ORD</t>
    <phoneticPr fontId="1" type="noConversion"/>
  </si>
  <si>
    <t>SIKA.S</t>
    <phoneticPr fontId="1" type="noConversion"/>
  </si>
  <si>
    <t>SIKA AG ORD</t>
    <phoneticPr fontId="1" type="noConversion"/>
  </si>
  <si>
    <t>SBER.MM</t>
    <phoneticPr fontId="1" type="noConversion"/>
  </si>
  <si>
    <t>SBERBANK ROSSII PAO ORD</t>
    <phoneticPr fontId="1" type="noConversion"/>
  </si>
  <si>
    <t>MET.N</t>
    <phoneticPr fontId="1" type="noConversion"/>
  </si>
  <si>
    <t>METLIFE INC ORD</t>
    <phoneticPr fontId="1" type="noConversion"/>
  </si>
  <si>
    <t>BK.N</t>
    <phoneticPr fontId="1" type="noConversion"/>
  </si>
  <si>
    <t>BANK OF NEW YORK MELLON CORP ORD</t>
    <phoneticPr fontId="1" type="noConversion"/>
  </si>
  <si>
    <t>2317.TW</t>
    <phoneticPr fontId="1" type="noConversion"/>
  </si>
  <si>
    <t>HON HAI PRECISION INDUSTRY CO LTD ORD</t>
    <phoneticPr fontId="1" type="noConversion"/>
  </si>
  <si>
    <t>LLOY.L</t>
    <phoneticPr fontId="1" type="noConversion"/>
  </si>
  <si>
    <t>LLOYDS BANKING GROUP PLC ORD</t>
    <phoneticPr fontId="1" type="noConversion"/>
  </si>
  <si>
    <t>ALGN.OQ</t>
    <phoneticPr fontId="1" type="noConversion"/>
  </si>
  <si>
    <t>ALIGN TECHNOLOGY INC ORD</t>
    <phoneticPr fontId="1" type="noConversion"/>
  </si>
  <si>
    <t>7267.T</t>
    <phoneticPr fontId="1" type="noConversion"/>
  </si>
  <si>
    <t>HONDA MOTOR CO LTD ORD</t>
    <phoneticPr fontId="1" type="noConversion"/>
  </si>
  <si>
    <t>000660.KS</t>
    <phoneticPr fontId="1" type="noConversion"/>
  </si>
  <si>
    <t>SK HYNIX INC ORD</t>
    <phoneticPr fontId="1" type="noConversion"/>
  </si>
  <si>
    <t>ATCOa.ST</t>
    <phoneticPr fontId="1" type="noConversion"/>
  </si>
  <si>
    <t>ATLAS COPCO AB ORD</t>
    <phoneticPr fontId="1" type="noConversion"/>
  </si>
  <si>
    <t>APTV.N</t>
    <phoneticPr fontId="1" type="noConversion"/>
  </si>
  <si>
    <t>APTIV PLC ORD</t>
    <phoneticPr fontId="1" type="noConversion"/>
  </si>
  <si>
    <t>VWS.CO</t>
    <phoneticPr fontId="1" type="noConversion"/>
  </si>
  <si>
    <t>VESTAS WIND SYSTEMS A/S ORD</t>
    <phoneticPr fontId="1" type="noConversion"/>
  </si>
  <si>
    <t>ORLY.OQ</t>
    <phoneticPr fontId="1" type="noConversion"/>
  </si>
  <si>
    <t>O'REILLY AUTOMOTIVE INC ORD</t>
    <phoneticPr fontId="1" type="noConversion"/>
  </si>
  <si>
    <t>005935.KS</t>
    <phoneticPr fontId="1" type="noConversion"/>
  </si>
  <si>
    <t>SAMSUNG ELECTRONICS CO LTD</t>
    <phoneticPr fontId="1" type="noConversion"/>
  </si>
  <si>
    <t>APH.N</t>
    <phoneticPr fontId="1" type="noConversion"/>
  </si>
  <si>
    <t>AMPHENOL CORP ORD</t>
    <phoneticPr fontId="1" type="noConversion"/>
  </si>
  <si>
    <t>WES.AX</t>
    <phoneticPr fontId="1" type="noConversion"/>
  </si>
  <si>
    <t>WESFARMERS LTD ORD</t>
    <phoneticPr fontId="1" type="noConversion"/>
  </si>
  <si>
    <t>ABI.BR</t>
    <phoneticPr fontId="1" type="noConversion"/>
  </si>
  <si>
    <t>ANHEUSER BUSCH INBEV SA ORD</t>
    <phoneticPr fontId="1" type="noConversion"/>
  </si>
  <si>
    <t>A.N</t>
    <phoneticPr fontId="1" type="noConversion"/>
  </si>
  <si>
    <t>AGILENT TECHNOLOGIES INC ORD</t>
    <phoneticPr fontId="1" type="noConversion"/>
  </si>
  <si>
    <t>XLNX.OQ</t>
    <phoneticPr fontId="1" type="noConversion"/>
  </si>
  <si>
    <t>XILINX INC ORD</t>
    <phoneticPr fontId="1" type="noConversion"/>
  </si>
  <si>
    <t>NET.N</t>
    <phoneticPr fontId="1" type="noConversion"/>
  </si>
  <si>
    <t>CLOUDFLARE INC ORD</t>
    <phoneticPr fontId="1" type="noConversion"/>
  </si>
  <si>
    <t>PRU.N</t>
    <phoneticPr fontId="1" type="noConversion"/>
  </si>
  <si>
    <t>PRUDENTIAL FINANCIAL INC ORD</t>
    <phoneticPr fontId="1" type="noConversion"/>
  </si>
  <si>
    <t>7974.T</t>
    <phoneticPr fontId="1" type="noConversion"/>
  </si>
  <si>
    <t>NINTENDO CO LTD ORD</t>
    <phoneticPr fontId="1" type="noConversion"/>
  </si>
  <si>
    <t>MAR.OQ</t>
    <phoneticPr fontId="1" type="noConversion"/>
  </si>
  <si>
    <t>MARRIOTT INTERNATIONAL INC ORD</t>
    <phoneticPr fontId="1" type="noConversion"/>
  </si>
  <si>
    <t>SPG.N</t>
    <phoneticPr fontId="1" type="noConversion"/>
  </si>
  <si>
    <t>SIMON PROPERTY GROUP INC ORD</t>
    <phoneticPr fontId="1" type="noConversion"/>
  </si>
  <si>
    <t>MSI.N</t>
    <phoneticPr fontId="1" type="noConversion"/>
  </si>
  <si>
    <t>MOTOROLA SOLUTIONS INC ORD</t>
    <phoneticPr fontId="1" type="noConversion"/>
  </si>
  <si>
    <t>4502.T</t>
    <phoneticPr fontId="1" type="noConversion"/>
  </si>
  <si>
    <t>TAKEDA PHARMACEUTICAL CO LTD ORD</t>
    <phoneticPr fontId="1" type="noConversion"/>
  </si>
  <si>
    <t>TT.N</t>
    <phoneticPr fontId="1" type="noConversion"/>
  </si>
  <si>
    <t>TRANE TECHNOLOGIES PLC ORD</t>
    <phoneticPr fontId="1" type="noConversion"/>
  </si>
  <si>
    <t>TWLO.N</t>
    <phoneticPr fontId="1" type="noConversion"/>
  </si>
  <si>
    <t>TWILIO INC ORD</t>
    <phoneticPr fontId="1" type="noConversion"/>
  </si>
  <si>
    <t>DLR.N</t>
    <phoneticPr fontId="1" type="noConversion"/>
  </si>
  <si>
    <t>DIGITAL REALTY TRUST INC ORD</t>
    <phoneticPr fontId="1" type="noConversion"/>
  </si>
  <si>
    <t>EXPN.L</t>
    <phoneticPr fontId="1" type="noConversion"/>
  </si>
  <si>
    <t>EXPERIAN PLC ORD</t>
    <phoneticPr fontId="1" type="noConversion"/>
  </si>
  <si>
    <t>MPC.N</t>
    <phoneticPr fontId="1" type="noConversion"/>
  </si>
  <si>
    <t>MARATHON PETROLEUM CORP ORD</t>
    <phoneticPr fontId="1" type="noConversion"/>
  </si>
  <si>
    <t>6981.T</t>
    <phoneticPr fontId="1" type="noConversion"/>
  </si>
  <si>
    <t>MURATA MANUFACTURING CO LTD ORD</t>
    <phoneticPr fontId="1" type="noConversion"/>
  </si>
  <si>
    <t>NEM.N</t>
    <phoneticPr fontId="1" type="noConversion"/>
  </si>
  <si>
    <t>NEWMONT CORPORATION ORD</t>
    <phoneticPr fontId="1" type="noConversion"/>
  </si>
  <si>
    <t>LKOH.MM</t>
    <phoneticPr fontId="1" type="noConversion"/>
  </si>
  <si>
    <t>NK LUKOIL PAO ORD</t>
    <phoneticPr fontId="1" type="noConversion"/>
  </si>
  <si>
    <t>BARC.L</t>
    <phoneticPr fontId="1" type="noConversion"/>
  </si>
  <si>
    <t>BARCLAYS PLC ORD</t>
    <phoneticPr fontId="1" type="noConversion"/>
  </si>
  <si>
    <t>CARR.N</t>
    <phoneticPr fontId="1" type="noConversion"/>
  </si>
  <si>
    <t>CARRIER GLOBAL CORP ORD</t>
    <phoneticPr fontId="1" type="noConversion"/>
  </si>
  <si>
    <t>VEEV.N</t>
    <phoneticPr fontId="1" type="noConversion"/>
  </si>
  <si>
    <t>VEEVA SYSTEMS INC ORD</t>
    <phoneticPr fontId="1" type="noConversion"/>
  </si>
  <si>
    <t>BBVA.MC</t>
    <phoneticPr fontId="1" type="noConversion"/>
  </si>
  <si>
    <t>BANCO BILBAO VIZCAYA ARGENTARIA SA ORD</t>
    <phoneticPr fontId="1" type="noConversion"/>
  </si>
  <si>
    <t>SAF.PA</t>
    <phoneticPr fontId="1" type="noConversion"/>
  </si>
  <si>
    <t>SAFRAN SA ORD</t>
    <phoneticPr fontId="1" type="noConversion"/>
  </si>
  <si>
    <t>BIDU.OQ</t>
    <phoneticPr fontId="1" type="noConversion"/>
  </si>
  <si>
    <t>BAIDU INC DR</t>
    <phoneticPr fontId="1" type="noConversion"/>
  </si>
  <si>
    <t>GPN.N</t>
    <phoneticPr fontId="1" type="noConversion"/>
  </si>
  <si>
    <t>GLOBAL PAYMENTS INC ORD</t>
    <phoneticPr fontId="1" type="noConversion"/>
  </si>
  <si>
    <t>TCS.NS</t>
    <phoneticPr fontId="1" type="noConversion"/>
  </si>
  <si>
    <t>TATA CONSULTANCY SERVICES LTD ORD</t>
    <phoneticPr fontId="1" type="noConversion"/>
  </si>
  <si>
    <t>SLB.N</t>
    <phoneticPr fontId="1" type="noConversion"/>
  </si>
  <si>
    <t>SCHLUMBERGER NV ORD</t>
    <phoneticPr fontId="1" type="noConversion"/>
  </si>
  <si>
    <t>035420.KS</t>
    <phoneticPr fontId="1" type="noConversion"/>
  </si>
  <si>
    <t>NAVER CORP ORD</t>
    <phoneticPr fontId="1" type="noConversion"/>
  </si>
  <si>
    <t>AHT.L</t>
    <phoneticPr fontId="1" type="noConversion"/>
  </si>
  <si>
    <t>ASHTEAD GROUP PLC ORD</t>
    <phoneticPr fontId="1" type="noConversion"/>
  </si>
  <si>
    <t>CTSH.OQ</t>
    <phoneticPr fontId="1" type="noConversion"/>
  </si>
  <si>
    <t>COGNIZANT TECHNOLOGY SOLUTIONS CORP ORD</t>
    <phoneticPr fontId="1" type="noConversion"/>
  </si>
  <si>
    <t>1120.SE</t>
    <phoneticPr fontId="1" type="noConversion"/>
  </si>
  <si>
    <t>AL RAJHI BANKING &amp; INVESTMENT CORPORATION SJSC ORD</t>
    <phoneticPr fontId="1" type="noConversion"/>
  </si>
  <si>
    <t>TWTR.N</t>
    <phoneticPr fontId="1" type="noConversion"/>
  </si>
  <si>
    <t>TWITTER INC ORD</t>
    <phoneticPr fontId="1" type="noConversion"/>
  </si>
  <si>
    <t>8316.T</t>
    <phoneticPr fontId="1" type="noConversion"/>
  </si>
  <si>
    <t>SUMITOMO MITSUI FINANCIAL GROUP INC ORD</t>
    <phoneticPr fontId="1" type="noConversion"/>
  </si>
  <si>
    <t>CRH.I</t>
    <phoneticPr fontId="1" type="noConversion"/>
  </si>
  <si>
    <t>CRH PLC ORD</t>
    <phoneticPr fontId="1" type="noConversion"/>
  </si>
  <si>
    <t>NG.L</t>
    <phoneticPr fontId="1" type="noConversion"/>
  </si>
  <si>
    <t>NATIONAL GRID PLC ORD</t>
    <phoneticPr fontId="1" type="noConversion"/>
  </si>
  <si>
    <t>4568.T</t>
    <phoneticPr fontId="1" type="noConversion"/>
  </si>
  <si>
    <t>DAIICHI SANKYO CO LTD ORD</t>
    <phoneticPr fontId="1" type="noConversion"/>
  </si>
  <si>
    <t>DOW.N</t>
    <phoneticPr fontId="1" type="noConversion"/>
  </si>
  <si>
    <t>DOW INC ORD</t>
    <phoneticPr fontId="1" type="noConversion"/>
  </si>
  <si>
    <t>AAL.L</t>
    <phoneticPr fontId="1" type="noConversion"/>
  </si>
  <si>
    <t>ANGLO AMERICAN PLC ORD</t>
    <phoneticPr fontId="1" type="noConversion"/>
  </si>
  <si>
    <t>AZO.N</t>
    <phoneticPr fontId="1" type="noConversion"/>
  </si>
  <si>
    <t>AUTOZONE INC ORD</t>
    <phoneticPr fontId="1" type="noConversion"/>
  </si>
  <si>
    <t>GIVN.S</t>
    <phoneticPr fontId="1" type="noConversion"/>
  </si>
  <si>
    <t>GIVAUDAN SA ORD</t>
    <phoneticPr fontId="1" type="noConversion"/>
  </si>
  <si>
    <t>1180.SE</t>
    <phoneticPr fontId="1" type="noConversion"/>
  </si>
  <si>
    <t>SAUDI NATIONAL BANK ORD</t>
    <phoneticPr fontId="1" type="noConversion"/>
  </si>
  <si>
    <t>ISP.MI</t>
    <phoneticPr fontId="1" type="noConversion"/>
  </si>
  <si>
    <t>INTESA SANPAOLO SPA ORD</t>
    <phoneticPr fontId="1" type="noConversion"/>
  </si>
  <si>
    <t>CNC.N</t>
    <phoneticPr fontId="1" type="noConversion"/>
  </si>
  <si>
    <t>CENTENE CORP ORD</t>
    <phoneticPr fontId="1" type="noConversion"/>
  </si>
  <si>
    <t>EA.OQ</t>
    <phoneticPr fontId="1" type="noConversion"/>
  </si>
  <si>
    <t>ELECTRONIC ARTS INC ORD</t>
    <phoneticPr fontId="1" type="noConversion"/>
  </si>
  <si>
    <t>PHG.AS</t>
    <phoneticPr fontId="1" type="noConversion"/>
  </si>
  <si>
    <t>KONINKLIJKE PHILIPS NV ORD</t>
    <phoneticPr fontId="1" type="noConversion"/>
  </si>
  <si>
    <t>KKR.N</t>
    <phoneticPr fontId="1" type="noConversion"/>
  </si>
  <si>
    <t>KKR &amp; CO INC ORD</t>
    <phoneticPr fontId="1" type="noConversion"/>
  </si>
  <si>
    <t>NTR.TO</t>
    <phoneticPr fontId="1" type="noConversion"/>
  </si>
  <si>
    <t>NUTRIEN LTD ORD</t>
    <phoneticPr fontId="1" type="noConversion"/>
  </si>
  <si>
    <t>CAPP.PA</t>
    <phoneticPr fontId="1" type="noConversion"/>
  </si>
  <si>
    <t>CAPGEMINI SE ORD</t>
    <phoneticPr fontId="1" type="noConversion"/>
  </si>
  <si>
    <t>2318.HK</t>
    <phoneticPr fontId="1" type="noConversion"/>
  </si>
  <si>
    <t>PING AN INSURANCE GROUP CO OF CHINA LTD ORD</t>
    <phoneticPr fontId="1" type="noConversion"/>
  </si>
  <si>
    <t>INVEb.ST</t>
    <phoneticPr fontId="1" type="noConversion"/>
  </si>
  <si>
    <t>INVESTOR AB ORD</t>
    <phoneticPr fontId="1" type="noConversion"/>
  </si>
  <si>
    <t>SU.TO</t>
    <phoneticPr fontId="1" type="noConversion"/>
  </si>
  <si>
    <t>SUNCOR ENERGY INC ORD</t>
    <phoneticPr fontId="1" type="noConversion"/>
  </si>
  <si>
    <t>TRV.N</t>
    <phoneticPr fontId="1" type="noConversion"/>
  </si>
  <si>
    <t>TRAVELERS COMPANIES INC ORD</t>
    <phoneticPr fontId="1" type="noConversion"/>
  </si>
  <si>
    <t>MUVGn.DE</t>
    <phoneticPr fontId="1" type="noConversion"/>
  </si>
  <si>
    <t>MUENCHENER RUECKVERSICHERUNGS GESELLSCHAFT AG IN MUENCHEN ORD</t>
    <phoneticPr fontId="1" type="noConversion"/>
  </si>
  <si>
    <t>AEP.OQ</t>
    <phoneticPr fontId="1" type="noConversion"/>
  </si>
  <si>
    <t>AMERICAN ELECTRIC POWER COMPANY INC ORD</t>
    <phoneticPr fontId="1" type="noConversion"/>
  </si>
  <si>
    <t>ROST.OQ</t>
    <phoneticPr fontId="1" type="noConversion"/>
  </si>
  <si>
    <t>ROSS STORES INC ORD</t>
    <phoneticPr fontId="1" type="noConversion"/>
  </si>
  <si>
    <t>8058.T</t>
    <phoneticPr fontId="1" type="noConversion"/>
  </si>
  <si>
    <t>MITSUBISHI CORP ORD</t>
    <phoneticPr fontId="1" type="noConversion"/>
  </si>
  <si>
    <t>ALCC.S</t>
    <phoneticPr fontId="1" type="noConversion"/>
  </si>
  <si>
    <t>ALCON AG ORD</t>
    <phoneticPr fontId="1" type="noConversion"/>
  </si>
  <si>
    <t>BIIB.OQ</t>
    <phoneticPr fontId="1" type="noConversion"/>
  </si>
  <si>
    <t>BIOGEN INC ORD</t>
    <phoneticPr fontId="1" type="noConversion"/>
  </si>
  <si>
    <t>PAYX.OQ</t>
    <phoneticPr fontId="1" type="noConversion"/>
  </si>
  <si>
    <t>PAYCHEX INC ORD</t>
    <phoneticPr fontId="1" type="noConversion"/>
  </si>
  <si>
    <t>NTES.OQ</t>
    <phoneticPr fontId="1" type="noConversion"/>
  </si>
  <si>
    <t>NETEASE INC DR</t>
    <phoneticPr fontId="1" type="noConversion"/>
  </si>
  <si>
    <t>PDD.OQ</t>
    <phoneticPr fontId="1" type="noConversion"/>
  </si>
  <si>
    <t>PINDUODUO INC DR</t>
    <phoneticPr fontId="1" type="noConversion"/>
  </si>
  <si>
    <t>STLA.MI</t>
    <phoneticPr fontId="1" type="noConversion"/>
  </si>
  <si>
    <t>STELLANTIS NV ORD</t>
    <phoneticPr fontId="1" type="noConversion"/>
  </si>
  <si>
    <t>PH.N</t>
    <phoneticPr fontId="1" type="noConversion"/>
  </si>
  <si>
    <t>PARKER-HANNIFIN CORP ORD</t>
    <phoneticPr fontId="1" type="noConversion"/>
  </si>
  <si>
    <t>SIVB.OQ</t>
    <phoneticPr fontId="1" type="noConversion"/>
  </si>
  <si>
    <t>SVB FINANCIAL GROUP ORD</t>
    <phoneticPr fontId="1" type="noConversion"/>
  </si>
  <si>
    <t>PLTR.N</t>
    <phoneticPr fontId="1" type="noConversion"/>
  </si>
  <si>
    <t>PALANTIR TECHNOLOGIES INC ORD</t>
    <phoneticPr fontId="1" type="noConversion"/>
  </si>
  <si>
    <t>DSMN.AS</t>
    <phoneticPr fontId="1" type="noConversion"/>
  </si>
  <si>
    <t>KONINKLIJKE DSM NV ORD</t>
    <phoneticPr fontId="1" type="noConversion"/>
  </si>
  <si>
    <t>RMD.N</t>
    <phoneticPr fontId="1" type="noConversion"/>
  </si>
  <si>
    <t>RESMED INC ORD</t>
    <phoneticPr fontId="1" type="noConversion"/>
  </si>
  <si>
    <t>1810.HK</t>
    <phoneticPr fontId="1" type="noConversion"/>
  </si>
  <si>
    <t>XIAOMI CORP ORD</t>
    <phoneticPr fontId="1" type="noConversion"/>
  </si>
  <si>
    <t>PPG.N</t>
    <phoneticPr fontId="1" type="noConversion"/>
  </si>
  <si>
    <t>PPG INDUSTRIES INC ORD</t>
    <phoneticPr fontId="1" type="noConversion"/>
  </si>
  <si>
    <t>CTAS.OQ</t>
    <phoneticPr fontId="1" type="noConversion"/>
  </si>
  <si>
    <t>CINTAS CORP ORD</t>
    <phoneticPr fontId="1" type="noConversion"/>
  </si>
  <si>
    <t>VOD.L</t>
    <phoneticPr fontId="1" type="noConversion"/>
  </si>
  <si>
    <t>VODAFONE GROUP PLC ORD</t>
    <phoneticPr fontId="1" type="noConversion"/>
  </si>
  <si>
    <t>SBAC.OQ</t>
    <phoneticPr fontId="1" type="noConversion"/>
  </si>
  <si>
    <t>SBA COMMUNICATIONS CORP ORD</t>
    <phoneticPr fontId="1" type="noConversion"/>
  </si>
  <si>
    <t>BAX.N</t>
    <phoneticPr fontId="1" type="noConversion"/>
  </si>
  <si>
    <t>BAXTER INTERNATIONAL INC ORD</t>
    <phoneticPr fontId="1" type="noConversion"/>
  </si>
  <si>
    <t>HPQ.N</t>
    <phoneticPr fontId="1" type="noConversion"/>
  </si>
  <si>
    <t>HP INC ORD</t>
    <phoneticPr fontId="1" type="noConversion"/>
  </si>
  <si>
    <t>CSU.TO</t>
    <phoneticPr fontId="1" type="noConversion"/>
  </si>
  <si>
    <t>CONSTELLATION SOFTWARE INC ORD</t>
    <phoneticPr fontId="1" type="noConversion"/>
  </si>
  <si>
    <t>DANO.PA</t>
    <phoneticPr fontId="1" type="noConversion"/>
  </si>
  <si>
    <t>DANONE SA ORD</t>
    <phoneticPr fontId="1" type="noConversion"/>
  </si>
  <si>
    <t>9983.T</t>
    <phoneticPr fontId="1" type="noConversion"/>
  </si>
  <si>
    <t>FAST RETAILING CO LTD ORD</t>
    <phoneticPr fontId="1" type="noConversion"/>
  </si>
  <si>
    <t>NPNJn.J</t>
    <phoneticPr fontId="1" type="noConversion"/>
  </si>
  <si>
    <t>NASPERS LTD ORD</t>
    <phoneticPr fontId="1" type="noConversion"/>
  </si>
  <si>
    <t>ROK.N</t>
    <phoneticPr fontId="1" type="noConversion"/>
  </si>
  <si>
    <t>ROCKWELL AUTOMATION INC ORD</t>
    <phoneticPr fontId="1" type="noConversion"/>
  </si>
  <si>
    <t>9434.T</t>
    <phoneticPr fontId="1" type="noConversion"/>
  </si>
  <si>
    <t>SOFTBANK CORP ORD</t>
    <phoneticPr fontId="1" type="noConversion"/>
  </si>
  <si>
    <t>FRC.N</t>
    <phoneticPr fontId="1" type="noConversion"/>
  </si>
  <si>
    <t>FIRST REPUBLIC BANK ORD</t>
    <phoneticPr fontId="1" type="noConversion"/>
  </si>
  <si>
    <t>MCHP.OQ</t>
    <phoneticPr fontId="1" type="noConversion"/>
  </si>
  <si>
    <t>MICROCHIP TECHNOLOGY INC ORD</t>
    <phoneticPr fontId="1" type="noConversion"/>
  </si>
  <si>
    <t>ALL.N</t>
    <phoneticPr fontId="1" type="noConversion"/>
  </si>
  <si>
    <t>ALLSTATE CORP ORD</t>
    <phoneticPr fontId="1" type="noConversion"/>
  </si>
  <si>
    <t>NDASE.ST</t>
    <phoneticPr fontId="1" type="noConversion"/>
  </si>
  <si>
    <t>NORDEA BANK ABP ORD</t>
    <phoneticPr fontId="1" type="noConversion"/>
  </si>
  <si>
    <t>EPAM.N</t>
    <phoneticPr fontId="1" type="noConversion"/>
  </si>
  <si>
    <t>EPAM SYSTEMS INC ORD</t>
    <phoneticPr fontId="1" type="noConversion"/>
  </si>
  <si>
    <t>PSX.N</t>
    <phoneticPr fontId="1" type="noConversion"/>
  </si>
  <si>
    <t>PHILLIPS 66 ORD</t>
    <phoneticPr fontId="1" type="noConversion"/>
  </si>
  <si>
    <t>ITX.MC</t>
    <phoneticPr fontId="1" type="noConversion"/>
  </si>
  <si>
    <t>INDUSTRIA DE DISENO TEXTIL SA ORD</t>
    <phoneticPr fontId="1" type="noConversion"/>
  </si>
  <si>
    <t>WCN.TO</t>
    <phoneticPr fontId="1" type="noConversion"/>
  </si>
  <si>
    <t>WASTE CONNECTIONS INC ORD</t>
    <phoneticPr fontId="1" type="noConversion"/>
  </si>
  <si>
    <t>AMP.N</t>
    <phoneticPr fontId="1" type="noConversion"/>
  </si>
  <si>
    <t>AMERIPRISE FINANCIAL INC ORD</t>
    <phoneticPr fontId="1" type="noConversion"/>
  </si>
  <si>
    <t>YUM.N</t>
    <phoneticPr fontId="1" type="noConversion"/>
  </si>
  <si>
    <t>YUM! BRANDS INC ORD</t>
    <phoneticPr fontId="1" type="noConversion"/>
  </si>
  <si>
    <t>CMI.N</t>
    <phoneticPr fontId="1" type="noConversion"/>
  </si>
  <si>
    <t>CUMMINS INC ORD</t>
    <phoneticPr fontId="1" type="noConversion"/>
  </si>
  <si>
    <t>MTCH.OQ</t>
    <phoneticPr fontId="1" type="noConversion"/>
  </si>
  <si>
    <t>MATCH GROUP INC ORD</t>
    <phoneticPr fontId="1" type="noConversion"/>
  </si>
  <si>
    <t>DD.N</t>
    <phoneticPr fontId="1" type="noConversion"/>
  </si>
  <si>
    <t>DUPONT DE NEMOURS INC ORD</t>
    <phoneticPr fontId="1" type="noConversion"/>
  </si>
  <si>
    <t>SYY.N</t>
    <phoneticPr fontId="1" type="noConversion"/>
  </si>
  <si>
    <t>SYSCO CORP ORD</t>
    <phoneticPr fontId="1" type="noConversion"/>
  </si>
  <si>
    <t>PGHN.S</t>
    <phoneticPr fontId="1" type="noConversion"/>
  </si>
  <si>
    <t>PARTNERS GROUP HOLDING AG ORD</t>
    <phoneticPr fontId="1" type="noConversion"/>
  </si>
  <si>
    <t>MFC.TO</t>
    <phoneticPr fontId="1" type="noConversion"/>
  </si>
  <si>
    <t>MANULIFE FINANCIAL CORP ORD</t>
    <phoneticPr fontId="1" type="noConversion"/>
  </si>
  <si>
    <t>STZ.N</t>
    <phoneticPr fontId="1" type="noConversion"/>
  </si>
  <si>
    <t>CONSTELLATION BRANDS INC ORD</t>
    <phoneticPr fontId="1" type="noConversion"/>
  </si>
  <si>
    <t>FERG.L</t>
    <phoneticPr fontId="1" type="noConversion"/>
  </si>
  <si>
    <t>FERGUSON PLC ORD</t>
    <phoneticPr fontId="1" type="noConversion"/>
  </si>
  <si>
    <t>AFL.N</t>
    <phoneticPr fontId="1" type="noConversion"/>
  </si>
  <si>
    <t>AFLAC INC ORD</t>
    <phoneticPr fontId="1" type="noConversion"/>
  </si>
  <si>
    <t>SGOB.PA</t>
    <phoneticPr fontId="1" type="noConversion"/>
  </si>
  <si>
    <t>COMPAGNIE DE SAINT GOBAIN SA ORD</t>
    <phoneticPr fontId="1" type="noConversion"/>
  </si>
  <si>
    <t>ADM.N</t>
    <phoneticPr fontId="1" type="noConversion"/>
  </si>
  <si>
    <t>ARCHER-DANIELS-MIDLAND CO ORD</t>
    <phoneticPr fontId="1" type="noConversion"/>
  </si>
  <si>
    <t>KEYS.N</t>
    <phoneticPr fontId="1" type="noConversion"/>
  </si>
  <si>
    <t>KEYSIGHT TECHNOLOGIES INC ORD</t>
    <phoneticPr fontId="1" type="noConversion"/>
  </si>
  <si>
    <t>DBSM.SI</t>
    <phoneticPr fontId="1" type="noConversion"/>
  </si>
  <si>
    <t>DBS GROUP HOLDINGS LTD ORD</t>
    <phoneticPr fontId="1" type="noConversion"/>
  </si>
  <si>
    <t>STT.N</t>
    <phoneticPr fontId="1" type="noConversion"/>
  </si>
  <si>
    <t>STATE STREET CORP ORD</t>
    <phoneticPr fontId="1" type="noConversion"/>
  </si>
  <si>
    <t>CBRE.N</t>
    <phoneticPr fontId="1" type="noConversion"/>
  </si>
  <si>
    <t>CBRE GROUP INC ORD</t>
    <phoneticPr fontId="1" type="noConversion"/>
  </si>
  <si>
    <t>KMB.N</t>
    <phoneticPr fontId="1" type="noConversion"/>
  </si>
  <si>
    <t>KIMBERLY-CLARK CORP ORD</t>
    <phoneticPr fontId="1" type="noConversion"/>
  </si>
  <si>
    <t>6954.T</t>
    <phoneticPr fontId="1" type="noConversion"/>
  </si>
  <si>
    <t>FANUC CORP ORD</t>
    <phoneticPr fontId="1" type="noConversion"/>
  </si>
  <si>
    <t>HLT.N</t>
    <phoneticPr fontId="1" type="noConversion"/>
  </si>
  <si>
    <t>HILTON WORLDWIDE HOLDINGS INC ORD</t>
    <phoneticPr fontId="1" type="noConversion"/>
  </si>
  <si>
    <t>WOW.AX</t>
    <phoneticPr fontId="1" type="noConversion"/>
  </si>
  <si>
    <t>WOOLWORTHS GROUP LTD ORD</t>
    <phoneticPr fontId="1" type="noConversion"/>
  </si>
  <si>
    <t>PXD.N</t>
    <phoneticPr fontId="1" type="noConversion"/>
  </si>
  <si>
    <t>PIONEER NATURAL RESOURCES CO ORD</t>
    <phoneticPr fontId="1" type="noConversion"/>
  </si>
  <si>
    <t>DFS.N</t>
    <phoneticPr fontId="1" type="noConversion"/>
  </si>
  <si>
    <t>DISCOVER FINANCIAL SERVICES ORD</t>
    <phoneticPr fontId="1" type="noConversion"/>
  </si>
  <si>
    <t>IFF.N</t>
    <phoneticPr fontId="1" type="noConversion"/>
  </si>
  <si>
    <t>INTERNATIONAL FLAVORS &amp; FRAGRANCES INC ORD</t>
    <phoneticPr fontId="1" type="noConversion"/>
  </si>
  <si>
    <t>SRE.N</t>
    <phoneticPr fontId="1" type="noConversion"/>
  </si>
  <si>
    <t>SEMPRA ENERGY ORD</t>
    <phoneticPr fontId="1" type="noConversion"/>
  </si>
  <si>
    <t>006400.KS</t>
    <phoneticPr fontId="1" type="noConversion"/>
  </si>
  <si>
    <t>SAMSUNG SDI CO LTD ORD</t>
    <phoneticPr fontId="1" type="noConversion"/>
  </si>
  <si>
    <t>9432.T</t>
    <phoneticPr fontId="1" type="noConversion"/>
  </si>
  <si>
    <t>NIPPON TELEGRAPH AND TELEPHONE CORP ORD</t>
    <phoneticPr fontId="1" type="noConversion"/>
  </si>
  <si>
    <t>MNST.OQ</t>
    <phoneticPr fontId="1" type="noConversion"/>
  </si>
  <si>
    <t>MONSTER BEVERAGE CORP ORD</t>
    <phoneticPr fontId="1" type="noConversion"/>
  </si>
  <si>
    <t>MTD.N</t>
    <phoneticPr fontId="1" type="noConversion"/>
  </si>
  <si>
    <t>METTLER-TOLEDO INTERNATIONAL INC ORD</t>
    <phoneticPr fontId="1" type="noConversion"/>
  </si>
  <si>
    <t>WMB.N</t>
    <phoneticPr fontId="1" type="noConversion"/>
  </si>
  <si>
    <t>WILLIAMS COMPANIES INC ORD</t>
    <phoneticPr fontId="1" type="noConversion"/>
  </si>
  <si>
    <t>CPRT.OQ</t>
    <phoneticPr fontId="1" type="noConversion"/>
  </si>
  <si>
    <t>COPART INC ORD</t>
    <phoneticPr fontId="1" type="noConversion"/>
  </si>
  <si>
    <t>CPG.L</t>
    <phoneticPr fontId="1" type="noConversion"/>
  </si>
  <si>
    <t>COMPASS GROUP PLC ORD</t>
    <phoneticPr fontId="1" type="noConversion"/>
  </si>
  <si>
    <t>WBA.OQ</t>
    <phoneticPr fontId="1" type="noConversion"/>
  </si>
  <si>
    <t>WALGREENS BOOTS ALLIANCE INC ORD</t>
    <phoneticPr fontId="1" type="noConversion"/>
  </si>
  <si>
    <t>EFX.N</t>
    <phoneticPr fontId="1" type="noConversion"/>
  </si>
  <si>
    <t>EQUIFAX INC ORD</t>
    <phoneticPr fontId="1" type="noConversion"/>
  </si>
  <si>
    <t>051910.KS</t>
    <phoneticPr fontId="1" type="noConversion"/>
  </si>
  <si>
    <t>LG CHEM LTD ORD</t>
    <phoneticPr fontId="1" type="noConversion"/>
  </si>
  <si>
    <t>HUBS.N</t>
    <phoneticPr fontId="1" type="noConversion"/>
  </si>
  <si>
    <t>HUBSPOT INC ORD</t>
    <phoneticPr fontId="1" type="noConversion"/>
  </si>
  <si>
    <t>BMWG.DE</t>
    <phoneticPr fontId="1" type="noConversion"/>
  </si>
  <si>
    <t>BAYERISCHE MOTOREN WERKE AG ORD</t>
    <phoneticPr fontId="1" type="noConversion"/>
  </si>
  <si>
    <t>MCK.N</t>
    <phoneticPr fontId="1" type="noConversion"/>
  </si>
  <si>
    <t>MCKESSON CORP ORD</t>
    <phoneticPr fontId="1" type="noConversion"/>
  </si>
  <si>
    <t>HEXAb.ST</t>
    <phoneticPr fontId="1" type="noConversion"/>
  </si>
  <si>
    <t>HEXAGON AB ORD</t>
    <phoneticPr fontId="1" type="noConversion"/>
  </si>
  <si>
    <t>6702.T</t>
    <phoneticPr fontId="1" type="noConversion"/>
  </si>
  <si>
    <t>FUJITSU LTD ORD</t>
    <phoneticPr fontId="1" type="noConversion"/>
  </si>
  <si>
    <t>GIS.N</t>
    <phoneticPr fontId="1" type="noConversion"/>
  </si>
  <si>
    <t>GENERAL MILLS INC ORD</t>
    <phoneticPr fontId="1" type="noConversion"/>
  </si>
  <si>
    <t>035720.KS</t>
    <phoneticPr fontId="1" type="noConversion"/>
  </si>
  <si>
    <t>KAKAO CORP ORD</t>
    <phoneticPr fontId="1" type="noConversion"/>
  </si>
  <si>
    <t>ENI.MI</t>
    <phoneticPr fontId="1" type="noConversion"/>
  </si>
  <si>
    <t>ENI SPA ORD</t>
    <phoneticPr fontId="1" type="noConversion"/>
  </si>
  <si>
    <t>VOLVb.ST</t>
    <phoneticPr fontId="1" type="noConversion"/>
  </si>
  <si>
    <t>VOLVO AB ORD</t>
    <phoneticPr fontId="1" type="noConversion"/>
  </si>
  <si>
    <t>AWK.N</t>
    <phoneticPr fontId="1" type="noConversion"/>
  </si>
  <si>
    <t>AMERICAN WATER WORKS COMPANY INC ORD</t>
    <phoneticPr fontId="1" type="noConversion"/>
  </si>
  <si>
    <t>CSGP.OQ</t>
    <phoneticPr fontId="1" type="noConversion"/>
  </si>
  <si>
    <t>COSTAR GROUP INC ORD</t>
    <phoneticPr fontId="1" type="noConversion"/>
  </si>
  <si>
    <t>0669.HK</t>
    <phoneticPr fontId="1" type="noConversion"/>
  </si>
  <si>
    <t>TECHTRONIC INDUSTRIES CO LTD ORD</t>
    <phoneticPr fontId="1" type="noConversion"/>
  </si>
  <si>
    <t>OTIS.N</t>
    <phoneticPr fontId="1" type="noConversion"/>
  </si>
  <si>
    <t>OTIS WORLDWIDE CORP ORD</t>
    <phoneticPr fontId="1" type="noConversion"/>
  </si>
  <si>
    <t>CTVA.N</t>
    <phoneticPr fontId="1" type="noConversion"/>
  </si>
  <si>
    <t>CORTEVA INC ORD</t>
    <phoneticPr fontId="1" type="noConversion"/>
  </si>
  <si>
    <t>XEL.OQ</t>
    <phoneticPr fontId="1" type="noConversion"/>
  </si>
  <si>
    <t>XCEL ENERGY INC ORD</t>
    <phoneticPr fontId="1" type="noConversion"/>
  </si>
  <si>
    <t>NUE.N</t>
    <phoneticPr fontId="1" type="noConversion"/>
  </si>
  <si>
    <t>NUCOR CORP ORD</t>
    <phoneticPr fontId="1" type="noConversion"/>
  </si>
  <si>
    <t>6273.T</t>
    <phoneticPr fontId="1" type="noConversion"/>
  </si>
  <si>
    <t>SMC CORP ORD</t>
    <phoneticPr fontId="1" type="noConversion"/>
  </si>
  <si>
    <t>ROKU.OQ</t>
    <phoneticPr fontId="1" type="noConversion"/>
  </si>
  <si>
    <t>ROKU INC ORD</t>
    <phoneticPr fontId="1" type="noConversion"/>
  </si>
  <si>
    <t>AD.AS</t>
    <phoneticPr fontId="1" type="noConversion"/>
  </si>
  <si>
    <t>KONINKLIJKE AHOLD DELHAIZE NV ORD</t>
    <phoneticPr fontId="1" type="noConversion"/>
  </si>
  <si>
    <t>AVB.N</t>
    <phoneticPr fontId="1" type="noConversion"/>
  </si>
  <si>
    <t>AVALONBAY COMMUNITIES INC ORD</t>
    <phoneticPr fontId="1" type="noConversion"/>
  </si>
  <si>
    <t>WELL.N</t>
    <phoneticPr fontId="1" type="noConversion"/>
  </si>
  <si>
    <t>WELLTOWER INC ORD</t>
    <phoneticPr fontId="1" type="noConversion"/>
  </si>
  <si>
    <t>KMI.N</t>
    <phoneticPr fontId="1" type="noConversion"/>
  </si>
  <si>
    <t>KINDER MORGAN INC ORD</t>
    <phoneticPr fontId="1" type="noConversion"/>
  </si>
  <si>
    <t>TTD.OQ</t>
    <phoneticPr fontId="1" type="noConversion"/>
  </si>
  <si>
    <t>TRADE DESK INC ORD</t>
    <phoneticPr fontId="1" type="noConversion"/>
  </si>
  <si>
    <t>FAST.OQ</t>
    <phoneticPr fontId="1" type="noConversion"/>
  </si>
  <si>
    <t>FASTENAL CO ORD</t>
    <phoneticPr fontId="1" type="noConversion"/>
  </si>
  <si>
    <t>VLO.N</t>
    <phoneticPr fontId="1" type="noConversion"/>
  </si>
  <si>
    <t>VALERO ENERGY CORP ORD</t>
    <phoneticPr fontId="1" type="noConversion"/>
  </si>
  <si>
    <t>8766.T</t>
    <phoneticPr fontId="1" type="noConversion"/>
  </si>
  <si>
    <t>TOKIO MARINE HOLDINGS INC ORD</t>
    <phoneticPr fontId="1" type="noConversion"/>
  </si>
  <si>
    <t>8001.T</t>
    <phoneticPr fontId="1" type="noConversion"/>
  </si>
  <si>
    <t>ITOCHU CORP ORD</t>
    <phoneticPr fontId="1" type="noConversion"/>
  </si>
  <si>
    <t>DAST.PA</t>
    <phoneticPr fontId="1" type="noConversion"/>
  </si>
  <si>
    <t>DASSAULT SYSTEMES SE ORD</t>
    <phoneticPr fontId="1" type="noConversion"/>
  </si>
  <si>
    <t>MRCG.DE</t>
    <phoneticPr fontId="1" type="noConversion"/>
  </si>
  <si>
    <t>MERCK KGAA ORD</t>
    <phoneticPr fontId="1" type="noConversion"/>
  </si>
  <si>
    <t>DB1Gn.DE</t>
    <phoneticPr fontId="1" type="noConversion"/>
  </si>
  <si>
    <t>DEUTSCHE BOERSE AG ORD</t>
    <phoneticPr fontId="1" type="noConversion"/>
  </si>
  <si>
    <t>SLF.TO</t>
    <phoneticPr fontId="1" type="noConversion"/>
  </si>
  <si>
    <t>SUN LIFE FINANCIAL INC ORD</t>
    <phoneticPr fontId="1" type="noConversion"/>
  </si>
  <si>
    <t>DHI.N</t>
    <phoneticPr fontId="1" type="noConversion"/>
  </si>
  <si>
    <t>D R HORTON INC ORD</t>
    <phoneticPr fontId="1" type="noConversion"/>
  </si>
  <si>
    <t>TDG.N</t>
    <phoneticPr fontId="1" type="noConversion"/>
  </si>
  <si>
    <t>TRANSDIGM GROUP INC ORD</t>
    <phoneticPr fontId="1" type="noConversion"/>
  </si>
  <si>
    <t>LSEG.L</t>
    <phoneticPr fontId="1" type="noConversion"/>
  </si>
  <si>
    <t>LONDON STOCK EXCHANGE GROUP PLC ORD</t>
    <phoneticPr fontId="1" type="noConversion"/>
  </si>
  <si>
    <t>FITB.OQ</t>
    <phoneticPr fontId="1" type="noConversion"/>
  </si>
  <si>
    <t>FIFTH THIRD BANCORP ORD</t>
    <phoneticPr fontId="1" type="noConversion"/>
  </si>
  <si>
    <t>WST.N</t>
    <phoneticPr fontId="1" type="noConversion"/>
  </si>
  <si>
    <t>WEST PHARMACEUTICAL SERVICES INC ORD</t>
    <phoneticPr fontId="1" type="noConversion"/>
  </si>
  <si>
    <t>8411.T</t>
    <phoneticPr fontId="1" type="noConversion"/>
  </si>
  <si>
    <t>MIZUHO FINANCIAL GROUP INC ORD</t>
    <phoneticPr fontId="1" type="noConversion"/>
  </si>
  <si>
    <t>PEG.N</t>
    <phoneticPr fontId="1" type="noConversion"/>
  </si>
  <si>
    <t>PUBLIC SERVICE ENTERPRISE GROUP INC ORD</t>
    <phoneticPr fontId="1" type="noConversion"/>
  </si>
  <si>
    <t>VRSK.OQ</t>
    <phoneticPr fontId="1" type="noConversion"/>
  </si>
  <si>
    <t>VERISK ANALYTICS INC ORD</t>
    <phoneticPr fontId="1" type="noConversion"/>
  </si>
  <si>
    <t>RSG.N</t>
    <phoneticPr fontId="1" type="noConversion"/>
  </si>
  <si>
    <t>REPUBLIC SERVICES INC ORD</t>
    <phoneticPr fontId="1" type="noConversion"/>
  </si>
  <si>
    <t>NULL</t>
    <phoneticPr fontId="1" type="noConversion"/>
  </si>
  <si>
    <t>EUR CASH</t>
    <phoneticPr fontId="1" type="noConversion"/>
  </si>
  <si>
    <t>PCAR.OQ</t>
    <phoneticPr fontId="1" type="noConversion"/>
  </si>
  <si>
    <t>PACCAR INC ORD</t>
    <phoneticPr fontId="1" type="noConversion"/>
  </si>
  <si>
    <t>ATDb.TO</t>
    <phoneticPr fontId="1" type="noConversion"/>
  </si>
  <si>
    <t>ALIMENTATION COUCHE-TARD INC ORD</t>
    <phoneticPr fontId="1" type="noConversion"/>
  </si>
  <si>
    <t>GNRC.N</t>
    <phoneticPr fontId="1" type="noConversion"/>
  </si>
  <si>
    <t>GENERAC HOLDINGS INC ORD</t>
    <phoneticPr fontId="1" type="noConversion"/>
  </si>
  <si>
    <t>OXY.N</t>
    <phoneticPr fontId="1" type="noConversion"/>
  </si>
  <si>
    <t>OCCIDENTAL PETROLEUM CORP ORD</t>
    <phoneticPr fontId="1" type="noConversion"/>
  </si>
  <si>
    <t>STM.MI</t>
    <phoneticPr fontId="1" type="noConversion"/>
  </si>
  <si>
    <t>STMICROELECTRONICS NV ORD</t>
    <phoneticPr fontId="1" type="noConversion"/>
  </si>
  <si>
    <t>IT.N</t>
    <phoneticPr fontId="1" type="noConversion"/>
  </si>
  <si>
    <t>GARTNER INC ORD</t>
    <phoneticPr fontId="1" type="noConversion"/>
  </si>
  <si>
    <t>ERICb.ST</t>
    <phoneticPr fontId="1" type="noConversion"/>
  </si>
  <si>
    <t>TELEFONAKTIEBOLAGET LM ERICSSON ORD</t>
    <phoneticPr fontId="1" type="noConversion"/>
  </si>
  <si>
    <t>WLTW.OQ</t>
    <phoneticPr fontId="1" type="noConversion"/>
  </si>
  <si>
    <t>WILLIS TOWERS WATSON PLC ORD</t>
    <phoneticPr fontId="1" type="noConversion"/>
  </si>
  <si>
    <t>1211.HK</t>
    <phoneticPr fontId="1" type="noConversion"/>
  </si>
  <si>
    <t>BYD CO LTD ORD</t>
    <phoneticPr fontId="1" type="noConversion"/>
  </si>
  <si>
    <t>3968.HK</t>
    <phoneticPr fontId="1" type="noConversion"/>
  </si>
  <si>
    <t>CHINA MERCHANTS BANK CO LTD ORD</t>
    <phoneticPr fontId="1" type="noConversion"/>
  </si>
  <si>
    <t>VNAn.DE</t>
    <phoneticPr fontId="1" type="noConversion"/>
  </si>
  <si>
    <t>VONOVIA SE ORD</t>
    <phoneticPr fontId="1" type="noConversion"/>
  </si>
  <si>
    <t>3382.T</t>
    <phoneticPr fontId="1" type="noConversion"/>
  </si>
  <si>
    <t>SEVEN &amp; I HOLDINGS CO LTD ORD</t>
    <phoneticPr fontId="1" type="noConversion"/>
  </si>
  <si>
    <t>NOKIA.HE</t>
    <phoneticPr fontId="1" type="noConversion"/>
  </si>
  <si>
    <t>NOKIA OYJ ORD</t>
    <phoneticPr fontId="1" type="noConversion"/>
  </si>
  <si>
    <t>ANSS.OQ</t>
    <phoneticPr fontId="1" type="noConversion"/>
  </si>
  <si>
    <t>ANSYS INC ORD</t>
    <phoneticPr fontId="1" type="noConversion"/>
  </si>
  <si>
    <t>ODFL.OQ</t>
    <phoneticPr fontId="1" type="noConversion"/>
  </si>
  <si>
    <t>OLD DOMINION FREIGHT LINE INC ORD</t>
    <phoneticPr fontId="1" type="noConversion"/>
  </si>
  <si>
    <t>AME.N</t>
    <phoneticPr fontId="1" type="noConversion"/>
  </si>
  <si>
    <t>AMETEK INC ORD</t>
    <phoneticPr fontId="1" type="noConversion"/>
  </si>
  <si>
    <t>ETSY.OQ</t>
    <phoneticPr fontId="1" type="noConversion"/>
  </si>
  <si>
    <t>ETSY INC ORD</t>
    <phoneticPr fontId="1" type="noConversion"/>
  </si>
  <si>
    <t>4661.T</t>
    <phoneticPr fontId="1" type="noConversion"/>
  </si>
  <si>
    <t>ORIENTAL LAND CO LTD ORD</t>
    <phoneticPr fontId="1" type="noConversion"/>
  </si>
  <si>
    <t>GEBN.S</t>
    <phoneticPr fontId="1" type="noConversion"/>
  </si>
  <si>
    <t>GEBERIT AG ORD</t>
    <phoneticPr fontId="1" type="noConversion"/>
  </si>
  <si>
    <t>8031.T</t>
    <phoneticPr fontId="1" type="noConversion"/>
  </si>
  <si>
    <t>MITSUI &amp; CO LTD ORD</t>
    <phoneticPr fontId="1" type="noConversion"/>
  </si>
  <si>
    <t>OKTA.OQ</t>
    <phoneticPr fontId="1" type="noConversion"/>
  </si>
  <si>
    <t>OKTA INC ORD</t>
    <phoneticPr fontId="1" type="noConversion"/>
  </si>
  <si>
    <t>EQR.N</t>
    <phoneticPr fontId="1" type="noConversion"/>
  </si>
  <si>
    <t>EQUITY RESIDENTIAL ORD</t>
    <phoneticPr fontId="1" type="noConversion"/>
  </si>
  <si>
    <t>ZBRA.OQ</t>
    <phoneticPr fontId="1" type="noConversion"/>
  </si>
  <si>
    <t>ZEBRA TECHNOLOGIES CORP ORD</t>
    <phoneticPr fontId="1" type="noConversion"/>
  </si>
  <si>
    <t>4503.T</t>
    <phoneticPr fontId="1" type="noConversion"/>
  </si>
  <si>
    <t>ASTELLAS PHARMA INC ORD</t>
    <phoneticPr fontId="1" type="noConversion"/>
  </si>
  <si>
    <t>LEGD.PA</t>
    <phoneticPr fontId="1" type="noConversion"/>
  </si>
  <si>
    <t>LEGRAND SA ORD</t>
    <phoneticPr fontId="1" type="noConversion"/>
  </si>
  <si>
    <t>GMAB.CO</t>
    <phoneticPr fontId="1" type="noConversion"/>
  </si>
  <si>
    <t>GENMAB A/S ORD</t>
    <phoneticPr fontId="1" type="noConversion"/>
  </si>
  <si>
    <t>AJG.N</t>
    <phoneticPr fontId="1" type="noConversion"/>
  </si>
  <si>
    <t>ARTHUR J GALLAGHER &amp; CO ORD</t>
    <phoneticPr fontId="1" type="noConversion"/>
  </si>
  <si>
    <t>WLSNc.AS</t>
    <phoneticPr fontId="1" type="noConversion"/>
  </si>
  <si>
    <t>WOLTERS KLUWER NV ORD</t>
    <phoneticPr fontId="1" type="noConversion"/>
  </si>
  <si>
    <t>RACE.MI</t>
    <phoneticPr fontId="1" type="noConversion"/>
  </si>
  <si>
    <t>FERRARI NV ORD</t>
    <phoneticPr fontId="1" type="noConversion"/>
  </si>
  <si>
    <t>ABX.TO</t>
    <phoneticPr fontId="1" type="noConversion"/>
  </si>
  <si>
    <t>BARRICK GOLD CORP ORD</t>
    <phoneticPr fontId="1" type="noConversion"/>
  </si>
  <si>
    <t>TCL.AX</t>
    <phoneticPr fontId="1" type="noConversion"/>
  </si>
  <si>
    <t>TRANSURBAN GROUP</t>
    <phoneticPr fontId="1" type="noConversion"/>
  </si>
  <si>
    <t>MICP.PA</t>
    <phoneticPr fontId="1" type="noConversion"/>
  </si>
  <si>
    <t>COMPAGNIE GENERALE DES ETABLISSEMENTS MICHELIN SCA ORD</t>
    <phoneticPr fontId="1" type="noConversion"/>
  </si>
  <si>
    <t>JPY CASH</t>
    <phoneticPr fontId="1" type="noConversion"/>
  </si>
  <si>
    <t>AMA.MC</t>
    <phoneticPr fontId="1" type="noConversion"/>
  </si>
  <si>
    <t>AMADEUS IT GROUP SA ORD</t>
    <phoneticPr fontId="1" type="noConversion"/>
  </si>
  <si>
    <t>BLL.N</t>
    <phoneticPr fontId="1" type="noConversion"/>
  </si>
  <si>
    <t>BALL CORP ORD</t>
    <phoneticPr fontId="1" type="noConversion"/>
  </si>
  <si>
    <t>LBRDK.OQ</t>
    <phoneticPr fontId="1" type="noConversion"/>
  </si>
  <si>
    <t>LIBERTY BROADBAND CORP ORD</t>
    <phoneticPr fontId="1" type="noConversion"/>
  </si>
  <si>
    <t>URI.N</t>
    <phoneticPr fontId="1" type="noConversion"/>
  </si>
  <si>
    <t>UNITED RENTALS INC ORD</t>
    <phoneticPr fontId="1" type="noConversion"/>
  </si>
  <si>
    <t>BBY.N</t>
    <phoneticPr fontId="1" type="noConversion"/>
  </si>
  <si>
    <t>BEST BUY CO INC ORD</t>
    <phoneticPr fontId="1" type="noConversion"/>
  </si>
  <si>
    <t>AMXL.MX</t>
    <phoneticPr fontId="1" type="noConversion"/>
  </si>
  <si>
    <t>AMERICA MOVIL SAB DE CV ORD</t>
    <phoneticPr fontId="1" type="noConversion"/>
  </si>
  <si>
    <t>4901.T</t>
    <phoneticPr fontId="1" type="noConversion"/>
  </si>
  <si>
    <t>FUJIFILM HOLDINGS CORP ORD</t>
    <phoneticPr fontId="1" type="noConversion"/>
  </si>
  <si>
    <t>ALB.N</t>
    <phoneticPr fontId="1" type="noConversion"/>
  </si>
  <si>
    <t>ALBEMARLE CORP ORD</t>
    <phoneticPr fontId="1" type="noConversion"/>
  </si>
  <si>
    <t>OKE.N</t>
    <phoneticPr fontId="1" type="noConversion"/>
  </si>
  <si>
    <t>ONEOK INC ORD</t>
    <phoneticPr fontId="1" type="noConversion"/>
  </si>
  <si>
    <t>4543.T</t>
    <phoneticPr fontId="1" type="noConversion"/>
  </si>
  <si>
    <t>TERUMO CORP ORD</t>
    <phoneticPr fontId="1" type="noConversion"/>
  </si>
  <si>
    <t>005380.KS</t>
    <phoneticPr fontId="1" type="noConversion"/>
  </si>
  <si>
    <t>HYUNDAI MOTOR CO ORD</t>
    <phoneticPr fontId="1" type="noConversion"/>
  </si>
  <si>
    <t>ZBH.N</t>
    <phoneticPr fontId="1" type="noConversion"/>
  </si>
  <si>
    <t>ZIMMER BIOMET HOLDINGS INC ORD</t>
    <phoneticPr fontId="1" type="noConversion"/>
  </si>
  <si>
    <t>PAYC.N</t>
    <phoneticPr fontId="1" type="noConversion"/>
  </si>
  <si>
    <t>PAYCOM SOFTWARE INC ORD</t>
    <phoneticPr fontId="1" type="noConversion"/>
  </si>
  <si>
    <t>SAND.ST</t>
    <phoneticPr fontId="1" type="noConversion"/>
  </si>
  <si>
    <t>SANDVIK AB ORD</t>
    <phoneticPr fontId="1" type="noConversion"/>
  </si>
  <si>
    <t>LH.N</t>
    <phoneticPr fontId="1" type="noConversion"/>
  </si>
  <si>
    <t>LABORATORY CORPORATION OF AMERICA HOLDINGS ORD</t>
    <phoneticPr fontId="1" type="noConversion"/>
  </si>
  <si>
    <t>ASSAb.ST</t>
    <phoneticPr fontId="1" type="noConversion"/>
  </si>
  <si>
    <t>ASSA ABLOY AB ORD</t>
    <phoneticPr fontId="1" type="noConversion"/>
  </si>
  <si>
    <t>KR.N</t>
    <phoneticPr fontId="1" type="noConversion"/>
  </si>
  <si>
    <t>KROGER CO ORD</t>
    <phoneticPr fontId="1" type="noConversion"/>
  </si>
  <si>
    <t>HEIN.AS</t>
    <phoneticPr fontId="1" type="noConversion"/>
  </si>
  <si>
    <t>HEINEKEN NV ORD</t>
    <phoneticPr fontId="1" type="noConversion"/>
  </si>
  <si>
    <t>DDOG.OQ</t>
    <phoneticPr fontId="1" type="noConversion"/>
  </si>
  <si>
    <t>DATADOG INC ORD</t>
    <phoneticPr fontId="1" type="noConversion"/>
  </si>
  <si>
    <t>CLNX.MC</t>
    <phoneticPr fontId="1" type="noConversion"/>
  </si>
  <si>
    <t>CELLNEX TELECOM SA ORD</t>
    <phoneticPr fontId="1" type="noConversion"/>
  </si>
  <si>
    <t>EVOG.ST</t>
    <phoneticPr fontId="1" type="noConversion"/>
  </si>
  <si>
    <t>EVOLUTION AB (PUBL) ORD</t>
    <phoneticPr fontId="1" type="noConversion"/>
  </si>
  <si>
    <t>LEN.N</t>
    <phoneticPr fontId="1" type="noConversion"/>
  </si>
  <si>
    <t>LENNAR CORP ORD</t>
    <phoneticPr fontId="1" type="noConversion"/>
  </si>
  <si>
    <t>WEC.N</t>
    <phoneticPr fontId="1" type="noConversion"/>
  </si>
  <si>
    <t>WEC ENERGY GROUP INC ORD</t>
    <phoneticPr fontId="1" type="noConversion"/>
  </si>
  <si>
    <t>PETR4.SA</t>
    <phoneticPr fontId="1" type="noConversion"/>
  </si>
  <si>
    <t>PETROLEO BRASILEIRO SA PETROBRAS</t>
    <phoneticPr fontId="1" type="noConversion"/>
  </si>
  <si>
    <t>BJFN.NS</t>
    <phoneticPr fontId="1" type="noConversion"/>
  </si>
  <si>
    <t>BAJAJ FINANCE LTD ORD</t>
    <phoneticPr fontId="1" type="noConversion"/>
  </si>
  <si>
    <t>EONGn.DE</t>
    <phoneticPr fontId="1" type="noConversion"/>
  </si>
  <si>
    <t>E.ON SE ORD</t>
    <phoneticPr fontId="1" type="noConversion"/>
  </si>
  <si>
    <t>ENPH.OQ</t>
    <phoneticPr fontId="1" type="noConversion"/>
  </si>
  <si>
    <t>ENPHASE ENERGY INC ORD</t>
    <phoneticPr fontId="1" type="noConversion"/>
  </si>
  <si>
    <t>FLTRF.L</t>
    <phoneticPr fontId="1" type="noConversion"/>
  </si>
  <si>
    <t>FLUTTER ENTERTAINMENT PLC ORD</t>
    <phoneticPr fontId="1" type="noConversion"/>
  </si>
  <si>
    <t>MDB.OQ</t>
    <phoneticPr fontId="1" type="noConversion"/>
  </si>
  <si>
    <t>MONGODB INC ORD</t>
    <phoneticPr fontId="1" type="noConversion"/>
  </si>
  <si>
    <t>EPIRa.ST</t>
    <phoneticPr fontId="1" type="noConversion"/>
  </si>
  <si>
    <t>EPIROC AB ORD</t>
    <phoneticPr fontId="1" type="noConversion"/>
  </si>
  <si>
    <t>SWKS.OQ</t>
    <phoneticPr fontId="1" type="noConversion"/>
  </si>
  <si>
    <t>SKYWORKS SOLUTIONS INC ORD</t>
    <phoneticPr fontId="1" type="noConversion"/>
  </si>
  <si>
    <t>SPLK.OQ</t>
    <phoneticPr fontId="1" type="noConversion"/>
  </si>
  <si>
    <t>SPLUNK INC ORD</t>
    <phoneticPr fontId="1" type="noConversion"/>
  </si>
  <si>
    <t>SRENH.S</t>
    <phoneticPr fontId="1" type="noConversion"/>
  </si>
  <si>
    <t>SWISS RE AG ORD</t>
    <phoneticPr fontId="1" type="noConversion"/>
  </si>
  <si>
    <t>ES.N</t>
    <phoneticPr fontId="1" type="noConversion"/>
  </si>
  <si>
    <t>EVERSOURCE ENERGY ORD</t>
    <phoneticPr fontId="1" type="noConversion"/>
  </si>
  <si>
    <t>600519.SS</t>
    <phoneticPr fontId="1" type="noConversion"/>
  </si>
  <si>
    <t>KWEICHOW MOUTAI CO LTD ORD</t>
    <phoneticPr fontId="1" type="noConversion"/>
  </si>
  <si>
    <t>GLW.N</t>
    <phoneticPr fontId="1" type="noConversion"/>
  </si>
  <si>
    <t>CORNING INC ORD</t>
    <phoneticPr fontId="1" type="noConversion"/>
  </si>
  <si>
    <t>1398.HK</t>
    <phoneticPr fontId="1" type="noConversion"/>
  </si>
  <si>
    <t>INDUSTRIAL AND COMMERCIAL BANK OF CHINA LTD ORD</t>
    <phoneticPr fontId="1" type="noConversion"/>
  </si>
  <si>
    <t>6752.T</t>
    <phoneticPr fontId="1" type="noConversion"/>
  </si>
  <si>
    <t>PANASONIC CORP ORD</t>
    <phoneticPr fontId="1" type="noConversion"/>
  </si>
  <si>
    <t>KYGa.I</t>
    <phoneticPr fontId="1" type="noConversion"/>
  </si>
  <si>
    <t>KERRY GROUP PLC ORD</t>
    <phoneticPr fontId="1" type="noConversion"/>
  </si>
  <si>
    <t>CRDI.MI</t>
    <phoneticPr fontId="1" type="noConversion"/>
  </si>
  <si>
    <t>UNICREDIT SPA ORD</t>
    <phoneticPr fontId="1" type="noConversion"/>
  </si>
  <si>
    <t>EXR.N</t>
    <phoneticPr fontId="1" type="noConversion"/>
  </si>
  <si>
    <t>EXTRA SPACE STORAGE INC ORD</t>
    <phoneticPr fontId="1" type="noConversion"/>
  </si>
  <si>
    <t>FNV.TO</t>
    <phoneticPr fontId="1" type="noConversion"/>
  </si>
  <si>
    <t>FRANCO-NEVADA CORP ORD</t>
    <phoneticPr fontId="1" type="noConversion"/>
  </si>
  <si>
    <t>6902.T</t>
    <phoneticPr fontId="1" type="noConversion"/>
  </si>
  <si>
    <t>DENSO CORP ORD</t>
    <phoneticPr fontId="1" type="noConversion"/>
  </si>
  <si>
    <t>HSY.N</t>
    <phoneticPr fontId="1" type="noConversion"/>
  </si>
  <si>
    <t>HERSHEY CO ORD</t>
    <phoneticPr fontId="1" type="noConversion"/>
  </si>
  <si>
    <t>LNG.A</t>
    <phoneticPr fontId="1" type="noConversion"/>
  </si>
  <si>
    <t>CHENIERE ENERGY INC ORD</t>
    <phoneticPr fontId="1" type="noConversion"/>
  </si>
  <si>
    <t>KSU.N</t>
    <phoneticPr fontId="1" type="noConversion"/>
  </si>
  <si>
    <t>KANSAS CITY SOUTHERN ORD</t>
    <phoneticPr fontId="1" type="noConversion"/>
  </si>
  <si>
    <t>HLL.NS</t>
    <phoneticPr fontId="1" type="noConversion"/>
  </si>
  <si>
    <t>HINDUSTAN UNILEVER LTD ORD</t>
    <phoneticPr fontId="1" type="noConversion"/>
  </si>
  <si>
    <t>TSCO.OQ</t>
    <phoneticPr fontId="1" type="noConversion"/>
  </si>
  <si>
    <t>TRACTOR SUPPLY CO ORD</t>
    <phoneticPr fontId="1" type="noConversion"/>
  </si>
  <si>
    <t>SWK.N</t>
    <phoneticPr fontId="1" type="noConversion"/>
  </si>
  <si>
    <t>STANLEY BLACK &amp; DECKER INC ORD</t>
    <phoneticPr fontId="1" type="noConversion"/>
  </si>
  <si>
    <t>GMG.AX</t>
    <phoneticPr fontId="1" type="noConversion"/>
  </si>
  <si>
    <t>GOODMAN GROUP</t>
    <phoneticPr fontId="1" type="noConversion"/>
  </si>
  <si>
    <t>TSCO.L</t>
    <phoneticPr fontId="1" type="noConversion"/>
  </si>
  <si>
    <t>TESCO PLC ORD</t>
    <phoneticPr fontId="1" type="noConversion"/>
  </si>
  <si>
    <t>2413.T</t>
    <phoneticPr fontId="1" type="noConversion"/>
  </si>
  <si>
    <t>M3 INC ORD</t>
    <phoneticPr fontId="1" type="noConversion"/>
  </si>
  <si>
    <t>DELL.N</t>
    <phoneticPr fontId="1" type="noConversion"/>
  </si>
  <si>
    <t>DELL TECHNOLOGIES INC ORD</t>
    <phoneticPr fontId="1" type="noConversion"/>
  </si>
  <si>
    <t>4911.T</t>
    <phoneticPr fontId="1" type="noConversion"/>
  </si>
  <si>
    <t>SHISEIDO CO LTD ORD</t>
    <phoneticPr fontId="1" type="noConversion"/>
  </si>
  <si>
    <t>MT.AS</t>
    <phoneticPr fontId="1" type="noConversion"/>
  </si>
  <si>
    <t>ARCELORMITTAL SA ORD</t>
    <phoneticPr fontId="1" type="noConversion"/>
  </si>
  <si>
    <t>HIG.N</t>
    <phoneticPr fontId="1" type="noConversion"/>
  </si>
  <si>
    <t>HARTFORD FINANCIAL SERVICES GROUP INC ORD</t>
    <phoneticPr fontId="1" type="noConversion"/>
  </si>
  <si>
    <t>3988.HK</t>
    <phoneticPr fontId="1" type="noConversion"/>
  </si>
  <si>
    <t>BANK OF CHINA LTD ORD</t>
    <phoneticPr fontId="1" type="noConversion"/>
  </si>
  <si>
    <t>EQNR.OL</t>
    <phoneticPr fontId="1" type="noConversion"/>
  </si>
  <si>
    <t>EQUINOR ASA ORD</t>
    <phoneticPr fontId="1" type="noConversion"/>
  </si>
  <si>
    <t>NVTKq.L</t>
    <phoneticPr fontId="1" type="noConversion"/>
  </si>
  <si>
    <t>NOVATEK PAO DR</t>
    <phoneticPr fontId="1" type="noConversion"/>
  </si>
  <si>
    <t>SAMPO.HE</t>
    <phoneticPr fontId="1" type="noConversion"/>
  </si>
  <si>
    <t>SAMPO PLC ORD</t>
    <phoneticPr fontId="1" type="noConversion"/>
  </si>
  <si>
    <t>2010.SE</t>
    <phoneticPr fontId="1" type="noConversion"/>
  </si>
  <si>
    <t>SAUDI BASIC INDUSTRIES CORPORATION SJSC ORD</t>
    <phoneticPr fontId="1" type="noConversion"/>
  </si>
  <si>
    <t>MLM.N</t>
    <phoneticPr fontId="1" type="noConversion"/>
  </si>
  <si>
    <t>MARTIN MARIETTA MATERIALS INC ORD</t>
    <phoneticPr fontId="1" type="noConversion"/>
  </si>
  <si>
    <t>ENGIE.PA</t>
    <phoneticPr fontId="1" type="noConversion"/>
  </si>
  <si>
    <t>ENGIE SA ORD</t>
    <phoneticPr fontId="1" type="noConversion"/>
  </si>
  <si>
    <t>CDW.OQ</t>
    <phoneticPr fontId="1" type="noConversion"/>
  </si>
  <si>
    <t>CDW CORP ORD</t>
    <phoneticPr fontId="1" type="noConversion"/>
  </si>
  <si>
    <t>8591.T</t>
    <phoneticPr fontId="1" type="noConversion"/>
  </si>
  <si>
    <t>ORIX CORP ORD</t>
    <phoneticPr fontId="1" type="noConversion"/>
  </si>
  <si>
    <t>LYB.N</t>
    <phoneticPr fontId="1" type="noConversion"/>
  </si>
  <si>
    <t>LYONDELLBASELL INDUSTRIES NV ORD</t>
    <phoneticPr fontId="1" type="noConversion"/>
  </si>
  <si>
    <t>DBKGn.DE</t>
    <phoneticPr fontId="1" type="noConversion"/>
  </si>
  <si>
    <t>DEUTSCHE BANK AG ORD</t>
    <phoneticPr fontId="1" type="noConversion"/>
  </si>
  <si>
    <t>WY.N</t>
    <phoneticPr fontId="1" type="noConversion"/>
  </si>
  <si>
    <t>WEYERHAEUSER CO ORD</t>
    <phoneticPr fontId="1" type="noConversion"/>
  </si>
  <si>
    <t>7733.T</t>
    <phoneticPr fontId="1" type="noConversion"/>
  </si>
  <si>
    <t>OLYMPUS CORP ORD</t>
    <phoneticPr fontId="1" type="noConversion"/>
  </si>
  <si>
    <t>ZS.OQ</t>
    <phoneticPr fontId="1" type="noConversion"/>
  </si>
  <si>
    <t>ZSCALER INC ORD</t>
    <phoneticPr fontId="1" type="noConversion"/>
  </si>
  <si>
    <t>2303.TW</t>
    <phoneticPr fontId="1" type="noConversion"/>
  </si>
  <si>
    <t>UNITED MICROELECTRONICS CORP ORD</t>
    <phoneticPr fontId="1" type="noConversion"/>
  </si>
  <si>
    <t>NESTE.HE</t>
    <phoneticPr fontId="1" type="noConversion"/>
  </si>
  <si>
    <t>NESTE OYJ ORD</t>
    <phoneticPr fontId="1" type="noConversion"/>
  </si>
  <si>
    <t>VMC.N</t>
    <phoneticPr fontId="1" type="noConversion"/>
  </si>
  <si>
    <t>VULCAN MATERIALS CO ORD</t>
    <phoneticPr fontId="1" type="noConversion"/>
  </si>
  <si>
    <t>HZNP.OQ</t>
    <phoneticPr fontId="1" type="noConversion"/>
  </si>
  <si>
    <t>HORIZON THERAPEUTICS PLC ORD</t>
    <phoneticPr fontId="1" type="noConversion"/>
  </si>
  <si>
    <t>LGEN.L</t>
    <phoneticPr fontId="1" type="noConversion"/>
  </si>
  <si>
    <t>LEGAL &amp; GENERAL GROUP PLC ORD</t>
    <phoneticPr fontId="1" type="noConversion"/>
  </si>
  <si>
    <t>SYF.N</t>
    <phoneticPr fontId="1" type="noConversion"/>
  </si>
  <si>
    <t>SYNCHRONY FINANCIAL ORD</t>
    <phoneticPr fontId="1" type="noConversion"/>
  </si>
  <si>
    <t>4519.T</t>
    <phoneticPr fontId="1" type="noConversion"/>
  </si>
  <si>
    <t>CHUGAI PHARMACEUTICAL CO LTD ORD</t>
    <phoneticPr fontId="1" type="noConversion"/>
  </si>
  <si>
    <t>BAES.L</t>
    <phoneticPr fontId="1" type="noConversion"/>
  </si>
  <si>
    <t>BAE SYSTEMS PLC ORD</t>
    <phoneticPr fontId="1" type="noConversion"/>
  </si>
  <si>
    <t>XYL.N</t>
    <phoneticPr fontId="1" type="noConversion"/>
  </si>
  <si>
    <t>XYLEM INC ORD</t>
    <phoneticPr fontId="1" type="noConversion"/>
  </si>
  <si>
    <t>NTRS.OQ</t>
    <phoneticPr fontId="1" type="noConversion"/>
  </si>
  <si>
    <t>NORTHERN TRUST CORP ORD</t>
    <phoneticPr fontId="1" type="noConversion"/>
  </si>
  <si>
    <t>5108.T</t>
    <phoneticPr fontId="1" type="noConversion"/>
  </si>
  <si>
    <t>BRIDGESTONE CORP ORD</t>
    <phoneticPr fontId="1" type="noConversion"/>
  </si>
  <si>
    <t>DOV.N</t>
    <phoneticPr fontId="1" type="noConversion"/>
  </si>
  <si>
    <t>DOVER CORP ORD</t>
    <phoneticPr fontId="1" type="noConversion"/>
  </si>
  <si>
    <t>RF.N</t>
    <phoneticPr fontId="1" type="noConversion"/>
  </si>
  <si>
    <t>REGIONS FINANCIAL CORP ORD</t>
    <phoneticPr fontId="1" type="noConversion"/>
  </si>
  <si>
    <t>YNDX.OQ</t>
    <phoneticPr fontId="1" type="noConversion"/>
  </si>
  <si>
    <t>YANDEX NV ORD</t>
    <phoneticPr fontId="1" type="noConversion"/>
  </si>
  <si>
    <t>MG.TO</t>
    <phoneticPr fontId="1" type="noConversion"/>
  </si>
  <si>
    <t>MAGNA INTERNATIONAL INC ORD</t>
    <phoneticPr fontId="1" type="noConversion"/>
  </si>
  <si>
    <t>2331.HK</t>
    <phoneticPr fontId="1" type="noConversion"/>
  </si>
  <si>
    <t>LI NING CO LTD ORD</t>
    <phoneticPr fontId="1" type="noConversion"/>
  </si>
  <si>
    <t>KEY.N</t>
    <phoneticPr fontId="1" type="noConversion"/>
  </si>
  <si>
    <t>KEYCORP ORD</t>
    <phoneticPr fontId="1" type="noConversion"/>
  </si>
  <si>
    <t>SEBa.ST</t>
    <phoneticPr fontId="1" type="noConversion"/>
  </si>
  <si>
    <t>SKANDINAVISKA ENSKILDA BANKEN AB ORD</t>
    <phoneticPr fontId="1" type="noConversion"/>
  </si>
  <si>
    <t>O.N</t>
    <phoneticPr fontId="1" type="noConversion"/>
  </si>
  <si>
    <t>REALTY INCOME CORP ORD</t>
    <phoneticPr fontId="1" type="noConversion"/>
  </si>
  <si>
    <t>DLTR.OQ</t>
    <phoneticPr fontId="1" type="noConversion"/>
  </si>
  <si>
    <t>DOLLAR TREE INC ORD</t>
    <phoneticPr fontId="1" type="noConversion"/>
  </si>
  <si>
    <t>PTON.OQ</t>
    <phoneticPr fontId="1" type="noConversion"/>
  </si>
  <si>
    <t>PELOTON INTERACTIVE INC ORD</t>
    <phoneticPr fontId="1" type="noConversion"/>
  </si>
  <si>
    <t>6301.T</t>
    <phoneticPr fontId="1" type="noConversion"/>
  </si>
  <si>
    <t>KOMATSU LTD ORD</t>
    <phoneticPr fontId="1" type="noConversion"/>
  </si>
  <si>
    <t>ORSTED.CO</t>
    <phoneticPr fontId="1" type="noConversion"/>
  </si>
  <si>
    <t>ORSTED A/S ORD</t>
    <phoneticPr fontId="1" type="noConversion"/>
  </si>
  <si>
    <t>MAA.N</t>
    <phoneticPr fontId="1" type="noConversion"/>
  </si>
  <si>
    <t>MID-AMERICA APARTMENT COMMUNITIES INC ORD</t>
    <phoneticPr fontId="1" type="noConversion"/>
  </si>
  <si>
    <t>FTV.N</t>
    <phoneticPr fontId="1" type="noConversion"/>
  </si>
  <si>
    <t>FORTIVE CORP ORD</t>
    <phoneticPr fontId="1" type="noConversion"/>
  </si>
  <si>
    <t>ANET.N</t>
    <phoneticPr fontId="1" type="noConversion"/>
  </si>
  <si>
    <t>ARISTA NETWORKS INC ORD</t>
    <phoneticPr fontId="1" type="noConversion"/>
  </si>
  <si>
    <t>VRSN.OQ</t>
    <phoneticPr fontId="1" type="noConversion"/>
  </si>
  <si>
    <t>VERISIGN INC ORD</t>
    <phoneticPr fontId="1" type="noConversion"/>
  </si>
  <si>
    <t>ED.N</t>
    <phoneticPr fontId="1" type="noConversion"/>
  </si>
  <si>
    <t>CONSOLIDATED EDISON INC ORD</t>
    <phoneticPr fontId="1" type="noConversion"/>
  </si>
  <si>
    <t>6503.T</t>
    <phoneticPr fontId="1" type="noConversion"/>
  </si>
  <si>
    <t>MITSUBISHI ELECTRIC CORP ORD</t>
    <phoneticPr fontId="1" type="noConversion"/>
  </si>
  <si>
    <t>SOGN.PA</t>
    <phoneticPr fontId="1" type="noConversion"/>
  </si>
  <si>
    <t>SOCIETE GENERALE SA ORD</t>
    <phoneticPr fontId="1" type="noConversion"/>
  </si>
  <si>
    <t>VFC.N</t>
    <phoneticPr fontId="1" type="noConversion"/>
  </si>
  <si>
    <t>VF CORP ORD</t>
    <phoneticPr fontId="1" type="noConversion"/>
  </si>
  <si>
    <t>RWEG.DE</t>
    <phoneticPr fontId="1" type="noConversion"/>
  </si>
  <si>
    <t>RWE AG ORD</t>
    <phoneticPr fontId="1" type="noConversion"/>
  </si>
  <si>
    <t>HOLN.S</t>
    <phoneticPr fontId="1" type="noConversion"/>
  </si>
  <si>
    <t>HOLCIM AG ORD</t>
    <phoneticPr fontId="1" type="noConversion"/>
  </si>
  <si>
    <t>HES.N</t>
    <phoneticPr fontId="1" type="noConversion"/>
  </si>
  <si>
    <t>HESS CORP ORD</t>
    <phoneticPr fontId="1" type="noConversion"/>
  </si>
  <si>
    <t>ARE.N</t>
    <phoneticPr fontId="1" type="noConversion"/>
  </si>
  <si>
    <t>ALEXANDRIA REAL ESTATE EQUITIES INC ORD</t>
    <phoneticPr fontId="1" type="noConversion"/>
  </si>
  <si>
    <t>POW.TO</t>
    <phoneticPr fontId="1" type="noConversion"/>
  </si>
  <si>
    <t>POWER CORPORATION OF CANADA ORD</t>
    <phoneticPr fontId="1" type="noConversion"/>
  </si>
  <si>
    <t>WAT.N</t>
    <phoneticPr fontId="1" type="noConversion"/>
  </si>
  <si>
    <t>WATERS CORP ORD</t>
    <phoneticPr fontId="1" type="noConversion"/>
  </si>
  <si>
    <t>QNBK.QA</t>
    <phoneticPr fontId="1" type="noConversion"/>
  </si>
  <si>
    <t>QATAR NATIONAL BANK QPSC ORD</t>
    <phoneticPr fontId="1" type="noConversion"/>
  </si>
  <si>
    <t>PINS.N</t>
    <phoneticPr fontId="1" type="noConversion"/>
  </si>
  <si>
    <t>PINTEREST INC ORD</t>
    <phoneticPr fontId="1" type="noConversion"/>
  </si>
  <si>
    <t>KHC.OQ</t>
    <phoneticPr fontId="1" type="noConversion"/>
  </si>
  <si>
    <t>KRAFT HEINZ CO ORD</t>
    <phoneticPr fontId="1" type="noConversion"/>
  </si>
  <si>
    <t>BBCA.JK</t>
    <phoneticPr fontId="1" type="noConversion"/>
  </si>
  <si>
    <t>BANK CENTRAL ASIA TBK PT ORD</t>
    <phoneticPr fontId="1" type="noConversion"/>
  </si>
  <si>
    <t>TSN.N</t>
    <phoneticPr fontId="1" type="noConversion"/>
  </si>
  <si>
    <t>TYSON FOODS INC ORD</t>
    <phoneticPr fontId="1" type="noConversion"/>
  </si>
  <si>
    <t>SOON.S</t>
    <phoneticPr fontId="1" type="noConversion"/>
  </si>
  <si>
    <t>SONOVA HOLDING AG ORD</t>
    <phoneticPr fontId="1" type="noConversion"/>
  </si>
  <si>
    <t>SSE.L</t>
    <phoneticPr fontId="1" type="noConversion"/>
  </si>
  <si>
    <t>SSE PLC ORD</t>
    <phoneticPr fontId="1" type="noConversion"/>
  </si>
  <si>
    <t>DVN.N</t>
    <phoneticPr fontId="1" type="noConversion"/>
  </si>
  <si>
    <t>DEVON ENERGY CORP ORD</t>
    <phoneticPr fontId="1" type="noConversion"/>
  </si>
  <si>
    <t>AKZO.AS</t>
    <phoneticPr fontId="1" type="noConversion"/>
  </si>
  <si>
    <t>AKZO NOBEL NV ORD</t>
    <phoneticPr fontId="1" type="noConversion"/>
  </si>
  <si>
    <t>TER.OQ</t>
    <phoneticPr fontId="1" type="noConversion"/>
  </si>
  <si>
    <t>TERADYNE INC ORD</t>
    <phoneticPr fontId="1" type="noConversion"/>
  </si>
  <si>
    <t>EXPD.OQ</t>
    <phoneticPr fontId="1" type="noConversion"/>
  </si>
  <si>
    <t>EXPEDITORS INTERNATIONAL OF WASHINGTON INC ORD</t>
    <phoneticPr fontId="1" type="noConversion"/>
  </si>
  <si>
    <t>300750.SZ</t>
    <phoneticPr fontId="1" type="noConversion"/>
  </si>
  <si>
    <t>CONTEMPORARY AMPEREX TECHNOLOGY CO LTD ORD</t>
    <phoneticPr fontId="1" type="noConversion"/>
  </si>
  <si>
    <t>TRMB.OQ</t>
    <phoneticPr fontId="1" type="noConversion"/>
  </si>
  <si>
    <t>TRIMBLE INC ORD</t>
    <phoneticPr fontId="1" type="noConversion"/>
  </si>
  <si>
    <t>8750.T</t>
    <phoneticPr fontId="1" type="noConversion"/>
  </si>
  <si>
    <t>DAI-ICHI LIFE HOLDINGS INC ORD</t>
    <phoneticPr fontId="1" type="noConversion"/>
  </si>
  <si>
    <t>4452.T</t>
    <phoneticPr fontId="1" type="noConversion"/>
  </si>
  <si>
    <t>KAO CORP ORD</t>
    <phoneticPr fontId="1" type="noConversion"/>
  </si>
  <si>
    <t>ALL.AX</t>
    <phoneticPr fontId="1" type="noConversion"/>
  </si>
  <si>
    <t>ARISTOCRAT LEISURE LTD ORD</t>
    <phoneticPr fontId="1" type="noConversion"/>
  </si>
  <si>
    <t>EIX.N</t>
    <phoneticPr fontId="1" type="noConversion"/>
  </si>
  <si>
    <t>EDISON INTERNATIONAL ORD</t>
    <phoneticPr fontId="1" type="noConversion"/>
  </si>
  <si>
    <t>YUMC.N</t>
    <phoneticPr fontId="1" type="noConversion"/>
  </si>
  <si>
    <t>YUM CHINA HOLDINGS INC ORD</t>
    <phoneticPr fontId="1" type="noConversion"/>
  </si>
  <si>
    <t>KMX.N</t>
    <phoneticPr fontId="1" type="noConversion"/>
  </si>
  <si>
    <t>CARMAX INC ORD</t>
    <phoneticPr fontId="1" type="noConversion"/>
  </si>
  <si>
    <t>6326.T</t>
    <phoneticPr fontId="1" type="noConversion"/>
  </si>
  <si>
    <t>KUBOTA CORP ORD</t>
    <phoneticPr fontId="1" type="noConversion"/>
  </si>
  <si>
    <t>CVNA.N</t>
    <phoneticPr fontId="1" type="noConversion"/>
  </si>
  <si>
    <t>CARVANA CO ORD</t>
    <phoneticPr fontId="1" type="noConversion"/>
  </si>
  <si>
    <t>AXBK.NS</t>
    <phoneticPr fontId="1" type="noConversion"/>
  </si>
  <si>
    <t>AXIS BANK LTD ORD</t>
    <phoneticPr fontId="1" type="noConversion"/>
  </si>
  <si>
    <t>UMG.AS</t>
    <phoneticPr fontId="1" type="noConversion"/>
  </si>
  <si>
    <t>UNIVERSAL MUSIC GROUP NV ORD</t>
    <phoneticPr fontId="1" type="noConversion"/>
  </si>
  <si>
    <t>VIE.PA</t>
    <phoneticPr fontId="1" type="noConversion"/>
  </si>
  <si>
    <t>VEOLIA ENVIRONNEMENT SA ORD</t>
    <phoneticPr fontId="1" type="noConversion"/>
  </si>
  <si>
    <t>MPWR.OQ</t>
    <phoneticPr fontId="1" type="noConversion"/>
  </si>
  <si>
    <t>MONOLITHIC POWER SYSTEMS INC ORD</t>
    <phoneticPr fontId="1" type="noConversion"/>
  </si>
  <si>
    <t>EXPE.OQ</t>
    <phoneticPr fontId="1" type="noConversion"/>
  </si>
  <si>
    <t>EXPEDIA GROUP INC ORD</t>
    <phoneticPr fontId="1" type="noConversion"/>
  </si>
  <si>
    <t>TRI.TO</t>
    <phoneticPr fontId="1" type="noConversion"/>
  </si>
  <si>
    <t>THOMSON REUTERS CORP ORD</t>
    <phoneticPr fontId="1" type="noConversion"/>
  </si>
  <si>
    <t>CZR.OQ</t>
    <phoneticPr fontId="1" type="noConversion"/>
  </si>
  <si>
    <t>CAESARS ENTERTAINMENT INC ORD</t>
    <phoneticPr fontId="1" type="noConversion"/>
  </si>
  <si>
    <t>KBC.BR</t>
    <phoneticPr fontId="1" type="noConversion"/>
  </si>
  <si>
    <t>KBC GROEP NV ORD</t>
    <phoneticPr fontId="1" type="noConversion"/>
  </si>
  <si>
    <t>ESS.N</t>
    <phoneticPr fontId="1" type="noConversion"/>
  </si>
  <si>
    <t>ESSEX PROPERTY TRUST INC ORD</t>
    <phoneticPr fontId="1" type="noConversion"/>
  </si>
  <si>
    <t>BRTI.NS</t>
    <phoneticPr fontId="1" type="noConversion"/>
  </si>
  <si>
    <t>BHARTI AIRTEL LTD ORD</t>
    <phoneticPr fontId="1" type="noConversion"/>
  </si>
  <si>
    <t>DNB.OL</t>
    <phoneticPr fontId="1" type="noConversion"/>
  </si>
  <si>
    <t>DNB BANK ASA ORD</t>
    <phoneticPr fontId="1" type="noConversion"/>
  </si>
  <si>
    <t>2914.T</t>
    <phoneticPr fontId="1" type="noConversion"/>
  </si>
  <si>
    <t>JAPAN TOBACCO INC ORD</t>
    <phoneticPr fontId="1" type="noConversion"/>
  </si>
  <si>
    <t>OCBC.SI</t>
    <phoneticPr fontId="1" type="noConversion"/>
  </si>
  <si>
    <t>OVERSEA-CHINESE BANKING CORPORATION LTD ORD</t>
    <phoneticPr fontId="1" type="noConversion"/>
  </si>
  <si>
    <t>NA.TO</t>
    <phoneticPr fontId="1" type="noConversion"/>
  </si>
  <si>
    <t>NATIONAL BANK OF CANADA ORD</t>
    <phoneticPr fontId="1" type="noConversion"/>
  </si>
  <si>
    <t>TRU.N</t>
    <phoneticPr fontId="1" type="noConversion"/>
  </si>
  <si>
    <t>TRANSUNION ORD</t>
    <phoneticPr fontId="1" type="noConversion"/>
  </si>
  <si>
    <t>SGEN.OQ</t>
    <phoneticPr fontId="1" type="noConversion"/>
  </si>
  <si>
    <t>SEAGEN INC ORD</t>
    <phoneticPr fontId="1" type="noConversion"/>
  </si>
  <si>
    <t>CTLT.N</t>
    <phoneticPr fontId="1" type="noConversion"/>
  </si>
  <si>
    <t>CATALENT INC ORD</t>
    <phoneticPr fontId="1" type="noConversion"/>
  </si>
  <si>
    <t>CFG.N</t>
    <phoneticPr fontId="1" type="noConversion"/>
  </si>
  <si>
    <t>CITIZENS FINANCIAL GROUP INC ORD</t>
    <phoneticPr fontId="1" type="noConversion"/>
  </si>
  <si>
    <t>CERN.OQ</t>
    <phoneticPr fontId="1" type="noConversion"/>
  </si>
  <si>
    <t>CERNER CORP ORD</t>
    <phoneticPr fontId="1" type="noConversion"/>
  </si>
  <si>
    <t>CHD.N</t>
    <phoneticPr fontId="1" type="noConversion"/>
  </si>
  <si>
    <t>CHURCH &amp; DWIGHT CO INC ORD</t>
    <phoneticPr fontId="1" type="noConversion"/>
  </si>
  <si>
    <t>MAERSKa.CO</t>
    <phoneticPr fontId="1" type="noConversion"/>
  </si>
  <si>
    <t>AP MOELLER - MAERSK A/S ORD</t>
    <phoneticPr fontId="1" type="noConversion"/>
  </si>
  <si>
    <t>III.L</t>
    <phoneticPr fontId="1" type="noConversion"/>
  </si>
  <si>
    <t>3I GROUP PLC ORD</t>
    <phoneticPr fontId="1" type="noConversion"/>
  </si>
  <si>
    <t>AEE.N</t>
    <phoneticPr fontId="1" type="noConversion"/>
  </si>
  <si>
    <t>AMEREN CORP ORD</t>
    <phoneticPr fontId="1" type="noConversion"/>
  </si>
  <si>
    <t>GMKN.MM</t>
    <phoneticPr fontId="1" type="noConversion"/>
  </si>
  <si>
    <t>GMK NORIL'SKIY NIKEL' PAO ORD</t>
    <phoneticPr fontId="1" type="noConversion"/>
  </si>
  <si>
    <t>FLT.N</t>
    <phoneticPr fontId="1" type="noConversion"/>
  </si>
  <si>
    <t>FLEETCOR TECHNOLOGIES INC ORD</t>
    <phoneticPr fontId="1" type="noConversion"/>
  </si>
  <si>
    <t>7751.T</t>
    <phoneticPr fontId="1" type="noConversion"/>
  </si>
  <si>
    <t>CANON INC ORD</t>
    <phoneticPr fontId="1" type="noConversion"/>
  </si>
  <si>
    <t>TTWO.OQ</t>
    <phoneticPr fontId="1" type="noConversion"/>
  </si>
  <si>
    <t>TAKE-TWO INTERACTIVE SOFTWARE INC ORD</t>
    <phoneticPr fontId="1" type="noConversion"/>
  </si>
  <si>
    <t>DRE.N</t>
    <phoneticPr fontId="1" type="noConversion"/>
  </si>
  <si>
    <t>DUKE REALTY CORP ORD</t>
    <phoneticPr fontId="1" type="noConversion"/>
  </si>
  <si>
    <t>HAL.N</t>
    <phoneticPr fontId="1" type="noConversion"/>
  </si>
  <si>
    <t>HALLIBURTON CO ORD</t>
    <phoneticPr fontId="1" type="noConversion"/>
  </si>
  <si>
    <t>CSGN.S</t>
    <phoneticPr fontId="1" type="noConversion"/>
  </si>
  <si>
    <t>CREDIT SUISSE GROUP AG ORD</t>
    <phoneticPr fontId="1" type="noConversion"/>
  </si>
  <si>
    <t>INVH.N</t>
    <phoneticPr fontId="1" type="noConversion"/>
  </si>
  <si>
    <t>INVITATION HOMES INC ORD</t>
    <phoneticPr fontId="1" type="noConversion"/>
  </si>
  <si>
    <t>BFb.N</t>
    <phoneticPr fontId="1" type="noConversion"/>
  </si>
  <si>
    <t>BROWN-FORMAN CORP ORD</t>
    <phoneticPr fontId="1" type="noConversion"/>
  </si>
  <si>
    <t>SATG_p.DE</t>
    <phoneticPr fontId="1" type="noConversion"/>
  </si>
  <si>
    <t>SARTORIUS AG</t>
    <phoneticPr fontId="1" type="noConversion"/>
  </si>
  <si>
    <t>SE.N</t>
    <phoneticPr fontId="1" type="noConversion"/>
  </si>
  <si>
    <t>SEA LTD DR</t>
    <phoneticPr fontId="1" type="noConversion"/>
  </si>
  <si>
    <t>CARLb.CO</t>
    <phoneticPr fontId="1" type="noConversion"/>
  </si>
  <si>
    <t>CARLSBERG A/S ORD</t>
    <phoneticPr fontId="1" type="noConversion"/>
  </si>
  <si>
    <t>STE.N</t>
    <phoneticPr fontId="1" type="noConversion"/>
  </si>
  <si>
    <t>STERIS PLC ORD</t>
    <phoneticPr fontId="1" type="noConversion"/>
  </si>
  <si>
    <t>VIAC.OQ</t>
    <phoneticPr fontId="1" type="noConversion"/>
  </si>
  <si>
    <t>VIACOMCBS INC ORD</t>
    <phoneticPr fontId="1" type="noConversion"/>
  </si>
  <si>
    <t>NTAP.OQ</t>
    <phoneticPr fontId="1" type="noConversion"/>
  </si>
  <si>
    <t>NETAPP INC ORD</t>
    <phoneticPr fontId="1" type="noConversion"/>
  </si>
  <si>
    <t>REP.MC</t>
    <phoneticPr fontId="1" type="noConversion"/>
  </si>
  <si>
    <t>REPSOL SA ORD</t>
    <phoneticPr fontId="1" type="noConversion"/>
  </si>
  <si>
    <t>CNHI.MI</t>
    <phoneticPr fontId="1" type="noConversion"/>
  </si>
  <si>
    <t>CNH INDUSTRIAL NV ORD</t>
    <phoneticPr fontId="1" type="noConversion"/>
  </si>
  <si>
    <t>TEF.MC</t>
    <phoneticPr fontId="1" type="noConversion"/>
  </si>
  <si>
    <t>TELEFONICA SA ORD</t>
    <phoneticPr fontId="1" type="noConversion"/>
  </si>
  <si>
    <t>CLX.N</t>
    <phoneticPr fontId="1" type="noConversion"/>
  </si>
  <si>
    <t>CLOROX CO ORD</t>
    <phoneticPr fontId="1" type="noConversion"/>
  </si>
  <si>
    <t>ABNB.OQ</t>
    <phoneticPr fontId="1" type="noConversion"/>
  </si>
  <si>
    <t>AIRBNB INC ORD</t>
    <phoneticPr fontId="1" type="noConversion"/>
  </si>
  <si>
    <t>1150.SE</t>
    <phoneticPr fontId="1" type="noConversion"/>
  </si>
  <si>
    <t>ALINMA BANK SJSC ORD</t>
    <phoneticPr fontId="1" type="noConversion"/>
  </si>
  <si>
    <t>GASI.MI</t>
    <phoneticPr fontId="1" type="noConversion"/>
  </si>
  <si>
    <t>ASSICURAZIONI GENERALI SPA ORD</t>
    <phoneticPr fontId="1" type="noConversion"/>
  </si>
  <si>
    <t>NDAQ.OQ</t>
    <phoneticPr fontId="1" type="noConversion"/>
  </si>
  <si>
    <t>NASDAQ INC ORD</t>
    <phoneticPr fontId="1" type="noConversion"/>
  </si>
  <si>
    <t>MGM.N</t>
    <phoneticPr fontId="1" type="noConversion"/>
  </si>
  <si>
    <t>MGM RESORTS INTERNATIONAL ORD</t>
    <phoneticPr fontId="1" type="noConversion"/>
  </si>
  <si>
    <t>KNIN.S</t>
    <phoneticPr fontId="1" type="noConversion"/>
  </si>
  <si>
    <t>KUEHNE UND NAGEL INTERNATIONAL AG ORD</t>
    <phoneticPr fontId="1" type="noConversion"/>
  </si>
  <si>
    <t>APT.AX</t>
    <phoneticPr fontId="1" type="noConversion"/>
  </si>
  <si>
    <t>AFTERPAY LTD ORD</t>
    <phoneticPr fontId="1" type="noConversion"/>
  </si>
  <si>
    <t>GWW.N</t>
    <phoneticPr fontId="1" type="noConversion"/>
  </si>
  <si>
    <t>W W GRAINGER INC ORD</t>
    <phoneticPr fontId="1" type="noConversion"/>
  </si>
  <si>
    <t>TEPRF.PA</t>
    <phoneticPr fontId="1" type="noConversion"/>
  </si>
  <si>
    <t>TELEPERFORMANCE SE ORD</t>
    <phoneticPr fontId="1" type="noConversion"/>
  </si>
  <si>
    <t>QRVO.OQ</t>
    <phoneticPr fontId="1" type="noConversion"/>
  </si>
  <si>
    <t>QORVO INC ORD</t>
    <phoneticPr fontId="1" type="noConversion"/>
  </si>
  <si>
    <t>KNEBV.HE</t>
    <phoneticPr fontId="1" type="noConversion"/>
  </si>
  <si>
    <t>KONE OYJ ORD</t>
    <phoneticPr fontId="1" type="noConversion"/>
  </si>
  <si>
    <t>6869.T</t>
    <phoneticPr fontId="1" type="noConversion"/>
  </si>
  <si>
    <t>SYSMEX CORP ORD</t>
    <phoneticPr fontId="1" type="noConversion"/>
  </si>
  <si>
    <t>ETR.N</t>
    <phoneticPr fontId="1" type="noConversion"/>
  </si>
  <si>
    <t>ENTERGY CORP ORD</t>
    <phoneticPr fontId="1" type="noConversion"/>
  </si>
  <si>
    <t>ULTA.OQ</t>
    <phoneticPr fontId="1" type="noConversion"/>
  </si>
  <si>
    <t>ULTA BEAUTY INC ORD</t>
    <phoneticPr fontId="1" type="noConversion"/>
  </si>
  <si>
    <t>2502.T</t>
    <phoneticPr fontId="1" type="noConversion"/>
  </si>
  <si>
    <t>ASAHI GROUP HOLDINGS LTD ORD</t>
    <phoneticPr fontId="1" type="noConversion"/>
  </si>
  <si>
    <t>7309.T</t>
    <phoneticPr fontId="1" type="noConversion"/>
  </si>
  <si>
    <t>SHIMANO INC ORD</t>
    <phoneticPr fontId="1" type="noConversion"/>
  </si>
  <si>
    <t>PPL.N</t>
    <phoneticPr fontId="1" type="noConversion"/>
  </si>
  <si>
    <t>PPL CORP ORD</t>
    <phoneticPr fontId="1" type="noConversion"/>
  </si>
  <si>
    <t>FE.N</t>
    <phoneticPr fontId="1" type="noConversion"/>
  </si>
  <si>
    <t>FIRSTENERGY CORP ORD</t>
    <phoneticPr fontId="1" type="noConversion"/>
  </si>
  <si>
    <t>STX.OQ</t>
    <phoneticPr fontId="1" type="noConversion"/>
  </si>
  <si>
    <t>SEAGATE TECHNOLOGY HOLDINGS PLC ORD</t>
    <phoneticPr fontId="1" type="noConversion"/>
  </si>
  <si>
    <t>J.N</t>
    <phoneticPr fontId="1" type="noConversion"/>
  </si>
  <si>
    <t>JACOBS ENGINEERING GROUP INC ORD</t>
    <phoneticPr fontId="1" type="noConversion"/>
  </si>
  <si>
    <t>9022.T</t>
    <phoneticPr fontId="1" type="noConversion"/>
  </si>
  <si>
    <t>CENTRAL JAPAN RAILWAY CO ORD</t>
    <phoneticPr fontId="1" type="noConversion"/>
  </si>
  <si>
    <t>Z.OQ</t>
    <phoneticPr fontId="1" type="noConversion"/>
  </si>
  <si>
    <t>ZILLOW GROUP INC ORD</t>
    <phoneticPr fontId="1" type="noConversion"/>
  </si>
  <si>
    <t>TYL.N</t>
    <phoneticPr fontId="1" type="noConversion"/>
  </si>
  <si>
    <t>TYLER TECHNOLOGIES INC ORD</t>
    <phoneticPr fontId="1" type="noConversion"/>
  </si>
  <si>
    <t>ZALG.DE</t>
    <phoneticPr fontId="1" type="noConversion"/>
  </si>
  <si>
    <t>ZALANDO SE ORD</t>
    <phoneticPr fontId="1" type="noConversion"/>
  </si>
  <si>
    <t>GRMN.OQ</t>
    <phoneticPr fontId="1" type="noConversion"/>
  </si>
  <si>
    <t>GARMIN LTD ORD</t>
    <phoneticPr fontId="1" type="noConversion"/>
  </si>
  <si>
    <t>2882.TW</t>
    <phoneticPr fontId="1" type="noConversion"/>
  </si>
  <si>
    <t>CATHAY FINANCIAL HOLDING CO LTD ORD</t>
    <phoneticPr fontId="1" type="noConversion"/>
  </si>
  <si>
    <t>MKC.N</t>
    <phoneticPr fontId="1" type="noConversion"/>
  </si>
  <si>
    <t>MCCORMICK &amp; COMPANY INC ORD</t>
    <phoneticPr fontId="1" type="noConversion"/>
  </si>
  <si>
    <t>1303.TW</t>
    <phoneticPr fontId="1" type="noConversion"/>
  </si>
  <si>
    <t>NAN YA PLASTICS CORP ORD</t>
    <phoneticPr fontId="1" type="noConversion"/>
  </si>
  <si>
    <t>JHX.AX</t>
    <phoneticPr fontId="1" type="noConversion"/>
  </si>
  <si>
    <t>JAMES HARDIE INDUSTRIES PLC DR</t>
    <phoneticPr fontId="1" type="noConversion"/>
  </si>
  <si>
    <t>STMN.S</t>
    <phoneticPr fontId="1" type="noConversion"/>
  </si>
  <si>
    <t>STRAUMANN HOLDING AG ORD</t>
    <phoneticPr fontId="1" type="noConversion"/>
  </si>
  <si>
    <t>2382.HK</t>
    <phoneticPr fontId="1" type="noConversion"/>
  </si>
  <si>
    <t>SUNNY OPTICAL TECHNOLOGY GROUP CO LTD ORD</t>
    <phoneticPr fontId="1" type="noConversion"/>
  </si>
  <si>
    <t>IMB.L</t>
    <phoneticPr fontId="1" type="noConversion"/>
  </si>
  <si>
    <t>IMPERIAL BRANDS PLC ORD</t>
    <phoneticPr fontId="1" type="noConversion"/>
  </si>
  <si>
    <t>EDP.LS</t>
    <phoneticPr fontId="1" type="noConversion"/>
  </si>
  <si>
    <t>EDP ENERGIAS DE PORTUGAL SA ORD</t>
    <phoneticPr fontId="1" type="noConversion"/>
  </si>
  <si>
    <t>VTR.N</t>
    <phoneticPr fontId="1" type="noConversion"/>
  </si>
  <si>
    <t>VENTAS INC ORD</t>
    <phoneticPr fontId="1" type="noConversion"/>
  </si>
  <si>
    <t>PEAK.N</t>
    <phoneticPr fontId="1" type="noConversion"/>
  </si>
  <si>
    <t>HEALTHPEAK PROPERTIES INC ORD</t>
    <phoneticPr fontId="1" type="noConversion"/>
  </si>
  <si>
    <t>2881.TW</t>
    <phoneticPr fontId="1" type="noConversion"/>
  </si>
  <si>
    <t>FUBON FINANCIAL HOLDING CO LTD ORD</t>
    <phoneticPr fontId="1" type="noConversion"/>
  </si>
  <si>
    <t>PODD.OQ</t>
    <phoneticPr fontId="1" type="noConversion"/>
  </si>
  <si>
    <t>INSULET CORP ORD</t>
    <phoneticPr fontId="1" type="noConversion"/>
  </si>
  <si>
    <t>0175.HK</t>
    <phoneticPr fontId="1" type="noConversion"/>
  </si>
  <si>
    <t>GEELY AUTOMOBILE HOLDINGS LTD ORD</t>
    <phoneticPr fontId="1" type="noConversion"/>
  </si>
  <si>
    <t>SSNC.OQ</t>
    <phoneticPr fontId="1" type="noConversion"/>
  </si>
  <si>
    <t>SS&amp;C TECHNOLOGIES HOLDINGS INC ORD</t>
    <phoneticPr fontId="1" type="noConversion"/>
  </si>
  <si>
    <t>DGX.N</t>
    <phoneticPr fontId="1" type="noConversion"/>
  </si>
  <si>
    <t>QUEST DIAGNOSTICS INC ORD</t>
    <phoneticPr fontId="1" type="noConversion"/>
  </si>
  <si>
    <t>NIBEb.ST</t>
    <phoneticPr fontId="1" type="noConversion"/>
  </si>
  <si>
    <t>NIBE INDUSTRIER AB ORD</t>
    <phoneticPr fontId="1" type="noConversion"/>
  </si>
  <si>
    <t>DTE.N</t>
    <phoneticPr fontId="1" type="noConversion"/>
  </si>
  <si>
    <t>DTE ENERGY CO ORD</t>
    <phoneticPr fontId="1" type="noConversion"/>
  </si>
  <si>
    <t>PFG.OQ</t>
    <phoneticPr fontId="1" type="noConversion"/>
  </si>
  <si>
    <t>PRINCIPAL FINANCIAL GROUP INC ORD</t>
    <phoneticPr fontId="1" type="noConversion"/>
  </si>
  <si>
    <t>BR.N</t>
    <phoneticPr fontId="1" type="noConversion"/>
  </si>
  <si>
    <t>BROADRIDGE FINANCIAL SOLUTIONS INC ORD</t>
    <phoneticPr fontId="1" type="noConversion"/>
  </si>
  <si>
    <t>NICE.TA</t>
    <phoneticPr fontId="1" type="noConversion"/>
  </si>
  <si>
    <t>NICE LTD ORD</t>
    <phoneticPr fontId="1" type="noConversion"/>
  </si>
  <si>
    <t>BBDC4.SA</t>
    <phoneticPr fontId="1" type="noConversion"/>
  </si>
  <si>
    <t>BANCO BRADESCO SA</t>
    <phoneticPr fontId="1" type="noConversion"/>
  </si>
  <si>
    <t>DPZ.N</t>
    <phoneticPr fontId="1" type="noConversion"/>
  </si>
  <si>
    <t>DOMINO'S PIZZA INC ORD</t>
    <phoneticPr fontId="1" type="noConversion"/>
  </si>
  <si>
    <t>KTKM.NS</t>
    <phoneticPr fontId="1" type="noConversion"/>
  </si>
  <si>
    <t>KOTAK MAHINDRA BANK LTD ORD</t>
    <phoneticPr fontId="1" type="noConversion"/>
  </si>
  <si>
    <t>COO.N</t>
    <phoneticPr fontId="1" type="noConversion"/>
  </si>
  <si>
    <t>COOPER COMPANIES INC ORD</t>
    <phoneticPr fontId="1" type="noConversion"/>
  </si>
  <si>
    <t>BBRI.JK</t>
    <phoneticPr fontId="1" type="noConversion"/>
  </si>
  <si>
    <t>BANK RAKYAT INDONESIA (PERSERO) TBK PT ORD</t>
    <phoneticPr fontId="1" type="noConversion"/>
  </si>
  <si>
    <t>ASMI.AS</t>
    <phoneticPr fontId="1" type="noConversion"/>
  </si>
  <si>
    <t>ASM INTERNATIONAL NV ORD</t>
    <phoneticPr fontId="1" type="noConversion"/>
  </si>
  <si>
    <t>HPE.N</t>
    <phoneticPr fontId="1" type="noConversion"/>
  </si>
  <si>
    <t>HEWLETT PACKARD ENTERPRISE CO ORD</t>
    <phoneticPr fontId="1" type="noConversion"/>
  </si>
  <si>
    <t>ALNY.OQ</t>
    <phoneticPr fontId="1" type="noConversion"/>
  </si>
  <si>
    <t>ALNYLAM PHARMACEUTICALS INC ORD</t>
    <phoneticPr fontId="1" type="noConversion"/>
  </si>
  <si>
    <t>ABC.N</t>
    <phoneticPr fontId="1" type="noConversion"/>
  </si>
  <si>
    <t>AMERISOURCEBERGEN CORP ORD</t>
    <phoneticPr fontId="1" type="noConversion"/>
  </si>
  <si>
    <t>BURL.N</t>
    <phoneticPr fontId="1" type="noConversion"/>
  </si>
  <si>
    <t>BURLINGTON STORES INC ORD</t>
    <phoneticPr fontId="1" type="noConversion"/>
  </si>
  <si>
    <t>SWEDa.ST</t>
    <phoneticPr fontId="1" type="noConversion"/>
  </si>
  <si>
    <t>SWEDBANK AB ORD</t>
    <phoneticPr fontId="1" type="noConversion"/>
  </si>
  <si>
    <t>BAER.S</t>
    <phoneticPr fontId="1" type="noConversion"/>
  </si>
  <si>
    <t>JULIUS BAER GRUPPE AG ORD</t>
    <phoneticPr fontId="1" type="noConversion"/>
  </si>
  <si>
    <t>PPL.TO</t>
    <phoneticPr fontId="1" type="noConversion"/>
  </si>
  <si>
    <t>PEMBINA PIPELINE CORP ORD</t>
    <phoneticPr fontId="1" type="noConversion"/>
  </si>
  <si>
    <t>MTB.N</t>
    <phoneticPr fontId="1" type="noConversion"/>
  </si>
  <si>
    <t>M&amp;T BANK CORP ORD</t>
    <phoneticPr fontId="1" type="noConversion"/>
  </si>
  <si>
    <t>8801.T</t>
    <phoneticPr fontId="1" type="noConversion"/>
  </si>
  <si>
    <t>MITSUI FUDOSAN CO LTD ORD</t>
    <phoneticPr fontId="1" type="noConversion"/>
  </si>
  <si>
    <t>0003.HK</t>
    <phoneticPr fontId="1" type="noConversion"/>
  </si>
  <si>
    <t>HONG KONG AND CHINA GAS CO LTD ORD</t>
    <phoneticPr fontId="1" type="noConversion"/>
  </si>
  <si>
    <t>IR.N</t>
    <phoneticPr fontId="1" type="noConversion"/>
  </si>
  <si>
    <t>INGERSOLL RAND INC ORD</t>
    <phoneticPr fontId="1" type="noConversion"/>
  </si>
  <si>
    <t>IP.N</t>
    <phoneticPr fontId="1" type="noConversion"/>
  </si>
  <si>
    <t>INTERNATIONAL PAPER CO ORD</t>
    <phoneticPr fontId="1" type="noConversion"/>
  </si>
  <si>
    <t>UPM.HE</t>
    <phoneticPr fontId="1" type="noConversion"/>
  </si>
  <si>
    <t>UPM-KYMMENE OYJ ORD</t>
    <phoneticPr fontId="1" type="noConversion"/>
  </si>
  <si>
    <t>PKI.N</t>
    <phoneticPr fontId="1" type="noConversion"/>
  </si>
  <si>
    <t>PERKINELMER INC ORD</t>
    <phoneticPr fontId="1" type="noConversion"/>
  </si>
  <si>
    <t>GBLB.BR</t>
    <phoneticPr fontId="1" type="noConversion"/>
  </si>
  <si>
    <t>GROEP BRUSSEL LAMBERT NV ORD</t>
    <phoneticPr fontId="1" type="noConversion"/>
  </si>
  <si>
    <t>TDY.N</t>
    <phoneticPr fontId="1" type="noConversion"/>
  </si>
  <si>
    <t>TELEDYNE TECHNOLOGIES INC ORD</t>
    <phoneticPr fontId="1" type="noConversion"/>
  </si>
  <si>
    <t>ON.OQ</t>
    <phoneticPr fontId="1" type="noConversion"/>
  </si>
  <si>
    <t>ON SEMICONDUCTOR CORP ORD</t>
    <phoneticPr fontId="1" type="noConversion"/>
  </si>
  <si>
    <t>BIO.N</t>
    <phoneticPr fontId="1" type="noConversion"/>
  </si>
  <si>
    <t>BIO RAD LABORATORIES INC ORD</t>
    <phoneticPr fontId="1" type="noConversion"/>
  </si>
  <si>
    <t>SUI.N</t>
    <phoneticPr fontId="1" type="noConversion"/>
  </si>
  <si>
    <t>SUN COMMUNITIES INC ORD</t>
    <phoneticPr fontId="1" type="noConversion"/>
  </si>
  <si>
    <t>TXT.N</t>
    <phoneticPr fontId="1" type="noConversion"/>
  </si>
  <si>
    <t>TEXTRON INC ORD</t>
    <phoneticPr fontId="1" type="noConversion"/>
  </si>
  <si>
    <t>ESSITYb.ST</t>
    <phoneticPr fontId="1" type="noConversion"/>
  </si>
  <si>
    <t>ESSITY AB (PUBL) ORD</t>
    <phoneticPr fontId="1" type="noConversion"/>
  </si>
  <si>
    <t>POOL.OQ</t>
    <phoneticPr fontId="1" type="noConversion"/>
  </si>
  <si>
    <t>POOL CORP ORD</t>
    <phoneticPr fontId="1" type="noConversion"/>
  </si>
  <si>
    <t>ATCOb.ST</t>
    <phoneticPr fontId="1" type="noConversion"/>
  </si>
  <si>
    <t>DRI.N</t>
    <phoneticPr fontId="1" type="noConversion"/>
  </si>
  <si>
    <t>DARDEN RESTAURANTS INC ORD</t>
    <phoneticPr fontId="1" type="noConversion"/>
  </si>
  <si>
    <t>RJF.N</t>
    <phoneticPr fontId="1" type="noConversion"/>
  </si>
  <si>
    <t>RAYMOND JAMES FINANCIAL INC ORD</t>
    <phoneticPr fontId="1" type="noConversion"/>
  </si>
  <si>
    <t>000270.KS</t>
    <phoneticPr fontId="1" type="noConversion"/>
  </si>
  <si>
    <t>KIA CORP ORD</t>
    <phoneticPr fontId="1" type="noConversion"/>
  </si>
  <si>
    <t>WPP.L</t>
    <phoneticPr fontId="1" type="noConversion"/>
  </si>
  <si>
    <t>WPP PLC ORD</t>
    <phoneticPr fontId="1" type="noConversion"/>
  </si>
  <si>
    <t>6920.T</t>
    <phoneticPr fontId="1" type="noConversion"/>
  </si>
  <si>
    <t>LASERTEC CORP ORD</t>
    <phoneticPr fontId="1" type="noConversion"/>
  </si>
  <si>
    <t>TDOC.N</t>
    <phoneticPr fontId="1" type="noConversion"/>
  </si>
  <si>
    <t>TELADOC HEALTH INC ORD</t>
    <phoneticPr fontId="1" type="noConversion"/>
  </si>
  <si>
    <t>GIBa.TO</t>
    <phoneticPr fontId="1" type="noConversion"/>
  </si>
  <si>
    <t>CGI INC ORD</t>
    <phoneticPr fontId="1" type="noConversion"/>
  </si>
  <si>
    <t>AVTR.N</t>
    <phoneticPr fontId="1" type="noConversion"/>
  </si>
  <si>
    <t>AVANTOR INC ORD</t>
    <phoneticPr fontId="1" type="noConversion"/>
  </si>
  <si>
    <t>DHER.DE</t>
    <phoneticPr fontId="1" type="noConversion"/>
  </si>
  <si>
    <t>DELIVERY HERO SE ORD</t>
    <phoneticPr fontId="1" type="noConversion"/>
  </si>
  <si>
    <t>RIO.AX</t>
    <phoneticPr fontId="1" type="noConversion"/>
  </si>
  <si>
    <t>RIO TINTO LTD ORD</t>
    <phoneticPr fontId="1" type="noConversion"/>
  </si>
  <si>
    <t>WPM.TO</t>
    <phoneticPr fontId="1" type="noConversion"/>
  </si>
  <si>
    <t>WHEATON PRECIOUS METALS CORP ORD</t>
    <phoneticPr fontId="1" type="noConversion"/>
  </si>
  <si>
    <t>WALMEX.MX</t>
    <phoneticPr fontId="1" type="noConversion"/>
  </si>
  <si>
    <t>WAL MART DE MEXICO SAB DE CV ORD</t>
    <phoneticPr fontId="1" type="noConversion"/>
  </si>
  <si>
    <t>STAN.L</t>
    <phoneticPr fontId="1" type="noConversion"/>
  </si>
  <si>
    <t>STANDARD CHARTERED PLC ORD</t>
    <phoneticPr fontId="1" type="noConversion"/>
  </si>
  <si>
    <t>FREG.DE</t>
    <phoneticPr fontId="1" type="noConversion"/>
  </si>
  <si>
    <t>FRESENIUS SE &amp; CO KGAA ORD</t>
    <phoneticPr fontId="1" type="noConversion"/>
  </si>
  <si>
    <t>UOBH.SI</t>
    <phoneticPr fontId="1" type="noConversion"/>
  </si>
  <si>
    <t>UNITED OVERSEAS BANK LTD ORD</t>
    <phoneticPr fontId="1" type="noConversion"/>
  </si>
  <si>
    <t>AMCR.N</t>
    <phoneticPr fontId="1" type="noConversion"/>
  </si>
  <si>
    <t>AMCOR PLC ORD</t>
    <phoneticPr fontId="1" type="noConversion"/>
  </si>
  <si>
    <t>RNG.N</t>
    <phoneticPr fontId="1" type="noConversion"/>
  </si>
  <si>
    <t>RINGCENTRAL INC ORD</t>
    <phoneticPr fontId="1" type="noConversion"/>
  </si>
  <si>
    <t>CINF.OQ</t>
    <phoneticPr fontId="1" type="noConversion"/>
  </si>
  <si>
    <t>CINCINNATI FINANCIAL CORP ORD</t>
    <phoneticPr fontId="1" type="noConversion"/>
  </si>
  <si>
    <t>FER.MC</t>
    <phoneticPr fontId="1" type="noConversion"/>
  </si>
  <si>
    <t>FERROVIAL SA ORD</t>
    <phoneticPr fontId="1" type="noConversion"/>
  </si>
  <si>
    <t>0823.HK</t>
    <phoneticPr fontId="1" type="noConversion"/>
  </si>
  <si>
    <t>LINK REAL ESTATE INVESTMENT TRUST</t>
    <phoneticPr fontId="1" type="noConversion"/>
  </si>
  <si>
    <t>CPT.N</t>
    <phoneticPr fontId="1" type="noConversion"/>
  </si>
  <si>
    <t>CAMDEN PROPERTY TRUST ORD</t>
    <phoneticPr fontId="1" type="noConversion"/>
  </si>
  <si>
    <t>HOLX.OQ</t>
    <phoneticPr fontId="1" type="noConversion"/>
  </si>
  <si>
    <t>HOLOGIC INC ORD</t>
    <phoneticPr fontId="1" type="noConversion"/>
  </si>
  <si>
    <t>WAB.N</t>
    <phoneticPr fontId="1" type="noConversion"/>
  </si>
  <si>
    <t>WESTINGHOUSE AIR BRAKE TECHNOLOGIES CORP ORD</t>
    <phoneticPr fontId="1" type="noConversion"/>
  </si>
  <si>
    <t>ITUB4.SA</t>
    <phoneticPr fontId="1" type="noConversion"/>
  </si>
  <si>
    <t>ITAU UNIBANCO HOLDING SA</t>
    <phoneticPr fontId="1" type="noConversion"/>
  </si>
  <si>
    <t>2319.HK</t>
    <phoneticPr fontId="1" type="noConversion"/>
  </si>
  <si>
    <t>CHINA MENGNIU DAIRY CO LTD ORD</t>
    <phoneticPr fontId="1" type="noConversion"/>
  </si>
  <si>
    <t>7010.SE</t>
    <phoneticPr fontId="1" type="noConversion"/>
  </si>
  <si>
    <t>SAUDI TELECOM COMPANY SJSC ORD</t>
    <phoneticPr fontId="1" type="noConversion"/>
  </si>
  <si>
    <t>KDP.OQ</t>
    <phoneticPr fontId="1" type="noConversion"/>
  </si>
  <si>
    <t>KEURIG DR PEPPER INC ORD</t>
    <phoneticPr fontId="1" type="noConversion"/>
  </si>
  <si>
    <t>SJP.L</t>
    <phoneticPr fontId="1" type="noConversion"/>
  </si>
  <si>
    <t>ST JAMES'S PLACE PLC ORD</t>
    <phoneticPr fontId="1" type="noConversion"/>
  </si>
  <si>
    <t>CAGR.PA</t>
    <phoneticPr fontId="1" type="noConversion"/>
  </si>
  <si>
    <t>CREDIT AGRICOLE SA ORD</t>
    <phoneticPr fontId="1" type="noConversion"/>
  </si>
  <si>
    <t>GMEXICOB.MX</t>
    <phoneticPr fontId="1" type="noConversion"/>
  </si>
  <si>
    <t>GRUPO MEXICO SAB DE CV ORD</t>
    <phoneticPr fontId="1" type="noConversion"/>
  </si>
  <si>
    <t>CE.N</t>
    <phoneticPr fontId="1" type="noConversion"/>
  </si>
  <si>
    <t>CELANESE CORP ORD</t>
    <phoneticPr fontId="1" type="noConversion"/>
  </si>
  <si>
    <t>FMG.AX</t>
    <phoneticPr fontId="1" type="noConversion"/>
  </si>
  <si>
    <t>FORTESCUE METALS GROUP LTD ORD</t>
    <phoneticPr fontId="1" type="noConversion"/>
  </si>
  <si>
    <t>BXP.N</t>
    <phoneticPr fontId="1" type="noConversion"/>
  </si>
  <si>
    <t>BOSTON PROPERTIES INC ORD</t>
    <phoneticPr fontId="1" type="noConversion"/>
  </si>
  <si>
    <t>9020.T</t>
    <phoneticPr fontId="1" type="noConversion"/>
  </si>
  <si>
    <t>EAST JAPAN RAILWAY CO ORD</t>
    <phoneticPr fontId="1" type="noConversion"/>
  </si>
  <si>
    <t>ASPN.NS</t>
    <phoneticPr fontId="1" type="noConversion"/>
  </si>
  <si>
    <t>ASIAN PAINTS LTD ORD</t>
    <phoneticPr fontId="1" type="noConversion"/>
  </si>
  <si>
    <t>AKAM.OQ</t>
    <phoneticPr fontId="1" type="noConversion"/>
  </si>
  <si>
    <t>AKAMAI TECHNOLOGIES INC ORD</t>
    <phoneticPr fontId="1" type="noConversion"/>
  </si>
  <si>
    <t>2313.HK</t>
    <phoneticPr fontId="1" type="noConversion"/>
  </si>
  <si>
    <t>SHENZHOU INTERNATIONAL GROUP HOLDINGS LTD ORD</t>
    <phoneticPr fontId="1" type="noConversion"/>
  </si>
  <si>
    <t>PUBP.PA</t>
    <phoneticPr fontId="1" type="noConversion"/>
  </si>
  <si>
    <t>PUBLICIS GROUPE SA ORD</t>
    <phoneticPr fontId="1" type="noConversion"/>
  </si>
  <si>
    <t>PLUG.OQ</t>
    <phoneticPr fontId="1" type="noConversion"/>
  </si>
  <si>
    <t>PLUG POWER INC ORD</t>
    <phoneticPr fontId="1" type="noConversion"/>
  </si>
  <si>
    <t>2020.SE</t>
    <phoneticPr fontId="1" type="noConversion"/>
  </si>
  <si>
    <t>SABIC AGRI-NUTRIENTS CO ORD</t>
    <phoneticPr fontId="1" type="noConversion"/>
  </si>
  <si>
    <t>105560.KS</t>
    <phoneticPr fontId="1" type="noConversion"/>
  </si>
  <si>
    <t>KB FINANCIAL GROUP INC ORD</t>
    <phoneticPr fontId="1" type="noConversion"/>
  </si>
  <si>
    <t>RCL.N</t>
    <phoneticPr fontId="1" type="noConversion"/>
  </si>
  <si>
    <t>ROYAL CARIBBEAN CRUISES LTD ORD</t>
    <phoneticPr fontId="1" type="noConversion"/>
  </si>
  <si>
    <t>MKL.N</t>
    <phoneticPr fontId="1" type="noConversion"/>
  </si>
  <si>
    <t>MARKEL CORP ORD</t>
    <phoneticPr fontId="1" type="noConversion"/>
  </si>
  <si>
    <t>W.N</t>
    <phoneticPr fontId="1" type="noConversion"/>
  </si>
  <si>
    <t>WAYFAIR INC ORD</t>
    <phoneticPr fontId="1" type="noConversion"/>
  </si>
  <si>
    <t>1925.T</t>
    <phoneticPr fontId="1" type="noConversion"/>
  </si>
  <si>
    <t>DAIWA HOUSE INDUSTRY CO LTD ORD</t>
    <phoneticPr fontId="1" type="noConversion"/>
  </si>
  <si>
    <t>005490.KS</t>
    <phoneticPr fontId="1" type="noConversion"/>
  </si>
  <si>
    <t>POSCO ORD</t>
    <phoneticPr fontId="1" type="noConversion"/>
  </si>
  <si>
    <t>FEMSAUBD.MX</t>
    <phoneticPr fontId="1" type="noConversion"/>
  </si>
  <si>
    <t>FOMENTO ECONOMICO MEXICANO SAB DE CV</t>
    <phoneticPr fontId="1" type="noConversion"/>
  </si>
  <si>
    <t>GFNORTEO.MX</t>
    <phoneticPr fontId="1" type="noConversion"/>
  </si>
  <si>
    <t>GRUPO FINANCIERO BANORTE SAB DE CV ORD</t>
    <phoneticPr fontId="1" type="noConversion"/>
  </si>
  <si>
    <t>4523.T</t>
    <phoneticPr fontId="1" type="noConversion"/>
  </si>
  <si>
    <t>EISAI CO LTD ORD</t>
    <phoneticPr fontId="1" type="noConversion"/>
  </si>
  <si>
    <t>SEDG.OQ</t>
    <phoneticPr fontId="1" type="noConversion"/>
  </si>
  <si>
    <t>SOLAREDGE TECHNOLOGIES INC ORD</t>
    <phoneticPr fontId="1" type="noConversion"/>
  </si>
  <si>
    <t>6971.T</t>
    <phoneticPr fontId="1" type="noConversion"/>
  </si>
  <si>
    <t>KYOCERA CORP ORD</t>
    <phoneticPr fontId="1" type="noConversion"/>
  </si>
  <si>
    <t>AES.N</t>
    <phoneticPr fontId="1" type="noConversion"/>
  </si>
  <si>
    <t>AES CORP ORD</t>
    <phoneticPr fontId="1" type="noConversion"/>
  </si>
  <si>
    <t>MAS.N</t>
    <phoneticPr fontId="1" type="noConversion"/>
  </si>
  <si>
    <t>MASCO CORP ORD</t>
    <phoneticPr fontId="1" type="noConversion"/>
  </si>
  <si>
    <t>CMS.N</t>
    <phoneticPr fontId="1" type="noConversion"/>
  </si>
  <si>
    <t>CMS ENERGY CORP ORD</t>
    <phoneticPr fontId="1" type="noConversion"/>
  </si>
  <si>
    <t>8053.T</t>
    <phoneticPr fontId="1" type="noConversion"/>
  </si>
  <si>
    <t>SUMITOMO CORP ORD</t>
    <phoneticPr fontId="1" type="noConversion"/>
  </si>
  <si>
    <t>MOS.N</t>
    <phoneticPr fontId="1" type="noConversion"/>
  </si>
  <si>
    <t>MOSAIC CO ORD</t>
    <phoneticPr fontId="1" type="noConversion"/>
  </si>
  <si>
    <t>IFC.TO</t>
    <phoneticPr fontId="1" type="noConversion"/>
  </si>
  <si>
    <t>INTACT FINANCIAL CORP ORD</t>
    <phoneticPr fontId="1" type="noConversion"/>
  </si>
  <si>
    <t>4507.T</t>
    <phoneticPr fontId="1" type="noConversion"/>
  </si>
  <si>
    <t>SHIONOGI &amp; CO LTD ORD</t>
    <phoneticPr fontId="1" type="noConversion"/>
  </si>
  <si>
    <t>RCIb.TO</t>
    <phoneticPr fontId="1" type="noConversion"/>
  </si>
  <si>
    <t>ROGERS COMMUNICATIONS INC ORD</t>
    <phoneticPr fontId="1" type="noConversion"/>
  </si>
  <si>
    <t>COLOb.CO</t>
    <phoneticPr fontId="1" type="noConversion"/>
  </si>
  <si>
    <t>COLOPLAST A/S ORD</t>
    <phoneticPr fontId="1" type="noConversion"/>
  </si>
  <si>
    <t>SGRO.L</t>
    <phoneticPr fontId="1" type="noConversion"/>
  </si>
  <si>
    <t>SEGRO PLC ORD</t>
    <phoneticPr fontId="1" type="noConversion"/>
  </si>
  <si>
    <t>ENT.L</t>
    <phoneticPr fontId="1" type="noConversion"/>
  </si>
  <si>
    <t>ENTAIN PLC ORD</t>
    <phoneticPr fontId="1" type="noConversion"/>
  </si>
  <si>
    <t>HCLT.NS</t>
    <phoneticPr fontId="1" type="noConversion"/>
  </si>
  <si>
    <t>HCL TECHNOLOGIES LTD ORD</t>
    <phoneticPr fontId="1" type="noConversion"/>
  </si>
  <si>
    <t>COL.AX</t>
    <phoneticPr fontId="1" type="noConversion"/>
  </si>
  <si>
    <t>COLES GROUP LTD ORD</t>
    <phoneticPr fontId="1" type="noConversion"/>
  </si>
  <si>
    <t>PSHG_p.DE</t>
    <phoneticPr fontId="1" type="noConversion"/>
  </si>
  <si>
    <t>PORSCHE AUTOMOBIL HOLDING SE</t>
    <phoneticPr fontId="1" type="noConversion"/>
  </si>
  <si>
    <t>CCL.N</t>
    <phoneticPr fontId="1" type="noConversion"/>
  </si>
  <si>
    <t>CARNIVAL CORP ORD</t>
    <phoneticPr fontId="1" type="noConversion"/>
  </si>
  <si>
    <t>1301.TW</t>
    <phoneticPr fontId="1" type="noConversion"/>
  </si>
  <si>
    <t>FORMOSA PLASTICS CORP ORD</t>
    <phoneticPr fontId="1" type="noConversion"/>
  </si>
  <si>
    <t>OTEX.OQ</t>
    <phoneticPr fontId="1" type="noConversion"/>
  </si>
  <si>
    <t>OPEN TEXT CORP ORD</t>
    <phoneticPr fontId="1" type="noConversion"/>
  </si>
  <si>
    <t>6857.T</t>
    <phoneticPr fontId="1" type="noConversion"/>
  </si>
  <si>
    <t>ADVANTEST CORP ORD</t>
    <phoneticPr fontId="1" type="noConversion"/>
  </si>
  <si>
    <t>2020.HK</t>
    <phoneticPr fontId="1" type="noConversion"/>
  </si>
  <si>
    <t>ANTA SPORTS PRODUCTS LTD ORD</t>
    <phoneticPr fontId="1" type="noConversion"/>
  </si>
  <si>
    <t>AMC.N</t>
    <phoneticPr fontId="1" type="noConversion"/>
  </si>
  <si>
    <t>AMC ENTERTAINMENT HOLDINGS INC ORD</t>
    <phoneticPr fontId="1" type="noConversion"/>
  </si>
  <si>
    <t>SKG.I</t>
    <phoneticPr fontId="1" type="noConversion"/>
  </si>
  <si>
    <t>SMURFIT KAPPA GROUP PLC ORD</t>
    <phoneticPr fontId="1" type="noConversion"/>
  </si>
  <si>
    <t>MARK.QA</t>
    <phoneticPr fontId="1" type="noConversion"/>
  </si>
  <si>
    <t>MASRAF AL RAYAN QPSC ORD</t>
    <phoneticPr fontId="1" type="noConversion"/>
  </si>
  <si>
    <t>ACGL.OQ</t>
    <phoneticPr fontId="1" type="noConversion"/>
  </si>
  <si>
    <t>ARCH CAPITAL GROUP LTD ORD</t>
    <phoneticPr fontId="1" type="noConversion"/>
  </si>
  <si>
    <t>AV.L</t>
    <phoneticPr fontId="1" type="noConversion"/>
  </si>
  <si>
    <t>AVIVA PLC ORD</t>
    <phoneticPr fontId="1" type="noConversion"/>
  </si>
  <si>
    <t>LKQ.OQ</t>
    <phoneticPr fontId="1" type="noConversion"/>
  </si>
  <si>
    <t>LKQ CORP ORD</t>
    <phoneticPr fontId="1" type="noConversion"/>
  </si>
  <si>
    <t>UDR.N</t>
    <phoneticPr fontId="1" type="noConversion"/>
  </si>
  <si>
    <t>UDR INC ORD</t>
    <phoneticPr fontId="1" type="noConversion"/>
  </si>
  <si>
    <t>8802.T</t>
    <phoneticPr fontId="1" type="noConversion"/>
  </si>
  <si>
    <t>MITSUBISHI ESTATE CO LTD ORD</t>
    <phoneticPr fontId="1" type="noConversion"/>
  </si>
  <si>
    <t>GPC.N</t>
    <phoneticPr fontId="1" type="noConversion"/>
  </si>
  <si>
    <t>GENUINE PARTS CO ORD</t>
    <phoneticPr fontId="1" type="noConversion"/>
  </si>
  <si>
    <t>FTS.TO</t>
    <phoneticPr fontId="1" type="noConversion"/>
  </si>
  <si>
    <t>FORTIS INC ORD</t>
    <phoneticPr fontId="1" type="noConversion"/>
  </si>
  <si>
    <t>6502.T</t>
    <phoneticPr fontId="1" type="noConversion"/>
  </si>
  <si>
    <t>TOSHIBA CORP ORD</t>
    <phoneticPr fontId="1" type="noConversion"/>
  </si>
  <si>
    <t>SGSN.S</t>
    <phoneticPr fontId="1" type="noConversion"/>
  </si>
  <si>
    <t>SGS SA ORD</t>
    <phoneticPr fontId="1" type="noConversion"/>
  </si>
  <si>
    <t>068270.KS</t>
    <phoneticPr fontId="1" type="noConversion"/>
  </si>
  <si>
    <t>CELLTRION INC ORD</t>
    <phoneticPr fontId="1" type="noConversion"/>
  </si>
  <si>
    <t>DT.N</t>
    <phoneticPr fontId="1" type="noConversion"/>
  </si>
  <si>
    <t>DYNATRACE INC ORD</t>
    <phoneticPr fontId="1" type="noConversion"/>
  </si>
  <si>
    <t>XPEV.N</t>
    <phoneticPr fontId="1" type="noConversion"/>
  </si>
  <si>
    <t>XPENG INC DR</t>
    <phoneticPr fontId="1" type="noConversion"/>
  </si>
  <si>
    <t>PCG.N</t>
    <phoneticPr fontId="1" type="noConversion"/>
  </si>
  <si>
    <t>PG&amp;E CORP ORD</t>
    <phoneticPr fontId="1" type="noConversion"/>
  </si>
  <si>
    <t>7269.T</t>
    <phoneticPr fontId="1" type="noConversion"/>
  </si>
  <si>
    <t>SUZUKI MOTOR CORP ORD</t>
    <phoneticPr fontId="1" type="noConversion"/>
  </si>
  <si>
    <t>BGNE.OQ</t>
    <phoneticPr fontId="1" type="noConversion"/>
  </si>
  <si>
    <t>BEIGENE LTD DR</t>
    <phoneticPr fontId="1" type="noConversion"/>
  </si>
  <si>
    <t>VTRS.OQ</t>
    <phoneticPr fontId="1" type="noConversion"/>
  </si>
  <si>
    <t>VIATRIS INC ORD</t>
    <phoneticPr fontId="1" type="noConversion"/>
  </si>
  <si>
    <t>2308.TW</t>
    <phoneticPr fontId="1" type="noConversion"/>
  </si>
  <si>
    <t>DELTA ELECTRONICS INC ORD</t>
    <phoneticPr fontId="1" type="noConversion"/>
  </si>
  <si>
    <t>0002.HK</t>
    <phoneticPr fontId="1" type="noConversion"/>
  </si>
  <si>
    <t>CLP HOLDINGS LTD ORD</t>
    <phoneticPr fontId="1" type="noConversion"/>
  </si>
  <si>
    <t>6645.T</t>
    <phoneticPr fontId="1" type="noConversion"/>
  </si>
  <si>
    <t>OMRON CORP ORD</t>
    <phoneticPr fontId="1" type="noConversion"/>
  </si>
  <si>
    <t>LI.OQ</t>
    <phoneticPr fontId="1" type="noConversion"/>
  </si>
  <si>
    <t>LI AUTO INC DR</t>
    <phoneticPr fontId="1" type="noConversion"/>
  </si>
  <si>
    <t>HNKG_p.DE</t>
    <phoneticPr fontId="1" type="noConversion"/>
  </si>
  <si>
    <t>HENKEL AG &amp; CO KGAA</t>
    <phoneticPr fontId="1" type="noConversion"/>
  </si>
  <si>
    <t>BBWI.N</t>
    <phoneticPr fontId="1" type="noConversion"/>
  </si>
  <si>
    <t>BATH &amp; BODY WORKS INC ORD</t>
    <phoneticPr fontId="1" type="noConversion"/>
  </si>
  <si>
    <t>EDEN.PA</t>
    <phoneticPr fontId="1" type="noConversion"/>
  </si>
  <si>
    <t>EDENRED SE ORD</t>
    <phoneticPr fontId="1" type="noConversion"/>
  </si>
  <si>
    <t>CAG.N</t>
    <phoneticPr fontId="1" type="noConversion"/>
  </si>
  <si>
    <t>CONAGRA BRANDS INC ORD</t>
    <phoneticPr fontId="1" type="noConversion"/>
  </si>
  <si>
    <t>T.TO</t>
    <phoneticPr fontId="1" type="noConversion"/>
  </si>
  <si>
    <t>TELUS CORP ORD</t>
    <phoneticPr fontId="1" type="noConversion"/>
  </si>
  <si>
    <t>MTNJ.J</t>
    <phoneticPr fontId="1" type="noConversion"/>
  </si>
  <si>
    <t>MTN GROUP LTD ORD</t>
    <phoneticPr fontId="1" type="noConversion"/>
  </si>
  <si>
    <t>NXT.L</t>
    <phoneticPr fontId="1" type="noConversion"/>
  </si>
  <si>
    <t>NEXT PLC ORD</t>
    <phoneticPr fontId="1" type="noConversion"/>
  </si>
  <si>
    <t>2333.HK</t>
    <phoneticPr fontId="1" type="noConversion"/>
  </si>
  <si>
    <t>GREAT WALL MOTOR CO LTD ORD</t>
    <phoneticPr fontId="1" type="noConversion"/>
  </si>
  <si>
    <t>0001.HK</t>
    <phoneticPr fontId="1" type="noConversion"/>
  </si>
  <si>
    <t>CK HUTCHISON HOLDINGS LTD ORD</t>
    <phoneticPr fontId="1" type="noConversion"/>
  </si>
  <si>
    <t>TECH.OQ</t>
    <phoneticPr fontId="1" type="noConversion"/>
  </si>
  <si>
    <t>BIO-TECHNE CORP ORD</t>
    <phoneticPr fontId="1" type="noConversion"/>
  </si>
  <si>
    <t>GBP CASH</t>
    <phoneticPr fontId="1" type="noConversion"/>
  </si>
  <si>
    <t>4578.T</t>
    <phoneticPr fontId="1" type="noConversion"/>
  </si>
  <si>
    <t>OTSUKA HOLDINGS CO LTD ORD</t>
    <phoneticPr fontId="1" type="noConversion"/>
  </si>
  <si>
    <t>LISP.S</t>
    <phoneticPr fontId="1" type="noConversion"/>
  </si>
  <si>
    <t>CHOCOLADEFABRIKEN LINDT &amp; SPRUENGLI AG</t>
    <phoneticPr fontId="1" type="noConversion"/>
  </si>
  <si>
    <t>OMC.N</t>
    <phoneticPr fontId="1" type="noConversion"/>
  </si>
  <si>
    <t>OMNICOM GROUP INC ORD</t>
    <phoneticPr fontId="1" type="noConversion"/>
  </si>
  <si>
    <t>OTPB.BU</t>
    <phoneticPr fontId="1" type="noConversion"/>
  </si>
  <si>
    <t>OTP BANK NYRT ORD</t>
    <phoneticPr fontId="1" type="noConversion"/>
  </si>
  <si>
    <t>COUP.OQ</t>
    <phoneticPr fontId="1" type="noConversion"/>
  </si>
  <si>
    <t>COUPA SOFTWARE INC ORD</t>
    <phoneticPr fontId="1" type="noConversion"/>
  </si>
  <si>
    <t>SN.L</t>
    <phoneticPr fontId="1" type="noConversion"/>
  </si>
  <si>
    <t>SMITH &amp; NEPHEW PLC ORD</t>
    <phoneticPr fontId="1" type="noConversion"/>
  </si>
  <si>
    <t>8113.T</t>
    <phoneticPr fontId="1" type="noConversion"/>
  </si>
  <si>
    <t>UNICHARM CORP ORD</t>
    <phoneticPr fontId="1" type="noConversion"/>
  </si>
  <si>
    <t>ALLY.N</t>
    <phoneticPr fontId="1" type="noConversion"/>
  </si>
  <si>
    <t>ALLY FINANCIAL INC ORD</t>
    <phoneticPr fontId="1" type="noConversion"/>
  </si>
  <si>
    <t>4689.T</t>
    <phoneticPr fontId="1" type="noConversion"/>
  </si>
  <si>
    <t>Z HOLDINGS CORP ORD</t>
    <phoneticPr fontId="1" type="noConversion"/>
  </si>
  <si>
    <t>AAP.N</t>
    <phoneticPr fontId="1" type="noConversion"/>
  </si>
  <si>
    <t>ADVANCE AUTO PARTS INC ORD</t>
    <phoneticPr fontId="1" type="noConversion"/>
  </si>
  <si>
    <t>FM.TO</t>
    <phoneticPr fontId="1" type="noConversion"/>
  </si>
  <si>
    <t>FIRST QUANTUM MINERALS LTD ORD</t>
    <phoneticPr fontId="1" type="noConversion"/>
  </si>
  <si>
    <t>BT.L</t>
    <phoneticPr fontId="1" type="noConversion"/>
  </si>
  <si>
    <t>BT GROUP PLC ORD</t>
    <phoneticPr fontId="1" type="noConversion"/>
  </si>
  <si>
    <t>WDC.OQ</t>
    <phoneticPr fontId="1" type="noConversion"/>
  </si>
  <si>
    <t>WESTERN DIGITAL CORP ORD</t>
    <phoneticPr fontId="1" type="noConversion"/>
  </si>
  <si>
    <t>NBKK.KW</t>
    <phoneticPr fontId="1" type="noConversion"/>
  </si>
  <si>
    <t>NATIONAL BANK OF KUWAIT SAKP ORD</t>
    <phoneticPr fontId="1" type="noConversion"/>
  </si>
  <si>
    <t>CRL.N</t>
    <phoneticPr fontId="1" type="noConversion"/>
  </si>
  <si>
    <t>CHARLES RIVER LABORATORIES INTERNATIONAL INC ORD</t>
    <phoneticPr fontId="1" type="noConversion"/>
  </si>
  <si>
    <t>TRN.MI</t>
    <phoneticPr fontId="1" type="noConversion"/>
  </si>
  <si>
    <t>TERNA RETE ELETTRICA NAZIONALE SPA ORD</t>
    <phoneticPr fontId="1" type="noConversion"/>
  </si>
  <si>
    <t>LART.NS</t>
    <phoneticPr fontId="1" type="noConversion"/>
  </si>
  <si>
    <t>LARSEN &amp; TOUBRO LTD ORD</t>
    <phoneticPr fontId="1" type="noConversion"/>
  </si>
  <si>
    <t>ABMD.OQ</t>
    <phoneticPr fontId="1" type="noConversion"/>
  </si>
  <si>
    <t>ABIOMED INC ORD</t>
    <phoneticPr fontId="1" type="noConversion"/>
  </si>
  <si>
    <t>QSR.N</t>
    <phoneticPr fontId="1" type="noConversion"/>
  </si>
  <si>
    <t>RESTAURANT BRANDS INTERNATIONAL INC ORD</t>
    <phoneticPr fontId="1" type="noConversion"/>
  </si>
  <si>
    <t>CBOE.Z</t>
    <phoneticPr fontId="1" type="noConversion"/>
  </si>
  <si>
    <t>CBOE GLOBAL MARKETS INC ORD</t>
    <phoneticPr fontId="1" type="noConversion"/>
  </si>
  <si>
    <t>BRO.N</t>
    <phoneticPr fontId="1" type="noConversion"/>
  </si>
  <si>
    <t>BROWN &amp; BROWN INC ORD</t>
    <phoneticPr fontId="1" type="noConversion"/>
  </si>
  <si>
    <t>1020.SE</t>
    <phoneticPr fontId="1" type="noConversion"/>
  </si>
  <si>
    <t>BANK ALJAZIRA JSC ORD</t>
    <phoneticPr fontId="1" type="noConversion"/>
  </si>
  <si>
    <t>2884.TW</t>
    <phoneticPr fontId="1" type="noConversion"/>
  </si>
  <si>
    <t>E.SUN FINANCIAL HOLDING CO LTD ORD</t>
    <phoneticPr fontId="1" type="noConversion"/>
  </si>
  <si>
    <t>NZYMb.CO</t>
    <phoneticPr fontId="1" type="noConversion"/>
  </si>
  <si>
    <t>NOVOZYMES A/S ORD</t>
    <phoneticPr fontId="1" type="noConversion"/>
  </si>
  <si>
    <t>NVR.N</t>
    <phoneticPr fontId="1" type="noConversion"/>
  </si>
  <si>
    <t>NVR INC ORD</t>
    <phoneticPr fontId="1" type="noConversion"/>
  </si>
  <si>
    <t>0016.HK</t>
    <phoneticPr fontId="1" type="noConversion"/>
  </si>
  <si>
    <t>SUN HUNG KAI PROPERTIES LTD ORD</t>
    <phoneticPr fontId="1" type="noConversion"/>
  </si>
  <si>
    <t>8604.T</t>
    <phoneticPr fontId="1" type="noConversion"/>
  </si>
  <si>
    <t>NOMURA HOLDINGS INC ORD</t>
    <phoneticPr fontId="1" type="noConversion"/>
  </si>
  <si>
    <t>UCB.BR</t>
    <phoneticPr fontId="1" type="noConversion"/>
  </si>
  <si>
    <t>UCB SA ORD</t>
    <phoneticPr fontId="1" type="noConversion"/>
  </si>
  <si>
    <t>PNDORA.CO</t>
    <phoneticPr fontId="1" type="noConversion"/>
  </si>
  <si>
    <t>PANDORA A/S ORD</t>
    <phoneticPr fontId="1" type="noConversion"/>
  </si>
  <si>
    <t>5401.T</t>
    <phoneticPr fontId="1" type="noConversion"/>
  </si>
  <si>
    <t>NIPPON STEEL CORP ORD</t>
    <phoneticPr fontId="1" type="noConversion"/>
  </si>
  <si>
    <t>8002.T</t>
    <phoneticPr fontId="1" type="noConversion"/>
  </si>
  <si>
    <t>MARUBENI CORP ORD</t>
    <phoneticPr fontId="1" type="noConversion"/>
  </si>
  <si>
    <t>MOH.N</t>
    <phoneticPr fontId="1" type="noConversion"/>
  </si>
  <si>
    <t>MOLINA HEALTHCARE INC ORD</t>
    <phoneticPr fontId="1" type="noConversion"/>
  </si>
  <si>
    <t>NLOK.OQ</t>
    <phoneticPr fontId="1" type="noConversion"/>
  </si>
  <si>
    <t>NORTONLIFELOCK INC ORD</t>
    <phoneticPr fontId="1" type="noConversion"/>
  </si>
  <si>
    <t>SLHN.S</t>
    <phoneticPr fontId="1" type="noConversion"/>
  </si>
  <si>
    <t>SWISS LIFE HOLDING AG ORD</t>
    <phoneticPr fontId="1" type="noConversion"/>
  </si>
  <si>
    <t>BKR.N</t>
    <phoneticPr fontId="1" type="noConversion"/>
  </si>
  <si>
    <t>BAKER HUGHES CO ORD</t>
    <phoneticPr fontId="1" type="noConversion"/>
  </si>
  <si>
    <t>1010.SE</t>
    <phoneticPr fontId="1" type="noConversion"/>
  </si>
  <si>
    <t>RIYAD BANK SJSC ORD</t>
    <phoneticPr fontId="1" type="noConversion"/>
  </si>
  <si>
    <t>DKNG.OQ</t>
    <phoneticPr fontId="1" type="noConversion"/>
  </si>
  <si>
    <t>DRAFTKINGS INC ORD</t>
    <phoneticPr fontId="1" type="noConversion"/>
  </si>
  <si>
    <t>FOXA.OQ</t>
    <phoneticPr fontId="1" type="noConversion"/>
  </si>
  <si>
    <t>FOX CORP ORD</t>
    <phoneticPr fontId="1" type="noConversion"/>
  </si>
  <si>
    <t>AVLR.N</t>
    <phoneticPr fontId="1" type="noConversion"/>
  </si>
  <si>
    <t>AVALARA INC ORD</t>
    <phoneticPr fontId="1" type="noConversion"/>
  </si>
  <si>
    <t>FSRJ.J</t>
    <phoneticPr fontId="1" type="noConversion"/>
  </si>
  <si>
    <t>FIRSTRAND LTD ORD</t>
    <phoneticPr fontId="1" type="noConversion"/>
  </si>
  <si>
    <t>6415.TW</t>
    <phoneticPr fontId="1" type="noConversion"/>
  </si>
  <si>
    <t>SILERGY CORP ORD</t>
    <phoneticPr fontId="1" type="noConversion"/>
  </si>
  <si>
    <t>HBAN.OQ</t>
    <phoneticPr fontId="1" type="noConversion"/>
  </si>
  <si>
    <t>HUNTINGTON BANCSHARES INC ORD</t>
    <phoneticPr fontId="1" type="noConversion"/>
  </si>
  <si>
    <t>NCM.AX</t>
    <phoneticPr fontId="1" type="noConversion"/>
  </si>
  <si>
    <t>NEWCREST MINING LTD ORD</t>
    <phoneticPr fontId="1" type="noConversion"/>
  </si>
  <si>
    <t>6178.T</t>
    <phoneticPr fontId="1" type="noConversion"/>
  </si>
  <si>
    <t>JAPAN POST HOLDINGS CO LTD ORD</t>
    <phoneticPr fontId="1" type="noConversion"/>
  </si>
  <si>
    <t>LNT.OQ</t>
    <phoneticPr fontId="1" type="noConversion"/>
  </si>
  <si>
    <t>ALLIANT ENERGY CORP ORD</t>
    <phoneticPr fontId="1" type="noConversion"/>
  </si>
  <si>
    <t>RR.L</t>
    <phoneticPr fontId="1" type="noConversion"/>
  </si>
  <si>
    <t>ROLLS-ROYCE HOLDINGS PLC ORD</t>
    <phoneticPr fontId="1" type="noConversion"/>
  </si>
  <si>
    <t>SCMN.S</t>
    <phoneticPr fontId="1" type="noConversion"/>
  </si>
  <si>
    <t>SWISSCOM AG ORD</t>
    <phoneticPr fontId="1" type="noConversion"/>
  </si>
  <si>
    <t>LYV.N</t>
    <phoneticPr fontId="1" type="noConversion"/>
  </si>
  <si>
    <t>LIVE NATION ENTERTAINMENT INC ORD</t>
    <phoneticPr fontId="1" type="noConversion"/>
  </si>
  <si>
    <t>MKTX.OQ</t>
    <phoneticPr fontId="1" type="noConversion"/>
  </si>
  <si>
    <t>MARKETAXESS HOLDINGS INC ORD</t>
    <phoneticPr fontId="1" type="noConversion"/>
  </si>
  <si>
    <t>SHLG.DE</t>
    <phoneticPr fontId="1" type="noConversion"/>
  </si>
  <si>
    <t>SIEMENS HEALTHINEERS AG ORD</t>
    <phoneticPr fontId="1" type="noConversion"/>
  </si>
  <si>
    <t>NN.AS</t>
    <phoneticPr fontId="1" type="noConversion"/>
  </si>
  <si>
    <t>NN GROUP NV ORD</t>
    <phoneticPr fontId="1" type="noConversion"/>
  </si>
  <si>
    <t>JBHT.OQ</t>
    <phoneticPr fontId="1" type="noConversion"/>
  </si>
  <si>
    <t>J B HUNT TRANSPORT SERVICES INC ORD</t>
    <phoneticPr fontId="1" type="noConversion"/>
  </si>
  <si>
    <t>8267.T</t>
    <phoneticPr fontId="1" type="noConversion"/>
  </si>
  <si>
    <t>AEON CO LTD ORD</t>
    <phoneticPr fontId="1" type="noConversion"/>
  </si>
  <si>
    <t>2412.TW</t>
    <phoneticPr fontId="1" type="noConversion"/>
  </si>
  <si>
    <t>CHUNGHWA TELECOM CO LTD ORD</t>
    <phoneticPr fontId="1" type="noConversion"/>
  </si>
  <si>
    <t>BCE.TO</t>
    <phoneticPr fontId="1" type="noConversion"/>
  </si>
  <si>
    <t>BCE INC ORD</t>
    <phoneticPr fontId="1" type="noConversion"/>
  </si>
  <si>
    <t>AVY.N</t>
    <phoneticPr fontId="1" type="noConversion"/>
  </si>
  <si>
    <t>AVERY DENNISON CORP ORD</t>
    <phoneticPr fontId="1" type="noConversion"/>
  </si>
  <si>
    <t>8725.T</t>
    <phoneticPr fontId="1" type="noConversion"/>
  </si>
  <si>
    <t>MS&amp;AD INSURANCE GROUP HOLDINGS INC ORD</t>
    <phoneticPr fontId="1" type="noConversion"/>
  </si>
  <si>
    <t>LNC.N</t>
    <phoneticPr fontId="1" type="noConversion"/>
  </si>
  <si>
    <t>LINCOLN NATIONAL CORP ORD</t>
    <phoneticPr fontId="1" type="noConversion"/>
  </si>
  <si>
    <t>FORTUM.HE</t>
    <phoneticPr fontId="1" type="noConversion"/>
  </si>
  <si>
    <t>FORTUM OYJ ORD</t>
    <phoneticPr fontId="1" type="noConversion"/>
  </si>
  <si>
    <t>EXAS.OQ</t>
    <phoneticPr fontId="1" type="noConversion"/>
  </si>
  <si>
    <t>EXACT SCIENCES CORP ORD</t>
    <phoneticPr fontId="1" type="noConversion"/>
  </si>
  <si>
    <t>STDM.PA</t>
    <phoneticPr fontId="1" type="noConversion"/>
  </si>
  <si>
    <t>SARTORIUS STEDIM BIOTECH SA ORD</t>
    <phoneticPr fontId="1" type="noConversion"/>
  </si>
  <si>
    <t>SY1G.DE</t>
    <phoneticPr fontId="1" type="noConversion"/>
  </si>
  <si>
    <t>SYMRISE AG ORD</t>
    <phoneticPr fontId="1" type="noConversion"/>
  </si>
  <si>
    <t>TECK.N</t>
    <phoneticPr fontId="1" type="noConversion"/>
  </si>
  <si>
    <t>TECK RESOURCES LTD ORD</t>
    <phoneticPr fontId="1" type="noConversion"/>
  </si>
  <si>
    <t>7832.T</t>
    <phoneticPr fontId="1" type="noConversion"/>
  </si>
  <si>
    <t>BANDAI NAMCO HOLDINGS INC ORD</t>
    <phoneticPr fontId="1" type="noConversion"/>
  </si>
  <si>
    <t>EUFI.PA</t>
    <phoneticPr fontId="1" type="noConversion"/>
  </si>
  <si>
    <t>EUROFINS SCIENTIFIC SE ORD</t>
    <phoneticPr fontId="1" type="noConversion"/>
  </si>
  <si>
    <t>CAPN.SI</t>
    <phoneticPr fontId="1" type="noConversion"/>
  </si>
  <si>
    <t>CAPITALAND INVESTMENT LTD ORD</t>
    <phoneticPr fontId="1" type="noConversion"/>
  </si>
  <si>
    <t>3407.T</t>
    <phoneticPr fontId="1" type="noConversion"/>
  </si>
  <si>
    <t>ASAHI KASEI CORP ORD</t>
    <phoneticPr fontId="1" type="noConversion"/>
  </si>
  <si>
    <t>APO.N</t>
    <phoneticPr fontId="1" type="noConversion"/>
  </si>
  <si>
    <t>APOLLO GLOBAL MANAGEMENT INC ORD</t>
    <phoneticPr fontId="1" type="noConversion"/>
  </si>
  <si>
    <t>ORAN.PA</t>
    <phoneticPr fontId="1" type="noConversion"/>
  </si>
  <si>
    <t>ORANGE SA ORD</t>
    <phoneticPr fontId="1" type="noConversion"/>
  </si>
  <si>
    <t>MTN.N</t>
    <phoneticPr fontId="1" type="noConversion"/>
  </si>
  <si>
    <t>VAIL RESORTS INC ORD</t>
    <phoneticPr fontId="1" type="noConversion"/>
  </si>
  <si>
    <t>NWG.L</t>
    <phoneticPr fontId="1" type="noConversion"/>
  </si>
  <si>
    <t>NATWEST GROUP PLC ORD</t>
    <phoneticPr fontId="1" type="noConversion"/>
  </si>
  <si>
    <t>BMRN.OQ</t>
    <phoneticPr fontId="1" type="noConversion"/>
  </si>
  <si>
    <t>BIOMARIN PHARMACEUTICAL INC ORD</t>
    <phoneticPr fontId="1" type="noConversion"/>
  </si>
  <si>
    <t>CDAY.N</t>
    <phoneticPr fontId="1" type="noConversion"/>
  </si>
  <si>
    <t>CERIDIAN HCM HOLDING INC ORD</t>
    <phoneticPr fontId="1" type="noConversion"/>
  </si>
  <si>
    <t>1113.HK</t>
    <phoneticPr fontId="1" type="noConversion"/>
  </si>
  <si>
    <t>CK ASSET HOLDINGS LTD ORD</t>
    <phoneticPr fontId="1" type="noConversion"/>
  </si>
  <si>
    <t>SEK.AX</t>
    <phoneticPr fontId="1" type="noConversion"/>
  </si>
  <si>
    <t>SEEK LTD ORD</t>
    <phoneticPr fontId="1" type="noConversion"/>
  </si>
  <si>
    <t>WHR.N</t>
    <phoneticPr fontId="1" type="noConversion"/>
  </si>
  <si>
    <t>WHIRLPOOL CORP ORD</t>
    <phoneticPr fontId="1" type="noConversion"/>
  </si>
  <si>
    <t>S32.AX</t>
    <phoneticPr fontId="1" type="noConversion"/>
  </si>
  <si>
    <t>SOUTH32 LTD ORD</t>
    <phoneticPr fontId="1" type="noConversion"/>
  </si>
  <si>
    <t>CGNX.OQ</t>
    <phoneticPr fontId="1" type="noConversion"/>
  </si>
  <si>
    <t>COGNEX CORP ORD</t>
    <phoneticPr fontId="1" type="noConversion"/>
  </si>
  <si>
    <t>0011.HK</t>
    <phoneticPr fontId="1" type="noConversion"/>
  </si>
  <si>
    <t>HANG SENG BANK LTD ORD</t>
    <phoneticPr fontId="1" type="noConversion"/>
  </si>
  <si>
    <t>600036.SS</t>
    <phoneticPr fontId="1" type="noConversion"/>
  </si>
  <si>
    <t>1COV.DE</t>
    <phoneticPr fontId="1" type="noConversion"/>
  </si>
  <si>
    <t>COVESTRO AG ORD</t>
    <phoneticPr fontId="1" type="noConversion"/>
  </si>
  <si>
    <t>HMb.ST</t>
    <phoneticPr fontId="1" type="noConversion"/>
  </si>
  <si>
    <t>H &amp; M HENNES &amp; MAURITZ AB ORD</t>
    <phoneticPr fontId="1" type="noConversion"/>
  </si>
  <si>
    <t>CPRI.MI</t>
    <phoneticPr fontId="1" type="noConversion"/>
  </si>
  <si>
    <t>DAVIDE CAMPARI MILANO NV ORD</t>
    <phoneticPr fontId="1" type="noConversion"/>
  </si>
  <si>
    <t>2503.T</t>
    <phoneticPr fontId="1" type="noConversion"/>
  </si>
  <si>
    <t>KIRIN HOLDINGS CO LTD ORD</t>
    <phoneticPr fontId="1" type="noConversion"/>
  </si>
  <si>
    <t>FPH.NZ</t>
    <phoneticPr fontId="1" type="noConversion"/>
  </si>
  <si>
    <t>FISHER &amp; PAYKEL HEALTHCARE CORPORATION LTD ORD</t>
    <phoneticPr fontId="1" type="noConversion"/>
  </si>
  <si>
    <t>012330.KS</t>
    <phoneticPr fontId="1" type="noConversion"/>
  </si>
  <si>
    <t>HYUNDAI MOBIS CO LTD ORD</t>
    <phoneticPr fontId="1" type="noConversion"/>
  </si>
  <si>
    <t>CF.N</t>
    <phoneticPr fontId="1" type="noConversion"/>
  </si>
  <si>
    <t>CF INDUSTRIES HOLDINGS INC ORD</t>
    <phoneticPr fontId="1" type="noConversion"/>
  </si>
  <si>
    <t>TFX.N</t>
    <phoneticPr fontId="1" type="noConversion"/>
  </si>
  <si>
    <t>TELEFLEX INC ORD</t>
    <phoneticPr fontId="1" type="noConversion"/>
  </si>
  <si>
    <t>QBE.AX</t>
    <phoneticPr fontId="1" type="noConversion"/>
  </si>
  <si>
    <t>QBE INSURANCE GROUP LTD ORD</t>
    <phoneticPr fontId="1" type="noConversion"/>
  </si>
  <si>
    <t>086790.KS</t>
    <phoneticPr fontId="1" type="noConversion"/>
  </si>
  <si>
    <t>HANA FINANCIAL GROUP INC ORD</t>
    <phoneticPr fontId="1" type="noConversion"/>
  </si>
  <si>
    <t>FDS.N</t>
    <phoneticPr fontId="1" type="noConversion"/>
  </si>
  <si>
    <t>FACTSET RESEARCH SYSTEMS INC ORD</t>
    <phoneticPr fontId="1" type="noConversion"/>
  </si>
  <si>
    <t>9843.T</t>
    <phoneticPr fontId="1" type="noConversion"/>
  </si>
  <si>
    <t>NITORI HOLDINGS CO LTD ORD</t>
    <phoneticPr fontId="1" type="noConversion"/>
  </si>
  <si>
    <t>CAH.N</t>
    <phoneticPr fontId="1" type="noConversion"/>
  </si>
  <si>
    <t>CARDINAL HEALTH INC ORD</t>
    <phoneticPr fontId="1" type="noConversion"/>
  </si>
  <si>
    <t>CVE.TO</t>
    <phoneticPr fontId="1" type="noConversion"/>
  </si>
  <si>
    <t>CENOVUS ENERGY INC ORD</t>
    <phoneticPr fontId="1" type="noConversion"/>
  </si>
  <si>
    <t>SUN.AX</t>
    <phoneticPr fontId="1" type="noConversion"/>
  </si>
  <si>
    <t>SUNCORP GROUP LTD ORD</t>
    <phoneticPr fontId="1" type="noConversion"/>
  </si>
  <si>
    <t>SJRb.TO</t>
    <phoneticPr fontId="1" type="noConversion"/>
  </si>
  <si>
    <t>SHAW COMMUNICATIONS INC ORD</t>
    <phoneticPr fontId="1" type="noConversion"/>
  </si>
  <si>
    <t>MASI.OQ</t>
    <phoneticPr fontId="1" type="noConversion"/>
  </si>
  <si>
    <t>MASIMO CORP ORD</t>
    <phoneticPr fontId="1" type="noConversion"/>
  </si>
  <si>
    <t>GLOB.N</t>
    <phoneticPr fontId="1" type="noConversion"/>
  </si>
  <si>
    <t>GLOBANT SA ORD</t>
    <phoneticPr fontId="1" type="noConversion"/>
  </si>
  <si>
    <t>3711.TW</t>
    <phoneticPr fontId="1" type="noConversion"/>
  </si>
  <si>
    <t>ASE TECHNOLOGY HOLDING CO LTD ORD</t>
    <phoneticPr fontId="1" type="noConversion"/>
  </si>
  <si>
    <t>ATH.N</t>
    <phoneticPr fontId="1" type="noConversion"/>
  </si>
  <si>
    <t>ATHENE HOLDING LTD ORD</t>
    <phoneticPr fontId="1" type="noConversion"/>
  </si>
  <si>
    <t>EQTAB.ST</t>
    <phoneticPr fontId="1" type="noConversion"/>
  </si>
  <si>
    <t>EQT AB ORD</t>
    <phoneticPr fontId="1" type="noConversion"/>
  </si>
  <si>
    <t>WLN.PA</t>
    <phoneticPr fontId="1" type="noConversion"/>
  </si>
  <si>
    <t>WORLDLINE SA ORD</t>
    <phoneticPr fontId="1" type="noConversion"/>
  </si>
  <si>
    <t>2802.T</t>
    <phoneticPr fontId="1" type="noConversion"/>
  </si>
  <si>
    <t>AJINOMOTO CO INC ORD</t>
    <phoneticPr fontId="1" type="noConversion"/>
  </si>
  <si>
    <t>PNR.N</t>
    <phoneticPr fontId="1" type="noConversion"/>
  </si>
  <si>
    <t>PENTAIR PLC ORD</t>
    <phoneticPr fontId="1" type="noConversion"/>
  </si>
  <si>
    <t>9613.T</t>
    <phoneticPr fontId="1" type="noConversion"/>
  </si>
  <si>
    <t>NTT DATA CORP ORD</t>
    <phoneticPr fontId="1" type="noConversion"/>
  </si>
  <si>
    <t>TCOM.OQ</t>
    <phoneticPr fontId="1" type="noConversion"/>
  </si>
  <si>
    <t>TRIP.COM GROUP LTD DR</t>
    <phoneticPr fontId="1" type="noConversion"/>
  </si>
  <si>
    <t>9962.T</t>
    <phoneticPr fontId="1" type="noConversion"/>
  </si>
  <si>
    <t>MISUMI GROUP INC ORD</t>
    <phoneticPr fontId="1" type="noConversion"/>
  </si>
  <si>
    <t>601888.SS</t>
    <phoneticPr fontId="1" type="noConversion"/>
  </si>
  <si>
    <t>CHINA TOURISM GROUP DUTY FREE CORP LTD ORD</t>
    <phoneticPr fontId="1" type="noConversion"/>
  </si>
  <si>
    <t>IEX.N</t>
    <phoneticPr fontId="1" type="noConversion"/>
  </si>
  <si>
    <t>IDEX CORP ORD</t>
    <phoneticPr fontId="1" type="noConversion"/>
  </si>
  <si>
    <t>8630.T</t>
    <phoneticPr fontId="1" type="noConversion"/>
  </si>
  <si>
    <t>SOMPO HOLDINGS INC ORD</t>
    <phoneticPr fontId="1" type="noConversion"/>
  </si>
  <si>
    <t>DOL.TO</t>
    <phoneticPr fontId="1" type="noConversion"/>
  </si>
  <si>
    <t>DOLLARAMA INC ORD</t>
    <phoneticPr fontId="1" type="noConversion"/>
  </si>
  <si>
    <t>4307.T</t>
    <phoneticPr fontId="1" type="noConversion"/>
  </si>
  <si>
    <t>NOMURA RESEARCH INSTITUTE LTD ORD</t>
    <phoneticPr fontId="1" type="noConversion"/>
  </si>
  <si>
    <t>6762.T</t>
    <phoneticPr fontId="1" type="noConversion"/>
  </si>
  <si>
    <t>TDK CORP ORD</t>
    <phoneticPr fontId="1" type="noConversion"/>
  </si>
  <si>
    <t>ELAN.N</t>
    <phoneticPr fontId="1" type="noConversion"/>
  </si>
  <si>
    <t>ELANCO ANIMAL HEALTH INC ORD</t>
    <phoneticPr fontId="1" type="noConversion"/>
  </si>
  <si>
    <t>2222.SE</t>
    <phoneticPr fontId="1" type="noConversion"/>
  </si>
  <si>
    <t>SAUDI ARABIAN OIL CO ORD</t>
    <phoneticPr fontId="1" type="noConversion"/>
  </si>
  <si>
    <t>207940.KS</t>
    <phoneticPr fontId="1" type="noConversion"/>
  </si>
  <si>
    <t>SAMSUNG BIOLOGICS CO LTD ORD</t>
    <phoneticPr fontId="1" type="noConversion"/>
  </si>
  <si>
    <t>XRO.AX</t>
    <phoneticPr fontId="1" type="noConversion"/>
  </si>
  <si>
    <t>XERO LTD ORD</t>
    <phoneticPr fontId="1" type="noConversion"/>
  </si>
  <si>
    <t>LDOS.N</t>
    <phoneticPr fontId="1" type="noConversion"/>
  </si>
  <si>
    <t>LEIDOS HOLDINGS INC ORD</t>
    <phoneticPr fontId="1" type="noConversion"/>
  </si>
  <si>
    <t>PHM.N</t>
    <phoneticPr fontId="1" type="noConversion"/>
  </si>
  <si>
    <t>PULTEGROUP INC ORD</t>
    <phoneticPr fontId="1" type="noConversion"/>
  </si>
  <si>
    <t>MDBI.MI</t>
    <phoneticPr fontId="1" type="noConversion"/>
  </si>
  <si>
    <t>MEDIOBANCA BANCA DI CREDITO FINANZIARIO SPA ORD</t>
    <phoneticPr fontId="1" type="noConversion"/>
  </si>
  <si>
    <t>CEMEXCPO.MX</t>
    <phoneticPr fontId="1" type="noConversion"/>
  </si>
  <si>
    <t>CEMEX SAB DE CV</t>
    <phoneticPr fontId="1" type="noConversion"/>
  </si>
  <si>
    <t>EVRG.N</t>
    <phoneticPr fontId="1" type="noConversion"/>
  </si>
  <si>
    <t>EVERGY INC ORD</t>
    <phoneticPr fontId="1" type="noConversion"/>
  </si>
  <si>
    <t>MRTI.NS</t>
    <phoneticPr fontId="1" type="noConversion"/>
  </si>
  <si>
    <t>MARUTI SUZUKI INDIA LTD ORD</t>
    <phoneticPr fontId="1" type="noConversion"/>
  </si>
  <si>
    <t>PUMG.DE</t>
    <phoneticPr fontId="1" type="noConversion"/>
  </si>
  <si>
    <t>PUMA SE ORD</t>
    <phoneticPr fontId="1" type="noConversion"/>
  </si>
  <si>
    <t>LVS.N</t>
    <phoneticPr fontId="1" type="noConversion"/>
  </si>
  <si>
    <t>LAS VEGAS SANDS CORP ORD</t>
    <phoneticPr fontId="1" type="noConversion"/>
  </si>
  <si>
    <t>ABEV3.SA</t>
    <phoneticPr fontId="1" type="noConversion"/>
  </si>
  <si>
    <t>AMBEV SA ORD</t>
    <phoneticPr fontId="1" type="noConversion"/>
  </si>
  <si>
    <t>LOGN.S</t>
    <phoneticPr fontId="1" type="noConversion"/>
  </si>
  <si>
    <t>LOGITECH INTERNATIONAL SA ORD</t>
    <phoneticPr fontId="1" type="noConversion"/>
  </si>
  <si>
    <t>2688.HK</t>
    <phoneticPr fontId="1" type="noConversion"/>
  </si>
  <si>
    <t>ENN ENERGY HOLDINGS LTD ORD</t>
    <phoneticPr fontId="1" type="noConversion"/>
  </si>
  <si>
    <t>1216.TW</t>
    <phoneticPr fontId="1" type="noConversion"/>
  </si>
  <si>
    <t>UNI-PRESIDENT ENTERPRISES CORP ORD</t>
    <phoneticPr fontId="1" type="noConversion"/>
  </si>
  <si>
    <t>SPX.L</t>
    <phoneticPr fontId="1" type="noConversion"/>
  </si>
  <si>
    <t>SPIRAX-SARCO ENGINEERING PLC ORD</t>
    <phoneticPr fontId="1" type="noConversion"/>
  </si>
  <si>
    <t>2379.TW</t>
    <phoneticPr fontId="1" type="noConversion"/>
  </si>
  <si>
    <t>REALTEK SEMICONDUCTOR CORP ORD</t>
    <phoneticPr fontId="1" type="noConversion"/>
  </si>
  <si>
    <t>XRAY.OQ</t>
    <phoneticPr fontId="1" type="noConversion"/>
  </si>
  <si>
    <t>DENTSPLY SIRONA INC ORD</t>
    <phoneticPr fontId="1" type="noConversion"/>
  </si>
  <si>
    <t>CTRA.N</t>
    <phoneticPr fontId="1" type="noConversion"/>
  </si>
  <si>
    <t>COTERRA ENERGY INC ORD</t>
    <phoneticPr fontId="1" type="noConversion"/>
  </si>
  <si>
    <t>000858.SZ</t>
    <phoneticPr fontId="1" type="noConversion"/>
  </si>
  <si>
    <t>WULIANGYE YIBIN CO LTD ORD</t>
    <phoneticPr fontId="1" type="noConversion"/>
  </si>
  <si>
    <t>FFIV.OQ</t>
    <phoneticPr fontId="1" type="noConversion"/>
  </si>
  <si>
    <t>F5 NETWORKS INC ORD</t>
    <phoneticPr fontId="1" type="noConversion"/>
  </si>
  <si>
    <t>KSP.I</t>
    <phoneticPr fontId="1" type="noConversion"/>
  </si>
  <si>
    <t>KINGSPAN GROUP PLC ORD</t>
    <phoneticPr fontId="1" type="noConversion"/>
  </si>
  <si>
    <t>4684.T</t>
    <phoneticPr fontId="1" type="noConversion"/>
  </si>
  <si>
    <t>OBIC CO LTD ORD</t>
    <phoneticPr fontId="1" type="noConversion"/>
  </si>
  <si>
    <t>TEML.NS</t>
    <phoneticPr fontId="1" type="noConversion"/>
  </si>
  <si>
    <t>TECH MAHINDRA LTD ORD</t>
    <phoneticPr fontId="1" type="noConversion"/>
  </si>
  <si>
    <t>FBHS.N</t>
    <phoneticPr fontId="1" type="noConversion"/>
  </si>
  <si>
    <t>FORTUNE BRANDS HOME &amp; SECURITY INC ORD</t>
    <phoneticPr fontId="1" type="noConversion"/>
  </si>
  <si>
    <t>PKO.WA</t>
    <phoneticPr fontId="1" type="noConversion"/>
  </si>
  <si>
    <t>POWSZECHNA KASA OSZCZEDNOSCI BANK POLSKI SA ORD</t>
    <phoneticPr fontId="1" type="noConversion"/>
  </si>
  <si>
    <t>B3SA3.SA</t>
    <phoneticPr fontId="1" type="noConversion"/>
  </si>
  <si>
    <t>B3 SA BRASIL BOLSA BALCAO ORD</t>
    <phoneticPr fontId="1" type="noConversion"/>
  </si>
  <si>
    <t>RTO.L</t>
    <phoneticPr fontId="1" type="noConversion"/>
  </si>
  <si>
    <t>RENTOKIL INITIAL PLC ORD</t>
    <phoneticPr fontId="1" type="noConversion"/>
  </si>
  <si>
    <t>6723.T</t>
    <phoneticPr fontId="1" type="noConversion"/>
  </si>
  <si>
    <t>RENESAS ELECTRONICS CORP ORD</t>
    <phoneticPr fontId="1" type="noConversion"/>
  </si>
  <si>
    <t>ASX.AX</t>
    <phoneticPr fontId="1" type="noConversion"/>
  </si>
  <si>
    <t>ASX LTD ORD</t>
    <phoneticPr fontId="1" type="noConversion"/>
  </si>
  <si>
    <t>SLMJ.J</t>
    <phoneticPr fontId="1" type="noConversion"/>
  </si>
  <si>
    <t>SANLAM LTD ORD</t>
    <phoneticPr fontId="1" type="noConversion"/>
  </si>
  <si>
    <t>0291.HK</t>
    <phoneticPr fontId="1" type="noConversion"/>
  </si>
  <si>
    <t>CHINA RESOURCES BEER HOLDINGS CO LTD ORD</t>
    <phoneticPr fontId="1" type="noConversion"/>
  </si>
  <si>
    <t>9735.T</t>
    <phoneticPr fontId="1" type="noConversion"/>
  </si>
  <si>
    <t>SECOM CO LTD ORD</t>
    <phoneticPr fontId="1" type="noConversion"/>
  </si>
  <si>
    <t>CHRW.OQ</t>
    <phoneticPr fontId="1" type="noConversion"/>
  </si>
  <si>
    <t>CH ROBINSON WORLDWIDE INC ORD</t>
    <phoneticPr fontId="1" type="noConversion"/>
  </si>
  <si>
    <t>2628.HK</t>
    <phoneticPr fontId="1" type="noConversion"/>
  </si>
  <si>
    <t>CHINA LIFE INSURANCE CO LTD ORD</t>
    <phoneticPr fontId="1" type="noConversion"/>
  </si>
  <si>
    <t>2801.T</t>
    <phoneticPr fontId="1" type="noConversion"/>
  </si>
  <si>
    <t>KIKKOMAN CORP ORD</t>
    <phoneticPr fontId="1" type="noConversion"/>
  </si>
  <si>
    <t>9101.T</t>
    <phoneticPr fontId="1" type="noConversion"/>
  </si>
  <si>
    <t>NIPPON YUSEN KK ORD</t>
    <phoneticPr fontId="1" type="noConversion"/>
  </si>
  <si>
    <t>WPL.AX</t>
    <phoneticPr fontId="1" type="noConversion"/>
  </si>
  <si>
    <t>WOODSIDE PETROLEUM LTD ORD</t>
    <phoneticPr fontId="1" type="noConversion"/>
  </si>
  <si>
    <t>PETR3.SA</t>
    <phoneticPr fontId="1" type="noConversion"/>
  </si>
  <si>
    <t>PETROLEO BRASILEIRO SA PETROBRAS ORD</t>
    <phoneticPr fontId="1" type="noConversion"/>
  </si>
  <si>
    <t>TISC.NS</t>
    <phoneticPr fontId="1" type="noConversion"/>
  </si>
  <si>
    <t>TATA STEEL LTD ORD</t>
    <phoneticPr fontId="1" type="noConversion"/>
  </si>
  <si>
    <t>FNF.N</t>
    <phoneticPr fontId="1" type="noConversion"/>
  </si>
  <si>
    <t>FIDELITY NATIONAL FINANCIAL INC ORD</t>
    <phoneticPr fontId="1" type="noConversion"/>
  </si>
  <si>
    <t>CRDA.L</t>
    <phoneticPr fontId="1" type="noConversion"/>
  </si>
  <si>
    <t>CRODA INTERNATIONAL PLC ORD</t>
    <phoneticPr fontId="1" type="noConversion"/>
  </si>
  <si>
    <t>002304.SZ</t>
    <phoneticPr fontId="1" type="noConversion"/>
  </si>
  <si>
    <t>JIANGSU YANGHE BREWERY JOINT-STOCK CO LTD ORD</t>
    <phoneticPr fontId="1" type="noConversion"/>
  </si>
  <si>
    <t>INCY.OQ</t>
    <phoneticPr fontId="1" type="noConversion"/>
  </si>
  <si>
    <t>INCYTE CORP ORD</t>
    <phoneticPr fontId="1" type="noConversion"/>
  </si>
  <si>
    <t>NDSN.OQ</t>
    <phoneticPr fontId="1" type="noConversion"/>
  </si>
  <si>
    <t>NORDSON CORP ORD</t>
    <phoneticPr fontId="1" type="noConversion"/>
  </si>
  <si>
    <t>2002.TW</t>
    <phoneticPr fontId="1" type="noConversion"/>
  </si>
  <si>
    <t>CHINA STEEL CORP ORD</t>
    <phoneticPr fontId="1" type="noConversion"/>
  </si>
  <si>
    <t>OMVV.VI</t>
    <phoneticPr fontId="1" type="noConversion"/>
  </si>
  <si>
    <t>OMV AG ORD</t>
    <phoneticPr fontId="1" type="noConversion"/>
  </si>
  <si>
    <t>ELS.N</t>
    <phoneticPr fontId="1" type="noConversion"/>
  </si>
  <si>
    <t>EQUITY LIFESTYLE PROPERTIES INC ORD</t>
    <phoneticPr fontId="1" type="noConversion"/>
  </si>
  <si>
    <t>WRK.N</t>
    <phoneticPr fontId="1" type="noConversion"/>
  </si>
  <si>
    <t>WESTROCK CO ORD</t>
    <phoneticPr fontId="1" type="noConversion"/>
  </si>
  <si>
    <t>5110.SE</t>
    <phoneticPr fontId="1" type="noConversion"/>
  </si>
  <si>
    <t>SAUDI ELECTRICITY COMPANY SJSC ORD</t>
    <phoneticPr fontId="1" type="noConversion"/>
  </si>
  <si>
    <t>SRG.MI</t>
    <phoneticPr fontId="1" type="noConversion"/>
  </si>
  <si>
    <t>SNAM SPA ORD</t>
    <phoneticPr fontId="1" type="noConversion"/>
  </si>
  <si>
    <t>AGES.BR</t>
    <phoneticPr fontId="1" type="noConversion"/>
  </si>
  <si>
    <t>AGEAS SA ORD</t>
    <phoneticPr fontId="1" type="noConversion"/>
  </si>
  <si>
    <t>2891.TW</t>
    <phoneticPr fontId="1" type="noConversion"/>
  </si>
  <si>
    <t>CTBC FINANCIAL HOLDING CO LTD ORD</t>
    <phoneticPr fontId="1" type="noConversion"/>
  </si>
  <si>
    <t>DASH.N</t>
    <phoneticPr fontId="1" type="noConversion"/>
  </si>
  <si>
    <t>DOORDASH INC ORD</t>
    <phoneticPr fontId="1" type="noConversion"/>
  </si>
  <si>
    <t>HFGG.DE</t>
    <phoneticPr fontId="1" type="noConversion"/>
  </si>
  <si>
    <t>HELLOFRESH SE ORD</t>
    <phoneticPr fontId="1" type="noConversion"/>
  </si>
  <si>
    <t>SYD.AX</t>
    <phoneticPr fontId="1" type="noConversion"/>
  </si>
  <si>
    <t>SYDNEY AIRPORT HOLDINGS PTY LTD</t>
    <phoneticPr fontId="1" type="noConversion"/>
  </si>
  <si>
    <t>CMLT.SI</t>
    <phoneticPr fontId="1" type="noConversion"/>
  </si>
  <si>
    <t>CAPITALAND INTEGRATED COMMERCIAL TRUST</t>
    <phoneticPr fontId="1" type="noConversion"/>
  </si>
  <si>
    <t>EQH.N</t>
    <phoneticPr fontId="1" type="noConversion"/>
  </si>
  <si>
    <t>EQUITABLE HOLDINGS INC ORD</t>
    <phoneticPr fontId="1" type="noConversion"/>
  </si>
  <si>
    <t>SBI.NS</t>
    <phoneticPr fontId="1" type="noConversion"/>
  </si>
  <si>
    <t>STATE BANK OF INDIA ORD</t>
    <phoneticPr fontId="1" type="noConversion"/>
  </si>
  <si>
    <t>STEL.SI</t>
    <phoneticPr fontId="1" type="noConversion"/>
  </si>
  <si>
    <t>SINGAPORE TELECOMMUNICATIONS LTD ORD</t>
    <phoneticPr fontId="1" type="noConversion"/>
  </si>
  <si>
    <t>IRM.N</t>
    <phoneticPr fontId="1" type="noConversion"/>
  </si>
  <si>
    <t>IRON MOUNTAIN INC ORD</t>
    <phoneticPr fontId="1" type="noConversion"/>
  </si>
  <si>
    <t>HRL.N</t>
    <phoneticPr fontId="1" type="noConversion"/>
  </si>
  <si>
    <t>HORMEL FOODS CORP ORD</t>
    <phoneticPr fontId="1" type="noConversion"/>
  </si>
  <si>
    <t>WSP.TO</t>
    <phoneticPr fontId="1" type="noConversion"/>
  </si>
  <si>
    <t>WSP GLOBAL INC ORD</t>
    <phoneticPr fontId="1" type="noConversion"/>
  </si>
  <si>
    <t>ARGX.BR</t>
    <phoneticPr fontId="1" type="noConversion"/>
  </si>
  <si>
    <t>ARGENX SE ORD</t>
    <phoneticPr fontId="1" type="noConversion"/>
  </si>
  <si>
    <t>AEM.TO</t>
    <phoneticPr fontId="1" type="noConversion"/>
  </si>
  <si>
    <t>AGNICO EAGLE MINES LTD ORD</t>
    <phoneticPr fontId="1" type="noConversion"/>
  </si>
  <si>
    <t>2887.TW</t>
    <phoneticPr fontId="1" type="noConversion"/>
  </si>
  <si>
    <t>TAISHIN FINANCIAL HOLDING CO LTD ORD</t>
    <phoneticPr fontId="1" type="noConversion"/>
  </si>
  <si>
    <t>KFH.KW</t>
    <phoneticPr fontId="1" type="noConversion"/>
  </si>
  <si>
    <t>KUWAIT FINANCE HOUSE K S C P ORD</t>
    <phoneticPr fontId="1" type="noConversion"/>
  </si>
  <si>
    <t>ROSN.MM</t>
    <phoneticPr fontId="1" type="noConversion"/>
  </si>
  <si>
    <t>NK ROSNEFT' PAO ORD</t>
    <phoneticPr fontId="1" type="noConversion"/>
  </si>
  <si>
    <t>SHL.AX</t>
    <phoneticPr fontId="1" type="noConversion"/>
  </si>
  <si>
    <t>SONIC HEALTHCARE LTD ORD</t>
    <phoneticPr fontId="1" type="noConversion"/>
  </si>
  <si>
    <t>600276.SS</t>
    <phoneticPr fontId="1" type="noConversion"/>
  </si>
  <si>
    <t>JIANGSU HENGRUI PHARMACEUTICALS CO LTD ORD</t>
    <phoneticPr fontId="1" type="noConversion"/>
  </si>
  <si>
    <t>0386.HK</t>
    <phoneticPr fontId="1" type="noConversion"/>
  </si>
  <si>
    <t>CHINA PETROLEUM &amp; CHEMICAL CORP ORD</t>
    <phoneticPr fontId="1" type="noConversion"/>
  </si>
  <si>
    <t>MTXGn.DE</t>
    <phoneticPr fontId="1" type="noConversion"/>
  </si>
  <si>
    <t>MTU AERO ENGINES AG ORD</t>
    <phoneticPr fontId="1" type="noConversion"/>
  </si>
  <si>
    <t>ERST.VI</t>
    <phoneticPr fontId="1" type="noConversion"/>
  </si>
  <si>
    <t>ERSTE GROUP BANK AG ORD</t>
    <phoneticPr fontId="1" type="noConversion"/>
  </si>
  <si>
    <t>IAC.OQ</t>
    <phoneticPr fontId="1" type="noConversion"/>
  </si>
  <si>
    <t>IAC/INTERACTIVECORP ORD</t>
    <phoneticPr fontId="1" type="noConversion"/>
  </si>
  <si>
    <t>HEIG.DE</t>
    <phoneticPr fontId="1" type="noConversion"/>
  </si>
  <si>
    <t>HEIDELBERGCEMENT AG ORD</t>
    <phoneticPr fontId="1" type="noConversion"/>
  </si>
  <si>
    <t>1928.T</t>
    <phoneticPr fontId="1" type="noConversion"/>
  </si>
  <si>
    <t>SEKISUI HOUSE LTD ORD</t>
    <phoneticPr fontId="1" type="noConversion"/>
  </si>
  <si>
    <t>SVT.L</t>
    <phoneticPr fontId="1" type="noConversion"/>
  </si>
  <si>
    <t>SEVERN TRENT PLC ORD</t>
    <phoneticPr fontId="1" type="noConversion"/>
  </si>
  <si>
    <t>5020.T</t>
    <phoneticPr fontId="1" type="noConversion"/>
  </si>
  <si>
    <t>ENEOS HOLDINGS INC ORD</t>
    <phoneticPr fontId="1" type="noConversion"/>
  </si>
  <si>
    <t>JARD.SI</t>
    <phoneticPr fontId="1" type="noConversion"/>
  </si>
  <si>
    <t>JARDINE MATHESON HOLDINGS LTD ORD</t>
    <phoneticPr fontId="1" type="noConversion"/>
  </si>
  <si>
    <t>CONG.DE</t>
    <phoneticPr fontId="1" type="noConversion"/>
  </si>
  <si>
    <t>CONTINENTAL AG ORD</t>
    <phoneticPr fontId="1" type="noConversion"/>
  </si>
  <si>
    <t>CCK.N</t>
    <phoneticPr fontId="1" type="noConversion"/>
  </si>
  <si>
    <t>CROWN HOLDINGS INC ORD</t>
    <phoneticPr fontId="1" type="noConversion"/>
  </si>
  <si>
    <t>055550.KS</t>
    <phoneticPr fontId="1" type="noConversion"/>
  </si>
  <si>
    <t>SHINHAN FINANCIAL GROUP CO LTD ORD</t>
    <phoneticPr fontId="1" type="noConversion"/>
  </si>
  <si>
    <t>8697.T</t>
    <phoneticPr fontId="1" type="noConversion"/>
  </si>
  <si>
    <t>JAPAN EXCHANGE GROUP INC ORD</t>
    <phoneticPr fontId="1" type="noConversion"/>
  </si>
  <si>
    <t>STLD.OQ</t>
    <phoneticPr fontId="1" type="noConversion"/>
  </si>
  <si>
    <t>STEEL DYNAMICS INC ORD</t>
    <phoneticPr fontId="1" type="noConversion"/>
  </si>
  <si>
    <t>VMW.N</t>
    <phoneticPr fontId="1" type="noConversion"/>
  </si>
  <si>
    <t>VMWARE INC ORD</t>
    <phoneticPr fontId="1" type="noConversion"/>
  </si>
  <si>
    <t>BSL.AX</t>
    <phoneticPr fontId="1" type="noConversion"/>
  </si>
  <si>
    <t>BLUESCOPE STEEL LTD ORD</t>
    <phoneticPr fontId="1" type="noConversion"/>
  </si>
  <si>
    <t>STO.AX</t>
    <phoneticPr fontId="1" type="noConversion"/>
  </si>
  <si>
    <t>SANTOS LTD ORD</t>
    <phoneticPr fontId="1" type="noConversion"/>
  </si>
  <si>
    <t>SCG.AX</t>
    <phoneticPr fontId="1" type="noConversion"/>
  </si>
  <si>
    <t>SCENTRE GROUP STAPLD UNIT</t>
    <phoneticPr fontId="1" type="noConversion"/>
  </si>
  <si>
    <t>HAS.OQ</t>
    <phoneticPr fontId="1" type="noConversion"/>
  </si>
  <si>
    <t>HASBRO INC ORD</t>
    <phoneticPr fontId="1" type="noConversion"/>
  </si>
  <si>
    <t>PSN.L</t>
    <phoneticPr fontId="1" type="noConversion"/>
  </si>
  <si>
    <t>PERSIMMON PLC ORD</t>
    <phoneticPr fontId="1" type="noConversion"/>
  </si>
  <si>
    <t>SHBa.ST</t>
    <phoneticPr fontId="1" type="noConversion"/>
  </si>
  <si>
    <t>SVENSKA HANDELSBANKEN AB ORD</t>
    <phoneticPr fontId="1" type="noConversion"/>
  </si>
  <si>
    <t>TEMN.S</t>
    <phoneticPr fontId="1" type="noConversion"/>
  </si>
  <si>
    <t>TEMENOS AG ORD</t>
    <phoneticPr fontId="1" type="noConversion"/>
  </si>
  <si>
    <t>JKHY.OQ</t>
    <phoneticPr fontId="1" type="noConversion"/>
  </si>
  <si>
    <t>JACK HENRY &amp; ASSOCIATES INC ORD</t>
    <phoneticPr fontId="1" type="noConversion"/>
  </si>
  <si>
    <t>AKE.PA</t>
    <phoneticPr fontId="1" type="noConversion"/>
  </si>
  <si>
    <t>ARKEMA SA ORD</t>
    <phoneticPr fontId="1" type="noConversion"/>
  </si>
  <si>
    <t>PTC.OQ</t>
    <phoneticPr fontId="1" type="noConversion"/>
  </si>
  <si>
    <t>PTC INC ORD</t>
    <phoneticPr fontId="1" type="noConversion"/>
  </si>
  <si>
    <t>DANSKE.CO</t>
    <phoneticPr fontId="1" type="noConversion"/>
  </si>
  <si>
    <t>DANSKE BANK A/S ORD</t>
    <phoneticPr fontId="1" type="noConversion"/>
  </si>
  <si>
    <t>CHKP.OQ</t>
    <phoneticPr fontId="1" type="noConversion"/>
  </si>
  <si>
    <t>CHECK POINT SOFTWARE TECHNOLOGIES LTD ORD</t>
    <phoneticPr fontId="1" type="noConversion"/>
  </si>
  <si>
    <t>ITRK.L</t>
    <phoneticPr fontId="1" type="noConversion"/>
  </si>
  <si>
    <t>INTERTEK GROUP PLC ORD</t>
    <phoneticPr fontId="1" type="noConversion"/>
  </si>
  <si>
    <t>FFH.TO</t>
    <phoneticPr fontId="1" type="noConversion"/>
  </si>
  <si>
    <t>FAIRFAX FINANCIAL HOLDINGS LTD ORD</t>
    <phoneticPr fontId="1" type="noConversion"/>
  </si>
  <si>
    <t>L.TO</t>
    <phoneticPr fontId="1" type="noConversion"/>
  </si>
  <si>
    <t>LOBLAW COMPANIES LTD ORD</t>
    <phoneticPr fontId="1" type="noConversion"/>
  </si>
  <si>
    <t>BRBY.L</t>
    <phoneticPr fontId="1" type="noConversion"/>
  </si>
  <si>
    <t>BURBERRY GROUP PLC ORD</t>
    <phoneticPr fontId="1" type="noConversion"/>
  </si>
  <si>
    <t>BXB.AX</t>
    <phoneticPr fontId="1" type="noConversion"/>
  </si>
  <si>
    <t>BRAMBLES LTD ORD</t>
    <phoneticPr fontId="1" type="noConversion"/>
  </si>
  <si>
    <t>IPG.N</t>
    <phoneticPr fontId="1" type="noConversion"/>
  </si>
  <si>
    <t>INTERPUBLIC GROUP OF COMPANIES INC ORD</t>
    <phoneticPr fontId="1" type="noConversion"/>
  </si>
  <si>
    <t>RHI.N</t>
    <phoneticPr fontId="1" type="noConversion"/>
  </si>
  <si>
    <t>ROBERT HALF INTERNATIONAL INC ORD</t>
    <phoneticPr fontId="1" type="noConversion"/>
  </si>
  <si>
    <t>GDDY.N</t>
    <phoneticPr fontId="1" type="noConversion"/>
  </si>
  <si>
    <t>GODADDY INC ORD</t>
    <phoneticPr fontId="1" type="noConversion"/>
  </si>
  <si>
    <t>VICI.N</t>
    <phoneticPr fontId="1" type="noConversion"/>
  </si>
  <si>
    <t>VICI PROPERTIES INC ORD</t>
    <phoneticPr fontId="1" type="noConversion"/>
  </si>
  <si>
    <t>LSPD.TO</t>
    <phoneticPr fontId="1" type="noConversion"/>
  </si>
  <si>
    <t>LIGHTSPEED COMMERCE INC ORD</t>
    <phoneticPr fontId="1" type="noConversion"/>
  </si>
  <si>
    <t>FMEG.DE</t>
    <phoneticPr fontId="1" type="noConversion"/>
  </si>
  <si>
    <t>FRESENIUS MEDICAL CARE AG &amp; CO KGAA ORD</t>
    <phoneticPr fontId="1" type="noConversion"/>
  </si>
  <si>
    <t>600030.SS</t>
    <phoneticPr fontId="1" type="noConversion"/>
  </si>
  <si>
    <t>CITIC SECURITIES CO LTD ORD</t>
    <phoneticPr fontId="1" type="noConversion"/>
  </si>
  <si>
    <t>TLS.AX</t>
    <phoneticPr fontId="1" type="noConversion"/>
  </si>
  <si>
    <t>TELSTRA CORPORATION LTD ORD</t>
    <phoneticPr fontId="1" type="noConversion"/>
  </si>
  <si>
    <t>6988.T</t>
    <phoneticPr fontId="1" type="noConversion"/>
  </si>
  <si>
    <t>NITTO DENKO CORP ORD</t>
    <phoneticPr fontId="1" type="noConversion"/>
  </si>
  <si>
    <t>HWM.N</t>
    <phoneticPr fontId="1" type="noConversion"/>
  </si>
  <si>
    <t>HOWMET AEROSPACE INC ORD</t>
    <phoneticPr fontId="1" type="noConversion"/>
  </si>
  <si>
    <t>SWMA.ST</t>
    <phoneticPr fontId="1" type="noConversion"/>
  </si>
  <si>
    <t>SWEDISH MATCH AB ORD</t>
    <phoneticPr fontId="1" type="noConversion"/>
  </si>
  <si>
    <t>QGEN.N</t>
    <phoneticPr fontId="1" type="noConversion"/>
  </si>
  <si>
    <t>QIAGEN NV ORD</t>
    <phoneticPr fontId="1" type="noConversion"/>
  </si>
  <si>
    <t>6701.T</t>
    <phoneticPr fontId="1" type="noConversion"/>
  </si>
  <si>
    <t>NEC CORP ORD</t>
    <phoneticPr fontId="1" type="noConversion"/>
  </si>
  <si>
    <t>PUBM.KL</t>
    <phoneticPr fontId="1" type="noConversion"/>
  </si>
  <si>
    <t>PUBLIC BANK BHD ORD</t>
    <phoneticPr fontId="1" type="noConversion"/>
  </si>
  <si>
    <t>ZTO.N</t>
    <phoneticPr fontId="1" type="noConversion"/>
  </si>
  <si>
    <t>ZTO EXPRESS (CAYMAN) INC DR</t>
    <phoneticPr fontId="1" type="noConversion"/>
  </si>
  <si>
    <t>BAH.N</t>
    <phoneticPr fontId="1" type="noConversion"/>
  </si>
  <si>
    <t>BOOZ ALLEN HAMILTON HOLDING CORP ORD</t>
    <phoneticPr fontId="1" type="noConversion"/>
  </si>
  <si>
    <t>UMI.BR</t>
    <phoneticPr fontId="1" type="noConversion"/>
  </si>
  <si>
    <t>UMICORE SA ORD</t>
    <phoneticPr fontId="1" type="noConversion"/>
  </si>
  <si>
    <t>ALFA.ST</t>
    <phoneticPr fontId="1" type="noConversion"/>
  </si>
  <si>
    <t>ALFA LAVAL AB ORD</t>
    <phoneticPr fontId="1" type="noConversion"/>
  </si>
  <si>
    <t>TEL.OL</t>
    <phoneticPr fontId="1" type="noConversion"/>
  </si>
  <si>
    <t>TELENOR ASA ORD</t>
    <phoneticPr fontId="1" type="noConversion"/>
  </si>
  <si>
    <t>HST.OQ</t>
    <phoneticPr fontId="1" type="noConversion"/>
  </si>
  <si>
    <t>HOST HOTELS &amp; RESORTS INC ORD</t>
    <phoneticPr fontId="1" type="noConversion"/>
  </si>
  <si>
    <t>BG.N</t>
    <phoneticPr fontId="1" type="noConversion"/>
  </si>
  <si>
    <t>BUNGE LTD ORD</t>
    <phoneticPr fontId="1" type="noConversion"/>
  </si>
  <si>
    <t>6098.HK</t>
    <phoneticPr fontId="1" type="noConversion"/>
  </si>
  <si>
    <t>COUNTRY GARDEN SERVICES HOLDINGS CO LTD ORD</t>
    <phoneticPr fontId="1" type="noConversion"/>
  </si>
  <si>
    <t>FMC.N</t>
    <phoneticPr fontId="1" type="noConversion"/>
  </si>
  <si>
    <t>FMC CORP ORD</t>
    <phoneticPr fontId="1" type="noConversion"/>
  </si>
  <si>
    <t>PKG.N</t>
    <phoneticPr fontId="1" type="noConversion"/>
  </si>
  <si>
    <t>PACKAGING CORP OF AMERICA ORD</t>
    <phoneticPr fontId="1" type="noConversion"/>
  </si>
  <si>
    <t>JNPR.N</t>
    <phoneticPr fontId="1" type="noConversion"/>
  </si>
  <si>
    <t>JUNIPER NETWORKS INC ORD</t>
    <phoneticPr fontId="1" type="noConversion"/>
  </si>
  <si>
    <t>BOUY.PA</t>
    <phoneticPr fontId="1" type="noConversion"/>
  </si>
  <si>
    <t>BOUYGUES SA ORD</t>
    <phoneticPr fontId="1" type="noConversion"/>
  </si>
  <si>
    <t>5713.T</t>
    <phoneticPr fontId="1" type="noConversion"/>
  </si>
  <si>
    <t>SUMITOMO METAL MINING CO LTD ORD</t>
    <phoneticPr fontId="1" type="noConversion"/>
  </si>
  <si>
    <t>EMN.N</t>
    <phoneticPr fontId="1" type="noConversion"/>
  </si>
  <si>
    <t>EASTMAN CHEMICAL CO ORD</t>
    <phoneticPr fontId="1" type="noConversion"/>
  </si>
  <si>
    <t>2886.TW</t>
    <phoneticPr fontId="1" type="noConversion"/>
  </si>
  <si>
    <t>MEGA FINANCIAL HOLDING CO LTD ORD</t>
    <phoneticPr fontId="1" type="noConversion"/>
  </si>
  <si>
    <t>MGR.AX</t>
    <phoneticPr fontId="1" type="noConversion"/>
  </si>
  <si>
    <t>MIRVAC GROUP STAPLED UNT</t>
    <phoneticPr fontId="1" type="noConversion"/>
  </si>
  <si>
    <t>FWONK.OQ</t>
    <phoneticPr fontId="1" type="noConversion"/>
  </si>
  <si>
    <t>LIBERTY MEDIA CORP ORD</t>
    <phoneticPr fontId="1" type="noConversion"/>
  </si>
  <si>
    <t>FAB.AD</t>
    <phoneticPr fontId="1" type="noConversion"/>
  </si>
  <si>
    <t>FIRST ABU DHABI BANK PJSC ORD</t>
    <phoneticPr fontId="1" type="noConversion"/>
  </si>
  <si>
    <t>STERV.HE</t>
    <phoneticPr fontId="1" type="noConversion"/>
  </si>
  <si>
    <t>STORA ENSO OYJ ORD</t>
    <phoneticPr fontId="1" type="noConversion"/>
  </si>
  <si>
    <t>OCDO.L</t>
    <phoneticPr fontId="1" type="noConversion"/>
  </si>
  <si>
    <t>OCADO GROUP PLC ORD</t>
    <phoneticPr fontId="1" type="noConversion"/>
  </si>
  <si>
    <t>BILI.OQ</t>
    <phoneticPr fontId="1" type="noConversion"/>
  </si>
  <si>
    <t>BILIBILI INC DR</t>
    <phoneticPr fontId="1" type="noConversion"/>
  </si>
  <si>
    <t>MONC.MI</t>
    <phoneticPr fontId="1" type="noConversion"/>
  </si>
  <si>
    <t>MONCLER SPA ORD</t>
    <phoneticPr fontId="1" type="noConversion"/>
  </si>
  <si>
    <t>PTTn.BK</t>
    <phoneticPr fontId="1" type="noConversion"/>
  </si>
  <si>
    <t>PTT PCL DR</t>
    <phoneticPr fontId="1" type="noConversion"/>
  </si>
  <si>
    <t>1109.HK</t>
    <phoneticPr fontId="1" type="noConversion"/>
  </si>
  <si>
    <t>CHINA RESOURCES LAND LTD ORD</t>
    <phoneticPr fontId="1" type="noConversion"/>
  </si>
  <si>
    <t>SKFb.ST</t>
    <phoneticPr fontId="1" type="noConversion"/>
  </si>
  <si>
    <t>AB SKF ORD</t>
    <phoneticPr fontId="1" type="noConversion"/>
  </si>
  <si>
    <t>MHK.N</t>
    <phoneticPr fontId="1" type="noConversion"/>
  </si>
  <si>
    <t>MOHAWK INDUSTRIES INC ORD</t>
    <phoneticPr fontId="1" type="noConversion"/>
  </si>
  <si>
    <t>066570.KS</t>
    <phoneticPr fontId="1" type="noConversion"/>
  </si>
  <si>
    <t>LG ELECTRONICS INC ORD</t>
    <phoneticPr fontId="1" type="noConversion"/>
  </si>
  <si>
    <t>CABK.MC</t>
    <phoneticPr fontId="1" type="noConversion"/>
  </si>
  <si>
    <t>CAIXABANK SA ORD</t>
    <phoneticPr fontId="1" type="noConversion"/>
  </si>
  <si>
    <t>TXG.OQ</t>
    <phoneticPr fontId="1" type="noConversion"/>
  </si>
  <si>
    <t>10X GENOMICS INC ORD</t>
    <phoneticPr fontId="1" type="noConversion"/>
  </si>
  <si>
    <t>1801.HK</t>
    <phoneticPr fontId="1" type="noConversion"/>
  </si>
  <si>
    <t>INNOVENT BIOLOGICS INC ORD</t>
    <phoneticPr fontId="1" type="noConversion"/>
  </si>
  <si>
    <t>601318.SS</t>
    <phoneticPr fontId="1" type="noConversion"/>
  </si>
  <si>
    <t>WIPR.NS</t>
    <phoneticPr fontId="1" type="noConversion"/>
  </si>
  <si>
    <t>WIPRO LTD ORD</t>
    <phoneticPr fontId="1" type="noConversion"/>
  </si>
  <si>
    <t>KGF.L</t>
    <phoneticPr fontId="1" type="noConversion"/>
  </si>
  <si>
    <t>KINGFISHER PLC ORD</t>
    <phoneticPr fontId="1" type="noConversion"/>
  </si>
  <si>
    <t>FBK.MI</t>
    <phoneticPr fontId="1" type="noConversion"/>
  </si>
  <si>
    <t>FINECOBANK BANCA FINECO SPA ORD</t>
    <phoneticPr fontId="1" type="noConversion"/>
  </si>
  <si>
    <t>RECI.MI</t>
    <phoneticPr fontId="1" type="noConversion"/>
  </si>
  <si>
    <t>RECORDATI INDUSTRIA CHIMICA E FARMACEUTICA SPA ORD</t>
    <phoneticPr fontId="1" type="noConversion"/>
  </si>
  <si>
    <t>SBKJ.J</t>
    <phoneticPr fontId="1" type="noConversion"/>
  </si>
  <si>
    <t>STANDARD BANK GROUP LTD ORD</t>
    <phoneticPr fontId="1" type="noConversion"/>
  </si>
  <si>
    <t>WEGE3.SA</t>
    <phoneticPr fontId="1" type="noConversion"/>
  </si>
  <si>
    <t>WEG SA ORD</t>
    <phoneticPr fontId="1" type="noConversion"/>
  </si>
  <si>
    <t>UHR.S</t>
    <phoneticPr fontId="1" type="noConversion"/>
  </si>
  <si>
    <t>SWATCH GROUP AG ORD</t>
    <phoneticPr fontId="1" type="noConversion"/>
  </si>
  <si>
    <t>600900.SS</t>
    <phoneticPr fontId="1" type="noConversion"/>
  </si>
  <si>
    <t>CHINA YANGTZE POWER CO LTD ORD</t>
    <phoneticPr fontId="1" type="noConversion"/>
  </si>
  <si>
    <t>BNRGn.DE</t>
    <phoneticPr fontId="1" type="noConversion"/>
  </si>
  <si>
    <t>BRENNTAG SE ORD</t>
    <phoneticPr fontId="1" type="noConversion"/>
  </si>
  <si>
    <t>AEMN.SI</t>
    <phoneticPr fontId="1" type="noConversion"/>
  </si>
  <si>
    <t>ASCENDAS REAL ESTATE INVESTMENT TRUST</t>
    <phoneticPr fontId="1" type="noConversion"/>
  </si>
  <si>
    <t>CCO.TO</t>
    <phoneticPr fontId="1" type="noConversion"/>
  </si>
  <si>
    <t>CAMECO CORP ORD</t>
    <phoneticPr fontId="1" type="noConversion"/>
  </si>
  <si>
    <t>7270.T</t>
    <phoneticPr fontId="1" type="noConversion"/>
  </si>
  <si>
    <t>SUBARU CORP ORD</t>
    <phoneticPr fontId="1" type="noConversion"/>
  </si>
  <si>
    <t>BOL.ST</t>
    <phoneticPr fontId="1" type="noConversion"/>
  </si>
  <si>
    <t>BOLIDEN AB ORD</t>
    <phoneticPr fontId="1" type="noConversion"/>
  </si>
  <si>
    <t>AEGN.AS</t>
    <phoneticPr fontId="1" type="noConversion"/>
  </si>
  <si>
    <t>AEGON NV ORD</t>
    <phoneticPr fontId="1" type="noConversion"/>
  </si>
  <si>
    <t>ADCB.AD</t>
    <phoneticPr fontId="1" type="noConversion"/>
  </si>
  <si>
    <t>ABU DHABI COMMERCIAL BANK PJSC ORD</t>
    <phoneticPr fontId="1" type="noConversion"/>
  </si>
  <si>
    <t>CCLb.TO</t>
    <phoneticPr fontId="1" type="noConversion"/>
  </si>
  <si>
    <t>CCL INDUSTRIES INC ORD</t>
    <phoneticPr fontId="1" type="noConversion"/>
  </si>
  <si>
    <t>LUMN.N</t>
    <phoneticPr fontId="1" type="noConversion"/>
  </si>
  <si>
    <t>LUMEN TECHNOLOGIES INC ORD</t>
    <phoneticPr fontId="1" type="noConversion"/>
  </si>
  <si>
    <t>TITN.NS</t>
    <phoneticPr fontId="1" type="noConversion"/>
  </si>
  <si>
    <t>TITAN COMPANY LTD ORD</t>
    <phoneticPr fontId="1" type="noConversion"/>
  </si>
  <si>
    <t>RE.N</t>
    <phoneticPr fontId="1" type="noConversion"/>
  </si>
  <si>
    <t>EVEREST RE GROUP LTD ORD</t>
    <phoneticPr fontId="1" type="noConversion"/>
  </si>
  <si>
    <t>NVAX.OQ</t>
    <phoneticPr fontId="1" type="noConversion"/>
  </si>
  <si>
    <t>NOVAVAX INC ORD</t>
    <phoneticPr fontId="1" type="noConversion"/>
  </si>
  <si>
    <t>7201.T</t>
    <phoneticPr fontId="1" type="noConversion"/>
  </si>
  <si>
    <t>NISSAN MOTOR CO LTD ORD</t>
    <phoneticPr fontId="1" type="noConversion"/>
  </si>
  <si>
    <t>IMO.TO</t>
    <phoneticPr fontId="1" type="noConversion"/>
  </si>
  <si>
    <t>IMPERIAL OIL LTD ORD</t>
    <phoneticPr fontId="1" type="noConversion"/>
  </si>
  <si>
    <t>TAMO.NS</t>
    <phoneticPr fontId="1" type="noConversion"/>
  </si>
  <si>
    <t>TATA MOTORS LTD ORD</t>
    <phoneticPr fontId="1" type="noConversion"/>
  </si>
  <si>
    <t>CTXS.OQ</t>
    <phoneticPr fontId="1" type="noConversion"/>
  </si>
  <si>
    <t>CITRIX SYSTEMS INC ORD</t>
    <phoneticPr fontId="1" type="noConversion"/>
  </si>
  <si>
    <t>CNP.N</t>
    <phoneticPr fontId="1" type="noConversion"/>
  </si>
  <si>
    <t>CENTERPOINT ENERGY INC ORD</t>
    <phoneticPr fontId="1" type="noConversion"/>
  </si>
  <si>
    <t>KPN.AS</t>
    <phoneticPr fontId="1" type="noConversion"/>
  </si>
  <si>
    <t>KONINKLIJKE KPN NV ORD</t>
    <phoneticPr fontId="1" type="noConversion"/>
  </si>
  <si>
    <t>6201.T</t>
    <phoneticPr fontId="1" type="noConversion"/>
  </si>
  <si>
    <t>TOYOTA INDUSTRIES CORP ORD</t>
    <phoneticPr fontId="1" type="noConversion"/>
  </si>
  <si>
    <t>0027.HK</t>
    <phoneticPr fontId="1" type="noConversion"/>
  </si>
  <si>
    <t>GALAXY ENTERTAINMENT GROUP LTD ORD</t>
    <phoneticPr fontId="1" type="noConversion"/>
  </si>
  <si>
    <t>NRG.N</t>
    <phoneticPr fontId="1" type="noConversion"/>
  </si>
  <si>
    <t>NRG ENERGY INC ORD</t>
    <phoneticPr fontId="1" type="noConversion"/>
  </si>
  <si>
    <t>YAR.OL</t>
    <phoneticPr fontId="1" type="noConversion"/>
  </si>
  <si>
    <t>YARA INTERNATIONAL ASA ORD</t>
    <phoneticPr fontId="1" type="noConversion"/>
  </si>
  <si>
    <t>WTRG.N</t>
    <phoneticPr fontId="1" type="noConversion"/>
  </si>
  <si>
    <t>ESSENTIAL UTILITIES INC ORD</t>
    <phoneticPr fontId="1" type="noConversion"/>
  </si>
  <si>
    <t>096770.KS</t>
    <phoneticPr fontId="1" type="noConversion"/>
  </si>
  <si>
    <t>SK INNOVATION CO LTD ORD</t>
    <phoneticPr fontId="1" type="noConversion"/>
  </si>
  <si>
    <t>CARR.PA</t>
    <phoneticPr fontId="1" type="noConversion"/>
  </si>
  <si>
    <t>CARREFOUR SA ORD</t>
    <phoneticPr fontId="1" type="noConversion"/>
  </si>
  <si>
    <t>WRB.N</t>
    <phoneticPr fontId="1" type="noConversion"/>
  </si>
  <si>
    <t>W R BERKLEY CORP ORD</t>
    <phoneticPr fontId="1" type="noConversion"/>
  </si>
  <si>
    <t>TLKM.JK</t>
    <phoneticPr fontId="1" type="noConversion"/>
  </si>
  <si>
    <t>TELKOM INDONESIA (PERSERO) TBK PT ORD</t>
    <phoneticPr fontId="1" type="noConversion"/>
  </si>
  <si>
    <t>CCEP.OQ</t>
    <phoneticPr fontId="1" type="noConversion"/>
  </si>
  <si>
    <t>COCA-COLA EUROPACIFIC PARTNERS PLC ORD</t>
    <phoneticPr fontId="1" type="noConversion"/>
  </si>
  <si>
    <t>MRU.TO</t>
    <phoneticPr fontId="1" type="noConversion"/>
  </si>
  <si>
    <t>METRO INC ORD</t>
    <phoneticPr fontId="1" type="noConversion"/>
  </si>
  <si>
    <t>AENA.MC</t>
    <phoneticPr fontId="1" type="noConversion"/>
  </si>
  <si>
    <t>AENA SME SA ORD</t>
    <phoneticPr fontId="1" type="noConversion"/>
  </si>
  <si>
    <t>1997.HK</t>
    <phoneticPr fontId="1" type="noConversion"/>
  </si>
  <si>
    <t>WHARF REAL ESTATE INVESTMENT COMPANY LTD ORD</t>
    <phoneticPr fontId="1" type="noConversion"/>
  </si>
  <si>
    <t>051900.KS</t>
    <phoneticPr fontId="1" type="noConversion"/>
  </si>
  <si>
    <t>LG HOUSEHOLD &amp; HEALTHCARE LTD ORD</t>
    <phoneticPr fontId="1" type="noConversion"/>
  </si>
  <si>
    <t>ALLE.N</t>
    <phoneticPr fontId="1" type="noConversion"/>
  </si>
  <si>
    <t>ALLEGION PLC ORD</t>
    <phoneticPr fontId="1" type="noConversion"/>
  </si>
  <si>
    <t>CHF CASH</t>
    <phoneticPr fontId="1" type="noConversion"/>
  </si>
  <si>
    <t>ATL.MI</t>
    <phoneticPr fontId="1" type="noConversion"/>
  </si>
  <si>
    <t>ATLANTIA SPA ORD</t>
    <phoneticPr fontId="1" type="noConversion"/>
  </si>
  <si>
    <t>ATO.N</t>
    <phoneticPr fontId="1" type="noConversion"/>
  </si>
  <si>
    <t>ATMOS ENERGY CORP ORD</t>
    <phoneticPr fontId="1" type="noConversion"/>
  </si>
  <si>
    <t>IMPJ.J</t>
    <phoneticPr fontId="1" type="noConversion"/>
  </si>
  <si>
    <t>IMPALA PLATINUM HOLDINGS LTD ORD</t>
    <phoneticPr fontId="1" type="noConversion"/>
  </si>
  <si>
    <t>ENR1n.DE</t>
    <phoneticPr fontId="1" type="noConversion"/>
  </si>
  <si>
    <t>SIEMENS ENERGY AG</t>
    <phoneticPr fontId="1" type="noConversion"/>
  </si>
  <si>
    <t>KL.TO</t>
    <phoneticPr fontId="1" type="noConversion"/>
  </si>
  <si>
    <t>KIRKLAND LAKE GOLD LTD ORD</t>
    <phoneticPr fontId="1" type="noConversion"/>
  </si>
  <si>
    <t>ASII.JK</t>
    <phoneticPr fontId="1" type="noConversion"/>
  </si>
  <si>
    <t>ASTRA INTERNATIONAL TBK PT ORD</t>
    <phoneticPr fontId="1" type="noConversion"/>
  </si>
  <si>
    <t>GWRE.N</t>
    <phoneticPr fontId="1" type="noConversion"/>
  </si>
  <si>
    <t>GUIDEWIRE SOFTWARE INC ORD</t>
    <phoneticPr fontId="1" type="noConversion"/>
  </si>
  <si>
    <t>IVZ.N</t>
    <phoneticPr fontId="1" type="noConversion"/>
  </si>
  <si>
    <t>INVESCO LTD ORD</t>
    <phoneticPr fontId="1" type="noConversion"/>
  </si>
  <si>
    <t>ICL.TA</t>
    <phoneticPr fontId="1" type="noConversion"/>
  </si>
  <si>
    <t>ICL GROUP LTD ORD</t>
    <phoneticPr fontId="1" type="noConversion"/>
  </si>
  <si>
    <t>603259.SS</t>
    <phoneticPr fontId="1" type="noConversion"/>
  </si>
  <si>
    <t>WUXI APPTEC CO LTD ORD</t>
    <phoneticPr fontId="1" type="noConversion"/>
  </si>
  <si>
    <t>BWA.N</t>
    <phoneticPr fontId="1" type="noConversion"/>
  </si>
  <si>
    <t>BORGWARNER INC ORD</t>
    <phoneticPr fontId="1" type="noConversion"/>
  </si>
  <si>
    <t>FICO.N</t>
    <phoneticPr fontId="1" type="noConversion"/>
  </si>
  <si>
    <t>FAIR ISAAC CORP ORD</t>
    <phoneticPr fontId="1" type="noConversion"/>
  </si>
  <si>
    <t>4151.T</t>
    <phoneticPr fontId="1" type="noConversion"/>
  </si>
  <si>
    <t>KYOWA KIRIN CO LTD ORD</t>
    <phoneticPr fontId="1" type="noConversion"/>
  </si>
  <si>
    <t>WPC.N</t>
    <phoneticPr fontId="1" type="noConversion"/>
  </si>
  <si>
    <t>WP CAREY INC ORD</t>
    <phoneticPr fontId="1" type="noConversion"/>
  </si>
  <si>
    <t>SJM.N</t>
    <phoneticPr fontId="1" type="noConversion"/>
  </si>
  <si>
    <t>J M SMUCKER CO ORD</t>
    <phoneticPr fontId="1" type="noConversion"/>
  </si>
  <si>
    <t>5871.TW</t>
    <phoneticPr fontId="1" type="noConversion"/>
  </si>
  <si>
    <t>CHAILEASE HOLDING COMPANY LTD ORD</t>
    <phoneticPr fontId="1" type="noConversion"/>
  </si>
  <si>
    <t>BKGH.L</t>
    <phoneticPr fontId="1" type="noConversion"/>
  </si>
  <si>
    <t>BERKELEY GROUP HOLDINGS PLC ORD</t>
    <phoneticPr fontId="1" type="noConversion"/>
  </si>
  <si>
    <t>BDMSn.BK</t>
    <phoneticPr fontId="1" type="noConversion"/>
  </si>
  <si>
    <t>BANGKOK DUSIT MEDICAL SERVICES PCL DR</t>
    <phoneticPr fontId="1" type="noConversion"/>
  </si>
  <si>
    <t>6586.T</t>
    <phoneticPr fontId="1" type="noConversion"/>
  </si>
  <si>
    <t>MAKITA CORP ORD</t>
    <phoneticPr fontId="1" type="noConversion"/>
  </si>
  <si>
    <t>BJFS.NS</t>
    <phoneticPr fontId="1" type="noConversion"/>
  </si>
  <si>
    <t>BAJAJ FINSERV LTD ORD</t>
    <phoneticPr fontId="1" type="noConversion"/>
  </si>
  <si>
    <t>AUTOA.L</t>
    <phoneticPr fontId="1" type="noConversion"/>
  </si>
  <si>
    <t>AUTO TRADER GROUP PLC ORD</t>
    <phoneticPr fontId="1" type="noConversion"/>
  </si>
  <si>
    <t>TCSq.L</t>
    <phoneticPr fontId="1" type="noConversion"/>
  </si>
  <si>
    <t>TCS GROUP HOLDING PLC DR</t>
    <phoneticPr fontId="1" type="noConversion"/>
  </si>
  <si>
    <t>0968.HK</t>
    <phoneticPr fontId="1" type="noConversion"/>
  </si>
  <si>
    <t>XINYI SOLAR HOLDINGS LTD ORD</t>
    <phoneticPr fontId="1" type="noConversion"/>
  </si>
  <si>
    <t>LBTYK.OQ</t>
    <phoneticPr fontId="1" type="noConversion"/>
  </si>
  <si>
    <t>LIBERTY GLOBAL PLC ORD</t>
    <phoneticPr fontId="1" type="noConversion"/>
  </si>
  <si>
    <t>HLMA.L</t>
    <phoneticPr fontId="1" type="noConversion"/>
  </si>
  <si>
    <t>HALMA PLC ORD</t>
    <phoneticPr fontId="1" type="noConversion"/>
  </si>
  <si>
    <t>DISH.OQ</t>
    <phoneticPr fontId="1" type="noConversion"/>
  </si>
  <si>
    <t>DISH NETWORK CORP ORD</t>
    <phoneticPr fontId="1" type="noConversion"/>
  </si>
  <si>
    <t>K.N</t>
    <phoneticPr fontId="1" type="noConversion"/>
  </si>
  <si>
    <t>KELLOGG CO ORD</t>
    <phoneticPr fontId="1" type="noConversion"/>
  </si>
  <si>
    <t>SNA.N</t>
    <phoneticPr fontId="1" type="noConversion"/>
  </si>
  <si>
    <t>SNAP-ON INC ORD</t>
    <phoneticPr fontId="1" type="noConversion"/>
  </si>
  <si>
    <t>RUN.OQ</t>
    <phoneticPr fontId="1" type="noConversion"/>
  </si>
  <si>
    <t>SUNRUN INC ORD</t>
    <phoneticPr fontId="1" type="noConversion"/>
  </si>
  <si>
    <t>ZEN.N</t>
    <phoneticPr fontId="1" type="noConversion"/>
  </si>
  <si>
    <t>ZENDESK INC ORD</t>
    <phoneticPr fontId="1" type="noConversion"/>
  </si>
  <si>
    <t>L.N</t>
    <phoneticPr fontId="1" type="noConversion"/>
  </si>
  <si>
    <t>LOEWS CORP ORD</t>
    <phoneticPr fontId="1" type="noConversion"/>
  </si>
  <si>
    <t>CPIJ.J</t>
    <phoneticPr fontId="1" type="noConversion"/>
  </si>
  <si>
    <t>CAPITEC BANK HOLDINGS LTD ORD</t>
    <phoneticPr fontId="1" type="noConversion"/>
  </si>
  <si>
    <t>AIA.NZ</t>
    <phoneticPr fontId="1" type="noConversion"/>
  </si>
  <si>
    <t>AUCKLAND INTERNATIONAL AIRPORT LTD ORD</t>
    <phoneticPr fontId="1" type="noConversion"/>
  </si>
  <si>
    <t>1050.SE</t>
    <phoneticPr fontId="1" type="noConversion"/>
  </si>
  <si>
    <t>BANQUE SAUDI FRANSI SJSC ORD</t>
    <phoneticPr fontId="1" type="noConversion"/>
  </si>
  <si>
    <t>JMAT.L</t>
    <phoneticPr fontId="1" type="noConversion"/>
  </si>
  <si>
    <t>JOHNSON MATTHEY PLC ORD</t>
    <phoneticPr fontId="1" type="noConversion"/>
  </si>
  <si>
    <t>CTCa.TO</t>
    <phoneticPr fontId="1" type="noConversion"/>
  </si>
  <si>
    <t>CANADIAN TIRE CORPORATION LTD ORD</t>
    <phoneticPr fontId="1" type="noConversion"/>
  </si>
  <si>
    <t>SOLJ.J</t>
    <phoneticPr fontId="1" type="noConversion"/>
  </si>
  <si>
    <t>SASOL LTD ORD</t>
    <phoneticPr fontId="1" type="noConversion"/>
  </si>
  <si>
    <t>7701.T</t>
    <phoneticPr fontId="1" type="noConversion"/>
  </si>
  <si>
    <t>SHIMADZU CORP ORD</t>
    <phoneticPr fontId="1" type="noConversion"/>
  </si>
  <si>
    <t>ULTC.NS</t>
    <phoneticPr fontId="1" type="noConversion"/>
  </si>
  <si>
    <t>ULTRATECH CEMENT LTD ORD</t>
    <phoneticPr fontId="1" type="noConversion"/>
  </si>
  <si>
    <t>AFG.N</t>
    <phoneticPr fontId="1" type="noConversion"/>
  </si>
  <si>
    <t>AMERICAN FINANCIAL GROUP INC ORD</t>
    <phoneticPr fontId="1" type="noConversion"/>
  </si>
  <si>
    <t>MOWI.OL</t>
    <phoneticPr fontId="1" type="noConversion"/>
  </si>
  <si>
    <t>MOWI ASA ORD</t>
    <phoneticPr fontId="1" type="noConversion"/>
  </si>
  <si>
    <t>2603.TW</t>
    <phoneticPr fontId="1" type="noConversion"/>
  </si>
  <si>
    <t>EVERGREEN MARINE CORP TAIWAN LTD ORD</t>
    <phoneticPr fontId="1" type="noConversion"/>
  </si>
  <si>
    <t>BNZL.L</t>
    <phoneticPr fontId="1" type="noConversion"/>
  </si>
  <si>
    <t>BUNZL PLC ORD</t>
    <phoneticPr fontId="1" type="noConversion"/>
  </si>
  <si>
    <t>BSY.OQ</t>
    <phoneticPr fontId="1" type="noConversion"/>
  </si>
  <si>
    <t>BENTLEY SYSTEMS INC ORD</t>
    <phoneticPr fontId="1" type="noConversion"/>
  </si>
  <si>
    <t>GETP.PA</t>
    <phoneticPr fontId="1" type="noConversion"/>
  </si>
  <si>
    <t>GETLINK SE ORD</t>
    <phoneticPr fontId="1" type="noConversion"/>
  </si>
  <si>
    <t>ALSO.PA</t>
    <phoneticPr fontId="1" type="noConversion"/>
  </si>
  <si>
    <t>ALSTOM SA ORD</t>
    <phoneticPr fontId="1" type="noConversion"/>
  </si>
  <si>
    <t>TELIA.ST</t>
    <phoneticPr fontId="1" type="noConversion"/>
  </si>
  <si>
    <t>TELIA COMPANY AB ORD</t>
    <phoneticPr fontId="1" type="noConversion"/>
  </si>
  <si>
    <t>NST.AX</t>
    <phoneticPr fontId="1" type="noConversion"/>
  </si>
  <si>
    <t>NORTHERN STAR RESOURCES LTD ORD</t>
    <phoneticPr fontId="1" type="noConversion"/>
  </si>
  <si>
    <t>6506.T</t>
    <phoneticPr fontId="1" type="noConversion"/>
  </si>
  <si>
    <t>YASKAWA ELECTRIC CORP ORD</t>
    <phoneticPr fontId="1" type="noConversion"/>
  </si>
  <si>
    <t>8830.T</t>
    <phoneticPr fontId="1" type="noConversion"/>
  </si>
  <si>
    <t>SUMITOMO REALTY &amp; DEVELOPMENT CO LTD ORD</t>
    <phoneticPr fontId="1" type="noConversion"/>
  </si>
  <si>
    <t>SPSN.S</t>
    <phoneticPr fontId="1" type="noConversion"/>
  </si>
  <si>
    <t>SWISS PRIME SITE AG ORD</t>
    <phoneticPr fontId="1" type="noConversion"/>
  </si>
  <si>
    <t>REG.OQ</t>
    <phoneticPr fontId="1" type="noConversion"/>
  </si>
  <si>
    <t>REGENCY CENTERS CORP ORD</t>
    <phoneticPr fontId="1" type="noConversion"/>
  </si>
  <si>
    <t>BIDJ.J</t>
    <phoneticPr fontId="1" type="noConversion"/>
  </si>
  <si>
    <t>BID CORP LTD ORD</t>
    <phoneticPr fontId="1" type="noConversion"/>
  </si>
  <si>
    <t>ADEN.S</t>
    <phoneticPr fontId="1" type="noConversion"/>
  </si>
  <si>
    <t>ADECCO GROUP AG ORD</t>
    <phoneticPr fontId="1" type="noConversion"/>
  </si>
  <si>
    <t>ALV.N</t>
    <phoneticPr fontId="1" type="noConversion"/>
  </si>
  <si>
    <t>AUTOLIV INC ORD</t>
    <phoneticPr fontId="1" type="noConversion"/>
  </si>
  <si>
    <t>SMPH.PS</t>
    <phoneticPr fontId="1" type="noConversion"/>
  </si>
  <si>
    <t>SM PRIME HOLDINGS INC ORD</t>
    <phoneticPr fontId="1" type="noConversion"/>
  </si>
  <si>
    <t>MRON.L</t>
    <phoneticPr fontId="1" type="noConversion"/>
  </si>
  <si>
    <t>MELROSE INDUSTRIES PLC ORD</t>
    <phoneticPr fontId="1" type="noConversion"/>
  </si>
  <si>
    <t>WIX.OQ</t>
    <phoneticPr fontId="1" type="noConversion"/>
  </si>
  <si>
    <t>WIX.COM LTD ORD</t>
    <phoneticPr fontId="1" type="noConversion"/>
  </si>
  <si>
    <t>TATN.MM</t>
    <phoneticPr fontId="1" type="noConversion"/>
  </si>
  <si>
    <t>TATNEFT' PAO ORD</t>
    <phoneticPr fontId="1" type="noConversion"/>
  </si>
  <si>
    <t>2127.T</t>
    <phoneticPr fontId="1" type="noConversion"/>
  </si>
  <si>
    <t>NIHON M&amp;A CENTER HOLDINGS INC ORD</t>
    <phoneticPr fontId="1" type="noConversion"/>
  </si>
  <si>
    <t>SUN.NS</t>
    <phoneticPr fontId="1" type="noConversion"/>
  </si>
  <si>
    <t>SUN PHARMACEUTICAL INDUSTRIES LTD ORD</t>
    <phoneticPr fontId="1" type="noConversion"/>
  </si>
  <si>
    <t>VIV.PA</t>
    <phoneticPr fontId="1" type="noConversion"/>
  </si>
  <si>
    <t>VIVENDI SE ORD</t>
    <phoneticPr fontId="1" type="noConversion"/>
  </si>
  <si>
    <t>TKWY.AS</t>
    <phoneticPr fontId="1" type="noConversion"/>
  </si>
  <si>
    <t>JUST EAT TAKEAWAY.COM NV ORD</t>
    <phoneticPr fontId="1" type="noConversion"/>
  </si>
  <si>
    <t>DXS.AX</t>
    <phoneticPr fontId="1" type="noConversion"/>
  </si>
  <si>
    <t>DEXUS STAPLED UNT</t>
    <phoneticPr fontId="1" type="noConversion"/>
  </si>
  <si>
    <t>0857.HK</t>
    <phoneticPr fontId="1" type="noConversion"/>
  </si>
  <si>
    <t>PETROCHINA CO LTD ORD</t>
    <phoneticPr fontId="1" type="noConversion"/>
  </si>
  <si>
    <t>NWL.OQ</t>
    <phoneticPr fontId="1" type="noConversion"/>
  </si>
  <si>
    <t>NEWELL BRANDS INC ORD</t>
    <phoneticPr fontId="1" type="noConversion"/>
  </si>
  <si>
    <t>6479.T</t>
    <phoneticPr fontId="1" type="noConversion"/>
  </si>
  <si>
    <t>MINEBEA MITSUMI INC ORD</t>
    <phoneticPr fontId="1" type="noConversion"/>
  </si>
  <si>
    <t>MPW.N</t>
    <phoneticPr fontId="1" type="noConversion"/>
  </si>
  <si>
    <t>MEDICAL PROPERTIES TRUST INC ORD</t>
    <phoneticPr fontId="1" type="noConversion"/>
  </si>
  <si>
    <t>BOUK.KW</t>
    <phoneticPr fontId="1" type="noConversion"/>
  </si>
  <si>
    <t>BOUBYAN BANK KSCP ORD</t>
    <phoneticPr fontId="1" type="noConversion"/>
  </si>
  <si>
    <t>CPALLn.BK</t>
    <phoneticPr fontId="1" type="noConversion"/>
  </si>
  <si>
    <t>CP ALL PCL DR</t>
    <phoneticPr fontId="1" type="noConversion"/>
  </si>
  <si>
    <t>DIVI.NS</t>
    <phoneticPr fontId="1" type="noConversion"/>
  </si>
  <si>
    <t>DIVI'S LABORATORIES LTD ORD</t>
    <phoneticPr fontId="1" type="noConversion"/>
  </si>
  <si>
    <t>8951.T</t>
    <phoneticPr fontId="1" type="noConversion"/>
  </si>
  <si>
    <t>NIPPON BUILDING FUND INC ORD</t>
    <phoneticPr fontId="1" type="noConversion"/>
  </si>
  <si>
    <t>5802.T</t>
    <phoneticPr fontId="1" type="noConversion"/>
  </si>
  <si>
    <t>SUMITOMO ELECTRIC INDUSTRIES LTD ORD</t>
    <phoneticPr fontId="1" type="noConversion"/>
  </si>
  <si>
    <t>603288.SS</t>
    <phoneticPr fontId="1" type="noConversion"/>
  </si>
  <si>
    <t>FOSHAN HAITIAN FLAVOURING AND FOOD CO LTD ORD</t>
    <phoneticPr fontId="1" type="noConversion"/>
  </si>
  <si>
    <t>4755.T</t>
    <phoneticPr fontId="1" type="noConversion"/>
  </si>
  <si>
    <t>RAKUTEN GROUP INC ORD</t>
    <phoneticPr fontId="1" type="noConversion"/>
  </si>
  <si>
    <t>LYFT.OQ</t>
    <phoneticPr fontId="1" type="noConversion"/>
  </si>
  <si>
    <t>LYFT INC ORD</t>
    <phoneticPr fontId="1" type="noConversion"/>
  </si>
  <si>
    <t>8309.T</t>
    <phoneticPr fontId="1" type="noConversion"/>
  </si>
  <si>
    <t>SUMITOMO MITSUI TRUST HOLDINGS INC ORD</t>
    <phoneticPr fontId="1" type="noConversion"/>
  </si>
  <si>
    <t>MZTF.TA</t>
    <phoneticPr fontId="1" type="noConversion"/>
  </si>
  <si>
    <t>MIZRAHI TEFAHOT BANK LTD ORD</t>
    <phoneticPr fontId="1" type="noConversion"/>
  </si>
  <si>
    <t>1093.HK</t>
    <phoneticPr fontId="1" type="noConversion"/>
  </si>
  <si>
    <t>CSPC PHARMACEUTICAL GROUP LTD ORD</t>
    <phoneticPr fontId="1" type="noConversion"/>
  </si>
  <si>
    <t>2899.HK</t>
    <phoneticPr fontId="1" type="noConversion"/>
  </si>
  <si>
    <t>ZIJIN MINING GROUP CO LTD ORD</t>
    <phoneticPr fontId="1" type="noConversion"/>
  </si>
  <si>
    <t>SEVI.PA</t>
    <phoneticPr fontId="1" type="noConversion"/>
  </si>
  <si>
    <t>SUEZ SA ORD</t>
    <phoneticPr fontId="1" type="noConversion"/>
  </si>
  <si>
    <t>000001.SZ</t>
    <phoneticPr fontId="1" type="noConversion"/>
  </si>
  <si>
    <t>PING AN BANK CO LTD ORD</t>
    <phoneticPr fontId="1" type="noConversion"/>
  </si>
  <si>
    <t>WYNN.OQ</t>
    <phoneticPr fontId="1" type="noConversion"/>
  </si>
  <si>
    <t>WYNN RESORTS LTD ORD</t>
    <phoneticPr fontId="1" type="noConversion"/>
  </si>
  <si>
    <t>Y.N</t>
    <phoneticPr fontId="1" type="noConversion"/>
  </si>
  <si>
    <t>ALLEGHANY CORP ORD</t>
    <phoneticPr fontId="1" type="noConversion"/>
  </si>
  <si>
    <t>002714.SZ</t>
    <phoneticPr fontId="1" type="noConversion"/>
  </si>
  <si>
    <t>MUYUAN FOODS CO LTD ORD</t>
    <phoneticPr fontId="1" type="noConversion"/>
  </si>
  <si>
    <t>SINCH.ST</t>
    <phoneticPr fontId="1" type="noConversion"/>
  </si>
  <si>
    <t>SINCH AB (PUBL) ORD</t>
    <phoneticPr fontId="1" type="noConversion"/>
  </si>
  <si>
    <t>ETISALAT.AD</t>
    <phoneticPr fontId="1" type="noConversion"/>
  </si>
  <si>
    <t>EMIRATES TELECOMMUNICATIONS GROUP COMPANY PJSC ORD</t>
    <phoneticPr fontId="1" type="noConversion"/>
  </si>
  <si>
    <t>036570.KS</t>
    <phoneticPr fontId="1" type="noConversion"/>
  </si>
  <si>
    <t>NCSOFT CORP ORD</t>
    <phoneticPr fontId="1" type="noConversion"/>
  </si>
  <si>
    <t>0006.HK</t>
    <phoneticPr fontId="1" type="noConversion"/>
  </si>
  <si>
    <t>POWER ASSETS HOLDINGS LTD ORD</t>
    <phoneticPr fontId="1" type="noConversion"/>
  </si>
  <si>
    <t>NLY.N</t>
    <phoneticPr fontId="1" type="noConversion"/>
  </si>
  <si>
    <t>ANNALY CAPITAL MANAGEMENT INC ORD</t>
    <phoneticPr fontId="1" type="noConversion"/>
  </si>
  <si>
    <t>G1AG.DE</t>
    <phoneticPr fontId="1" type="noConversion"/>
  </si>
  <si>
    <t>GEA GROUP AG ORD</t>
    <phoneticPr fontId="1" type="noConversion"/>
  </si>
  <si>
    <t>TEVA.N</t>
    <phoneticPr fontId="1" type="noConversion"/>
  </si>
  <si>
    <t>TEVA PHARMACEUTICAL INDUSTRIES LTD DR</t>
    <phoneticPr fontId="1" type="noConversion"/>
  </si>
  <si>
    <t>ITC.NS</t>
    <phoneticPr fontId="1" type="noConversion"/>
  </si>
  <si>
    <t>ITC LTD ORD</t>
    <phoneticPr fontId="1" type="noConversion"/>
  </si>
  <si>
    <t>600309.SS</t>
    <phoneticPr fontId="1" type="noConversion"/>
  </si>
  <si>
    <t>WANHUA CHEMICAL GROUP CO LTD ORD</t>
    <phoneticPr fontId="1" type="noConversion"/>
  </si>
  <si>
    <t>REE.MC</t>
    <phoneticPr fontId="1" type="noConversion"/>
  </si>
  <si>
    <t>RED ELECTRICA CORPORACION SA ORD</t>
    <phoneticPr fontId="1" type="noConversion"/>
  </si>
  <si>
    <t>AVEU.NS</t>
    <phoneticPr fontId="1" type="noConversion"/>
  </si>
  <si>
    <t>AVENUE SUPERMARTS LTD ORD</t>
    <phoneticPr fontId="1" type="noConversion"/>
  </si>
  <si>
    <t>DVA.N</t>
    <phoneticPr fontId="1" type="noConversion"/>
  </si>
  <si>
    <t>DAVITA INC ORD</t>
    <phoneticPr fontId="1" type="noConversion"/>
  </si>
  <si>
    <t>BDEV.L</t>
    <phoneticPr fontId="1" type="noConversion"/>
  </si>
  <si>
    <t>BARRATT DEVELOPMENTS P L C ORD</t>
    <phoneticPr fontId="1" type="noConversion"/>
  </si>
  <si>
    <t>3034.TW</t>
    <phoneticPr fontId="1" type="noConversion"/>
  </si>
  <si>
    <t>NOVATEK MICROELECTRONICS CORP ORD</t>
    <phoneticPr fontId="1" type="noConversion"/>
  </si>
  <si>
    <t>6690.HK</t>
    <phoneticPr fontId="1" type="noConversion"/>
  </si>
  <si>
    <t>HAIER SMART HOME CO LTD ORD</t>
    <phoneticPr fontId="1" type="noConversion"/>
  </si>
  <si>
    <t>RPM.N</t>
    <phoneticPr fontId="1" type="noConversion"/>
  </si>
  <si>
    <t>RPM INTERNATIONAL INC ORD</t>
    <phoneticPr fontId="1" type="noConversion"/>
  </si>
  <si>
    <t>2388.HK</t>
    <phoneticPr fontId="1" type="noConversion"/>
  </si>
  <si>
    <t>BOC HONG KONG HOLDINGS LTD ORD</t>
    <phoneticPr fontId="1" type="noConversion"/>
  </si>
  <si>
    <t>LII.N</t>
    <phoneticPr fontId="1" type="noConversion"/>
  </si>
  <si>
    <t>LENNOX INTERNATIONAL INC ORD</t>
    <phoneticPr fontId="1" type="noConversion"/>
  </si>
  <si>
    <t>GPT.AX</t>
    <phoneticPr fontId="1" type="noConversion"/>
  </si>
  <si>
    <t>GPT GROUP</t>
    <phoneticPr fontId="1" type="noConversion"/>
  </si>
  <si>
    <t>GFIJ.J</t>
    <phoneticPr fontId="1" type="noConversion"/>
  </si>
  <si>
    <t>GOLD FIELDS LTD ORD</t>
    <phoneticPr fontId="1" type="noConversion"/>
  </si>
  <si>
    <t>HSIC.OQ</t>
    <phoneticPr fontId="1" type="noConversion"/>
  </si>
  <si>
    <t>HENRY SCHEIN INC ORD</t>
    <phoneticPr fontId="1" type="noConversion"/>
  </si>
  <si>
    <t>028260.KS</t>
    <phoneticPr fontId="1" type="noConversion"/>
  </si>
  <si>
    <t>SAMSUNG C&amp;T CORP ORD</t>
    <phoneticPr fontId="1" type="noConversion"/>
  </si>
  <si>
    <t>8795.T</t>
    <phoneticPr fontId="1" type="noConversion"/>
  </si>
  <si>
    <t>T&amp;D HOLDINGS INC ORD</t>
    <phoneticPr fontId="1" type="noConversion"/>
  </si>
  <si>
    <t>MAHM.NS</t>
    <phoneticPr fontId="1" type="noConversion"/>
  </si>
  <si>
    <t>MAHINDRA AND MAHINDRA LTD ORD</t>
    <phoneticPr fontId="1" type="noConversion"/>
  </si>
  <si>
    <t>BEIG.DE</t>
    <phoneticPr fontId="1" type="noConversion"/>
  </si>
  <si>
    <t>BEIERSDORF AG ORD</t>
    <phoneticPr fontId="1" type="noConversion"/>
  </si>
  <si>
    <t>SCHP.S</t>
    <phoneticPr fontId="1" type="noConversion"/>
  </si>
  <si>
    <t>SCHINDLER HOLDING AG</t>
    <phoneticPr fontId="1" type="noConversion"/>
  </si>
  <si>
    <t>DBX.OQ</t>
    <phoneticPr fontId="1" type="noConversion"/>
  </si>
  <si>
    <t>DROPBOX INC ORD</t>
    <phoneticPr fontId="1" type="noConversion"/>
  </si>
  <si>
    <t>NBIX.OQ</t>
    <phoneticPr fontId="1" type="noConversion"/>
  </si>
  <si>
    <t>NEUROCRINE BIOSCIENCES INC ORD</t>
    <phoneticPr fontId="1" type="noConversion"/>
  </si>
  <si>
    <t>BEN.N</t>
    <phoneticPr fontId="1" type="noConversion"/>
  </si>
  <si>
    <t>FRANKLIN RESOURCES INC ORD</t>
    <phoneticPr fontId="1" type="noConversion"/>
  </si>
  <si>
    <t>1326.TW</t>
    <phoneticPr fontId="1" type="noConversion"/>
  </si>
  <si>
    <t>FORMOSA CHEMICALS &amp; FIBRE CORP ORD</t>
    <phoneticPr fontId="1" type="noConversion"/>
  </si>
  <si>
    <t>ANTO.L</t>
    <phoneticPr fontId="1" type="noConversion"/>
  </si>
  <si>
    <t>ANTOFAGASTA PLC ORD</t>
    <phoneticPr fontId="1" type="noConversion"/>
  </si>
  <si>
    <t>BHC.TO</t>
    <phoneticPr fontId="1" type="noConversion"/>
  </si>
  <si>
    <t>BAUSCH HEALTH COMPANIES INC ORD</t>
    <phoneticPr fontId="1" type="noConversion"/>
  </si>
  <si>
    <t>VER.N^K21</t>
  </si>
  <si>
    <t>VER.N^K21</t>
    <phoneticPr fontId="1" type="noConversion"/>
  </si>
  <si>
    <t>VEREIT INC ORD</t>
    <phoneticPr fontId="1" type="noConversion"/>
  </si>
  <si>
    <t>TRYG.CO</t>
    <phoneticPr fontId="1" type="noConversion"/>
  </si>
  <si>
    <t>TRYG A/S ORD</t>
    <phoneticPr fontId="1" type="noConversion"/>
  </si>
  <si>
    <t>SGP.AX</t>
    <phoneticPr fontId="1" type="noConversion"/>
  </si>
  <si>
    <t>STOCKLAND STAPLED UNT</t>
    <phoneticPr fontId="1" type="noConversion"/>
  </si>
  <si>
    <t>ARW.N</t>
    <phoneticPr fontId="1" type="noConversion"/>
  </si>
  <si>
    <t>ARROW ELECTRONICS INC ORD</t>
    <phoneticPr fontId="1" type="noConversion"/>
  </si>
  <si>
    <t>1605.T</t>
    <phoneticPr fontId="1" type="noConversion"/>
  </si>
  <si>
    <t>INPEX CORP ORD</t>
    <phoneticPr fontId="1" type="noConversion"/>
  </si>
  <si>
    <t>601328.SS</t>
    <phoneticPr fontId="1" type="noConversion"/>
  </si>
  <si>
    <t>BANK OF COMMUNICATIONS CO LTD ORD</t>
    <phoneticPr fontId="1" type="noConversion"/>
  </si>
  <si>
    <t>ZAIN.KW</t>
    <phoneticPr fontId="1" type="noConversion"/>
  </si>
  <si>
    <t>MOBILE TELECOMMUNICATIONS COMPANY KSCP ORD</t>
    <phoneticPr fontId="1" type="noConversion"/>
  </si>
  <si>
    <t>300760.SZ</t>
    <phoneticPr fontId="1" type="noConversion"/>
  </si>
  <si>
    <t>SHENZHEN MINDRAY BIO-MEDICAL ELECTRONICS CO LTD ORD</t>
    <phoneticPr fontId="1" type="noConversion"/>
  </si>
  <si>
    <t>TAP.N</t>
    <phoneticPr fontId="1" type="noConversion"/>
  </si>
  <si>
    <t>MOLSON COORS BEVERAGE CO ORD</t>
    <phoneticPr fontId="1" type="noConversion"/>
  </si>
  <si>
    <t>ABDN.L</t>
    <phoneticPr fontId="1" type="noConversion"/>
  </si>
  <si>
    <t>ABRDN PLC ORD</t>
    <phoneticPr fontId="1" type="noConversion"/>
  </si>
  <si>
    <t>3037.TW</t>
    <phoneticPr fontId="1" type="noConversion"/>
  </si>
  <si>
    <t>UNIMICRON TECHNOLOGY CORP ORD</t>
    <phoneticPr fontId="1" type="noConversion"/>
  </si>
  <si>
    <t>LUNE.ST</t>
    <phoneticPr fontId="1" type="noConversion"/>
  </si>
  <si>
    <t>LUNDIN ENERGY AB ORD</t>
    <phoneticPr fontId="1" type="noConversion"/>
  </si>
  <si>
    <t>CEZP.PR</t>
    <phoneticPr fontId="1" type="noConversion"/>
  </si>
  <si>
    <t>CEZ AS ORD</t>
    <phoneticPr fontId="1" type="noConversion"/>
  </si>
  <si>
    <t>HNKG.DE</t>
    <phoneticPr fontId="1" type="noConversion"/>
  </si>
  <si>
    <t>HENKEL AG &amp; CO KGAA ORD</t>
    <phoneticPr fontId="1" type="noConversion"/>
  </si>
  <si>
    <t>ENBD.DU</t>
    <phoneticPr fontId="1" type="noConversion"/>
  </si>
  <si>
    <t>EMIRATES NBD BANK PJSC ORD</t>
    <phoneticPr fontId="1" type="noConversion"/>
  </si>
  <si>
    <t>U.N</t>
    <phoneticPr fontId="1" type="noConversion"/>
  </si>
  <si>
    <t>UNITY SOFTWARE INC ORD</t>
    <phoneticPr fontId="1" type="noConversion"/>
  </si>
  <si>
    <t>K.TO</t>
    <phoneticPr fontId="1" type="noConversion"/>
  </si>
  <si>
    <t>KINROSS GOLD CORP ORD</t>
    <phoneticPr fontId="1" type="noConversion"/>
  </si>
  <si>
    <t>7532.T</t>
    <phoneticPr fontId="1" type="noConversion"/>
  </si>
  <si>
    <t>PAN PACIFIC INTERNATIONAL HOLDINGS CORP ORD</t>
    <phoneticPr fontId="1" type="noConversion"/>
  </si>
  <si>
    <t>3402.T</t>
    <phoneticPr fontId="1" type="noConversion"/>
  </si>
  <si>
    <t>TORAY INDUSTRIES INC ORD</t>
    <phoneticPr fontId="1" type="noConversion"/>
  </si>
  <si>
    <t>6146.T</t>
    <phoneticPr fontId="1" type="noConversion"/>
  </si>
  <si>
    <t>DISCO CORP ORD</t>
    <phoneticPr fontId="1" type="noConversion"/>
  </si>
  <si>
    <t>BKI.N</t>
    <phoneticPr fontId="1" type="noConversion"/>
  </si>
  <si>
    <t>BLACK KNIGHT INC ORD</t>
    <phoneticPr fontId="1" type="noConversion"/>
  </si>
  <si>
    <t>SBRY.L</t>
    <phoneticPr fontId="1" type="noConversion"/>
  </si>
  <si>
    <t>J SAINSBURY PLC ORD</t>
    <phoneticPr fontId="1" type="noConversion"/>
  </si>
  <si>
    <t>KINVb.ST</t>
    <phoneticPr fontId="1" type="noConversion"/>
  </si>
  <si>
    <t>KINNEVIK AB ORD</t>
    <phoneticPr fontId="1" type="noConversion"/>
  </si>
  <si>
    <t>CU.TO</t>
    <phoneticPr fontId="1" type="noConversion"/>
  </si>
  <si>
    <t>CANADIAN UTILITIES LTD ORD</t>
    <phoneticPr fontId="1" type="noConversion"/>
  </si>
  <si>
    <t>HTHT.OQ</t>
    <phoneticPr fontId="1" type="noConversion"/>
  </si>
  <si>
    <t>HUAZHU GROUP LTD DR</t>
    <phoneticPr fontId="1" type="noConversion"/>
  </si>
  <si>
    <t>5880.TW</t>
    <phoneticPr fontId="1" type="noConversion"/>
  </si>
  <si>
    <t>TAIWAN COOPERATIVE FINANCIAL HOLDING CO LTD ORD</t>
    <phoneticPr fontId="1" type="noConversion"/>
  </si>
  <si>
    <t>MWDP.PA</t>
    <phoneticPr fontId="1" type="noConversion"/>
  </si>
  <si>
    <t>WENDEL SE ORD</t>
    <phoneticPr fontId="1" type="noConversion"/>
  </si>
  <si>
    <t>CBKG.DE</t>
    <phoneticPr fontId="1" type="noConversion"/>
  </si>
  <si>
    <t>COMMERZBANK AG ORD</t>
    <phoneticPr fontId="1" type="noConversion"/>
  </si>
  <si>
    <t>LAND.L</t>
    <phoneticPr fontId="1" type="noConversion"/>
  </si>
  <si>
    <t>LAND SECURITIES GROUP PLC ORD</t>
    <phoneticPr fontId="1" type="noConversion"/>
  </si>
  <si>
    <t>AGNC.OQ</t>
    <phoneticPr fontId="1" type="noConversion"/>
  </si>
  <si>
    <t>AGNC INVESTMENT CORP ORD</t>
    <phoneticPr fontId="1" type="noConversion"/>
  </si>
  <si>
    <t>CABO.N</t>
    <phoneticPr fontId="1" type="noConversion"/>
  </si>
  <si>
    <t>CABLE ONE INC ORD</t>
    <phoneticPr fontId="1" type="noConversion"/>
  </si>
  <si>
    <t>NVCR.OQ</t>
    <phoneticPr fontId="1" type="noConversion"/>
  </si>
  <si>
    <t>NOVOCURE LTD ORD</t>
    <phoneticPr fontId="1" type="noConversion"/>
  </si>
  <si>
    <t>601288.SS</t>
    <phoneticPr fontId="1" type="noConversion"/>
  </si>
  <si>
    <t>AGRICULTURAL BANK OF CHINA LTD ORD</t>
    <phoneticPr fontId="1" type="noConversion"/>
  </si>
  <si>
    <t>URW.AS</t>
    <phoneticPr fontId="1" type="noConversion"/>
  </si>
  <si>
    <t>UNIBAIL-RODAMCO-WESTFIELD SE</t>
    <phoneticPr fontId="1" type="noConversion"/>
  </si>
  <si>
    <t>HNRGn.DE</t>
    <phoneticPr fontId="1" type="noConversion"/>
  </si>
  <si>
    <t>HANNOVER RUECK SE ORD</t>
    <phoneticPr fontId="1" type="noConversion"/>
  </si>
  <si>
    <t>6383.T</t>
    <phoneticPr fontId="1" type="noConversion"/>
  </si>
  <si>
    <t>DAIFUKU CO LTD ORD</t>
    <phoneticPr fontId="1" type="noConversion"/>
  </si>
  <si>
    <t>BAP.N</t>
    <phoneticPr fontId="1" type="noConversion"/>
  </si>
  <si>
    <t>CREDICORP LTD ORD</t>
    <phoneticPr fontId="1" type="noConversion"/>
  </si>
  <si>
    <t>7951.T</t>
    <phoneticPr fontId="1" type="noConversion"/>
  </si>
  <si>
    <t>YAMAHA CORP ORD</t>
    <phoneticPr fontId="1" type="noConversion"/>
  </si>
  <si>
    <t>COH.AX</t>
    <phoneticPr fontId="1" type="noConversion"/>
  </si>
  <si>
    <t>COCHLEAR LTD ORD</t>
    <phoneticPr fontId="1" type="noConversion"/>
  </si>
  <si>
    <t>UHS.N</t>
    <phoneticPr fontId="1" type="noConversion"/>
  </si>
  <si>
    <t>UNIVERSAL HEALTH SERVICES INC ORD</t>
    <phoneticPr fontId="1" type="noConversion"/>
  </si>
  <si>
    <t>0586.HK</t>
    <phoneticPr fontId="1" type="noConversion"/>
  </si>
  <si>
    <t>CHINA CONCH VENTURE HOLDINGS LTD ORD</t>
    <phoneticPr fontId="1" type="noConversion"/>
  </si>
  <si>
    <t>NWSA.OQ</t>
    <phoneticPr fontId="1" type="noConversion"/>
  </si>
  <si>
    <t>NEWS CORP ORD</t>
    <phoneticPr fontId="1" type="noConversion"/>
  </si>
  <si>
    <t>LXSG.DE</t>
    <phoneticPr fontId="1" type="noConversion"/>
  </si>
  <si>
    <t>LANXESS AG ORD</t>
    <phoneticPr fontId="1" type="noConversion"/>
  </si>
  <si>
    <t>SAP.TO</t>
    <phoneticPr fontId="1" type="noConversion"/>
  </si>
  <si>
    <t>SAPUTO INC ORD</t>
    <phoneticPr fontId="1" type="noConversion"/>
  </si>
  <si>
    <t>4528.T</t>
    <phoneticPr fontId="1" type="noConversion"/>
  </si>
  <si>
    <t>ONO PHARMACEUTICAL CO LTD ORD</t>
    <phoneticPr fontId="1" type="noConversion"/>
  </si>
  <si>
    <t>ACCP.PA</t>
    <phoneticPr fontId="1" type="noConversion"/>
  </si>
  <si>
    <t>ACCOR SA ORD</t>
    <phoneticPr fontId="1" type="noConversion"/>
  </si>
  <si>
    <t>2357.TW</t>
    <phoneticPr fontId="1" type="noConversion"/>
  </si>
  <si>
    <t>ASUSTEK COMPUTER INC ORD</t>
    <phoneticPr fontId="1" type="noConversion"/>
  </si>
  <si>
    <t>6963.T</t>
    <phoneticPr fontId="1" type="noConversion"/>
  </si>
  <si>
    <t>ROHM CO LTD ORD</t>
    <phoneticPr fontId="1" type="noConversion"/>
  </si>
  <si>
    <t>SCCn.BK</t>
    <phoneticPr fontId="1" type="noConversion"/>
  </si>
  <si>
    <t>SIAM CEMENT PCL DR</t>
    <phoneticPr fontId="1" type="noConversion"/>
  </si>
  <si>
    <t>KESKOB.HE</t>
    <phoneticPr fontId="1" type="noConversion"/>
  </si>
  <si>
    <t>KESKO OYJ ORD</t>
    <phoneticPr fontId="1" type="noConversion"/>
  </si>
  <si>
    <t>GIL.TO</t>
    <phoneticPr fontId="1" type="noConversion"/>
  </si>
  <si>
    <t>GILDAN ACTIVEWEAR INC ORD</t>
    <phoneticPr fontId="1" type="noConversion"/>
  </si>
  <si>
    <t>9143.T</t>
    <phoneticPr fontId="1" type="noConversion"/>
  </si>
  <si>
    <t>SG HOLDINGS CO LTD ORD</t>
    <phoneticPr fontId="1" type="noConversion"/>
  </si>
  <si>
    <t>AIZ.N</t>
    <phoneticPr fontId="1" type="noConversion"/>
  </si>
  <si>
    <t>ASSURANT INC ORD</t>
    <phoneticPr fontId="1" type="noConversion"/>
  </si>
  <si>
    <t>PNW.N</t>
    <phoneticPr fontId="1" type="noConversion"/>
  </si>
  <si>
    <t>PINNACLE WEST CAPITAL CORP ORD</t>
    <phoneticPr fontId="1" type="noConversion"/>
  </si>
  <si>
    <t>VNO.N</t>
    <phoneticPr fontId="1" type="noConversion"/>
  </si>
  <si>
    <t>VORNADO REALTY TRUST ORD</t>
    <phoneticPr fontId="1" type="noConversion"/>
  </si>
  <si>
    <t>NEXII.MI</t>
    <phoneticPr fontId="1" type="noConversion"/>
  </si>
  <si>
    <t>NEXI SPA ORD</t>
    <phoneticPr fontId="1" type="noConversion"/>
  </si>
  <si>
    <t>0960.HK</t>
    <phoneticPr fontId="1" type="noConversion"/>
  </si>
  <si>
    <t>LONGFOR GROUP HOLDINGS LTD ORD</t>
    <phoneticPr fontId="1" type="noConversion"/>
  </si>
  <si>
    <t>CHRH.CO</t>
    <phoneticPr fontId="1" type="noConversion"/>
  </si>
  <si>
    <t>CHR HANSEN HOLDING A/S ORD</t>
    <phoneticPr fontId="1" type="noConversion"/>
  </si>
  <si>
    <t>601166.SS</t>
    <phoneticPr fontId="1" type="noConversion"/>
  </si>
  <si>
    <t>INDUSTRIAL BANK CO LTD ORD</t>
    <phoneticPr fontId="1" type="noConversion"/>
  </si>
  <si>
    <t>KPLM.SI</t>
    <phoneticPr fontId="1" type="noConversion"/>
  </si>
  <si>
    <t>KEPPEL CORPORATION LTD ORD</t>
    <phoneticPr fontId="1" type="noConversion"/>
  </si>
  <si>
    <t>600887.SS</t>
    <phoneticPr fontId="1" type="noConversion"/>
  </si>
  <si>
    <t>INNER MONGOLIA YILI INDUSTRIAL GROUP CO LTD ORD</t>
    <phoneticPr fontId="1" type="noConversion"/>
  </si>
  <si>
    <t>SCHN.S</t>
    <phoneticPr fontId="1" type="noConversion"/>
  </si>
  <si>
    <t>SCHINDLER HOLDING AG ORD</t>
    <phoneticPr fontId="1" type="noConversion"/>
  </si>
  <si>
    <t>000810.KS</t>
    <phoneticPr fontId="1" type="noConversion"/>
  </si>
  <si>
    <t>SAMSUNG FIRE &amp; MARINE INSURANCE CO LTD ORD</t>
    <phoneticPr fontId="1" type="noConversion"/>
  </si>
  <si>
    <t>HALC.NS</t>
    <phoneticPr fontId="1" type="noConversion"/>
  </si>
  <si>
    <t>HINDALCO INDUSTRIES LTD ORD</t>
    <phoneticPr fontId="1" type="noConversion"/>
  </si>
  <si>
    <t>ABF.L</t>
    <phoneticPr fontId="1" type="noConversion"/>
  </si>
  <si>
    <t>ASSOCIATED BRITISH FOODS PLC ORD</t>
    <phoneticPr fontId="1" type="noConversion"/>
  </si>
  <si>
    <t>VIFN.S</t>
    <phoneticPr fontId="1" type="noConversion"/>
  </si>
  <si>
    <t>VIFOR PHARMA AG ORD</t>
    <phoneticPr fontId="1" type="noConversion"/>
  </si>
  <si>
    <t>AOS.N</t>
    <phoneticPr fontId="1" type="noConversion"/>
  </si>
  <si>
    <t>A O SMITH CORP ORD</t>
    <phoneticPr fontId="1" type="noConversion"/>
  </si>
  <si>
    <t>601601.SS</t>
    <phoneticPr fontId="1" type="noConversion"/>
  </si>
  <si>
    <t>CHINA PACIFIC INSURANCE GROUP CO LTD ORD</t>
    <phoneticPr fontId="1" type="noConversion"/>
  </si>
  <si>
    <t>HDFL.NS</t>
    <phoneticPr fontId="1" type="noConversion"/>
  </si>
  <si>
    <t>HDFC LIFE INSURANCE COMPANY LTD ORD</t>
    <phoneticPr fontId="1" type="noConversion"/>
  </si>
  <si>
    <t>OC.N</t>
    <phoneticPr fontId="1" type="noConversion"/>
  </si>
  <si>
    <t>OWENS CORNING ORD</t>
    <phoneticPr fontId="1" type="noConversion"/>
  </si>
  <si>
    <t>600585.SS</t>
    <phoneticPr fontId="1" type="noConversion"/>
  </si>
  <si>
    <t>ANHUI CONCH CEMENT CO LTD ORD</t>
    <phoneticPr fontId="1" type="noConversion"/>
  </si>
  <si>
    <t>BDO.PS</t>
    <phoneticPr fontId="1" type="noConversion"/>
  </si>
  <si>
    <t>BDO UNIBANK INC ORD</t>
    <phoneticPr fontId="1" type="noConversion"/>
  </si>
  <si>
    <t>0992.HK</t>
    <phoneticPr fontId="1" type="noConversion"/>
  </si>
  <si>
    <t>LENOVO GROUP LTD ORD</t>
    <phoneticPr fontId="1" type="noConversion"/>
  </si>
  <si>
    <t>0688.HK</t>
    <phoneticPr fontId="1" type="noConversion"/>
  </si>
  <si>
    <t>CHINA OVERSEAS LAND &amp; INVESTMENT LTD ORD</t>
    <phoneticPr fontId="1" type="noConversion"/>
  </si>
  <si>
    <t>MPL.AX</t>
    <phoneticPr fontId="1" type="noConversion"/>
  </si>
  <si>
    <t>MEDIBANK PRIVATE LTD ORD</t>
    <phoneticPr fontId="1" type="noConversion"/>
  </si>
  <si>
    <t>LW.N</t>
    <phoneticPr fontId="1" type="noConversion"/>
  </si>
  <si>
    <t>LAMB WESTON HOLDINGS INC ORD</t>
    <phoneticPr fontId="1" type="noConversion"/>
  </si>
  <si>
    <t>CCH.L</t>
    <phoneticPr fontId="1" type="noConversion"/>
  </si>
  <si>
    <t>COCA COLA HBC AG ORD</t>
    <phoneticPr fontId="1" type="noConversion"/>
  </si>
  <si>
    <t>BMRI.JK</t>
    <phoneticPr fontId="1" type="noConversion"/>
  </si>
  <si>
    <t>BANK MANDIRI (PERSERO) TBK PT ORD</t>
    <phoneticPr fontId="1" type="noConversion"/>
  </si>
  <si>
    <t>2892.TW</t>
    <phoneticPr fontId="1" type="noConversion"/>
  </si>
  <si>
    <t>FIRST FINANCIAL HOLDING CO LTD ORD</t>
    <phoneticPr fontId="1" type="noConversion"/>
  </si>
  <si>
    <t>BLND.L</t>
    <phoneticPr fontId="1" type="noConversion"/>
  </si>
  <si>
    <t>BRITISH LAND COMPANY PLC ORD</t>
    <phoneticPr fontId="1" type="noConversion"/>
  </si>
  <si>
    <t>ORK.OL</t>
    <phoneticPr fontId="1" type="noConversion"/>
  </si>
  <si>
    <t>ORKLA ASA ORD</t>
    <phoneticPr fontId="1" type="noConversion"/>
  </si>
  <si>
    <t>5411.T</t>
    <phoneticPr fontId="1" type="noConversion"/>
  </si>
  <si>
    <t>JFE HOLDINGS INC ORD</t>
    <phoneticPr fontId="1" type="noConversion"/>
  </si>
  <si>
    <t>SCAb.ST</t>
    <phoneticPr fontId="1" type="noConversion"/>
  </si>
  <si>
    <t>SVENSKA CELLULOSA SCA AB ORD</t>
    <phoneticPr fontId="1" type="noConversion"/>
  </si>
  <si>
    <t>AFXG.DE</t>
    <phoneticPr fontId="1" type="noConversion"/>
  </si>
  <si>
    <t>CARL ZEISS MEDITEC AG ORD</t>
    <phoneticPr fontId="1" type="noConversion"/>
  </si>
  <si>
    <t>601668.SS</t>
    <phoneticPr fontId="1" type="noConversion"/>
  </si>
  <si>
    <t>CHINA STATE CONSTRUCTION ENGINEERING CORP LTD ORD</t>
    <phoneticPr fontId="1" type="noConversion"/>
  </si>
  <si>
    <t>LEGn.DE</t>
    <phoneticPr fontId="1" type="noConversion"/>
  </si>
  <si>
    <t>LEG IMMOBILIEN SE ORD</t>
    <phoneticPr fontId="1" type="noConversion"/>
  </si>
  <si>
    <t>1878.T</t>
    <phoneticPr fontId="1" type="noConversion"/>
  </si>
  <si>
    <t>DAITO TRUST CONSTRUCTION CO LTD ORD</t>
    <phoneticPr fontId="1" type="noConversion"/>
  </si>
  <si>
    <t>SEE.N</t>
    <phoneticPr fontId="1" type="noConversion"/>
  </si>
  <si>
    <t>SEALED AIR CORP ORD</t>
    <phoneticPr fontId="1" type="noConversion"/>
  </si>
  <si>
    <t>2885.TW</t>
    <phoneticPr fontId="1" type="noConversion"/>
  </si>
  <si>
    <t>YUANTA FINANCIAL HOLDING CO LTD ORD</t>
    <phoneticPr fontId="1" type="noConversion"/>
  </si>
  <si>
    <t>0268.HK</t>
    <phoneticPr fontId="1" type="noConversion"/>
  </si>
  <si>
    <t>KINGDEE INTERNATIONAL SOFTWARE GROUP CO LTD ORD</t>
    <phoneticPr fontId="1" type="noConversion"/>
  </si>
  <si>
    <t>CYBR.OQ</t>
    <phoneticPr fontId="1" type="noConversion"/>
  </si>
  <si>
    <t>CYBERARK SOFTWARE LTD ORD</t>
    <phoneticPr fontId="1" type="noConversion"/>
  </si>
  <si>
    <t>ADNA.NS</t>
    <phoneticPr fontId="1" type="noConversion"/>
  </si>
  <si>
    <t>ADANI GREEN ENERGY LTD ORD</t>
    <phoneticPr fontId="1" type="noConversion"/>
  </si>
  <si>
    <t>3045.TW</t>
    <phoneticPr fontId="1" type="noConversion"/>
  </si>
  <si>
    <t>TAIWAN MOBILE CO LTD ORD</t>
    <phoneticPr fontId="1" type="noConversion"/>
  </si>
  <si>
    <t>0017.HK</t>
    <phoneticPr fontId="1" type="noConversion"/>
  </si>
  <si>
    <t>NEW WORLD DEVELOPMENT CO LTD ORD</t>
    <phoneticPr fontId="1" type="noConversion"/>
  </si>
  <si>
    <t>601398.SS</t>
    <phoneticPr fontId="1" type="noConversion"/>
  </si>
  <si>
    <t>PHORq.L</t>
    <phoneticPr fontId="1" type="noConversion"/>
  </si>
  <si>
    <t>PHOSAGRO PAO DR</t>
    <phoneticPr fontId="1" type="noConversion"/>
  </si>
  <si>
    <t>033780.KS</t>
    <phoneticPr fontId="1" type="noConversion"/>
  </si>
  <si>
    <t>KT&amp;G CORP ORD</t>
    <phoneticPr fontId="1" type="noConversion"/>
  </si>
  <si>
    <t>ITSA4.SA</t>
    <phoneticPr fontId="1" type="noConversion"/>
  </si>
  <si>
    <t>ITAUSA SA</t>
    <phoneticPr fontId="1" type="noConversion"/>
  </si>
  <si>
    <t>300122.SZ</t>
    <phoneticPr fontId="1" type="noConversion"/>
  </si>
  <si>
    <t>CHONGQING ZHIFEI BIOLOGICAL PRODUCTS CO LTD ORD</t>
    <phoneticPr fontId="1" type="noConversion"/>
  </si>
  <si>
    <t>HII.N</t>
    <phoneticPr fontId="1" type="noConversion"/>
  </si>
  <si>
    <t>HUNTINGTON INGALLS INDUSTRIES INC ORD</t>
    <phoneticPr fontId="1" type="noConversion"/>
  </si>
  <si>
    <t>7261.T</t>
    <phoneticPr fontId="1" type="noConversion"/>
  </si>
  <si>
    <t>MAZDA MOTOR CORP ORD</t>
    <phoneticPr fontId="1" type="noConversion"/>
  </si>
  <si>
    <t>TW.L</t>
    <phoneticPr fontId="1" type="noConversion"/>
  </si>
  <si>
    <t>TAYLOR WIMPEY PLC ORD</t>
    <phoneticPr fontId="1" type="noConversion"/>
  </si>
  <si>
    <t>4704.T</t>
    <phoneticPr fontId="1" type="noConversion"/>
  </si>
  <si>
    <t>TREND MICRO INC ORD</t>
    <phoneticPr fontId="1" type="noConversion"/>
  </si>
  <si>
    <t>JBSS3.SA</t>
    <phoneticPr fontId="1" type="noConversion"/>
  </si>
  <si>
    <t>JBS SA ORD</t>
    <phoneticPr fontId="1" type="noConversion"/>
  </si>
  <si>
    <t>SSWJ.J</t>
    <phoneticPr fontId="1" type="noConversion"/>
  </si>
  <si>
    <t>SIBANYE STILLWATER LTD ORD</t>
    <phoneticPr fontId="1" type="noConversion"/>
  </si>
  <si>
    <t>002475.SZ</t>
    <phoneticPr fontId="1" type="noConversion"/>
  </si>
  <si>
    <t>LUXSHARE PRECISION INDUSTRY CO LTD ORD</t>
    <phoneticPr fontId="1" type="noConversion"/>
  </si>
  <si>
    <t>1177.HK</t>
    <phoneticPr fontId="1" type="noConversion"/>
  </si>
  <si>
    <t>SINO BIOPHARMACEUTICAL LTD ORD</t>
    <phoneticPr fontId="1" type="noConversion"/>
  </si>
  <si>
    <t>2801.TW</t>
    <phoneticPr fontId="1" type="noConversion"/>
  </si>
  <si>
    <t>CHANG HWA COMMERCIAL BANK LTD ORD</t>
    <phoneticPr fontId="1" type="noConversion"/>
  </si>
  <si>
    <t>003550.KS</t>
    <phoneticPr fontId="1" type="noConversion"/>
  </si>
  <si>
    <t>LG CORP ORD</t>
    <phoneticPr fontId="1" type="noConversion"/>
  </si>
  <si>
    <t>2883.TW</t>
    <phoneticPr fontId="1" type="noConversion"/>
  </si>
  <si>
    <t>CHINA DEVELOPMENT FINANCIAL HOLDING CORP ORD</t>
    <phoneticPr fontId="1" type="noConversion"/>
  </si>
  <si>
    <t>AOTn.BK</t>
    <phoneticPr fontId="1" type="noConversion"/>
  </si>
  <si>
    <t>AIRPORTS OF THAILAND PCL DR</t>
    <phoneticPr fontId="1" type="noConversion"/>
  </si>
  <si>
    <t>3659.T</t>
    <phoneticPr fontId="1" type="noConversion"/>
  </si>
  <si>
    <t>NEXON CO LTD ORD</t>
    <phoneticPr fontId="1" type="noConversion"/>
  </si>
  <si>
    <t>3283.T</t>
    <phoneticPr fontId="1" type="noConversion"/>
  </si>
  <si>
    <t>NIPPON PROLOGIS REIT INC ORD</t>
    <phoneticPr fontId="1" type="noConversion"/>
  </si>
  <si>
    <t>JSTL.NS</t>
    <phoneticPr fontId="1" type="noConversion"/>
  </si>
  <si>
    <t>JSW STEEL LTD ORD</t>
    <phoneticPr fontId="1" type="noConversion"/>
  </si>
  <si>
    <t>POLI.TA</t>
    <phoneticPr fontId="1" type="noConversion"/>
  </si>
  <si>
    <t>BANK HAPOALIM BM ORD</t>
    <phoneticPr fontId="1" type="noConversion"/>
  </si>
  <si>
    <t>ELUXb.ST</t>
    <phoneticPr fontId="1" type="noConversion"/>
  </si>
  <si>
    <t>ELECTROLUX AB ORD</t>
    <phoneticPr fontId="1" type="noConversion"/>
  </si>
  <si>
    <t>600000.SS</t>
    <phoneticPr fontId="1" type="noConversion"/>
  </si>
  <si>
    <t>SHANGHAI PUDONG DEVELOPMENT BANK CO LTD ORD</t>
    <phoneticPr fontId="1" type="noConversion"/>
  </si>
  <si>
    <t>PRY.MI</t>
    <phoneticPr fontId="1" type="noConversion"/>
  </si>
  <si>
    <t>PRYSMIAN SPA ORD</t>
    <phoneticPr fontId="1" type="noConversion"/>
  </si>
  <si>
    <t>INF.L</t>
    <phoneticPr fontId="1" type="noConversion"/>
  </si>
  <si>
    <t>INFORMA PLC ORD</t>
    <phoneticPr fontId="1" type="noConversion"/>
  </si>
  <si>
    <t>8601.T</t>
    <phoneticPr fontId="1" type="noConversion"/>
  </si>
  <si>
    <t>DAIWA SECURITIES GROUP INC ORD</t>
    <phoneticPr fontId="1" type="noConversion"/>
  </si>
  <si>
    <t>NHY.OL</t>
    <phoneticPr fontId="1" type="noConversion"/>
  </si>
  <si>
    <t>NORSK HYDRO ASA ORD</t>
    <phoneticPr fontId="1" type="noConversion"/>
  </si>
  <si>
    <t>WU.N</t>
    <phoneticPr fontId="1" type="noConversion"/>
  </si>
  <si>
    <t>WESTERN UNION CO ORD</t>
    <phoneticPr fontId="1" type="noConversion"/>
  </si>
  <si>
    <t>AGLT.KW</t>
    <phoneticPr fontId="1" type="noConversion"/>
  </si>
  <si>
    <t>AGILITY PUBLIC WAREHOUSING COMPANY KSCP ORD</t>
    <phoneticPr fontId="1" type="noConversion"/>
  </si>
  <si>
    <t>REDY.NS</t>
    <phoneticPr fontId="1" type="noConversion"/>
  </si>
  <si>
    <t>DRREDDY'S LABORATORIES LTD ORD</t>
    <phoneticPr fontId="1" type="noConversion"/>
  </si>
  <si>
    <t>8308.T</t>
    <phoneticPr fontId="1" type="noConversion"/>
  </si>
  <si>
    <t>RESONA HOLDINGS INC ORD</t>
    <phoneticPr fontId="1" type="noConversion"/>
  </si>
  <si>
    <t>RENA.PA</t>
    <phoneticPr fontId="1" type="noConversion"/>
  </si>
  <si>
    <t>RENAULT SA ORD</t>
    <phoneticPr fontId="1" type="noConversion"/>
  </si>
  <si>
    <t>JAZZ.OQ</t>
    <phoneticPr fontId="1" type="noConversion"/>
  </si>
  <si>
    <t>JAZZ PHARMACEUTICALS PLC ORD</t>
    <phoneticPr fontId="1" type="noConversion"/>
  </si>
  <si>
    <t>LEA.N</t>
    <phoneticPr fontId="1" type="noConversion"/>
  </si>
  <si>
    <t>LEAR CORP ORD</t>
    <phoneticPr fontId="1" type="noConversion"/>
  </si>
  <si>
    <t>4612.T</t>
    <phoneticPr fontId="1" type="noConversion"/>
  </si>
  <si>
    <t>NIPPON PAINT HOLDINGS CO LTD ORD</t>
    <phoneticPr fontId="1" type="noConversion"/>
  </si>
  <si>
    <t>VLOF.PA</t>
    <phoneticPr fontId="1" type="noConversion"/>
  </si>
  <si>
    <t>VALEO SE ORD</t>
    <phoneticPr fontId="1" type="noConversion"/>
  </si>
  <si>
    <t>LSXMK.OQ</t>
    <phoneticPr fontId="1" type="noConversion"/>
  </si>
  <si>
    <t>CIMB.KL</t>
    <phoneticPr fontId="1" type="noConversion"/>
  </si>
  <si>
    <t>CIMB GROUP HOLDINGS BHD ORD</t>
    <phoneticPr fontId="1" type="noConversion"/>
  </si>
  <si>
    <t>0916.HK</t>
    <phoneticPr fontId="1" type="noConversion"/>
  </si>
  <si>
    <t>CHINA LONGYUAN POWER GROUP CORP LTD ORD</t>
    <phoneticPr fontId="1" type="noConversion"/>
  </si>
  <si>
    <t>ARMK.N</t>
    <phoneticPr fontId="1" type="noConversion"/>
  </si>
  <si>
    <t>ARAMARK ORD</t>
    <phoneticPr fontId="1" type="noConversion"/>
  </si>
  <si>
    <t>TENR.MI</t>
    <phoneticPr fontId="1" type="noConversion"/>
  </si>
  <si>
    <t>TENARIS SA ORD</t>
    <phoneticPr fontId="1" type="noConversion"/>
  </si>
  <si>
    <t>EDF.PA</t>
    <phoneticPr fontId="1" type="noConversion"/>
  </si>
  <si>
    <t>ELECTRICITE DE FRANCE SA ORD</t>
    <phoneticPr fontId="1" type="noConversion"/>
  </si>
  <si>
    <t>NEKG.DE</t>
    <phoneticPr fontId="1" type="noConversion"/>
  </si>
  <si>
    <t>NEMETSCHEK SE ORD</t>
    <phoneticPr fontId="1" type="noConversion"/>
  </si>
  <si>
    <t>KGH.WA</t>
    <phoneticPr fontId="1" type="noConversion"/>
  </si>
  <si>
    <t>KGHM POLSKA MIEDZ SA ORD</t>
    <phoneticPr fontId="1" type="noConversion"/>
  </si>
  <si>
    <t>4188.T</t>
    <phoneticPr fontId="1" type="noConversion"/>
  </si>
  <si>
    <t>MITSUBISHI CHEMICAL HOLDINGS CORP ORD</t>
    <phoneticPr fontId="1" type="noConversion"/>
  </si>
  <si>
    <t>ZLAB.OQ</t>
    <phoneticPr fontId="1" type="noConversion"/>
  </si>
  <si>
    <t>ZAI LAB LTD DR</t>
    <phoneticPr fontId="1" type="noConversion"/>
  </si>
  <si>
    <t>PLZL.MM</t>
    <phoneticPr fontId="1" type="noConversion"/>
  </si>
  <si>
    <t>PUBLIC POLYUS JSC ORD</t>
    <phoneticPr fontId="1" type="noConversion"/>
  </si>
  <si>
    <t>9021.T</t>
    <phoneticPr fontId="1" type="noConversion"/>
  </si>
  <si>
    <t>WEST JAPAN RAILWAY CO ORD</t>
    <phoneticPr fontId="1" type="noConversion"/>
  </si>
  <si>
    <t>9005.T</t>
    <phoneticPr fontId="1" type="noConversion"/>
  </si>
  <si>
    <t>TOKYU CORP ORD</t>
    <phoneticPr fontId="1" type="noConversion"/>
  </si>
  <si>
    <t>LUV.N</t>
    <phoneticPr fontId="1" type="noConversion"/>
  </si>
  <si>
    <t>SOUTHWEST AIRLINES CO ORD</t>
    <phoneticPr fontId="1" type="noConversion"/>
  </si>
  <si>
    <t>AT1.DE</t>
    <phoneticPr fontId="1" type="noConversion"/>
  </si>
  <si>
    <t>AROUNDTOWN SA ORD</t>
    <phoneticPr fontId="1" type="noConversion"/>
  </si>
  <si>
    <t>UN01.DE</t>
    <phoneticPr fontId="1" type="noConversion"/>
  </si>
  <si>
    <t>UNIPER SE ORD</t>
    <phoneticPr fontId="1" type="noConversion"/>
  </si>
  <si>
    <t>0288.HK</t>
    <phoneticPr fontId="1" type="noConversion"/>
  </si>
  <si>
    <t>WH GROUP LTD ORD</t>
    <phoneticPr fontId="1" type="noConversion"/>
  </si>
  <si>
    <t>ALDAR.AD</t>
    <phoneticPr fontId="1" type="noConversion"/>
  </si>
  <si>
    <t>ALDAR PROPERTIES PJSC ORD</t>
    <phoneticPr fontId="1" type="noConversion"/>
  </si>
  <si>
    <t>ELISA.HE</t>
    <phoneticPr fontId="1" type="noConversion"/>
  </si>
  <si>
    <t>ELISA OYJ ORD</t>
    <phoneticPr fontId="1" type="noConversion"/>
  </si>
  <si>
    <t>UGI.N</t>
    <phoneticPr fontId="1" type="noConversion"/>
  </si>
  <si>
    <t>UGI CORP ORD</t>
    <phoneticPr fontId="1" type="noConversion"/>
  </si>
  <si>
    <t>DCC.L</t>
    <phoneticPr fontId="1" type="noConversion"/>
  </si>
  <si>
    <t>DCC PLC ORD</t>
    <phoneticPr fontId="1" type="noConversion"/>
  </si>
  <si>
    <t>7011.T</t>
    <phoneticPr fontId="1" type="noConversion"/>
  </si>
  <si>
    <t>MITSUBISHI HEAVY INDUSTRIES LTD ORD</t>
    <phoneticPr fontId="1" type="noConversion"/>
  </si>
  <si>
    <t>NEST.NS</t>
    <phoneticPr fontId="1" type="noConversion"/>
  </si>
  <si>
    <t>NESTLE INDIA LTD ORD</t>
    <phoneticPr fontId="1" type="noConversion"/>
  </si>
  <si>
    <t>600048.SS</t>
    <phoneticPr fontId="1" type="noConversion"/>
  </si>
  <si>
    <t>POLY DEVELOPMENTS AND HOLDINGS GROUP CO LTD ORD</t>
    <phoneticPr fontId="1" type="noConversion"/>
  </si>
  <si>
    <t>WRT1V.HE</t>
    <phoneticPr fontId="1" type="noConversion"/>
  </si>
  <si>
    <t>WARTSILA OYJ ABP ORD</t>
    <phoneticPr fontId="1" type="noConversion"/>
  </si>
  <si>
    <t>HEIa.N</t>
    <phoneticPr fontId="1" type="noConversion"/>
  </si>
  <si>
    <t>HEICO CORP ORD</t>
    <phoneticPr fontId="1" type="noConversion"/>
  </si>
  <si>
    <t>9064.T</t>
    <phoneticPr fontId="1" type="noConversion"/>
  </si>
  <si>
    <t>YAMATO HOLDINGS CO LTD ORD</t>
    <phoneticPr fontId="1" type="noConversion"/>
  </si>
  <si>
    <t>ST.N</t>
    <phoneticPr fontId="1" type="noConversion"/>
  </si>
  <si>
    <t>SENSATA TECHNOLOGIES HOLDING PLC ORD</t>
    <phoneticPr fontId="1" type="noConversion"/>
  </si>
  <si>
    <t>8984.T</t>
    <phoneticPr fontId="1" type="noConversion"/>
  </si>
  <si>
    <t>DAIWA HOUSE REIT INVESTMENT CORP ORD</t>
    <phoneticPr fontId="1" type="noConversion"/>
  </si>
  <si>
    <t>GRLS.MC</t>
    <phoneticPr fontId="1" type="noConversion"/>
  </si>
  <si>
    <t>GRIFOLS SA ORD</t>
    <phoneticPr fontId="1" type="noConversion"/>
  </si>
  <si>
    <t>MNDI.L</t>
    <phoneticPr fontId="1" type="noConversion"/>
  </si>
  <si>
    <t>MONDI PLC ORD</t>
    <phoneticPr fontId="1" type="noConversion"/>
  </si>
  <si>
    <t>INTUCHn.BK</t>
    <phoneticPr fontId="1" type="noConversion"/>
  </si>
  <si>
    <t>INTOUCH HOLDINGS PCL DR</t>
    <phoneticPr fontId="1" type="noConversion"/>
  </si>
  <si>
    <t>BKOM.PR</t>
    <phoneticPr fontId="1" type="noConversion"/>
  </si>
  <si>
    <t>KOMERCNI BANKA AS ORD</t>
    <phoneticPr fontId="1" type="noConversion"/>
  </si>
  <si>
    <t>ACS.MC</t>
    <phoneticPr fontId="1" type="noConversion"/>
  </si>
  <si>
    <t>ACS ACTIVIDADES DE CONSTRUCCION Y SERVICIOS SA ORD</t>
    <phoneticPr fontId="1" type="noConversion"/>
  </si>
  <si>
    <t>TCFP.PA</t>
    <phoneticPr fontId="1" type="noConversion"/>
  </si>
  <si>
    <t>THALES SA ORD</t>
    <phoneticPr fontId="1" type="noConversion"/>
  </si>
  <si>
    <t>HEI.N</t>
    <phoneticPr fontId="1" type="noConversion"/>
  </si>
  <si>
    <t>IHHH.KL</t>
    <phoneticPr fontId="1" type="noConversion"/>
  </si>
  <si>
    <t>IHH HEALTHCARE BHD ORD</t>
    <phoneticPr fontId="1" type="noConversion"/>
  </si>
  <si>
    <t>KNX.N</t>
    <phoneticPr fontId="1" type="noConversion"/>
  </si>
  <si>
    <t>KNIGHT-SWIFT TRANSPORTATION HOLDINGS INC ORD</t>
    <phoneticPr fontId="1" type="noConversion"/>
  </si>
  <si>
    <t>1211.SE</t>
    <phoneticPr fontId="1" type="noConversion"/>
  </si>
  <si>
    <t>SAUDI ARABIAN MINING COMPANY SJSC ORD</t>
    <phoneticPr fontId="1" type="noConversion"/>
  </si>
  <si>
    <t>CPB.N</t>
    <phoneticPr fontId="1" type="noConversion"/>
  </si>
  <si>
    <t>CAMPBELL SOUP CO ORD</t>
    <phoneticPr fontId="1" type="noConversion"/>
  </si>
  <si>
    <t>SGE.L</t>
    <phoneticPr fontId="1" type="noConversion"/>
  </si>
  <si>
    <t>SAGE GROUP PLC ORD</t>
    <phoneticPr fontId="1" type="noConversion"/>
  </si>
  <si>
    <t>NI.N</t>
    <phoneticPr fontId="1" type="noConversion"/>
  </si>
  <si>
    <t>NISOURCE INC ORD</t>
    <phoneticPr fontId="1" type="noConversion"/>
  </si>
  <si>
    <t>4324.T</t>
    <phoneticPr fontId="1" type="noConversion"/>
  </si>
  <si>
    <t>DENTSU GROUP INC ORD</t>
    <phoneticPr fontId="1" type="noConversion"/>
  </si>
  <si>
    <t>CHWY.N</t>
    <phoneticPr fontId="1" type="noConversion"/>
  </si>
  <si>
    <t>CHEWY INC ORD</t>
    <phoneticPr fontId="1" type="noConversion"/>
  </si>
  <si>
    <t>IHG.L</t>
    <phoneticPr fontId="1" type="noConversion"/>
  </si>
  <si>
    <t>INTERCONTINENTAL HOTELS GROUP PLC ORD</t>
    <phoneticPr fontId="1" type="noConversion"/>
  </si>
  <si>
    <t>0066.HK</t>
    <phoneticPr fontId="1" type="noConversion"/>
  </si>
  <si>
    <t>MTR CORP LTD ORD</t>
    <phoneticPr fontId="1" type="noConversion"/>
  </si>
  <si>
    <t>RNR.N</t>
    <phoneticPr fontId="1" type="noConversion"/>
  </si>
  <si>
    <t>RENAISSANCERE HOLDINGS LTD ORD</t>
    <phoneticPr fontId="1" type="noConversion"/>
  </si>
  <si>
    <t>CPNn.BK</t>
    <phoneticPr fontId="1" type="noConversion"/>
  </si>
  <si>
    <t>CENTRAL PATTANA PCL DR</t>
    <phoneticPr fontId="1" type="noConversion"/>
  </si>
  <si>
    <t>APA.AX</t>
    <phoneticPr fontId="1" type="noConversion"/>
  </si>
  <si>
    <t>APA GROUP</t>
    <phoneticPr fontId="1" type="noConversion"/>
  </si>
  <si>
    <t>8952.T</t>
    <phoneticPr fontId="1" type="noConversion"/>
  </si>
  <si>
    <t>JAPAN REAL ESTATE INVESTMENT CORP ORD</t>
    <phoneticPr fontId="1" type="noConversion"/>
  </si>
  <si>
    <t>LUMI.TA</t>
    <phoneticPr fontId="1" type="noConversion"/>
  </si>
  <si>
    <t>BANK LEUMI LE ISRAEL BM ORD</t>
    <phoneticPr fontId="1" type="noConversion"/>
  </si>
  <si>
    <t>2890.TW</t>
    <phoneticPr fontId="1" type="noConversion"/>
  </si>
  <si>
    <t>SINOPAC FINANCIAL HOLDINGS CO LTD ORD</t>
    <phoneticPr fontId="1" type="noConversion"/>
  </si>
  <si>
    <t>2207.TW</t>
    <phoneticPr fontId="1" type="noConversion"/>
  </si>
  <si>
    <t>HOTAI MOTOR CO LTD ORD</t>
    <phoneticPr fontId="1" type="noConversion"/>
  </si>
  <si>
    <t>PEO.WA</t>
    <phoneticPr fontId="1" type="noConversion"/>
  </si>
  <si>
    <t>BANK POLSKA KASA OPIEKI SA ORD</t>
    <phoneticPr fontId="1" type="noConversion"/>
  </si>
  <si>
    <t>VST.N</t>
    <phoneticPr fontId="1" type="noConversion"/>
  </si>
  <si>
    <t>VISTRA CORP ORD</t>
    <phoneticPr fontId="1" type="noConversion"/>
  </si>
  <si>
    <t>GL.N</t>
    <phoneticPr fontId="1" type="noConversion"/>
  </si>
  <si>
    <t>GLOBE LIFE INC ORD</t>
    <phoneticPr fontId="1" type="noConversion"/>
  </si>
  <si>
    <t>EMA.TO</t>
    <phoneticPr fontId="1" type="noConversion"/>
  </si>
  <si>
    <t>EMERA INC ORD</t>
    <phoneticPr fontId="1" type="noConversion"/>
  </si>
  <si>
    <t>MBT.N</t>
    <phoneticPr fontId="1" type="noConversion"/>
  </si>
  <si>
    <t>MOBIL'NYE TELESISTEMY PAO DR</t>
    <phoneticPr fontId="1" type="noConversion"/>
  </si>
  <si>
    <t>PSON.L</t>
    <phoneticPr fontId="1" type="noConversion"/>
  </si>
  <si>
    <t>PEARSON PLC ORD</t>
    <phoneticPr fontId="1" type="noConversion"/>
  </si>
  <si>
    <t>0384.HK</t>
    <phoneticPr fontId="1" type="noConversion"/>
  </si>
  <si>
    <t>CHINA GAS HOLDINGS LTD ORD</t>
    <phoneticPr fontId="1" type="noConversion"/>
  </si>
  <si>
    <t>RBA.TO</t>
    <phoneticPr fontId="1" type="noConversion"/>
  </si>
  <si>
    <t>RITCHIE BROS AUCTIONEERS INC ORD</t>
    <phoneticPr fontId="1" type="noConversion"/>
  </si>
  <si>
    <t>ELE.MC</t>
    <phoneticPr fontId="1" type="noConversion"/>
  </si>
  <si>
    <t>ENDESA SA ORD</t>
    <phoneticPr fontId="1" type="noConversion"/>
  </si>
  <si>
    <t>EXOR.MI</t>
    <phoneticPr fontId="1" type="noConversion"/>
  </si>
  <si>
    <t>EXOR NV ORD</t>
    <phoneticPr fontId="1" type="noConversion"/>
  </si>
  <si>
    <t>002142.SZ</t>
    <phoneticPr fontId="1" type="noConversion"/>
  </si>
  <si>
    <t>BANK OF NINGBO CO LTD ORD</t>
    <phoneticPr fontId="1" type="noConversion"/>
  </si>
  <si>
    <t>RHC.AX</t>
    <phoneticPr fontId="1" type="noConversion"/>
  </si>
  <si>
    <t>RAMSAY HEALTH CARE LTD ORD</t>
    <phoneticPr fontId="1" type="noConversion"/>
  </si>
  <si>
    <t>ORI.AX</t>
    <phoneticPr fontId="1" type="noConversion"/>
  </si>
  <si>
    <t>ORICA LTD ORD</t>
    <phoneticPr fontId="1" type="noConversion"/>
  </si>
  <si>
    <t>9503.T</t>
    <phoneticPr fontId="1" type="noConversion"/>
  </si>
  <si>
    <t>KANSAI ELECTRIC POWER CO INC ORD</t>
    <phoneticPr fontId="1" type="noConversion"/>
  </si>
  <si>
    <t>300498.SZ</t>
    <phoneticPr fontId="1" type="noConversion"/>
  </si>
  <si>
    <t>WENS FOODSTUFF GROUP CO LTD ORD</t>
    <phoneticPr fontId="1" type="noConversion"/>
  </si>
  <si>
    <t>2007.HK</t>
    <phoneticPr fontId="1" type="noConversion"/>
  </si>
  <si>
    <t>COUNTRY GARDEN HOLDINGS CO LTD ORD</t>
    <phoneticPr fontId="1" type="noConversion"/>
  </si>
  <si>
    <t>9042.T</t>
    <phoneticPr fontId="1" type="noConversion"/>
  </si>
  <si>
    <t>HANKYU HANSHIN HOLDINGS INC ORD</t>
    <phoneticPr fontId="1" type="noConversion"/>
  </si>
  <si>
    <t>ORG.AX</t>
    <phoneticPr fontId="1" type="noConversion"/>
  </si>
  <si>
    <t>ORIGIN ENERGY LTD ORD</t>
    <phoneticPr fontId="1" type="noConversion"/>
  </si>
  <si>
    <t>APLH.NS</t>
    <phoneticPr fontId="1" type="noConversion"/>
  </si>
  <si>
    <t>APOLLO HOSPITALS ENTERPRISE LTD ORD</t>
    <phoneticPr fontId="1" type="noConversion"/>
  </si>
  <si>
    <t>WTB.L</t>
    <phoneticPr fontId="1" type="noConversion"/>
  </si>
  <si>
    <t>WHITBREAD PLC ORD</t>
    <phoneticPr fontId="1" type="noConversion"/>
  </si>
  <si>
    <t>5201.T</t>
    <phoneticPr fontId="1" type="noConversion"/>
  </si>
  <si>
    <t>AGC INC ORD</t>
    <phoneticPr fontId="1" type="noConversion"/>
  </si>
  <si>
    <t>6806.T</t>
    <phoneticPr fontId="1" type="noConversion"/>
  </si>
  <si>
    <t>HIROSE ELECTRIC CO LTD ORD</t>
    <phoneticPr fontId="1" type="noConversion"/>
  </si>
  <si>
    <t>ROL.N</t>
    <phoneticPr fontId="1" type="noConversion"/>
  </si>
  <si>
    <t>ROLLINS INC ORD</t>
    <phoneticPr fontId="1" type="noConversion"/>
  </si>
  <si>
    <t>IAG.AX</t>
    <phoneticPr fontId="1" type="noConversion"/>
  </si>
  <si>
    <t>INSURANCE AUSTRALIA GROUP LTD ORD</t>
    <phoneticPr fontId="1" type="noConversion"/>
  </si>
  <si>
    <t>ADVANCn.BK</t>
    <phoneticPr fontId="1" type="noConversion"/>
  </si>
  <si>
    <t>ADVANCED INFO SERVICE PCL DR</t>
    <phoneticPr fontId="1" type="noConversion"/>
  </si>
  <si>
    <t>TW.OQ</t>
    <phoneticPr fontId="1" type="noConversion"/>
  </si>
  <si>
    <t>TRADEWEB MARKETS INC ORD</t>
    <phoneticPr fontId="1" type="noConversion"/>
  </si>
  <si>
    <t>GFL.TO</t>
    <phoneticPr fontId="1" type="noConversion"/>
  </si>
  <si>
    <t>GFL ENVIRONMENTAL INC ORD</t>
    <phoneticPr fontId="1" type="noConversion"/>
  </si>
  <si>
    <t>6969.HK</t>
    <phoneticPr fontId="1" type="noConversion"/>
  </si>
  <si>
    <t>SMOORE INTERNATIONAL HOLDINGS LTD ORD</t>
    <phoneticPr fontId="1" type="noConversion"/>
  </si>
  <si>
    <t>034730.KS</t>
    <phoneticPr fontId="1" type="noConversion"/>
  </si>
  <si>
    <t>SK INC ORD</t>
    <phoneticPr fontId="1" type="noConversion"/>
  </si>
  <si>
    <t>1088.HK</t>
    <phoneticPr fontId="1" type="noConversion"/>
  </si>
  <si>
    <t>CHINA SHENHUA ENERGY CO LTD ORD</t>
    <phoneticPr fontId="1" type="noConversion"/>
  </si>
  <si>
    <t>CAE.TO</t>
    <phoneticPr fontId="1" type="noConversion"/>
  </si>
  <si>
    <t>CAE INC ORD</t>
    <phoneticPr fontId="1" type="noConversion"/>
  </si>
  <si>
    <t>SKAb.ST</t>
    <phoneticPr fontId="1" type="noConversion"/>
  </si>
  <si>
    <t>SKANSKA AB ORD</t>
    <phoneticPr fontId="1" type="noConversion"/>
  </si>
  <si>
    <t>011200.KS</t>
    <phoneticPr fontId="1" type="noConversion"/>
  </si>
  <si>
    <t>HMM CO LTD ORD</t>
    <phoneticPr fontId="1" type="noConversion"/>
  </si>
  <si>
    <t>ADML.L</t>
    <phoneticPr fontId="1" type="noConversion"/>
  </si>
  <si>
    <t>ADMIRAL GROUP PLC ORD</t>
    <phoneticPr fontId="1" type="noConversion"/>
  </si>
  <si>
    <t>ANGJ.J</t>
    <phoneticPr fontId="1" type="noConversion"/>
  </si>
  <si>
    <t>ANGLOGOLD ASHANTI LTD ORD</t>
    <phoneticPr fontId="1" type="noConversion"/>
  </si>
  <si>
    <t>CLVT.N</t>
    <phoneticPr fontId="1" type="noConversion"/>
  </si>
  <si>
    <t>CLARIVATE PLC ORD</t>
    <phoneticPr fontId="1" type="noConversion"/>
  </si>
  <si>
    <t>001979.SZ</t>
    <phoneticPr fontId="1" type="noConversion"/>
  </si>
  <si>
    <t>CHINA MERCHANTS SHEKOU INDUSTRIAL ZONE HOLDINGS CO LTD ORD</t>
    <phoneticPr fontId="1" type="noConversion"/>
  </si>
  <si>
    <t>SBIL.NS</t>
    <phoneticPr fontId="1" type="noConversion"/>
  </si>
  <si>
    <t>SBI LIFE INSURANCE COMPANY LTD ORD</t>
    <phoneticPr fontId="1" type="noConversion"/>
  </si>
  <si>
    <t>TACN.NS</t>
    <phoneticPr fontId="1" type="noConversion"/>
  </si>
  <si>
    <t>TATA CONSUMER PRODUCTS LTD ORD</t>
    <phoneticPr fontId="1" type="noConversion"/>
  </si>
  <si>
    <t>4751.T</t>
    <phoneticPr fontId="1" type="noConversion"/>
  </si>
  <si>
    <t>CYBERAGENT INC ORD</t>
    <phoneticPr fontId="1" type="noConversion"/>
  </si>
  <si>
    <t>INED.NS</t>
    <phoneticPr fontId="1" type="noConversion"/>
  </si>
  <si>
    <t>INFO EDGE (INDIA) LTD ORD</t>
    <phoneticPr fontId="1" type="noConversion"/>
  </si>
  <si>
    <t>3008.TW</t>
    <phoneticPr fontId="1" type="noConversion"/>
  </si>
  <si>
    <t>LARGAN PRECISION CO LTD ORD</t>
    <phoneticPr fontId="1" type="noConversion"/>
  </si>
  <si>
    <t>GN.CO</t>
    <phoneticPr fontId="1" type="noConversion"/>
  </si>
  <si>
    <t>GN STORE NORD A/S ORD</t>
    <phoneticPr fontId="1" type="noConversion"/>
  </si>
  <si>
    <t>NVEI.TO</t>
    <phoneticPr fontId="1" type="noConversion"/>
  </si>
  <si>
    <t>NUVEI CORP ORD</t>
    <phoneticPr fontId="1" type="noConversion"/>
  </si>
  <si>
    <t>1548.HK</t>
    <phoneticPr fontId="1" type="noConversion"/>
  </si>
  <si>
    <t>GENSCRIPT BIOTECH CORP ORD</t>
    <phoneticPr fontId="1" type="noConversion"/>
  </si>
  <si>
    <t>2269.T</t>
    <phoneticPr fontId="1" type="noConversion"/>
  </si>
  <si>
    <t>MEIJI HOLDINGS CO LTD ORD</t>
    <phoneticPr fontId="1" type="noConversion"/>
  </si>
  <si>
    <t>JMT.LS</t>
    <phoneticPr fontId="1" type="noConversion"/>
  </si>
  <si>
    <t>JERONIMO MARTINS SGPS SA ORD</t>
    <phoneticPr fontId="1" type="noConversion"/>
  </si>
  <si>
    <t>2382.TW</t>
    <phoneticPr fontId="1" type="noConversion"/>
  </si>
  <si>
    <t>QUANTA COMPUTER INC ORD</t>
    <phoneticPr fontId="1" type="noConversion"/>
  </si>
  <si>
    <t>PMET.KL</t>
    <phoneticPr fontId="1" type="noConversion"/>
  </si>
  <si>
    <t>PRESS METAL ALUMINIUM HOLDINGS BHD ORD</t>
    <phoneticPr fontId="1" type="noConversion"/>
  </si>
  <si>
    <t>UU.L</t>
    <phoneticPr fontId="1" type="noConversion"/>
  </si>
  <si>
    <t>UNITED UTILITIES GROUP PLC ORD</t>
    <phoneticPr fontId="1" type="noConversion"/>
  </si>
  <si>
    <t>2609.TW</t>
    <phoneticPr fontId="1" type="noConversion"/>
  </si>
  <si>
    <t>YANG MING MARINE TRANSPORT CORP ORD</t>
    <phoneticPr fontId="1" type="noConversion"/>
  </si>
  <si>
    <t>EMSN.S</t>
    <phoneticPr fontId="1" type="noConversion"/>
  </si>
  <si>
    <t>EMS CHEMIE HOLDING AG ORD</t>
    <phoneticPr fontId="1" type="noConversion"/>
  </si>
  <si>
    <t>1919.HK</t>
    <phoneticPr fontId="1" type="noConversion"/>
  </si>
  <si>
    <t>COSCO SHIPPING HOLDINGS CO LTD ORD</t>
    <phoneticPr fontId="1" type="noConversion"/>
  </si>
  <si>
    <t>NTCO3.SA</t>
    <phoneticPr fontId="1" type="noConversion"/>
  </si>
  <si>
    <t>NATURA &amp; CO HOLDING SA ORD</t>
    <phoneticPr fontId="1" type="noConversion"/>
  </si>
  <si>
    <t>TAH.AX</t>
    <phoneticPr fontId="1" type="noConversion"/>
  </si>
  <si>
    <t>TABCORP HOLDINGS LTD ORD</t>
    <phoneticPr fontId="1" type="noConversion"/>
  </si>
  <si>
    <t>SQMB.SN</t>
    <phoneticPr fontId="1" type="noConversion"/>
  </si>
  <si>
    <t>SOCIEDAD QUIMICA Y MINERA DE CHILE SA</t>
    <phoneticPr fontId="1" type="noConversion"/>
  </si>
  <si>
    <t>7259.T</t>
    <phoneticPr fontId="1" type="noConversion"/>
  </si>
  <si>
    <t>AISIN CORP ORD</t>
    <phoneticPr fontId="1" type="noConversion"/>
  </si>
  <si>
    <t>4021.T</t>
    <phoneticPr fontId="1" type="noConversion"/>
  </si>
  <si>
    <t>NISSAN CHEMICAL CORP ORD</t>
    <phoneticPr fontId="1" type="noConversion"/>
  </si>
  <si>
    <t>UHAL.OQ</t>
    <phoneticPr fontId="1" type="noConversion"/>
  </si>
  <si>
    <t>AMERCO ORD</t>
    <phoneticPr fontId="1" type="noConversion"/>
  </si>
  <si>
    <t>TWE.AX</t>
    <phoneticPr fontId="1" type="noConversion"/>
  </si>
  <si>
    <t>TREASURY WINE ESTATES LTD ORD</t>
    <phoneticPr fontId="1" type="noConversion"/>
  </si>
  <si>
    <t>KGX.DE</t>
    <phoneticPr fontId="1" type="noConversion"/>
  </si>
  <si>
    <t>KION GROUP AG ORD</t>
    <phoneticPr fontId="1" type="noConversion"/>
  </si>
  <si>
    <t>4185.T</t>
    <phoneticPr fontId="1" type="noConversion"/>
  </si>
  <si>
    <t>JSR CORP ORD</t>
    <phoneticPr fontId="1" type="noConversion"/>
  </si>
  <si>
    <t>CPS.WA</t>
    <phoneticPr fontId="1" type="noConversion"/>
  </si>
  <si>
    <t>CYFROWY POLSAT SA ORD</t>
    <phoneticPr fontId="1" type="noConversion"/>
  </si>
  <si>
    <t>3064.T</t>
    <phoneticPr fontId="1" type="noConversion"/>
  </si>
  <si>
    <t>MONOTARO CO LTD ORD</t>
    <phoneticPr fontId="1" type="noConversion"/>
  </si>
  <si>
    <t>SCHB.OL</t>
    <phoneticPr fontId="1" type="noConversion"/>
  </si>
  <si>
    <t>SCHIBSTED ASA ORD</t>
    <phoneticPr fontId="1" type="noConversion"/>
  </si>
  <si>
    <t>CPFn.BK</t>
    <phoneticPr fontId="1" type="noConversion"/>
  </si>
  <si>
    <t>CHAROEN POKPHAND FOODS PCL DR</t>
    <phoneticPr fontId="1" type="noConversion"/>
  </si>
  <si>
    <t>5332.T</t>
    <phoneticPr fontId="1" type="noConversion"/>
  </si>
  <si>
    <t>TOTO LTD ORD</t>
    <phoneticPr fontId="1" type="noConversion"/>
  </si>
  <si>
    <t>2267.T</t>
    <phoneticPr fontId="1" type="noConversion"/>
  </si>
  <si>
    <t>YAKULT HONSHA CO LTD ORD</t>
    <phoneticPr fontId="1" type="noConversion"/>
  </si>
  <si>
    <t>NTPC.NS</t>
    <phoneticPr fontId="1" type="noConversion"/>
  </si>
  <si>
    <t>NTPC LTD ORD</t>
    <phoneticPr fontId="1" type="noConversion"/>
  </si>
  <si>
    <t>000002.SZ</t>
    <phoneticPr fontId="1" type="noConversion"/>
  </si>
  <si>
    <t>CHINA VANKE CO LTD ORD</t>
    <phoneticPr fontId="1" type="noConversion"/>
  </si>
  <si>
    <t>JD.L</t>
    <phoneticPr fontId="1" type="noConversion"/>
  </si>
  <si>
    <t>JD SPORTS FASHION PLC ORD</t>
    <phoneticPr fontId="1" type="noConversion"/>
  </si>
  <si>
    <t>6488.TWO</t>
    <phoneticPr fontId="1" type="noConversion"/>
  </si>
  <si>
    <t>GLOBALWAFERS CO LTD ORD</t>
    <phoneticPr fontId="1" type="noConversion"/>
  </si>
  <si>
    <t>FSV.TO</t>
    <phoneticPr fontId="1" type="noConversion"/>
  </si>
  <si>
    <t>FIRSTSERVICE CORP ORD</t>
    <phoneticPr fontId="1" type="noConversion"/>
  </si>
  <si>
    <t>GDS.OQ</t>
    <phoneticPr fontId="1" type="noConversion"/>
  </si>
  <si>
    <t>GDS HOLDINGS LTD DR</t>
    <phoneticPr fontId="1" type="noConversion"/>
  </si>
  <si>
    <t>3281.T</t>
    <phoneticPr fontId="1" type="noConversion"/>
  </si>
  <si>
    <t>GLP J-REIT ORD</t>
    <phoneticPr fontId="1" type="noConversion"/>
  </si>
  <si>
    <t>DAL.N</t>
    <phoneticPr fontId="1" type="noConversion"/>
  </si>
  <si>
    <t>DELTA AIR LINES INC ORD</t>
    <phoneticPr fontId="1" type="noConversion"/>
  </si>
  <si>
    <t>ALD.AX</t>
    <phoneticPr fontId="1" type="noConversion"/>
  </si>
  <si>
    <t>AMPOL LTD ORD</t>
    <phoneticPr fontId="1" type="noConversion"/>
  </si>
  <si>
    <t>010130.KS</t>
    <phoneticPr fontId="1" type="noConversion"/>
  </si>
  <si>
    <t>KOREA ZINC INC ORD</t>
    <phoneticPr fontId="1" type="noConversion"/>
  </si>
  <si>
    <t>HLCB.KL</t>
    <phoneticPr fontId="1" type="noConversion"/>
  </si>
  <si>
    <t>HONG LEONG FINANCIAL GROUP BHD ORD</t>
    <phoneticPr fontId="1" type="noConversion"/>
  </si>
  <si>
    <t>9531.T</t>
    <phoneticPr fontId="1" type="noConversion"/>
  </si>
  <si>
    <t>TOKYO GAS CO LTD ORD</t>
    <phoneticPr fontId="1" type="noConversion"/>
  </si>
  <si>
    <t>091990.KQ</t>
    <phoneticPr fontId="1" type="noConversion"/>
  </si>
  <si>
    <t>CELLTRION HEALTHCARE CO LTD ORD</t>
    <phoneticPr fontId="1" type="noConversion"/>
  </si>
  <si>
    <t>AVV.L</t>
    <phoneticPr fontId="1" type="noConversion"/>
  </si>
  <si>
    <t>AVEVA GROUP PLC ORD</t>
    <phoneticPr fontId="1" type="noConversion"/>
  </si>
  <si>
    <t>7752.T</t>
    <phoneticPr fontId="1" type="noConversion"/>
  </si>
  <si>
    <t>RICOH CO LTD ORD</t>
    <phoneticPr fontId="1" type="noConversion"/>
  </si>
  <si>
    <t>8015.T</t>
    <phoneticPr fontId="1" type="noConversion"/>
  </si>
  <si>
    <t>TOYOTA TSUSHO CORP ORD</t>
    <phoneticPr fontId="1" type="noConversion"/>
  </si>
  <si>
    <t>PPD.OQ</t>
    <phoneticPr fontId="1" type="noConversion"/>
  </si>
  <si>
    <t>PPD INC ORD</t>
    <phoneticPr fontId="1" type="noConversion"/>
  </si>
  <si>
    <t>SGREN.MC</t>
    <phoneticPr fontId="1" type="noConversion"/>
  </si>
  <si>
    <t>SIEMENS GAMESA RENEWABLE ENERGY SA ORD</t>
    <phoneticPr fontId="1" type="noConversion"/>
  </si>
  <si>
    <t>7202.T</t>
    <phoneticPr fontId="1" type="noConversion"/>
  </si>
  <si>
    <t>ISUZU MOTORS LTD ORD</t>
    <phoneticPr fontId="1" type="noConversion"/>
  </si>
  <si>
    <t>GRAS.NS</t>
    <phoneticPr fontId="1" type="noConversion"/>
  </si>
  <si>
    <t>GRASIM INDUSTRIES LTD ORD</t>
    <phoneticPr fontId="1" type="noConversion"/>
  </si>
  <si>
    <t>PGAS.KL</t>
    <phoneticPr fontId="1" type="noConversion"/>
  </si>
  <si>
    <t>PETRONAS GAS BHD ORD</t>
    <phoneticPr fontId="1" type="noConversion"/>
  </si>
  <si>
    <t>9007.T</t>
    <phoneticPr fontId="1" type="noConversion"/>
  </si>
  <si>
    <t>ODAKYU ELECTRIC RAILWAY CO LTD ORD</t>
    <phoneticPr fontId="1" type="noConversion"/>
  </si>
  <si>
    <t>OHI.N</t>
    <phoneticPr fontId="1" type="noConversion"/>
  </si>
  <si>
    <t>OMEGA HEALTHCARE INVESTORS INC ORD</t>
    <phoneticPr fontId="1" type="noConversion"/>
  </si>
  <si>
    <t>6823.HK</t>
    <phoneticPr fontId="1" type="noConversion"/>
  </si>
  <si>
    <t>HKT TRUST AND HKT LTD</t>
    <phoneticPr fontId="1" type="noConversion"/>
  </si>
  <si>
    <t>SIRI.OQ</t>
    <phoneticPr fontId="1" type="noConversion"/>
  </si>
  <si>
    <t>SIRIUS XM HOLDINGS INC ORD</t>
    <phoneticPr fontId="1" type="noConversion"/>
  </si>
  <si>
    <t>BARN.S</t>
    <phoneticPr fontId="1" type="noConversion"/>
  </si>
  <si>
    <t>BARRY CALLEBAUT AG ORD</t>
    <phoneticPr fontId="1" type="noConversion"/>
  </si>
  <si>
    <t>017670.KS</t>
    <phoneticPr fontId="1" type="noConversion"/>
  </si>
  <si>
    <t>SK TELECOM CO LTD ORD</t>
    <phoneticPr fontId="1" type="noConversion"/>
  </si>
  <si>
    <t>7912.T</t>
    <phoneticPr fontId="1" type="noConversion"/>
  </si>
  <si>
    <t>DAI NIPPON PRINTING CO LTD ORD</t>
    <phoneticPr fontId="1" type="noConversion"/>
  </si>
  <si>
    <t>006800.KS</t>
    <phoneticPr fontId="1" type="noConversion"/>
  </si>
  <si>
    <t>MIRAE ASSET SECURITIES CO LTD ORD</t>
    <phoneticPr fontId="1" type="noConversion"/>
  </si>
  <si>
    <t>SEIC.OQ</t>
    <phoneticPr fontId="1" type="noConversion"/>
  </si>
  <si>
    <t>SEI INVESTMENTS CO ORD</t>
    <phoneticPr fontId="1" type="noConversion"/>
  </si>
  <si>
    <t>ADAI.NS</t>
    <phoneticPr fontId="1" type="noConversion"/>
  </si>
  <si>
    <t>ADANI TRANSMISSION LTD ORD</t>
    <phoneticPr fontId="1" type="noConversion"/>
  </si>
  <si>
    <t>3462.T</t>
    <phoneticPr fontId="1" type="noConversion"/>
  </si>
  <si>
    <t>NOMURA REAL ESTATE MASTER FUND INC ORD</t>
    <phoneticPr fontId="1" type="noConversion"/>
  </si>
  <si>
    <t>WTC.AX</t>
    <phoneticPr fontId="1" type="noConversion"/>
  </si>
  <si>
    <t>WISETECH GLOBAL LTD ORD</t>
    <phoneticPr fontId="1" type="noConversion"/>
  </si>
  <si>
    <t>601229.SS</t>
    <phoneticPr fontId="1" type="noConversion"/>
  </si>
  <si>
    <t>BANK OF SHANGHAI CO LTD ORD</t>
    <phoneticPr fontId="1" type="noConversion"/>
  </si>
  <si>
    <t>BPAC11.SA</t>
    <phoneticPr fontId="1" type="noConversion"/>
  </si>
  <si>
    <t>BANCO BTG PACTUAL SA</t>
    <phoneticPr fontId="1" type="noConversion"/>
  </si>
  <si>
    <t>4768.T</t>
    <phoneticPr fontId="1" type="noConversion"/>
  </si>
  <si>
    <t>OTSUKA CORP ORD</t>
    <phoneticPr fontId="1" type="noConversion"/>
  </si>
  <si>
    <t>4385.T</t>
    <phoneticPr fontId="1" type="noConversion"/>
  </si>
  <si>
    <t>MERCARI INC ORD</t>
    <phoneticPr fontId="1" type="noConversion"/>
  </si>
  <si>
    <t>OMUJ.J</t>
    <phoneticPr fontId="1" type="noConversion"/>
  </si>
  <si>
    <t>OLD MUTUAL LTD ORD</t>
    <phoneticPr fontId="1" type="noConversion"/>
  </si>
  <si>
    <t>3626.T</t>
    <phoneticPr fontId="1" type="noConversion"/>
  </si>
  <si>
    <t>TIS INC ORD</t>
    <phoneticPr fontId="1" type="noConversion"/>
  </si>
  <si>
    <t>ALI.PS</t>
    <phoneticPr fontId="1" type="noConversion"/>
  </si>
  <si>
    <t>AYALA LAND INC ORD</t>
    <phoneticPr fontId="1" type="noConversion"/>
  </si>
  <si>
    <t>WN.TO</t>
    <phoneticPr fontId="1" type="noConversion"/>
  </si>
  <si>
    <t>GEORGE WESTON LTD ORD</t>
    <phoneticPr fontId="1" type="noConversion"/>
  </si>
  <si>
    <t>GNDI3.SA</t>
    <phoneticPr fontId="1" type="noConversion"/>
  </si>
  <si>
    <t>NOTRE DAME INTERMEDICA PARTICIPACOES SA ORD</t>
    <phoneticPr fontId="1" type="noConversion"/>
  </si>
  <si>
    <t>7747.T</t>
    <phoneticPr fontId="1" type="noConversion"/>
  </si>
  <si>
    <t>ASAHI INTECC CO LTD ORD</t>
    <phoneticPr fontId="1" type="noConversion"/>
  </si>
  <si>
    <t>HRGV.L</t>
    <phoneticPr fontId="1" type="noConversion"/>
  </si>
  <si>
    <t>HARGREAVES LANSDOWN PLC ORD</t>
    <phoneticPr fontId="1" type="noConversion"/>
  </si>
  <si>
    <t>CPU.AX</t>
    <phoneticPr fontId="1" type="noConversion"/>
  </si>
  <si>
    <t>COMPUTERSHARE LTD ORD</t>
    <phoneticPr fontId="1" type="noConversion"/>
  </si>
  <si>
    <t>ECO.CN</t>
    <phoneticPr fontId="1" type="noConversion"/>
  </si>
  <si>
    <t>ECOPETROL SA ORD</t>
    <phoneticPr fontId="1" type="noConversion"/>
  </si>
  <si>
    <t>DSOM.KL</t>
    <phoneticPr fontId="1" type="noConversion"/>
  </si>
  <si>
    <t>DIGI.COM BHD ORD</t>
    <phoneticPr fontId="1" type="noConversion"/>
  </si>
  <si>
    <t>9766.T</t>
    <phoneticPr fontId="1" type="noConversion"/>
  </si>
  <si>
    <t>KONAMI HOLDINGS CORP ORD</t>
    <phoneticPr fontId="1" type="noConversion"/>
  </si>
  <si>
    <t>EDV.AX</t>
    <phoneticPr fontId="1" type="noConversion"/>
  </si>
  <si>
    <t>ENDEAVOUR GROUP LTD ORD</t>
    <phoneticPr fontId="1" type="noConversion"/>
  </si>
  <si>
    <t>BC8G.DE</t>
    <phoneticPr fontId="1" type="noConversion"/>
  </si>
  <si>
    <t>BECHTLE AG ORD</t>
    <phoneticPr fontId="1" type="noConversion"/>
  </si>
  <si>
    <t>1821.HK</t>
    <phoneticPr fontId="1" type="noConversion"/>
  </si>
  <si>
    <t>ESR CAYMAN LTD ORD</t>
    <phoneticPr fontId="1" type="noConversion"/>
  </si>
  <si>
    <t>1772.HK</t>
    <phoneticPr fontId="1" type="noConversion"/>
  </si>
  <si>
    <t>GANFENG LITHIUM CO LTD ORD</t>
    <phoneticPr fontId="1" type="noConversion"/>
  </si>
  <si>
    <t>G24n.DE</t>
    <phoneticPr fontId="1" type="noConversion"/>
  </si>
  <si>
    <t>SCOUT24 SE ORD</t>
    <phoneticPr fontId="1" type="noConversion"/>
  </si>
  <si>
    <t>SUZB3.SA</t>
    <phoneticPr fontId="1" type="noConversion"/>
  </si>
  <si>
    <t>SUZANO SA ORD</t>
    <phoneticPr fontId="1" type="noConversion"/>
  </si>
  <si>
    <t>009150.KS</t>
    <phoneticPr fontId="1" type="noConversion"/>
  </si>
  <si>
    <t>SAMSUNG ELECTRO-MECHANICS CO LTD ORD</t>
    <phoneticPr fontId="1" type="noConversion"/>
  </si>
  <si>
    <t>3769.T</t>
    <phoneticPr fontId="1" type="noConversion"/>
  </si>
  <si>
    <t>GMO PAYMENT GATEWAY INC ORD</t>
    <phoneticPr fontId="1" type="noConversion"/>
  </si>
  <si>
    <t>6186.HK</t>
    <phoneticPr fontId="1" type="noConversion"/>
  </si>
  <si>
    <t>CHINA FEIHE LTD ORD</t>
    <phoneticPr fontId="1" type="noConversion"/>
  </si>
  <si>
    <t>ABNd.AS</t>
    <phoneticPr fontId="1" type="noConversion"/>
  </si>
  <si>
    <t>ABN AMRO BANK NV</t>
    <phoneticPr fontId="1" type="noConversion"/>
  </si>
  <si>
    <t>601658.SS</t>
    <phoneticPr fontId="1" type="noConversion"/>
  </si>
  <si>
    <t>POSTAL SAVINGS BANK OF CHINA CO LTD ORD</t>
    <phoneticPr fontId="1" type="noConversion"/>
  </si>
  <si>
    <t>VOYA.N</t>
    <phoneticPr fontId="1" type="noConversion"/>
  </si>
  <si>
    <t>VOYA FINANCIAL INC ORD</t>
    <phoneticPr fontId="1" type="noConversion"/>
  </si>
  <si>
    <t>300015.SZ</t>
    <phoneticPr fontId="1" type="noConversion"/>
  </si>
  <si>
    <t>AIER EYE HOSPITAL GROUP CO LTD ORD</t>
    <phoneticPr fontId="1" type="noConversion"/>
  </si>
  <si>
    <t>0881.HK</t>
    <phoneticPr fontId="1" type="noConversion"/>
  </si>
  <si>
    <t>ZHONGSHENG GROUP HOLDINGS LTD ORD</t>
    <phoneticPr fontId="1" type="noConversion"/>
  </si>
  <si>
    <t>FOUG.PA</t>
    <phoneticPr fontId="1" type="noConversion"/>
  </si>
  <si>
    <t>EIFFAGE SA ORD</t>
    <phoneticPr fontId="1" type="noConversion"/>
  </si>
  <si>
    <t>4005.T</t>
    <phoneticPr fontId="1" type="noConversion"/>
  </si>
  <si>
    <t>SUMITOMO CHEMICAL CO LTD ORD</t>
    <phoneticPr fontId="1" type="noConversion"/>
  </si>
  <si>
    <t>DISCK.OQ</t>
    <phoneticPr fontId="1" type="noConversion"/>
  </si>
  <si>
    <t>DISCOVERY INC ORD</t>
    <phoneticPr fontId="1" type="noConversion"/>
  </si>
  <si>
    <t>2353.TW</t>
    <phoneticPr fontId="1" type="noConversion"/>
  </si>
  <si>
    <t>ACER INC ORD</t>
    <phoneticPr fontId="1" type="noConversion"/>
  </si>
  <si>
    <t>8473.T</t>
    <phoneticPr fontId="1" type="noConversion"/>
  </si>
  <si>
    <t>SBI HOLDINGS INC ORD</t>
    <phoneticPr fontId="1" type="noConversion"/>
  </si>
  <si>
    <t>2880.TW</t>
    <phoneticPr fontId="1" type="noConversion"/>
  </si>
  <si>
    <t>HUA NAN FINANCIAL HOLDINGS CO LTD ORD</t>
    <phoneticPr fontId="1" type="noConversion"/>
  </si>
  <si>
    <t>MGNTq.L</t>
    <phoneticPr fontId="1" type="noConversion"/>
  </si>
  <si>
    <t>MAGNIT PAO DR</t>
    <phoneticPr fontId="1" type="noConversion"/>
  </si>
  <si>
    <t>HKLD.SI</t>
    <phoneticPr fontId="1" type="noConversion"/>
  </si>
  <si>
    <t>HONGKONG LAND HOLDINGS LTD ORD</t>
    <phoneticPr fontId="1" type="noConversion"/>
  </si>
  <si>
    <t>PKN.WA</t>
    <phoneticPr fontId="1" type="noConversion"/>
  </si>
  <si>
    <t>POLSKI KONCERN NAFTOWY ORLEN SA ORD</t>
    <phoneticPr fontId="1" type="noConversion"/>
  </si>
  <si>
    <t>RAND.AS</t>
    <phoneticPr fontId="1" type="noConversion"/>
  </si>
  <si>
    <t>RANDSTAD NV ORD</t>
    <phoneticPr fontId="1" type="noConversion"/>
  </si>
  <si>
    <t>CIPL.NS</t>
    <phoneticPr fontId="1" type="noConversion"/>
  </si>
  <si>
    <t>CIPLA LTD ORD</t>
    <phoneticPr fontId="1" type="noConversion"/>
  </si>
  <si>
    <t>034220.KS</t>
    <phoneticPr fontId="1" type="noConversion"/>
  </si>
  <si>
    <t>LG DISPLAY CO LTD ORD</t>
    <phoneticPr fontId="1" type="noConversion"/>
  </si>
  <si>
    <t>EMAR.DU</t>
    <phoneticPr fontId="1" type="noConversion"/>
  </si>
  <si>
    <t>EMAAR PROPERTIES PJSC ORD</t>
    <phoneticPr fontId="1" type="noConversion"/>
  </si>
  <si>
    <t>NTGY.MC</t>
    <phoneticPr fontId="1" type="noConversion"/>
  </si>
  <si>
    <t>NATURGY ENERGY GROUP SA ORD</t>
    <phoneticPr fontId="1" type="noConversion"/>
  </si>
  <si>
    <t>IQCD.QA</t>
    <phoneticPr fontId="1" type="noConversion"/>
  </si>
  <si>
    <t>INDUSTRIES QATAR QPSC ORD</t>
    <phoneticPr fontId="1" type="noConversion"/>
  </si>
  <si>
    <t>4536.T</t>
    <phoneticPr fontId="1" type="noConversion"/>
  </si>
  <si>
    <t>SANTEN PHARMACEUTICAL CO LTD ORD</t>
    <phoneticPr fontId="1" type="noConversion"/>
  </si>
  <si>
    <t>0168.HK</t>
    <phoneticPr fontId="1" type="noConversion"/>
  </si>
  <si>
    <t>TSINGTAO BREWERY CO LTD ORD</t>
    <phoneticPr fontId="1" type="noConversion"/>
  </si>
  <si>
    <t>MGLU3.SA</t>
    <phoneticPr fontId="1" type="noConversion"/>
  </si>
  <si>
    <t>MAGAZINE LUIZA SA ORD</t>
    <phoneticPr fontId="1" type="noConversion"/>
  </si>
  <si>
    <t>1928.HK</t>
    <phoneticPr fontId="1" type="noConversion"/>
  </si>
  <si>
    <t>SANDS CHINA LTD ORD</t>
    <phoneticPr fontId="1" type="noConversion"/>
  </si>
  <si>
    <t>MNG.L</t>
    <phoneticPr fontId="1" type="noConversion"/>
  </si>
  <si>
    <t>M&amp;G PLC ORD</t>
    <phoneticPr fontId="1" type="noConversion"/>
  </si>
  <si>
    <t>0868.HK</t>
    <phoneticPr fontId="1" type="noConversion"/>
  </si>
  <si>
    <t>XINYI GLASS HOLDINGS LTD ORD</t>
    <phoneticPr fontId="1" type="noConversion"/>
  </si>
  <si>
    <t>1101.TW</t>
    <phoneticPr fontId="1" type="noConversion"/>
  </si>
  <si>
    <t>TAIWAN CEMENT CORP ORD</t>
    <phoneticPr fontId="1" type="noConversion"/>
  </si>
  <si>
    <t>9041.T</t>
    <phoneticPr fontId="1" type="noConversion"/>
  </si>
  <si>
    <t>KINTETSU GROUP HOLDINGS CO LTD ORD</t>
    <phoneticPr fontId="1" type="noConversion"/>
  </si>
  <si>
    <t>9684.T</t>
    <phoneticPr fontId="1" type="noConversion"/>
  </si>
  <si>
    <t>SQUARE ENIX HOLDINGS CO LTD ORD</t>
    <phoneticPr fontId="1" type="noConversion"/>
  </si>
  <si>
    <t>2371.T</t>
    <phoneticPr fontId="1" type="noConversion"/>
  </si>
  <si>
    <t>KAKAKU.COM INC ORD</t>
    <phoneticPr fontId="1" type="noConversion"/>
  </si>
  <si>
    <t>SMIN.L</t>
    <phoneticPr fontId="1" type="noConversion"/>
  </si>
  <si>
    <t>SMITHS GROUP PLC ORD</t>
    <phoneticPr fontId="1" type="noConversion"/>
  </si>
  <si>
    <t>EAn.BK</t>
    <phoneticPr fontId="1" type="noConversion"/>
  </si>
  <si>
    <t>ENERGY ABSOLUTE PCL DR</t>
    <phoneticPr fontId="1" type="noConversion"/>
  </si>
  <si>
    <t>2280.SE</t>
    <phoneticPr fontId="1" type="noConversion"/>
  </si>
  <si>
    <t>ALMARAI COMPANY SJSC ORD</t>
    <phoneticPr fontId="1" type="noConversion"/>
  </si>
  <si>
    <t>3038.T</t>
    <phoneticPr fontId="1" type="noConversion"/>
  </si>
  <si>
    <t>KOBE BUSSAN CO LTD ORD</t>
    <phoneticPr fontId="1" type="noConversion"/>
  </si>
  <si>
    <t>IPGP.OQ</t>
    <phoneticPr fontId="1" type="noConversion"/>
  </si>
  <si>
    <t>IPG PHOTONICS CORP ORD</t>
    <phoneticPr fontId="1" type="noConversion"/>
  </si>
  <si>
    <t>2327.TW</t>
    <phoneticPr fontId="1" type="noConversion"/>
  </si>
  <si>
    <t>YAGEO CORP ORD</t>
    <phoneticPr fontId="1" type="noConversion"/>
  </si>
  <si>
    <t>5938.T</t>
    <phoneticPr fontId="1" type="noConversion"/>
  </si>
  <si>
    <t>LIXIL CORP ORD</t>
    <phoneticPr fontId="1" type="noConversion"/>
  </si>
  <si>
    <t>2409.TW</t>
    <phoneticPr fontId="1" type="noConversion"/>
  </si>
  <si>
    <t>AU OPTRONICS CORP ORD</t>
    <phoneticPr fontId="1" type="noConversion"/>
  </si>
  <si>
    <t>ATOS.PA</t>
    <phoneticPr fontId="1" type="noConversion"/>
  </si>
  <si>
    <t>ATOS SE ORD</t>
    <phoneticPr fontId="1" type="noConversion"/>
  </si>
  <si>
    <t>0101.HK</t>
    <phoneticPr fontId="1" type="noConversion"/>
  </si>
  <si>
    <t>HANG LUNG PROPERTIES LTD ORD</t>
    <phoneticPr fontId="1" type="noConversion"/>
  </si>
  <si>
    <t>4732.T</t>
    <phoneticPr fontId="1" type="noConversion"/>
  </si>
  <si>
    <t>USS CO LTD ORD</t>
    <phoneticPr fontId="1" type="noConversion"/>
  </si>
  <si>
    <t>VOES.VI</t>
    <phoneticPr fontId="1" type="noConversion"/>
  </si>
  <si>
    <t>VOESTALPINE AG ORD</t>
    <phoneticPr fontId="1" type="noConversion"/>
  </si>
  <si>
    <t>NPHJ.J</t>
    <phoneticPr fontId="1" type="noConversion"/>
  </si>
  <si>
    <t>NORTHAM PLATINUM HOLDINGS LTD ORD</t>
    <phoneticPr fontId="1" type="noConversion"/>
  </si>
  <si>
    <t>090430.KS</t>
    <phoneticPr fontId="1" type="noConversion"/>
  </si>
  <si>
    <t>AMOREPACIFIC CORP ORD</t>
    <phoneticPr fontId="1" type="noConversion"/>
  </si>
  <si>
    <t>TLEVISACPO.MX</t>
    <phoneticPr fontId="1" type="noConversion"/>
  </si>
  <si>
    <t>GRUPO TELEVISA SAB</t>
    <phoneticPr fontId="1" type="noConversion"/>
  </si>
  <si>
    <t>8953.T</t>
    <phoneticPr fontId="1" type="noConversion"/>
  </si>
  <si>
    <t>JAPAN METROPOLITAN FUNDS INVESTMENT CORP ORD</t>
    <phoneticPr fontId="1" type="noConversion"/>
  </si>
  <si>
    <t>7272.T</t>
    <phoneticPr fontId="1" type="noConversion"/>
  </si>
  <si>
    <t>YAMAHA MOTOR CO LTD ORD</t>
    <phoneticPr fontId="1" type="noConversion"/>
  </si>
  <si>
    <t>BB.TO</t>
    <phoneticPr fontId="1" type="noConversion"/>
  </si>
  <si>
    <t>BLACKBERRY LTD ORD</t>
    <phoneticPr fontId="1" type="noConversion"/>
  </si>
  <si>
    <t>PGRD.NS</t>
    <phoneticPr fontId="1" type="noConversion"/>
  </si>
  <si>
    <t>POWER GRID CORPORATION OF INDIA LTD ORD</t>
    <phoneticPr fontId="1" type="noConversion"/>
  </si>
  <si>
    <t>PST.MI</t>
    <phoneticPr fontId="1" type="noConversion"/>
  </si>
  <si>
    <t>POSTE ITALIANE SPA ORD</t>
    <phoneticPr fontId="1" type="noConversion"/>
  </si>
  <si>
    <t>AZJ.AX</t>
    <phoneticPr fontId="1" type="noConversion"/>
  </si>
  <si>
    <t>AURIZON HOLDINGS LTD ORD</t>
    <phoneticPr fontId="1" type="noConversion"/>
  </si>
  <si>
    <t>1288.HK</t>
    <phoneticPr fontId="1" type="noConversion"/>
  </si>
  <si>
    <t>X.TO</t>
    <phoneticPr fontId="1" type="noConversion"/>
  </si>
  <si>
    <t>TMX GROUP LTD ORD</t>
    <phoneticPr fontId="1" type="noConversion"/>
  </si>
  <si>
    <t>9502.T</t>
    <phoneticPr fontId="1" type="noConversion"/>
  </si>
  <si>
    <t>CHUBU ELECTRIC POWER CO INC ORD</t>
    <phoneticPr fontId="1" type="noConversion"/>
  </si>
  <si>
    <t>TEL2b.ST</t>
    <phoneticPr fontId="1" type="noConversion"/>
  </si>
  <si>
    <t>TELE2 AB ORD</t>
    <phoneticPr fontId="1" type="noConversion"/>
  </si>
  <si>
    <t>GWO.TO</t>
    <phoneticPr fontId="1" type="noConversion"/>
  </si>
  <si>
    <t>GREAT-WEST LIFECO INC ORD</t>
    <phoneticPr fontId="1" type="noConversion"/>
  </si>
  <si>
    <t>ORBIA.MX</t>
    <phoneticPr fontId="1" type="noConversion"/>
  </si>
  <si>
    <t>ORBIA ADVANCE CORPORATION SAB DE CV ORD</t>
    <phoneticPr fontId="1" type="noConversion"/>
  </si>
  <si>
    <t>VERB.VI</t>
    <phoneticPr fontId="1" type="noConversion"/>
  </si>
  <si>
    <t>VERBUND AG ORD</t>
    <phoneticPr fontId="1" type="noConversion"/>
  </si>
  <si>
    <t>9602.T</t>
    <phoneticPr fontId="1" type="noConversion"/>
  </si>
  <si>
    <t>TOHO CO LTD (TOKYO) ORD</t>
    <phoneticPr fontId="1" type="noConversion"/>
  </si>
  <si>
    <t>NEDJ.J</t>
    <phoneticPr fontId="1" type="noConversion"/>
  </si>
  <si>
    <t>NEDBANK GROUP LTD ORD</t>
    <phoneticPr fontId="1" type="noConversion"/>
  </si>
  <si>
    <t>2345.TW</t>
    <phoneticPr fontId="1" type="noConversion"/>
  </si>
  <si>
    <t>ACCTON TECHNOLOGY CORP ORD</t>
    <phoneticPr fontId="1" type="noConversion"/>
  </si>
  <si>
    <t>APNJ.J</t>
    <phoneticPr fontId="1" type="noConversion"/>
  </si>
  <si>
    <t>ASPEN PHARMACARE HOLDINGS LTD ORD</t>
    <phoneticPr fontId="1" type="noConversion"/>
  </si>
  <si>
    <t>GENS.SI</t>
    <phoneticPr fontId="1" type="noConversion"/>
  </si>
  <si>
    <t>GENTING SINGAPORE LTD ORD</t>
    <phoneticPr fontId="1" type="noConversion"/>
  </si>
  <si>
    <t>DIAS.MI</t>
    <phoneticPr fontId="1" type="noConversion"/>
  </si>
  <si>
    <t>DIASORIN SPA ORD</t>
    <phoneticPr fontId="1" type="noConversion"/>
  </si>
  <si>
    <t>2377.TW</t>
    <phoneticPr fontId="1" type="noConversion"/>
  </si>
  <si>
    <t>MICRO-STAR INTERNATIONAL CO LTD ORD</t>
    <phoneticPr fontId="1" type="noConversion"/>
  </si>
  <si>
    <t>LISN.S</t>
    <phoneticPr fontId="1" type="noConversion"/>
  </si>
  <si>
    <t>CHOCOLADEFABRIKEN LINDT &amp; SPRUENGLI AG ORD</t>
    <phoneticPr fontId="1" type="noConversion"/>
  </si>
  <si>
    <t>PAAS.TO</t>
    <phoneticPr fontId="1" type="noConversion"/>
  </si>
  <si>
    <t>PAN AMERICAN SILVER CORP ORD</t>
    <phoneticPr fontId="1" type="noConversion"/>
  </si>
  <si>
    <t>EVKn.DE</t>
    <phoneticPr fontId="1" type="noConversion"/>
  </si>
  <si>
    <t>EVONIK INDUSTRIES AG ORD</t>
    <phoneticPr fontId="1" type="noConversion"/>
  </si>
  <si>
    <t>601818.SS</t>
    <phoneticPr fontId="1" type="noConversion"/>
  </si>
  <si>
    <t>CHINA EVERBRIGHT BANK CO LTD ORD</t>
    <phoneticPr fontId="1" type="noConversion"/>
  </si>
  <si>
    <t>600104.SS</t>
    <phoneticPr fontId="1" type="noConversion"/>
  </si>
  <si>
    <t>SAIC MOTOR CORP LTD ORD</t>
    <phoneticPr fontId="1" type="noConversion"/>
  </si>
  <si>
    <t>2601.HK</t>
    <phoneticPr fontId="1" type="noConversion"/>
  </si>
  <si>
    <t>WFG.TO</t>
    <phoneticPr fontId="1" type="noConversion"/>
  </si>
  <si>
    <t>WEST FRASER TIMBER CO LTD ORD</t>
    <phoneticPr fontId="1" type="noConversion"/>
  </si>
  <si>
    <t>5019.T</t>
    <phoneticPr fontId="1" type="noConversion"/>
  </si>
  <si>
    <t>IDEMITSU KOSAN CO LTD ORD</t>
    <phoneticPr fontId="1" type="noConversion"/>
  </si>
  <si>
    <t>VCX.AX</t>
    <phoneticPr fontId="1" type="noConversion"/>
  </si>
  <si>
    <t>VICINITY CENTRES STAPLED UNT</t>
    <phoneticPr fontId="1" type="noConversion"/>
  </si>
  <si>
    <t>9532.T</t>
    <phoneticPr fontId="1" type="noConversion"/>
  </si>
  <si>
    <t>OSAKA GAS CO LTD ORD</t>
    <phoneticPr fontId="1" type="noConversion"/>
  </si>
  <si>
    <t>GRTJ.J</t>
    <phoneticPr fontId="1" type="noConversion"/>
  </si>
  <si>
    <t>GROWTHPOINT PROPERTIES LTD ORD</t>
    <phoneticPr fontId="1" type="noConversion"/>
  </si>
  <si>
    <t>TENA.KL</t>
    <phoneticPr fontId="1" type="noConversion"/>
  </si>
  <si>
    <t>TENAGA NASIONAL BHD ORD</t>
    <phoneticPr fontId="1" type="noConversion"/>
  </si>
  <si>
    <t>BRIT.NS</t>
    <phoneticPr fontId="1" type="noConversion"/>
  </si>
  <si>
    <t>BRITANNIA INDUSTRIES LTD ORD</t>
    <phoneticPr fontId="1" type="noConversion"/>
  </si>
  <si>
    <t>BIC_p1.CN</t>
    <phoneticPr fontId="1" type="noConversion"/>
  </si>
  <si>
    <t>BANCOLOMBIA SA</t>
    <phoneticPr fontId="1" type="noConversion"/>
  </si>
  <si>
    <t>H.TO</t>
    <phoneticPr fontId="1" type="noConversion"/>
  </si>
  <si>
    <t>HYDRO ONE LTD ORD</t>
    <phoneticPr fontId="1" type="noConversion"/>
  </si>
  <si>
    <t>EXHO.PA</t>
    <phoneticPr fontId="1" type="noConversion"/>
  </si>
  <si>
    <t>SODEXO SA ORD</t>
    <phoneticPr fontId="1" type="noConversion"/>
  </si>
  <si>
    <t>APSE.NS</t>
    <phoneticPr fontId="1" type="noConversion"/>
  </si>
  <si>
    <t>ADANI PORTS AND SPECIAL ECONOMIC ZONE LTD ORD</t>
    <phoneticPr fontId="1" type="noConversion"/>
  </si>
  <si>
    <t>1193.HK</t>
    <phoneticPr fontId="1" type="noConversion"/>
  </si>
  <si>
    <t>CHINA RESOURCES GAS GROUP LTD ORD</t>
    <phoneticPr fontId="1" type="noConversion"/>
  </si>
  <si>
    <t>2328.HK</t>
    <phoneticPr fontId="1" type="noConversion"/>
  </si>
  <si>
    <t>PICC PROPERTY AND CASUALTY CO LTD ORD</t>
    <phoneticPr fontId="1" type="noConversion"/>
  </si>
  <si>
    <t>COMI.CA</t>
    <phoneticPr fontId="1" type="noConversion"/>
  </si>
  <si>
    <t>COMMERCIAL INTERNATIONAL BANK EGYPT SAE ORD</t>
    <phoneticPr fontId="1" type="noConversion"/>
  </si>
  <si>
    <t>BEKE.N</t>
    <phoneticPr fontId="1" type="noConversion"/>
  </si>
  <si>
    <t>KE HOLDINGS INC DR</t>
    <phoneticPr fontId="1" type="noConversion"/>
  </si>
  <si>
    <t>KEY.TO</t>
    <phoneticPr fontId="1" type="noConversion"/>
  </si>
  <si>
    <t>KEYERA CORP ORD</t>
    <phoneticPr fontId="1" type="noConversion"/>
  </si>
  <si>
    <t>PIDI.NS</t>
    <phoneticPr fontId="1" type="noConversion"/>
  </si>
  <si>
    <t>PIDILITE INDUSTRIES LTD ORD</t>
    <phoneticPr fontId="1" type="noConversion"/>
  </si>
  <si>
    <t>004020.KS</t>
    <phoneticPr fontId="1" type="noConversion"/>
  </si>
  <si>
    <t>HYUNDAI STEEL CO ORD</t>
    <phoneticPr fontId="1" type="noConversion"/>
  </si>
  <si>
    <t>UPLL.NS</t>
    <phoneticPr fontId="1" type="noConversion"/>
  </si>
  <si>
    <t>UPL LTD ORD</t>
    <phoneticPr fontId="1" type="noConversion"/>
  </si>
  <si>
    <t>ONGC.NS</t>
    <phoneticPr fontId="1" type="noConversion"/>
  </si>
  <si>
    <t>OIL AND NATURAL GAS CORPORATION LTD ORD</t>
    <phoneticPr fontId="1" type="noConversion"/>
  </si>
  <si>
    <t>LLC.AX</t>
    <phoneticPr fontId="1" type="noConversion"/>
  </si>
  <si>
    <t>LENDLEASE GROUP</t>
    <phoneticPr fontId="1" type="noConversion"/>
  </si>
  <si>
    <t>1066.HK</t>
    <phoneticPr fontId="1" type="noConversion"/>
  </si>
  <si>
    <t>SHANDONG WEIGAO GROUP MEDICAL POLYMER CO LTD ORD</t>
    <phoneticPr fontId="1" type="noConversion"/>
  </si>
  <si>
    <t>1876.HK</t>
    <phoneticPr fontId="1" type="noConversion"/>
  </si>
  <si>
    <t>BUDWEISER BREWING COMPANY APAC LTD ORD</t>
    <phoneticPr fontId="1" type="noConversion"/>
  </si>
  <si>
    <t>600016.SS</t>
    <phoneticPr fontId="1" type="noConversion"/>
  </si>
  <si>
    <t>CHINA MINSHENG BANKING CORP LTD ORD</t>
    <phoneticPr fontId="1" type="noConversion"/>
  </si>
  <si>
    <t>SOLB.BR</t>
    <phoneticPr fontId="1" type="noConversion"/>
  </si>
  <si>
    <t>SOLVAY SA ORD</t>
    <phoneticPr fontId="1" type="noConversion"/>
  </si>
  <si>
    <t>BBNI.JK</t>
    <phoneticPr fontId="1" type="noConversion"/>
  </si>
  <si>
    <t>BANK NEGARA INDONESIA (PERSERO) TBK PT ORD</t>
    <phoneticPr fontId="1" type="noConversion"/>
  </si>
  <si>
    <t>BLDP.TO</t>
    <phoneticPr fontId="1" type="noConversion"/>
  </si>
  <si>
    <t>BALLARD POWER SYSTEMS INC ORD</t>
    <phoneticPr fontId="1" type="noConversion"/>
  </si>
  <si>
    <t>WLIL.SI</t>
    <phoneticPr fontId="1" type="noConversion"/>
  </si>
  <si>
    <t>WILMAR INTERNATIONAL LTD ORD</t>
    <phoneticPr fontId="1" type="noConversion"/>
  </si>
  <si>
    <t>DQ.N</t>
    <phoneticPr fontId="1" type="noConversion"/>
  </si>
  <si>
    <t>DAQO NEW ENERGY CORP DR</t>
    <phoneticPr fontId="1" type="noConversion"/>
  </si>
  <si>
    <t>3436.T</t>
    <phoneticPr fontId="1" type="noConversion"/>
  </si>
  <si>
    <t>SUMCO CORP ORD</t>
    <phoneticPr fontId="1" type="noConversion"/>
  </si>
  <si>
    <t>BIOX.PA</t>
    <phoneticPr fontId="1" type="noConversion"/>
  </si>
  <si>
    <t>BIOMERIEUX SA ORD</t>
    <phoneticPr fontId="1" type="noConversion"/>
  </si>
  <si>
    <t>GENT.KL</t>
    <phoneticPr fontId="1" type="noConversion"/>
  </si>
  <si>
    <t>GENTING BHD ORD</t>
    <phoneticPr fontId="1" type="noConversion"/>
  </si>
  <si>
    <t>UBIP.PA</t>
    <phoneticPr fontId="1" type="noConversion"/>
  </si>
  <si>
    <t>UBISOFT ENTERTAINMENT SA ORD</t>
    <phoneticPr fontId="1" type="noConversion"/>
  </si>
  <si>
    <t>2395.TW</t>
    <phoneticPr fontId="1" type="noConversion"/>
  </si>
  <si>
    <t>ADVANTECH CO LTD ORD</t>
    <phoneticPr fontId="1" type="noConversion"/>
  </si>
  <si>
    <t>7276.T</t>
    <phoneticPr fontId="1" type="noConversion"/>
  </si>
  <si>
    <t>KOITO MANUFACTURING CO LTD ORD</t>
    <phoneticPr fontId="1" type="noConversion"/>
  </si>
  <si>
    <t>0241.HK</t>
    <phoneticPr fontId="1" type="noConversion"/>
  </si>
  <si>
    <t>ALIBABA HEALTH INFORMATION TECHNOLOGY LTD ORD</t>
    <phoneticPr fontId="1" type="noConversion"/>
  </si>
  <si>
    <t>9008.T</t>
    <phoneticPr fontId="1" type="noConversion"/>
  </si>
  <si>
    <t>KEIO CORP ORD</t>
    <phoneticPr fontId="1" type="noConversion"/>
  </si>
  <si>
    <t>SEK CASH</t>
    <phoneticPr fontId="1" type="noConversion"/>
  </si>
  <si>
    <t>ALA.TO</t>
    <phoneticPr fontId="1" type="noConversion"/>
  </si>
  <si>
    <t>ALTAGAS LTD ORD</t>
    <phoneticPr fontId="1" type="noConversion"/>
  </si>
  <si>
    <t>0788.HK</t>
    <phoneticPr fontId="1" type="noConversion"/>
  </si>
  <si>
    <t>CHINA TOWER CORP LTD ORD</t>
    <phoneticPr fontId="1" type="noConversion"/>
  </si>
  <si>
    <t>TME.N</t>
    <phoneticPr fontId="1" type="noConversion"/>
  </si>
  <si>
    <t>TENCENT MUSIC ENTERTAINMENT GROUP DR</t>
    <phoneticPr fontId="1" type="noConversion"/>
  </si>
  <si>
    <t>4904.TW</t>
    <phoneticPr fontId="1" type="noConversion"/>
  </si>
  <si>
    <t>FAR EASTONE TELECOMMUNICATIONS CO LTD ORD</t>
    <phoneticPr fontId="1" type="noConversion"/>
  </si>
  <si>
    <t>MRPJ.J</t>
    <phoneticPr fontId="1" type="noConversion"/>
  </si>
  <si>
    <t>MR PRICE GROUP LTD ORD</t>
    <phoneticPr fontId="1" type="noConversion"/>
  </si>
  <si>
    <t>0836.HK</t>
    <phoneticPr fontId="1" type="noConversion"/>
  </si>
  <si>
    <t>CHINA RESOURCES POWER HOLDINGS CO LTD ORD</t>
    <phoneticPr fontId="1" type="noConversion"/>
  </si>
  <si>
    <t>AMSJ.J</t>
    <phoneticPr fontId="1" type="noConversion"/>
  </si>
  <si>
    <t>ANGLO AMERICAN PLATINUM LTD ORD</t>
    <phoneticPr fontId="1" type="noConversion"/>
  </si>
  <si>
    <t>HVEL.NS</t>
    <phoneticPr fontId="1" type="noConversion"/>
  </si>
  <si>
    <t>HAVELLS INDIA LTD ORD</t>
    <phoneticPr fontId="1" type="noConversion"/>
  </si>
  <si>
    <t>2897.T</t>
    <phoneticPr fontId="1" type="noConversion"/>
  </si>
  <si>
    <t>NISSIN FOODS HOLDINGS CO LTD ORD</t>
    <phoneticPr fontId="1" type="noConversion"/>
  </si>
  <si>
    <t>DSCT.TA</t>
    <phoneticPr fontId="1" type="noConversion"/>
  </si>
  <si>
    <t>ISRAEL DISCOUNT BANK LTD ORD</t>
    <phoneticPr fontId="1" type="noConversion"/>
  </si>
  <si>
    <t>OSH.AX</t>
    <phoneticPr fontId="1" type="noConversion"/>
  </si>
  <si>
    <t>OIL SEARCH LTD ORD</t>
    <phoneticPr fontId="1" type="noConversion"/>
  </si>
  <si>
    <t>1918.HK</t>
    <phoneticPr fontId="1" type="noConversion"/>
  </si>
  <si>
    <t>SUNAC CHINA HOLDINGS LTD ORD</t>
    <phoneticPr fontId="1" type="noConversion"/>
  </si>
  <si>
    <t>ADAG.NS</t>
    <phoneticPr fontId="1" type="noConversion"/>
  </si>
  <si>
    <t>ADANI TOTAL GAS LTD ORD</t>
    <phoneticPr fontId="1" type="noConversion"/>
  </si>
  <si>
    <t>ADEL.NS</t>
    <phoneticPr fontId="1" type="noConversion"/>
  </si>
  <si>
    <t>ADANI ENTERPRISES LTD ORD</t>
    <phoneticPr fontId="1" type="noConversion"/>
  </si>
  <si>
    <t>015760.KS</t>
    <phoneticPr fontId="1" type="noConversion"/>
  </si>
  <si>
    <t>KOREA ELECTRIC POWER CORP ORD</t>
    <phoneticPr fontId="1" type="noConversion"/>
  </si>
  <si>
    <t>BALN.S</t>
    <phoneticPr fontId="1" type="noConversion"/>
  </si>
  <si>
    <t>BALOISE HOLDING AG ORD</t>
    <phoneticPr fontId="1" type="noConversion"/>
  </si>
  <si>
    <t>4183.T</t>
    <phoneticPr fontId="1" type="noConversion"/>
  </si>
  <si>
    <t>MITSUI CHEMICALS INC ORD</t>
    <phoneticPr fontId="1" type="noConversion"/>
  </si>
  <si>
    <t>AMPF.MI</t>
    <phoneticPr fontId="1" type="noConversion"/>
  </si>
  <si>
    <t>AMPLIFON SPA ORD</t>
    <phoneticPr fontId="1" type="noConversion"/>
  </si>
  <si>
    <t>SNGS.MM</t>
    <phoneticPr fontId="1" type="noConversion"/>
  </si>
  <si>
    <t>SURGUTNEFTEGAZ PAO ORD</t>
    <phoneticPr fontId="1" type="noConversion"/>
  </si>
  <si>
    <t>POLYP.L</t>
    <phoneticPr fontId="1" type="noConversion"/>
  </si>
  <si>
    <t>POLYMETAL INTERNATIONAL PLC ORD</t>
    <phoneticPr fontId="1" type="noConversion"/>
  </si>
  <si>
    <t>VIPS.N</t>
    <phoneticPr fontId="1" type="noConversion"/>
  </si>
  <si>
    <t>VIPSHOP HOLDINGS LTD DR</t>
    <phoneticPr fontId="1" type="noConversion"/>
  </si>
  <si>
    <t>OSH.N</t>
    <phoneticPr fontId="1" type="noConversion"/>
  </si>
  <si>
    <t>OAK STREET HEALTH INC ORD</t>
    <phoneticPr fontId="1" type="noConversion"/>
  </si>
  <si>
    <t>KBX.DE</t>
    <phoneticPr fontId="1" type="noConversion"/>
  </si>
  <si>
    <t>KNORR BREMSE AG ORD</t>
    <phoneticPr fontId="1" type="noConversion"/>
  </si>
  <si>
    <t>6724.T</t>
    <phoneticPr fontId="1" type="noConversion"/>
  </si>
  <si>
    <t>SEIKO EPSON CORP ORD</t>
    <phoneticPr fontId="1" type="noConversion"/>
  </si>
  <si>
    <t>4716.T</t>
    <phoneticPr fontId="1" type="noConversion"/>
  </si>
  <si>
    <t>ORACLE CORP JAPAN ORD</t>
    <phoneticPr fontId="1" type="noConversion"/>
  </si>
  <si>
    <t>9001.T</t>
    <phoneticPr fontId="1" type="noConversion"/>
  </si>
  <si>
    <t>TOBU RAILWAY CO LTD ORD</t>
    <phoneticPr fontId="1" type="noConversion"/>
  </si>
  <si>
    <t>0267.HK</t>
    <phoneticPr fontId="1" type="noConversion"/>
  </si>
  <si>
    <t>CITIC LTD ORD</t>
    <phoneticPr fontId="1" type="noConversion"/>
  </si>
  <si>
    <t>ERIE.OQ</t>
    <phoneticPr fontId="1" type="noConversion"/>
  </si>
  <si>
    <t>ERIE INDEMNITY CO ORD</t>
    <phoneticPr fontId="1" type="noConversion"/>
  </si>
  <si>
    <t>034020.KS</t>
    <phoneticPr fontId="1" type="noConversion"/>
  </si>
  <si>
    <t>DOOSAN HEAVY INDUSTRIES &amp; CONSTRUCTION CO LTD ORD</t>
    <phoneticPr fontId="1" type="noConversion"/>
  </si>
  <si>
    <t>6504.T</t>
    <phoneticPr fontId="1" type="noConversion"/>
  </si>
  <si>
    <t>FUJI ELECTRIC CO LTD ORD</t>
    <phoneticPr fontId="1" type="noConversion"/>
  </si>
  <si>
    <t>ONEX.TO</t>
    <phoneticPr fontId="1" type="noConversion"/>
  </si>
  <si>
    <t>ONEX CORP ORD</t>
    <phoneticPr fontId="1" type="noConversion"/>
  </si>
  <si>
    <t>3003.T</t>
    <phoneticPr fontId="1" type="noConversion"/>
  </si>
  <si>
    <t>HULIC CO LTD ORD</t>
    <phoneticPr fontId="1" type="noConversion"/>
  </si>
  <si>
    <t>JUBI.NS</t>
    <phoneticPr fontId="1" type="noConversion"/>
  </si>
  <si>
    <t>JUBILANT FOODWORKS LTD ORD</t>
    <phoneticPr fontId="1" type="noConversion"/>
  </si>
  <si>
    <t>CAR_u.TO</t>
    <phoneticPr fontId="1" type="noConversion"/>
  </si>
  <si>
    <t>CANADIAN APARTMENT PROPERTIES REAL ESTATE INVESTMENT TRUST</t>
    <phoneticPr fontId="1" type="noConversion"/>
  </si>
  <si>
    <t>6448.T</t>
    <phoneticPr fontId="1" type="noConversion"/>
  </si>
  <si>
    <t>BROTHER INDUSTRIES LTD ORD</t>
    <phoneticPr fontId="1" type="noConversion"/>
  </si>
  <si>
    <t>SOL.AX</t>
    <phoneticPr fontId="1" type="noConversion"/>
  </si>
  <si>
    <t>WASHINGTON H SOUL PATTINSON AND COMPANY LTD ORD</t>
    <phoneticPr fontId="1" type="noConversion"/>
  </si>
  <si>
    <t>WHLJ.J</t>
    <phoneticPr fontId="1" type="noConversion"/>
  </si>
  <si>
    <t>WOOLWORTHS HOLDINGS LTD ORD</t>
    <phoneticPr fontId="1" type="noConversion"/>
  </si>
  <si>
    <t>CAD CASH</t>
    <phoneticPr fontId="1" type="noConversion"/>
  </si>
  <si>
    <t>PCGB.KL</t>
    <phoneticPr fontId="1" type="noConversion"/>
  </si>
  <si>
    <t>PETRONAS CHEMICALS GROUP BHD ORD</t>
    <phoneticPr fontId="1" type="noConversion"/>
  </si>
  <si>
    <t>2587.T</t>
    <phoneticPr fontId="1" type="noConversion"/>
  </si>
  <si>
    <t>SUNTORY BEVERAGE &amp; FOOD LTD ORD</t>
    <phoneticPr fontId="1" type="noConversion"/>
  </si>
  <si>
    <t>EICH.NS</t>
    <phoneticPr fontId="1" type="noConversion"/>
  </si>
  <si>
    <t>EICHER MOTORS LTD ORD</t>
    <phoneticPr fontId="1" type="noConversion"/>
  </si>
  <si>
    <t>0012.HK</t>
    <phoneticPr fontId="1" type="noConversion"/>
  </si>
  <si>
    <t>HENDERSON LAND DEVELOPMENT CO LTD ORD</t>
    <phoneticPr fontId="1" type="noConversion"/>
  </si>
  <si>
    <t>IAG.TO</t>
    <phoneticPr fontId="1" type="noConversion"/>
  </si>
  <si>
    <t>IA FINANCIAL CORPORATION INC ORD</t>
    <phoneticPr fontId="1" type="noConversion"/>
  </si>
  <si>
    <t>AST.AX</t>
    <phoneticPr fontId="1" type="noConversion"/>
  </si>
  <si>
    <t>AUSNET SERVICES LTD ORD</t>
    <phoneticPr fontId="1" type="noConversion"/>
  </si>
  <si>
    <t>BEMn.BK</t>
    <phoneticPr fontId="1" type="noConversion"/>
  </si>
  <si>
    <t>BANGKOK EXPRESSWAY AND METRO PCL DR</t>
    <phoneticPr fontId="1" type="noConversion"/>
  </si>
  <si>
    <t>LRTI.NS</t>
    <phoneticPr fontId="1" type="noConversion"/>
  </si>
  <si>
    <t>LARSEN &amp; TOUBRO INFOTECH LTD ORD</t>
    <phoneticPr fontId="1" type="noConversion"/>
  </si>
  <si>
    <t>EMBRACb.ST</t>
    <phoneticPr fontId="1" type="noConversion"/>
  </si>
  <si>
    <t>EMBRACER GROUP AB ORD</t>
    <phoneticPr fontId="1" type="noConversion"/>
  </si>
  <si>
    <t>MCGJ.J</t>
    <phoneticPr fontId="1" type="noConversion"/>
  </si>
  <si>
    <t>MULTICHOICE GROUP LTD ORD</t>
    <phoneticPr fontId="1" type="noConversion"/>
  </si>
  <si>
    <t>316140.KS</t>
    <phoneticPr fontId="1" type="noConversion"/>
  </si>
  <si>
    <t>WOORI FINANCIAL GROUP INC ORD</t>
    <phoneticPr fontId="1" type="noConversion"/>
  </si>
  <si>
    <t>RENT3.SA</t>
    <phoneticPr fontId="1" type="noConversion"/>
  </si>
  <si>
    <t>LOCALIZA RENT A CAR SA ORD</t>
    <phoneticPr fontId="1" type="noConversion"/>
  </si>
  <si>
    <t>VIVT3.SA</t>
    <phoneticPr fontId="1" type="noConversion"/>
  </si>
  <si>
    <t>TELEFONICA BRASIL SA ORD</t>
    <phoneticPr fontId="1" type="noConversion"/>
  </si>
  <si>
    <t>3391.T</t>
    <phoneticPr fontId="1" type="noConversion"/>
  </si>
  <si>
    <t>TSURUHA HOLDINGS INC ORD</t>
    <phoneticPr fontId="1" type="noConversion"/>
  </si>
  <si>
    <t>0270.HK</t>
    <phoneticPr fontId="1" type="noConversion"/>
  </si>
  <si>
    <t>GUANGDONG INVESTMENT LTD ORD</t>
    <phoneticPr fontId="1" type="noConversion"/>
  </si>
  <si>
    <t>7453.T</t>
    <phoneticPr fontId="1" type="noConversion"/>
  </si>
  <si>
    <t>RYOHIN KEIKAKU CO LTD ORD</t>
    <phoneticPr fontId="1" type="noConversion"/>
  </si>
  <si>
    <t>RADL3.SA</t>
    <phoneticPr fontId="1" type="noConversion"/>
  </si>
  <si>
    <t>RAIA DROGASIL SA ORD</t>
    <phoneticPr fontId="1" type="noConversion"/>
  </si>
  <si>
    <t>REA.AX</t>
    <phoneticPr fontId="1" type="noConversion"/>
  </si>
  <si>
    <t>REA GROUP LTD ORD</t>
    <phoneticPr fontId="1" type="noConversion"/>
  </si>
  <si>
    <t>AMBUb.CO</t>
    <phoneticPr fontId="1" type="noConversion"/>
  </si>
  <si>
    <t>AMBU A/S ORD</t>
    <phoneticPr fontId="1" type="noConversion"/>
  </si>
  <si>
    <t>BALDb.ST</t>
    <phoneticPr fontId="1" type="noConversion"/>
  </si>
  <si>
    <t>FASTIGHETS AB BALDER ORD</t>
    <phoneticPr fontId="1" type="noConversion"/>
  </si>
  <si>
    <t>267250.KS</t>
    <phoneticPr fontId="1" type="noConversion"/>
  </si>
  <si>
    <t>HYUNDAI HEAVY INDUSTRIES HOLDINGS CO LTD ORD</t>
    <phoneticPr fontId="1" type="noConversion"/>
  </si>
  <si>
    <t>1268.HK</t>
    <phoneticPr fontId="1" type="noConversion"/>
  </si>
  <si>
    <t>CHINA MEIDONG AUTO HOLDINGS LTD ORD</t>
    <phoneticPr fontId="1" type="noConversion"/>
  </si>
  <si>
    <t>3349.T</t>
    <phoneticPr fontId="1" type="noConversion"/>
  </si>
  <si>
    <t>COSMOS PHARMACEUTICAL CORP ORD</t>
    <phoneticPr fontId="1" type="noConversion"/>
  </si>
  <si>
    <t>3481.TW</t>
    <phoneticPr fontId="1" type="noConversion"/>
  </si>
  <si>
    <t>INNOLUX CORP ORD</t>
    <phoneticPr fontId="1" type="noConversion"/>
  </si>
  <si>
    <t>9501.T</t>
    <phoneticPr fontId="1" type="noConversion"/>
  </si>
  <si>
    <t>TOKYO ELECTRIC POWER COMPANY HOLDINGS INC ORD</t>
    <phoneticPr fontId="1" type="noConversion"/>
  </si>
  <si>
    <t>2593.T</t>
    <phoneticPr fontId="1" type="noConversion"/>
  </si>
  <si>
    <t>ITO EN LTD ORD</t>
    <phoneticPr fontId="1" type="noConversion"/>
  </si>
  <si>
    <t>3888.HK</t>
    <phoneticPr fontId="1" type="noConversion"/>
  </si>
  <si>
    <t>KINGSOFT CORP LTD ORD</t>
    <phoneticPr fontId="1" type="noConversion"/>
  </si>
  <si>
    <t>021240.KS</t>
    <phoneticPr fontId="1" type="noConversion"/>
  </si>
  <si>
    <t>COWAY CO LTD ORD</t>
    <phoneticPr fontId="1" type="noConversion"/>
  </si>
  <si>
    <t>GOCP.NS</t>
    <phoneticPr fontId="1" type="noConversion"/>
  </si>
  <si>
    <t>GODREJ CONSUMER PRODUCTS LTD ORD</t>
    <phoneticPr fontId="1" type="noConversion"/>
  </si>
  <si>
    <t>GGBR4.SA</t>
    <phoneticPr fontId="1" type="noConversion"/>
  </si>
  <si>
    <t>GERDAU SA</t>
    <phoneticPr fontId="1" type="noConversion"/>
  </si>
  <si>
    <t>MXSC.KL</t>
    <phoneticPr fontId="1" type="noConversion"/>
  </si>
  <si>
    <t>MAXIS BHD ORD</t>
    <phoneticPr fontId="1" type="noConversion"/>
  </si>
  <si>
    <t>MOEX.MM</t>
    <phoneticPr fontId="1" type="noConversion"/>
  </si>
  <si>
    <t>MOSKOVSKAYA BIRZHA MMVB-RTS PAO ORD</t>
    <phoneticPr fontId="1" type="noConversion"/>
  </si>
  <si>
    <t>FDJ.PA</t>
    <phoneticPr fontId="1" type="noConversion"/>
  </si>
  <si>
    <t>LA FRANCAISE DES JEUX SA ORD</t>
    <phoneticPr fontId="1" type="noConversion"/>
  </si>
  <si>
    <t>PIRA.NS</t>
    <phoneticPr fontId="1" type="noConversion"/>
  </si>
  <si>
    <t>PIRAMAL ENTERPRISES LTD ORD</t>
    <phoneticPr fontId="1" type="noConversion"/>
  </si>
  <si>
    <t>1038.HK</t>
    <phoneticPr fontId="1" type="noConversion"/>
  </si>
  <si>
    <t>CK INFRASTRUCTURE HOLDINGS LTD ORD</t>
    <phoneticPr fontId="1" type="noConversion"/>
  </si>
  <si>
    <t>DEMANT.CO</t>
    <phoneticPr fontId="1" type="noConversion"/>
  </si>
  <si>
    <t>DEMANT A/S ORD</t>
    <phoneticPr fontId="1" type="noConversion"/>
  </si>
  <si>
    <t>4204.T</t>
    <phoneticPr fontId="1" type="noConversion"/>
  </si>
  <si>
    <t>SEKISUI CHEMICAL CO LTD ORD</t>
    <phoneticPr fontId="1" type="noConversion"/>
  </si>
  <si>
    <t>PTTEPn.BK</t>
    <phoneticPr fontId="1" type="noConversion"/>
  </si>
  <si>
    <t>PTT EXPLORATION AND PRODUCTION PCL DR</t>
    <phoneticPr fontId="1" type="noConversion"/>
  </si>
  <si>
    <t>6465.T</t>
    <phoneticPr fontId="1" type="noConversion"/>
  </si>
  <si>
    <t>HOSHIZAKI CORP ORD</t>
    <phoneticPr fontId="1" type="noConversion"/>
  </si>
  <si>
    <t>097950.KS</t>
    <phoneticPr fontId="1" type="noConversion"/>
  </si>
  <si>
    <t>CJ CHEILJEDANG CORP ORD</t>
    <phoneticPr fontId="1" type="noConversion"/>
  </si>
  <si>
    <t>LBTYA.OQ</t>
    <phoneticPr fontId="1" type="noConversion"/>
  </si>
  <si>
    <t>0004.HK</t>
    <phoneticPr fontId="1" type="noConversion"/>
  </si>
  <si>
    <t>WHARF HOLDINGS LTD ORD</t>
    <phoneticPr fontId="1" type="noConversion"/>
  </si>
  <si>
    <t>PKI.TO</t>
    <phoneticPr fontId="1" type="noConversion"/>
  </si>
  <si>
    <t>PARKLAND FUEL CORP ORD</t>
    <phoneticPr fontId="1" type="noConversion"/>
  </si>
  <si>
    <t>006360.KS</t>
    <phoneticPr fontId="1" type="noConversion"/>
  </si>
  <si>
    <t>GS ENGINEERING &amp; CONSTRUCTION CORP ORD</t>
    <phoneticPr fontId="1" type="noConversion"/>
  </si>
  <si>
    <t>2181.T</t>
    <phoneticPr fontId="1" type="noConversion"/>
  </si>
  <si>
    <t>PERSOL HOLDINGS CO LTD ORD</t>
    <phoneticPr fontId="1" type="noConversion"/>
  </si>
  <si>
    <t>PZU.WA</t>
    <phoneticPr fontId="1" type="noConversion"/>
  </si>
  <si>
    <t>POWSZECHNY ZAKLAD UBEZPIECZEN SA ORD</t>
    <phoneticPr fontId="1" type="noConversion"/>
  </si>
  <si>
    <t>ICAA.ST</t>
    <phoneticPr fontId="1" type="noConversion"/>
  </si>
  <si>
    <t>ICA GRUPPEN AB ORD</t>
    <phoneticPr fontId="1" type="noConversion"/>
  </si>
  <si>
    <t>6841.T</t>
    <phoneticPr fontId="1" type="noConversion"/>
  </si>
  <si>
    <t>YOKOGAWA ELECTRIC CORP ORD</t>
    <phoneticPr fontId="1" type="noConversion"/>
  </si>
  <si>
    <t>ORP.PA</t>
    <phoneticPr fontId="1" type="noConversion"/>
  </si>
  <si>
    <t>ORPEA SA ORD</t>
    <phoneticPr fontId="1" type="noConversion"/>
  </si>
  <si>
    <t>4739.T</t>
    <phoneticPr fontId="1" type="noConversion"/>
  </si>
  <si>
    <t>ITOCHU TECHNO-SOLUTIONS CORP ORD</t>
    <phoneticPr fontId="1" type="noConversion"/>
  </si>
  <si>
    <t>4967.T</t>
    <phoneticPr fontId="1" type="noConversion"/>
  </si>
  <si>
    <t>KOBAYASHI PHARMACEUTICAL CO LTD ORD</t>
    <phoneticPr fontId="1" type="noConversion"/>
  </si>
  <si>
    <t>SGD CASH</t>
    <phoneticPr fontId="1" type="noConversion"/>
  </si>
  <si>
    <t>BPI.PS</t>
    <phoneticPr fontId="1" type="noConversion"/>
  </si>
  <si>
    <t>BANK OF THE PHILIPPINE ISLANDS ORD</t>
    <phoneticPr fontId="1" type="noConversion"/>
  </si>
  <si>
    <t>DELTAn.BK</t>
    <phoneticPr fontId="1" type="noConversion"/>
  </si>
  <si>
    <t>DELTA ELECTRONICS THAILAND PCL DR</t>
    <phoneticPr fontId="1" type="noConversion"/>
  </si>
  <si>
    <t>INGL.NS</t>
    <phoneticPr fontId="1" type="noConversion"/>
  </si>
  <si>
    <t>INTERGLOBE AVIATION LTD ORD</t>
    <phoneticPr fontId="1" type="noConversion"/>
  </si>
  <si>
    <t>3606.HK</t>
    <phoneticPr fontId="1" type="noConversion"/>
  </si>
  <si>
    <t>FUYAO GLASS INDUSTRY GROUP CO LTD ORD</t>
    <phoneticPr fontId="1" type="noConversion"/>
  </si>
  <si>
    <t>BEPC.N</t>
    <phoneticPr fontId="1" type="noConversion"/>
  </si>
  <si>
    <t>BROOKFIELD RENEWABLE CORP ORD</t>
    <phoneticPr fontId="1" type="noConversion"/>
  </si>
  <si>
    <t>HEIO.AS</t>
    <phoneticPr fontId="1" type="noConversion"/>
  </si>
  <si>
    <t>HEINEKEN HOLDING NV ORD</t>
    <phoneticPr fontId="1" type="noConversion"/>
  </si>
  <si>
    <t>BTO.TO</t>
    <phoneticPr fontId="1" type="noConversion"/>
  </si>
  <si>
    <t>B2GOLD CORP ORD</t>
    <phoneticPr fontId="1" type="noConversion"/>
  </si>
  <si>
    <t>1801.T</t>
    <phoneticPr fontId="1" type="noConversion"/>
  </si>
  <si>
    <t>TAISEI CORP ORD</t>
    <phoneticPr fontId="1" type="noConversion"/>
  </si>
  <si>
    <t>EVN.AX</t>
    <phoneticPr fontId="1" type="noConversion"/>
  </si>
  <si>
    <t>EVOLUTION MINING LTD ORD</t>
    <phoneticPr fontId="1" type="noConversion"/>
  </si>
  <si>
    <t>9009.T</t>
    <phoneticPr fontId="1" type="noConversion"/>
  </si>
  <si>
    <t>KEISEI ELECTRIC RAILWAY CO LTD ORD</t>
    <phoneticPr fontId="1" type="noConversion"/>
  </si>
  <si>
    <t>2301.TW</t>
    <phoneticPr fontId="1" type="noConversion"/>
  </si>
  <si>
    <t>LITE-ON TECHNOLOGY CORP ORD</t>
    <phoneticPr fontId="1" type="noConversion"/>
  </si>
  <si>
    <t>009540.KS</t>
    <phoneticPr fontId="1" type="noConversion"/>
  </si>
  <si>
    <t>KOREA SHIPBUILDING &amp; OFFSHORE ENGINEERING CO LTD ORD</t>
    <phoneticPr fontId="1" type="noConversion"/>
  </si>
  <si>
    <t>0322.HK</t>
    <phoneticPr fontId="1" type="noConversion"/>
  </si>
  <si>
    <t>TINGYI (CAYMAN ISLANDS) HOLDING CORP ORD</t>
    <phoneticPr fontId="1" type="noConversion"/>
  </si>
  <si>
    <t>8954.T</t>
    <phoneticPr fontId="1" type="noConversion"/>
  </si>
  <si>
    <t>ORIX JREIT INC ORD</t>
    <phoneticPr fontId="1" type="noConversion"/>
  </si>
  <si>
    <t>ATUS.N</t>
    <phoneticPr fontId="1" type="noConversion"/>
  </si>
  <si>
    <t>ALTICE USA INC ORD</t>
    <phoneticPr fontId="1" type="noConversion"/>
  </si>
  <si>
    <t>BIMAS.IS</t>
    <phoneticPr fontId="1" type="noConversion"/>
  </si>
  <si>
    <t>BIM BIRLESIK MAGAZALAR AS ORD</t>
    <phoneticPr fontId="1" type="noConversion"/>
  </si>
  <si>
    <t>UNTR.JK</t>
    <phoneticPr fontId="1" type="noConversion"/>
  </si>
  <si>
    <t>UNITED TRACTORS TBK PT ORD</t>
    <phoneticPr fontId="1" type="noConversion"/>
  </si>
  <si>
    <t>MRCO.NS</t>
    <phoneticPr fontId="1" type="noConversion"/>
  </si>
  <si>
    <t>MARICO LTD ORD</t>
    <phoneticPr fontId="1" type="noConversion"/>
  </si>
  <si>
    <t>GAPB.MX</t>
    <phoneticPr fontId="1" type="noConversion"/>
  </si>
  <si>
    <t>GRUPO AEROPORTUARIO DEL PACIFICO SAB DE CV ORD</t>
    <phoneticPr fontId="1" type="noConversion"/>
  </si>
  <si>
    <t>AMUN.PA</t>
    <phoneticPr fontId="1" type="noConversion"/>
  </si>
  <si>
    <t>AMUNDI SA ORD</t>
    <phoneticPr fontId="1" type="noConversion"/>
  </si>
  <si>
    <t>IVN.TO</t>
    <phoneticPr fontId="1" type="noConversion"/>
  </si>
  <si>
    <t>IVANHOE MINES LTD ORD</t>
    <phoneticPr fontId="1" type="noConversion"/>
  </si>
  <si>
    <t>3105.TWO</t>
    <phoneticPr fontId="1" type="noConversion"/>
  </si>
  <si>
    <t>WIN SEMICONDUCTORS CORP ORD</t>
    <phoneticPr fontId="1" type="noConversion"/>
  </si>
  <si>
    <t>IPN.PA</t>
    <phoneticPr fontId="1" type="noConversion"/>
  </si>
  <si>
    <t>IPSEN SA ORD</t>
    <phoneticPr fontId="1" type="noConversion"/>
  </si>
  <si>
    <t>3323.HK</t>
    <phoneticPr fontId="1" type="noConversion"/>
  </si>
  <si>
    <t>CHINA NATIONAL BUILDING MATERIAL CO LTD ORD</t>
    <phoneticPr fontId="1" type="noConversion"/>
  </si>
  <si>
    <t>8046.TW</t>
    <phoneticPr fontId="1" type="noConversion"/>
  </si>
  <si>
    <t>NAN YA PRINTED CIRCUIT BOARD CORP ORD</t>
    <phoneticPr fontId="1" type="noConversion"/>
  </si>
  <si>
    <t>HLBB.KL</t>
    <phoneticPr fontId="1" type="noConversion"/>
  </si>
  <si>
    <t>HONG LEONG BANK BHD ORD</t>
    <phoneticPr fontId="1" type="noConversion"/>
  </si>
  <si>
    <t>BBAS3.SA</t>
    <phoneticPr fontId="1" type="noConversion"/>
  </si>
  <si>
    <t>BANCO DO BRASIL SA ORD</t>
    <phoneticPr fontId="1" type="noConversion"/>
  </si>
  <si>
    <t>LREN3.SA</t>
    <phoneticPr fontId="1" type="noConversion"/>
  </si>
  <si>
    <t>LOJAS RENNER SA ORD</t>
    <phoneticPr fontId="1" type="noConversion"/>
  </si>
  <si>
    <t>TLIT.MI</t>
    <phoneticPr fontId="1" type="noConversion"/>
  </si>
  <si>
    <t>TELECOM ITALIA SPA ORD</t>
    <phoneticPr fontId="1" type="noConversion"/>
  </si>
  <si>
    <t>JFC.PS</t>
    <phoneticPr fontId="1" type="noConversion"/>
  </si>
  <si>
    <t>JOLLIBEE FOODS CORP ORD</t>
    <phoneticPr fontId="1" type="noConversion"/>
  </si>
  <si>
    <t>4613.T</t>
    <phoneticPr fontId="1" type="noConversion"/>
  </si>
  <si>
    <t>KANSAI PAINT CO LTD ORD</t>
    <phoneticPr fontId="1" type="noConversion"/>
  </si>
  <si>
    <t>HUSQb.ST</t>
    <phoneticPr fontId="1" type="noConversion"/>
  </si>
  <si>
    <t>HUSQVARNA AB ORD</t>
    <phoneticPr fontId="1" type="noConversion"/>
  </si>
  <si>
    <t>263750.KQ</t>
    <phoneticPr fontId="1" type="noConversion"/>
  </si>
  <si>
    <t>PEARLABYSS CORP ORD</t>
    <phoneticPr fontId="1" type="noConversion"/>
  </si>
  <si>
    <t>VBBR3.SA</t>
  </si>
  <si>
    <t>VBBR3.SA</t>
    <phoneticPr fontId="1" type="noConversion"/>
  </si>
  <si>
    <t>VIBRA ENERGIA SA ORD</t>
    <phoneticPr fontId="1" type="noConversion"/>
  </si>
  <si>
    <t>HIK.L</t>
    <phoneticPr fontId="1" type="noConversion"/>
  </si>
  <si>
    <t>HIKMA PHARMACEUTICALS PLC ORD</t>
    <phoneticPr fontId="1" type="noConversion"/>
  </si>
  <si>
    <t>HROM.NS</t>
    <phoneticPr fontId="1" type="noConversion"/>
  </si>
  <si>
    <t>HERO MOTOCORP LTD ORD</t>
    <phoneticPr fontId="1" type="noConversion"/>
  </si>
  <si>
    <t>DABU.NS</t>
    <phoneticPr fontId="1" type="noConversion"/>
  </si>
  <si>
    <t>DABUR INDIA LTD ORD</t>
    <phoneticPr fontId="1" type="noConversion"/>
  </si>
  <si>
    <t>0135.HK</t>
    <phoneticPr fontId="1" type="noConversion"/>
  </si>
  <si>
    <t>KUNLUN ENERGY COMPANY LTD ORD</t>
    <phoneticPr fontId="1" type="noConversion"/>
  </si>
  <si>
    <t>EPED.PA</t>
    <phoneticPr fontId="1" type="noConversion"/>
  </si>
  <si>
    <t>FAURECIA SE ORD</t>
    <phoneticPr fontId="1" type="noConversion"/>
  </si>
  <si>
    <t>5486.T</t>
    <phoneticPr fontId="1" type="noConversion"/>
  </si>
  <si>
    <t>HITACHI METALS LTD ORD</t>
    <phoneticPr fontId="1" type="noConversion"/>
  </si>
  <si>
    <t>GULFn.BK</t>
    <phoneticPr fontId="1" type="noConversion"/>
  </si>
  <si>
    <t>GULF ENERGY DEVELOPMENT PCL DR</t>
    <phoneticPr fontId="1" type="noConversion"/>
  </si>
  <si>
    <t>EQTL3.SA</t>
    <phoneticPr fontId="1" type="noConversion"/>
  </si>
  <si>
    <t>EQUATORIAL ENERGIA SA ORD</t>
    <phoneticPr fontId="1" type="noConversion"/>
  </si>
  <si>
    <t>VENM.SI</t>
    <phoneticPr fontId="1" type="noConversion"/>
  </si>
  <si>
    <t>VENTURE CORPORATION LTD ORD</t>
    <phoneticPr fontId="1" type="noConversion"/>
  </si>
  <si>
    <t>4912.T</t>
    <phoneticPr fontId="1" type="noConversion"/>
  </si>
  <si>
    <t>LION CORP ORD</t>
    <phoneticPr fontId="1" type="noConversion"/>
  </si>
  <si>
    <t>4516.T</t>
    <phoneticPr fontId="1" type="noConversion"/>
  </si>
  <si>
    <t>NIPPON SHINYAKU CO LTD ORD</t>
    <phoneticPr fontId="1" type="noConversion"/>
  </si>
  <si>
    <t>INDF.JK</t>
    <phoneticPr fontId="1" type="noConversion"/>
  </si>
  <si>
    <t>INDOFOOD SUKSES MAKMUR TBK PT ORD</t>
    <phoneticPr fontId="1" type="noConversion"/>
  </si>
  <si>
    <t>011170.KS</t>
    <phoneticPr fontId="1" type="noConversion"/>
  </si>
  <si>
    <t>LOTTE CHEMICAL CORP ORD</t>
    <phoneticPr fontId="1" type="noConversion"/>
  </si>
  <si>
    <t>4922.T</t>
    <phoneticPr fontId="1" type="noConversion"/>
  </si>
  <si>
    <t>KOSE CORP ORD</t>
    <phoneticPr fontId="1" type="noConversion"/>
  </si>
  <si>
    <t>ORDS.QA</t>
    <phoneticPr fontId="1" type="noConversion"/>
  </si>
  <si>
    <t>OOREDOO QPSC ORD</t>
    <phoneticPr fontId="1" type="noConversion"/>
  </si>
  <si>
    <t>028300.KQ</t>
    <phoneticPr fontId="1" type="noConversion"/>
  </si>
  <si>
    <t>HLB INC ORD</t>
    <phoneticPr fontId="1" type="noConversion"/>
  </si>
  <si>
    <t>SNGS_p.MM</t>
    <phoneticPr fontId="1" type="noConversion"/>
  </si>
  <si>
    <t>SURGUTNEFTEGAZ PAO</t>
    <phoneticPr fontId="1" type="noConversion"/>
  </si>
  <si>
    <t>3092.T</t>
    <phoneticPr fontId="1" type="noConversion"/>
  </si>
  <si>
    <t>ZOZO INC ORD</t>
    <phoneticPr fontId="1" type="noConversion"/>
  </si>
  <si>
    <t>1658.HK</t>
    <phoneticPr fontId="1" type="noConversion"/>
  </si>
  <si>
    <t>PTTGCn.BK</t>
    <phoneticPr fontId="1" type="noConversion"/>
  </si>
  <si>
    <t>PTT GLOBAL CHEMICAL PCL DR</t>
    <phoneticPr fontId="1" type="noConversion"/>
  </si>
  <si>
    <t>VODJ.J</t>
    <phoneticPr fontId="1" type="noConversion"/>
  </si>
  <si>
    <t>VODACOM GROUP LTD ORD</t>
    <phoneticPr fontId="1" type="noConversion"/>
  </si>
  <si>
    <t>9921.TW</t>
    <phoneticPr fontId="1" type="noConversion"/>
  </si>
  <si>
    <t>GIANT MANUFACTURING CO LTD ORD</t>
    <phoneticPr fontId="1" type="noConversion"/>
  </si>
  <si>
    <t>9062.T</t>
    <phoneticPr fontId="1" type="noConversion"/>
  </si>
  <si>
    <t>NIPPON EXPRESS CO LTD ORD</t>
    <phoneticPr fontId="1" type="noConversion"/>
  </si>
  <si>
    <t>1060.SE</t>
    <phoneticPr fontId="1" type="noConversion"/>
  </si>
  <si>
    <t>SAUDI BRITISH BANK SJSC ORD</t>
    <phoneticPr fontId="1" type="noConversion"/>
  </si>
  <si>
    <t>3141.T</t>
    <phoneticPr fontId="1" type="noConversion"/>
  </si>
  <si>
    <t>WELCIA HOLDINGS CO LTD ORD</t>
    <phoneticPr fontId="1" type="noConversion"/>
  </si>
  <si>
    <t>271560.KS</t>
    <phoneticPr fontId="1" type="noConversion"/>
  </si>
  <si>
    <t>ORION CORP ORD</t>
    <phoneticPr fontId="1" type="noConversion"/>
  </si>
  <si>
    <t>2702.T</t>
    <phoneticPr fontId="1" type="noConversion"/>
  </si>
  <si>
    <t>MCDONALD'S HOLDINGS COMPANY JAPAN LTD ORD</t>
    <phoneticPr fontId="1" type="noConversion"/>
  </si>
  <si>
    <t>086280.KS</t>
    <phoneticPr fontId="1" type="noConversion"/>
  </si>
  <si>
    <t>HYUNDAI GLOVIS CO LTD ORD</t>
    <phoneticPr fontId="1" type="noConversion"/>
  </si>
  <si>
    <t>ORNBV.HE</t>
    <phoneticPr fontId="1" type="noConversion"/>
  </si>
  <si>
    <t>ORION OYJ ORD</t>
    <phoneticPr fontId="1" type="noConversion"/>
  </si>
  <si>
    <t>SCOR.PA</t>
    <phoneticPr fontId="1" type="noConversion"/>
  </si>
  <si>
    <t>SCOR SE ORD</t>
    <phoneticPr fontId="1" type="noConversion"/>
  </si>
  <si>
    <t>ZAR CASH</t>
    <phoneticPr fontId="1" type="noConversion"/>
  </si>
  <si>
    <t>DIAL.KL</t>
    <phoneticPr fontId="1" type="noConversion"/>
  </si>
  <si>
    <t>DIALOG GROUP BHD ORD</t>
    <phoneticPr fontId="1" type="noConversion"/>
  </si>
  <si>
    <t>SHCM.NS</t>
    <phoneticPr fontId="1" type="noConversion"/>
  </si>
  <si>
    <t>SHREE CEMENT LTD ORD</t>
    <phoneticPr fontId="1" type="noConversion"/>
  </si>
  <si>
    <t>1802.T</t>
    <phoneticPr fontId="1" type="noConversion"/>
  </si>
  <si>
    <t>OBAYASHI CORP ORD</t>
    <phoneticPr fontId="1" type="noConversion"/>
  </si>
  <si>
    <t>3908.HK</t>
    <phoneticPr fontId="1" type="noConversion"/>
  </si>
  <si>
    <t>CHINA INTERNATIONAL CAPITAL CORP LTD ORD</t>
    <phoneticPr fontId="1" type="noConversion"/>
  </si>
  <si>
    <t>161390.KS</t>
    <phoneticPr fontId="1" type="noConversion"/>
  </si>
  <si>
    <t>HANKOOK TIRE &amp; TECHNOLOGY CO LTD ORD</t>
    <phoneticPr fontId="1" type="noConversion"/>
  </si>
  <si>
    <t>GALP.LS</t>
    <phoneticPr fontId="1" type="noConversion"/>
  </si>
  <si>
    <t>GALP ENERGIA SGPS SA ORD</t>
    <phoneticPr fontId="1" type="noConversion"/>
  </si>
  <si>
    <t>1803.T</t>
    <phoneticPr fontId="1" type="noConversion"/>
  </si>
  <si>
    <t>SHIMIZU CORP ORD</t>
    <phoneticPr fontId="1" type="noConversion"/>
  </si>
  <si>
    <t>SHPJ.J</t>
    <phoneticPr fontId="1" type="noConversion"/>
  </si>
  <si>
    <t>SHOPRITE HOLDINGS LTD ORD</t>
    <phoneticPr fontId="1" type="noConversion"/>
  </si>
  <si>
    <t>6965.T</t>
    <phoneticPr fontId="1" type="noConversion"/>
  </si>
  <si>
    <t>HAMAMATSU PHOTONICS KK ORD</t>
    <phoneticPr fontId="1" type="noConversion"/>
  </si>
  <si>
    <t>SRTR.NS</t>
    <phoneticPr fontId="1" type="noConversion"/>
  </si>
  <si>
    <t>SHRIRAM TRANSPORT FINANCE COMPANY LTD ORD</t>
    <phoneticPr fontId="1" type="noConversion"/>
  </si>
  <si>
    <t>DLF.NS</t>
    <phoneticPr fontId="1" type="noConversion"/>
  </si>
  <si>
    <t>DLF LTD ORD</t>
    <phoneticPr fontId="1" type="noConversion"/>
  </si>
  <si>
    <t>1024.HK</t>
    <phoneticPr fontId="1" type="noConversion"/>
  </si>
  <si>
    <t>KUAISHOU TECHNOLOGY ORD</t>
    <phoneticPr fontId="1" type="noConversion"/>
  </si>
  <si>
    <t>ALEP.WA</t>
    <phoneticPr fontId="1" type="noConversion"/>
  </si>
  <si>
    <t>ALLEGRO.EU SA ORD</t>
    <phoneticPr fontId="1" type="noConversion"/>
  </si>
  <si>
    <t>ADEA.OL</t>
    <phoneticPr fontId="1" type="noConversion"/>
  </si>
  <si>
    <t>ADEVINTA ASA ORD</t>
    <phoneticPr fontId="1" type="noConversion"/>
  </si>
  <si>
    <t>BPCL.NS</t>
    <phoneticPr fontId="1" type="noConversion"/>
  </si>
  <si>
    <t>BHARAT PETROLEUM CORPORATION LTD ORD</t>
    <phoneticPr fontId="1" type="noConversion"/>
  </si>
  <si>
    <t>SOF.BR</t>
    <phoneticPr fontId="1" type="noConversion"/>
  </si>
  <si>
    <t>SOFINA SA ORD</t>
    <phoneticPr fontId="1" type="noConversion"/>
  </si>
  <si>
    <t>2875.T</t>
    <phoneticPr fontId="1" type="noConversion"/>
  </si>
  <si>
    <t>TOYO SUISAN KAISHA LTD ORD</t>
    <phoneticPr fontId="1" type="noConversion"/>
  </si>
  <si>
    <t>MOSS.NS</t>
    <phoneticPr fontId="1" type="noConversion"/>
  </si>
  <si>
    <t>MOTHERSON SUMI SYSTEMS LTD ORD</t>
    <phoneticPr fontId="1" type="noConversion"/>
  </si>
  <si>
    <t>KLBF.JK</t>
    <phoneticPr fontId="1" type="noConversion"/>
  </si>
  <si>
    <t>KALBE FARMA TBK PT ORD</t>
    <phoneticPr fontId="1" type="noConversion"/>
  </si>
  <si>
    <t>RAIL3.SA</t>
    <phoneticPr fontId="1" type="noConversion"/>
  </si>
  <si>
    <t>RUMO SA ORD</t>
    <phoneticPr fontId="1" type="noConversion"/>
  </si>
  <si>
    <t>EMPa.TO</t>
    <phoneticPr fontId="1" type="noConversion"/>
  </si>
  <si>
    <t>EMPIRE COMPANY LTD ORD</t>
    <phoneticPr fontId="1" type="noConversion"/>
  </si>
  <si>
    <t>IVLn.BK</t>
    <phoneticPr fontId="1" type="noConversion"/>
  </si>
  <si>
    <t>INDORAMA VENTURES PCL DR</t>
    <phoneticPr fontId="1" type="noConversion"/>
  </si>
  <si>
    <t>SCCO.N</t>
    <phoneticPr fontId="1" type="noConversion"/>
  </si>
  <si>
    <t>SOUTHERN COPPER CORP ORD</t>
    <phoneticPr fontId="1" type="noConversion"/>
  </si>
  <si>
    <t>0853.HK</t>
    <phoneticPr fontId="1" type="noConversion"/>
  </si>
  <si>
    <t>MICROPORT SCIENTIFIC CORP ORD</t>
    <phoneticPr fontId="1" type="noConversion"/>
  </si>
  <si>
    <t>ICIL.NS</t>
    <phoneticPr fontId="1" type="noConversion"/>
  </si>
  <si>
    <t>ICICI LOMBARD GENERAL INSURANCE COMPANY LTD ORD</t>
    <phoneticPr fontId="1" type="noConversion"/>
  </si>
  <si>
    <t>6669.TW</t>
    <phoneticPr fontId="1" type="noConversion"/>
  </si>
  <si>
    <t>WIWYNN CORP ORD</t>
    <phoneticPr fontId="1" type="noConversion"/>
  </si>
  <si>
    <t>3692.HK</t>
    <phoneticPr fontId="1" type="noConversion"/>
  </si>
  <si>
    <t>HANSOH PHARMACEUTICAL GROUP COMPANY LTD ORD</t>
    <phoneticPr fontId="1" type="noConversion"/>
  </si>
  <si>
    <t>MXN CASH</t>
    <phoneticPr fontId="1" type="noConversion"/>
  </si>
  <si>
    <t>BAJA.NS</t>
    <phoneticPr fontId="1" type="noConversion"/>
  </si>
  <si>
    <t>BAJAJ AUTO LTD ORD</t>
    <phoneticPr fontId="1" type="noConversion"/>
  </si>
  <si>
    <t>DISCA.OQ</t>
    <phoneticPr fontId="1" type="noConversion"/>
  </si>
  <si>
    <t>NLMK.MM</t>
    <phoneticPr fontId="1" type="noConversion"/>
  </si>
  <si>
    <t>NOVOLIPETSK STEEL PAO ORD</t>
    <phoneticPr fontId="1" type="noConversion"/>
  </si>
  <si>
    <t>ESLT.TA</t>
    <phoneticPr fontId="1" type="noConversion"/>
  </si>
  <si>
    <t>ELBIT SYSTEMS LTD ORD</t>
    <phoneticPr fontId="1" type="noConversion"/>
  </si>
  <si>
    <t>EREGL.IS</t>
    <phoneticPr fontId="1" type="noConversion"/>
  </si>
  <si>
    <t>EREGLI DEMIR VE CELIK FABRIKALARI TAS ORD</t>
    <phoneticPr fontId="1" type="noConversion"/>
  </si>
  <si>
    <t>009830.KS</t>
    <phoneticPr fontId="1" type="noConversion"/>
  </si>
  <si>
    <t>HANWHA SOLUTIONS CORP ORD</t>
    <phoneticPr fontId="1" type="noConversion"/>
  </si>
  <si>
    <t>AQN.TO</t>
    <phoneticPr fontId="1" type="noConversion"/>
  </si>
  <si>
    <t>ALGONQUIN POWER &amp; UTILITIES CORP ORD</t>
    <phoneticPr fontId="1" type="noConversion"/>
  </si>
  <si>
    <t>0151.HK</t>
    <phoneticPr fontId="1" type="noConversion"/>
  </si>
  <si>
    <t>WANT WANT CHINA HOLDINGS LTD ORD</t>
    <phoneticPr fontId="1" type="noConversion"/>
  </si>
  <si>
    <t>CSAN3.SA</t>
    <phoneticPr fontId="1" type="noConversion"/>
  </si>
  <si>
    <t>COSAN SA ORD</t>
    <phoneticPr fontId="1" type="noConversion"/>
  </si>
  <si>
    <t>2338.HK</t>
    <phoneticPr fontId="1" type="noConversion"/>
  </si>
  <si>
    <t>WEICHAI POWER CO LTD ORD</t>
    <phoneticPr fontId="1" type="noConversion"/>
  </si>
  <si>
    <t>0148.HK</t>
    <phoneticPr fontId="1" type="noConversion"/>
  </si>
  <si>
    <t>KINGBOARD HOLDINGS LTD ORD</t>
    <phoneticPr fontId="1" type="noConversion"/>
  </si>
  <si>
    <t>CPIN.JK</t>
    <phoneticPr fontId="1" type="noConversion"/>
  </si>
  <si>
    <t>CHAROEN POKPHAND INDONESIA TBK PT ORD</t>
    <phoneticPr fontId="1" type="noConversion"/>
  </si>
  <si>
    <t>001040.KS</t>
    <phoneticPr fontId="1" type="noConversion"/>
  </si>
  <si>
    <t>CJ CORP ORD</t>
    <phoneticPr fontId="1" type="noConversion"/>
  </si>
  <si>
    <t>2912.TW</t>
    <phoneticPr fontId="1" type="noConversion"/>
  </si>
  <si>
    <t>PRESIDENT CHAIN STORE CORP ORD</t>
    <phoneticPr fontId="1" type="noConversion"/>
  </si>
  <si>
    <t>BABr.AT</t>
    <phoneticPr fontId="1" type="noConversion"/>
  </si>
  <si>
    <t>JUMBO SA ORD</t>
    <phoneticPr fontId="1" type="noConversion"/>
  </si>
  <si>
    <t>COPEC.SN</t>
    <phoneticPr fontId="1" type="noConversion"/>
  </si>
  <si>
    <t>EMPRESAS COPEC SA ORD</t>
    <phoneticPr fontId="1" type="noConversion"/>
  </si>
  <si>
    <t>018260.KS</t>
    <phoneticPr fontId="1" type="noConversion"/>
  </si>
  <si>
    <t>SAMSUNG SDS CO LTD ORD</t>
    <phoneticPr fontId="1" type="noConversion"/>
  </si>
  <si>
    <t>LSXMA.OQ</t>
    <phoneticPr fontId="1" type="noConversion"/>
  </si>
  <si>
    <t>IMAB.OQ</t>
    <phoneticPr fontId="1" type="noConversion"/>
  </si>
  <si>
    <t>I-MAB DR</t>
    <phoneticPr fontId="1" type="noConversion"/>
  </si>
  <si>
    <t>BVI.PA</t>
    <phoneticPr fontId="1" type="noConversion"/>
  </si>
  <si>
    <t>BUREAU VERITAS SA ORD</t>
    <phoneticPr fontId="1" type="noConversion"/>
  </si>
  <si>
    <t>SIAL.SI</t>
    <phoneticPr fontId="1" type="noConversion"/>
  </si>
  <si>
    <t>SINGAPORE AIRLINES LTD ORD</t>
    <phoneticPr fontId="1" type="noConversion"/>
  </si>
  <si>
    <t>YRI.TO</t>
    <phoneticPr fontId="1" type="noConversion"/>
  </si>
  <si>
    <t>YAMANA GOLD INC ORD</t>
    <phoneticPr fontId="1" type="noConversion"/>
  </si>
  <si>
    <t>1812.T</t>
    <phoneticPr fontId="1" type="noConversion"/>
  </si>
  <si>
    <t>KAJIMA CORP ORD</t>
    <phoneticPr fontId="1" type="noConversion"/>
  </si>
  <si>
    <t>ATM.NZ</t>
    <phoneticPr fontId="1" type="noConversion"/>
  </si>
  <si>
    <t>A2 MILK COMPANY LTD ORD</t>
    <phoneticPr fontId="1" type="noConversion"/>
  </si>
  <si>
    <t>0966.HK</t>
    <phoneticPr fontId="1" type="noConversion"/>
  </si>
  <si>
    <t>CHINA TAIPING INSURANCE HOLDINGS CO LTD ORD</t>
    <phoneticPr fontId="1" type="noConversion"/>
  </si>
  <si>
    <t>1579.HK</t>
    <phoneticPr fontId="1" type="noConversion"/>
  </si>
  <si>
    <t>YIHAI INTERNATIONAL HOLDING LTD ORD</t>
    <phoneticPr fontId="1" type="noConversion"/>
  </si>
  <si>
    <t>1590.TW</t>
    <phoneticPr fontId="1" type="noConversion"/>
  </si>
  <si>
    <t>AIRTAC INTERNATIONAL GROUP ORD</t>
    <phoneticPr fontId="1" type="noConversion"/>
  </si>
  <si>
    <t>4938.TW</t>
    <phoneticPr fontId="1" type="noConversion"/>
  </si>
  <si>
    <t>PEGATRON CORP ORD</t>
    <phoneticPr fontId="1" type="noConversion"/>
  </si>
  <si>
    <t>AC.TO</t>
    <phoneticPr fontId="1" type="noConversion"/>
  </si>
  <si>
    <t>AIR CANADA ORD</t>
    <phoneticPr fontId="1" type="noConversion"/>
  </si>
  <si>
    <t>0998.HK</t>
    <phoneticPr fontId="1" type="noConversion"/>
  </si>
  <si>
    <t>CHINA CITIC BANK CORP LTD ORD</t>
    <phoneticPr fontId="1" type="noConversion"/>
  </si>
  <si>
    <t>7911.T</t>
    <phoneticPr fontId="1" type="noConversion"/>
  </si>
  <si>
    <t>TOPPAN INC ORD</t>
    <phoneticPr fontId="1" type="noConversion"/>
  </si>
  <si>
    <t>CMIG4.SA</t>
    <phoneticPr fontId="1" type="noConversion"/>
  </si>
  <si>
    <t>COMPANHIA ENERGETICA DE MINAS GERAIS CEMIG</t>
    <phoneticPr fontId="1" type="noConversion"/>
  </si>
  <si>
    <t>SDR.L</t>
    <phoneticPr fontId="1" type="noConversion"/>
  </si>
  <si>
    <t>SCHRODERS PLC ORD</t>
    <phoneticPr fontId="1" type="noConversion"/>
  </si>
  <si>
    <t>035760.KQ</t>
    <phoneticPr fontId="1" type="noConversion"/>
  </si>
  <si>
    <t>CJ ENM CO LTD ORD</t>
    <phoneticPr fontId="1" type="noConversion"/>
  </si>
  <si>
    <t>TPGC.KL</t>
    <phoneticPr fontId="1" type="noConversion"/>
  </si>
  <si>
    <t>TOP GLOVE CORPORATION BHD ORD</t>
    <phoneticPr fontId="1" type="noConversion"/>
  </si>
  <si>
    <t>BIMBOA.MX</t>
    <phoneticPr fontId="1" type="noConversion"/>
  </si>
  <si>
    <t>GRUPO BIMBO SAB DE CV ORD</t>
    <phoneticPr fontId="1" type="noConversion"/>
  </si>
  <si>
    <t>3861.T</t>
    <phoneticPr fontId="1" type="noConversion"/>
  </si>
  <si>
    <t>OJI HOLDINGS CORP ORD</t>
    <phoneticPr fontId="1" type="noConversion"/>
  </si>
  <si>
    <t>0914.HK</t>
    <phoneticPr fontId="1" type="noConversion"/>
  </si>
  <si>
    <t>9435.T</t>
    <phoneticPr fontId="1" type="noConversion"/>
  </si>
  <si>
    <t>HIKARI TSUSHIN INC ORD</t>
    <phoneticPr fontId="1" type="noConversion"/>
  </si>
  <si>
    <t>CCRO3.SA</t>
    <phoneticPr fontId="1" type="noConversion"/>
  </si>
  <si>
    <t>CCR SA ORD</t>
    <phoneticPr fontId="1" type="noConversion"/>
  </si>
  <si>
    <t>4091.T</t>
    <phoneticPr fontId="1" type="noConversion"/>
  </si>
  <si>
    <t>NIPPON SANSO HOLDINGS CORP ORD</t>
    <phoneticPr fontId="1" type="noConversion"/>
  </si>
  <si>
    <t>RYM.NZ</t>
    <phoneticPr fontId="1" type="noConversion"/>
  </si>
  <si>
    <t>RYMAN HEALTHCARE LTD ORD</t>
    <phoneticPr fontId="1" type="noConversion"/>
  </si>
  <si>
    <t>ASURB.MX</t>
    <phoneticPr fontId="1" type="noConversion"/>
  </si>
  <si>
    <t>GRUPO AEROPORTUARIO DEL SURESTE SAB DE CV ORD</t>
    <phoneticPr fontId="1" type="noConversion"/>
  </si>
  <si>
    <t>2196.HK</t>
    <phoneticPr fontId="1" type="noConversion"/>
  </si>
  <si>
    <t>SHANGHAI FOSUN PHARMACEUTICAL GROUP CO LTD ORD</t>
    <phoneticPr fontId="1" type="noConversion"/>
  </si>
  <si>
    <t>SIS.CN</t>
    <phoneticPr fontId="1" type="noConversion"/>
  </si>
  <si>
    <t>GRUPO DE INVERSIONES SURAMERICANA SA ORD</t>
    <phoneticPr fontId="1" type="noConversion"/>
  </si>
  <si>
    <t>AZRG.TA</t>
    <phoneticPr fontId="1" type="noConversion"/>
  </si>
  <si>
    <t>AZRIELI GROUP LTD ORD</t>
    <phoneticPr fontId="1" type="noConversion"/>
  </si>
  <si>
    <t>2638.HK</t>
    <phoneticPr fontId="1" type="noConversion"/>
  </si>
  <si>
    <t>HK ELECTRIC INVESTMENTS LTD</t>
    <phoneticPr fontId="1" type="noConversion"/>
  </si>
  <si>
    <t>7020.SE</t>
    <phoneticPr fontId="1" type="noConversion"/>
  </si>
  <si>
    <t>ETIHAD ETISALAT COMPANY SJSC ORD</t>
    <phoneticPr fontId="1" type="noConversion"/>
  </si>
  <si>
    <t>LOIM.PA</t>
    <phoneticPr fontId="1" type="noConversion"/>
  </si>
  <si>
    <t>KLEPIERRE SA ORD</t>
    <phoneticPr fontId="1" type="noConversion"/>
  </si>
  <si>
    <t>5947.T</t>
    <phoneticPr fontId="1" type="noConversion"/>
  </si>
  <si>
    <t>RINNAI CORP ORD</t>
    <phoneticPr fontId="1" type="noConversion"/>
  </si>
  <si>
    <t>8960.T</t>
    <phoneticPr fontId="1" type="noConversion"/>
  </si>
  <si>
    <t>UNITED URBAN INVESTMENT CORP ORD</t>
    <phoneticPr fontId="1" type="noConversion"/>
  </si>
  <si>
    <t>010950.KS</t>
    <phoneticPr fontId="1" type="noConversion"/>
  </si>
  <si>
    <t>S-OIL CORP ORD</t>
    <phoneticPr fontId="1" type="noConversion"/>
  </si>
  <si>
    <t>6005.T</t>
    <phoneticPr fontId="1" type="noConversion"/>
  </si>
  <si>
    <t>MIURA CO LTD ORD</t>
    <phoneticPr fontId="1" type="noConversion"/>
  </si>
  <si>
    <t>LHAG.DE</t>
    <phoneticPr fontId="1" type="noConversion"/>
  </si>
  <si>
    <t>DEUTSCHE LUFTHANSA AG ORD</t>
    <phoneticPr fontId="1" type="noConversion"/>
  </si>
  <si>
    <t>UTDI.DE</t>
    <phoneticPr fontId="1" type="noConversion"/>
  </si>
  <si>
    <t>UNITED INTERNET AG ORD</t>
    <phoneticPr fontId="1" type="noConversion"/>
  </si>
  <si>
    <t>LUPN.NS</t>
    <phoneticPr fontId="1" type="noConversion"/>
  </si>
  <si>
    <t>LUPIN LTD ORD</t>
    <phoneticPr fontId="1" type="noConversion"/>
  </si>
  <si>
    <t>INDUc.ST</t>
    <phoneticPr fontId="1" type="noConversion"/>
  </si>
  <si>
    <t>INDUSTRIVARDEN AB ORD</t>
    <phoneticPr fontId="1" type="noConversion"/>
  </si>
  <si>
    <t>QAN.AX</t>
    <phoneticPr fontId="1" type="noConversion"/>
  </si>
  <si>
    <t>QANTAS AIRWAYS LTD ORD</t>
    <phoneticPr fontId="1" type="noConversion"/>
  </si>
  <si>
    <t>5876.TW</t>
    <phoneticPr fontId="1" type="noConversion"/>
  </si>
  <si>
    <t>SHANGHAI COMMERCIAL &amp; SAVINGS BANK LTD ORD</t>
    <phoneticPr fontId="1" type="noConversion"/>
  </si>
  <si>
    <t>HCM.OQ</t>
    <phoneticPr fontId="1" type="noConversion"/>
  </si>
  <si>
    <t>HUTCHMED (CHINA) LTD DR</t>
    <phoneticPr fontId="1" type="noConversion"/>
  </si>
  <si>
    <t>3291.T</t>
    <phoneticPr fontId="1" type="noConversion"/>
  </si>
  <si>
    <t>IIDA GROUP HOLDINGS CO LTD ORD</t>
    <phoneticPr fontId="1" type="noConversion"/>
  </si>
  <si>
    <t>0354.HK</t>
    <phoneticPr fontId="1" type="noConversion"/>
  </si>
  <si>
    <t>CHINASOFT INTERNATIONAL LTD ORD</t>
    <phoneticPr fontId="1" type="noConversion"/>
  </si>
  <si>
    <t>IRAO.MM</t>
    <phoneticPr fontId="1" type="noConversion"/>
  </si>
  <si>
    <t>INTER RAO YEES PAO ORD</t>
    <phoneticPr fontId="1" type="noConversion"/>
  </si>
  <si>
    <t>KRW CASH</t>
    <phoneticPr fontId="1" type="noConversion"/>
  </si>
  <si>
    <t>AC.PS</t>
    <phoneticPr fontId="1" type="noConversion"/>
  </si>
  <si>
    <t>AYALA CORP ORD</t>
    <phoneticPr fontId="1" type="noConversion"/>
  </si>
  <si>
    <t>NOK CASH</t>
    <phoneticPr fontId="1" type="noConversion"/>
  </si>
  <si>
    <t>1099.HK</t>
    <phoneticPr fontId="1" type="noConversion"/>
  </si>
  <si>
    <t>SINOPHARM GROUP CO LTD ORD</t>
    <phoneticPr fontId="1" type="noConversion"/>
  </si>
  <si>
    <t>GAIL.NS</t>
    <phoneticPr fontId="1" type="noConversion"/>
  </si>
  <si>
    <t>GAIL (INDIA) LTD ORD</t>
    <phoneticPr fontId="1" type="noConversion"/>
  </si>
  <si>
    <t>2474.TW</t>
    <phoneticPr fontId="1" type="noConversion"/>
  </si>
  <si>
    <t>CATCHER TECHNOLOGY CO LTD ORD</t>
    <phoneticPr fontId="1" type="noConversion"/>
  </si>
  <si>
    <t>003670.KS</t>
    <phoneticPr fontId="1" type="noConversion"/>
  </si>
  <si>
    <t>POSCO CHEMICAL CO LTD ORD</t>
    <phoneticPr fontId="1" type="noConversion"/>
  </si>
  <si>
    <t>PAGE.NS</t>
    <phoneticPr fontId="1" type="noConversion"/>
  </si>
  <si>
    <t>PAGE INDUSTRIES LTD ORD</t>
    <phoneticPr fontId="1" type="noConversion"/>
  </si>
  <si>
    <t>MAPL.SI</t>
    <phoneticPr fontId="1" type="noConversion"/>
  </si>
  <si>
    <t>MAPLETREE LOGISTICS TRUST</t>
    <phoneticPr fontId="1" type="noConversion"/>
  </si>
  <si>
    <t>LUN.TO</t>
    <phoneticPr fontId="1" type="noConversion"/>
  </si>
  <si>
    <t>LUNDIN MINING CORP ORD</t>
    <phoneticPr fontId="1" type="noConversion"/>
  </si>
  <si>
    <t>LATOb.ST</t>
    <phoneticPr fontId="1" type="noConversion"/>
  </si>
  <si>
    <t>INVESTMENT AB LATOUR ORD</t>
    <phoneticPr fontId="1" type="noConversion"/>
  </si>
  <si>
    <t>028050.KS</t>
    <phoneticPr fontId="1" type="noConversion"/>
  </si>
  <si>
    <t>SAMSUNG ENGINEERING CO LTD ORD</t>
    <phoneticPr fontId="1" type="noConversion"/>
  </si>
  <si>
    <t>ENELAM.SN</t>
    <phoneticPr fontId="1" type="noConversion"/>
  </si>
  <si>
    <t>ENEL AMERICAS SA ORD</t>
    <phoneticPr fontId="1" type="noConversion"/>
  </si>
  <si>
    <t>MABK.KW</t>
    <phoneticPr fontId="1" type="noConversion"/>
  </si>
  <si>
    <t>MABANEE COMPANY KPSC ORD</t>
    <phoneticPr fontId="1" type="noConversion"/>
  </si>
  <si>
    <t>MACT.SI</t>
    <phoneticPr fontId="1" type="noConversion"/>
  </si>
  <si>
    <t>MAPLETREE COMMERCIAL TRUST</t>
    <phoneticPr fontId="1" type="noConversion"/>
  </si>
  <si>
    <t>6030.HK</t>
  </si>
  <si>
    <t>6030.HK</t>
    <phoneticPr fontId="1" type="noConversion"/>
  </si>
  <si>
    <t>EVRE.L</t>
    <phoneticPr fontId="1" type="noConversion"/>
  </si>
  <si>
    <t>EVRAZ PLC ORD</t>
    <phoneticPr fontId="1" type="noConversion"/>
  </si>
  <si>
    <t>MEL.NZ</t>
    <phoneticPr fontId="1" type="noConversion"/>
  </si>
  <si>
    <t>MERIDIAN ENERGY LTD ORD</t>
    <phoneticPr fontId="1" type="noConversion"/>
  </si>
  <si>
    <t>RPRX.OQ</t>
    <phoneticPr fontId="1" type="noConversion"/>
  </si>
  <si>
    <t>ROYALTY PHARMA PLC ORD</t>
    <phoneticPr fontId="1" type="noConversion"/>
  </si>
  <si>
    <t>SPK.NZ</t>
    <phoneticPr fontId="1" type="noConversion"/>
  </si>
  <si>
    <t>SPARK NEW ZEALAND LTD ORD</t>
    <phoneticPr fontId="1" type="noConversion"/>
  </si>
  <si>
    <t>QBRb.TO</t>
    <phoneticPr fontId="1" type="noConversion"/>
  </si>
  <si>
    <t>QUEBECOR INC ORD</t>
    <phoneticPr fontId="1" type="noConversion"/>
  </si>
  <si>
    <t>VOPA.AS</t>
    <phoneticPr fontId="1" type="noConversion"/>
  </si>
  <si>
    <t>KONINKLIJKE VOPAK NV ORD</t>
    <phoneticPr fontId="1" type="noConversion"/>
  </si>
  <si>
    <t>9697.T</t>
    <phoneticPr fontId="1" type="noConversion"/>
  </si>
  <si>
    <t>CAPCOM CO LTD ORD</t>
    <phoneticPr fontId="1" type="noConversion"/>
  </si>
  <si>
    <t>0019.HK</t>
    <phoneticPr fontId="1" type="noConversion"/>
  </si>
  <si>
    <t>SWIRE PACIFIC LTD ORD</t>
    <phoneticPr fontId="1" type="noConversion"/>
  </si>
  <si>
    <t>QISB.QA</t>
    <phoneticPr fontId="1" type="noConversion"/>
  </si>
  <si>
    <t>QATAR ISLAMIC BANK QPSC ORD</t>
    <phoneticPr fontId="1" type="noConversion"/>
  </si>
  <si>
    <t>CSNA3.SA</t>
    <phoneticPr fontId="1" type="noConversion"/>
  </si>
  <si>
    <t>COMPANHIA SIDERURGICA NACIONAL ORD</t>
    <phoneticPr fontId="1" type="noConversion"/>
  </si>
  <si>
    <t>UNVR.JK</t>
    <phoneticPr fontId="1" type="noConversion"/>
  </si>
  <si>
    <t>UNILEVER INDONESIA TBK PT ORD</t>
    <phoneticPr fontId="1" type="noConversion"/>
  </si>
  <si>
    <t>1347.HK</t>
    <phoneticPr fontId="1" type="noConversion"/>
  </si>
  <si>
    <t>HUA HONG SEMICONDUCTOR LTD ORD</t>
    <phoneticPr fontId="1" type="noConversion"/>
  </si>
  <si>
    <t>6865.HK</t>
    <phoneticPr fontId="1" type="noConversion"/>
  </si>
  <si>
    <t>FLAT GLASS GROUP CO LTD ORD</t>
    <phoneticPr fontId="1" type="noConversion"/>
  </si>
  <si>
    <t>7181.T</t>
    <phoneticPr fontId="1" type="noConversion"/>
  </si>
  <si>
    <t>JAPAN POST INSURANCE CO LTD ORD</t>
    <phoneticPr fontId="1" type="noConversion"/>
  </si>
  <si>
    <t>GJFG.OL</t>
    <phoneticPr fontId="1" type="noConversion"/>
  </si>
  <si>
    <t>GJENSIDIGE FORSIKRING ASA ORD</t>
    <phoneticPr fontId="1" type="noConversion"/>
  </si>
  <si>
    <t>WEED.TO</t>
    <phoneticPr fontId="1" type="noConversion"/>
  </si>
  <si>
    <t>CANOPY GROWTH CORP ORD</t>
    <phoneticPr fontId="1" type="noConversion"/>
  </si>
  <si>
    <t>3328.HK</t>
  </si>
  <si>
    <t>3328.HK</t>
    <phoneticPr fontId="1" type="noConversion"/>
  </si>
  <si>
    <t>CHLA.NS</t>
    <phoneticPr fontId="1" type="noConversion"/>
  </si>
  <si>
    <t>CHOLAMANDALAM INVESTMENT AND FINANCE COMPANY LTD ORD</t>
    <phoneticPr fontId="1" type="noConversion"/>
  </si>
  <si>
    <t>1044.HK</t>
    <phoneticPr fontId="1" type="noConversion"/>
  </si>
  <si>
    <t>HENGAN INTERNATIONAL GROUP COMPANY LTD ORD</t>
    <phoneticPr fontId="1" type="noConversion"/>
  </si>
  <si>
    <t>4182.T</t>
    <phoneticPr fontId="1" type="noConversion"/>
  </si>
  <si>
    <t>MITSUBISHI GAS CHEMICAL CO INC ORD</t>
    <phoneticPr fontId="1" type="noConversion"/>
  </si>
  <si>
    <t>ARBN.NS</t>
    <phoneticPr fontId="1" type="noConversion"/>
  </si>
  <si>
    <t>AUROBINDO PHARMA LTD ORD</t>
    <phoneticPr fontId="1" type="noConversion"/>
  </si>
  <si>
    <t>6268.T</t>
    <phoneticPr fontId="1" type="noConversion"/>
  </si>
  <si>
    <t>NABTESCO CORP ORD</t>
    <phoneticPr fontId="1" type="noConversion"/>
  </si>
  <si>
    <t>9719.T</t>
    <phoneticPr fontId="1" type="noConversion"/>
  </si>
  <si>
    <t>SCSK CORP ORD</t>
    <phoneticPr fontId="1" type="noConversion"/>
  </si>
  <si>
    <t>2018.HK</t>
    <phoneticPr fontId="1" type="noConversion"/>
  </si>
  <si>
    <t>AAC TECHNOLOGIES HOLDINGS INC ORD</t>
    <phoneticPr fontId="1" type="noConversion"/>
  </si>
  <si>
    <t>DNP.WA</t>
    <phoneticPr fontId="1" type="noConversion"/>
  </si>
  <si>
    <t>DINO POLSKA SA ORD</t>
    <phoneticPr fontId="1" type="noConversion"/>
  </si>
  <si>
    <t>251270.KS</t>
    <phoneticPr fontId="1" type="noConversion"/>
  </si>
  <si>
    <t>NETMARBLE CORP ORD</t>
    <phoneticPr fontId="1" type="noConversion"/>
  </si>
  <si>
    <t>PIIL.NS</t>
    <phoneticPr fontId="1" type="noConversion"/>
  </si>
  <si>
    <t>PI INDUSTRIES LTD ORD</t>
    <phoneticPr fontId="1" type="noConversion"/>
  </si>
  <si>
    <t>DLGD.L</t>
    <phoneticPr fontId="1" type="noConversion"/>
  </si>
  <si>
    <t>DIRECT LINE INSURANCE GROUP PLC ORD</t>
    <phoneticPr fontId="1" type="noConversion"/>
  </si>
  <si>
    <t>2359.HK</t>
    <phoneticPr fontId="1" type="noConversion"/>
  </si>
  <si>
    <t>GFCP.PA</t>
    <phoneticPr fontId="1" type="noConversion"/>
  </si>
  <si>
    <t>GECINA SA ORD</t>
    <phoneticPr fontId="1" type="noConversion"/>
  </si>
  <si>
    <t>ELI.BR</t>
    <phoneticPr fontId="1" type="noConversion"/>
  </si>
  <si>
    <t>ELIA GROUP SA ORD</t>
    <phoneticPr fontId="1" type="noConversion"/>
  </si>
  <si>
    <t>PJPq.L</t>
    <phoneticPr fontId="1" type="noConversion"/>
  </si>
  <si>
    <t>X5 RETAIL GROUP NV DR</t>
    <phoneticPr fontId="1" type="noConversion"/>
  </si>
  <si>
    <t>1888.HK</t>
    <phoneticPr fontId="1" type="noConversion"/>
  </si>
  <si>
    <t>KINGBOARD LAMINATES HOLDINGS LTD ORD</t>
    <phoneticPr fontId="1" type="noConversion"/>
  </si>
  <si>
    <t>CHILE.SN</t>
    <phoneticPr fontId="1" type="noConversion"/>
  </si>
  <si>
    <t>BANCO DE CHILE ORD</t>
    <phoneticPr fontId="1" type="noConversion"/>
  </si>
  <si>
    <t>4506.T</t>
    <phoneticPr fontId="1" type="noConversion"/>
  </si>
  <si>
    <t>SUMITOMO DAINIPPON PHARMA CO LTD ORD</t>
    <phoneticPr fontId="1" type="noConversion"/>
  </si>
  <si>
    <t>FUTU.OQ</t>
    <phoneticPr fontId="1" type="noConversion"/>
  </si>
  <si>
    <t>FUTU HOLDINGS LTD DR</t>
    <phoneticPr fontId="1" type="noConversion"/>
  </si>
  <si>
    <t>6886.HK</t>
    <phoneticPr fontId="1" type="noConversion"/>
  </si>
  <si>
    <t>HUATAI SECURITIES CO LTD ORD</t>
    <phoneticPr fontId="1" type="noConversion"/>
  </si>
  <si>
    <t>YY.OQ</t>
    <phoneticPr fontId="1" type="noConversion"/>
  </si>
  <si>
    <t>JOYY INC DR</t>
    <phoneticPr fontId="1" type="noConversion"/>
  </si>
  <si>
    <t>HYPE3.SA</t>
    <phoneticPr fontId="1" type="noConversion"/>
  </si>
  <si>
    <t>HYPERA SA ORD</t>
    <phoneticPr fontId="1" type="noConversion"/>
  </si>
  <si>
    <t>MFG.AX</t>
    <phoneticPr fontId="1" type="noConversion"/>
  </si>
  <si>
    <t>MAGELLAN FINANCIAL GROUP LTD ORD</t>
    <phoneticPr fontId="1" type="noConversion"/>
  </si>
  <si>
    <t>SMGR.JK</t>
    <phoneticPr fontId="1" type="noConversion"/>
  </si>
  <si>
    <t>SEMEN INDONESIA (PERSERO) TBK PT ORD</t>
    <phoneticPr fontId="1" type="noConversion"/>
  </si>
  <si>
    <t>SEBF.PA</t>
    <phoneticPr fontId="1" type="noConversion"/>
  </si>
  <si>
    <t>SEB SA ORD</t>
    <phoneticPr fontId="1" type="noConversion"/>
  </si>
  <si>
    <t>DKK CASH</t>
    <phoneticPr fontId="1" type="noConversion"/>
  </si>
  <si>
    <t>ABGJ.J</t>
    <phoneticPr fontId="1" type="noConversion"/>
  </si>
  <si>
    <t>ABSA GROUP LTD ORD</t>
    <phoneticPr fontId="1" type="noConversion"/>
  </si>
  <si>
    <t>RCOP.PA</t>
    <phoneticPr fontId="1" type="noConversion"/>
  </si>
  <si>
    <t>REMY COINTREAU SA ORD</t>
    <phoneticPr fontId="1" type="noConversion"/>
  </si>
  <si>
    <t>BCI.SN</t>
    <phoneticPr fontId="1" type="noConversion"/>
  </si>
  <si>
    <t>BANCO DE CREDITO E INVERSIONES ORD</t>
    <phoneticPr fontId="1" type="noConversion"/>
  </si>
  <si>
    <t>6837.HK</t>
    <phoneticPr fontId="1" type="noConversion"/>
  </si>
  <si>
    <t>HAITONG SECURITIES CO LTD ORD</t>
    <phoneticPr fontId="1" type="noConversion"/>
  </si>
  <si>
    <t>4587.T</t>
    <phoneticPr fontId="1" type="noConversion"/>
  </si>
  <si>
    <t>PEPTIDREAM INC ORD</t>
    <phoneticPr fontId="1" type="noConversion"/>
  </si>
  <si>
    <t>WB.OQ</t>
    <phoneticPr fontId="1" type="noConversion"/>
  </si>
  <si>
    <t>WEIBO CORP DR</t>
    <phoneticPr fontId="1" type="noConversion"/>
  </si>
  <si>
    <t>CVO.PA</t>
    <phoneticPr fontId="1" type="noConversion"/>
  </si>
  <si>
    <t>COVIVIO SA ORD</t>
    <phoneticPr fontId="1" type="noConversion"/>
  </si>
  <si>
    <t>FPE3_p.DE</t>
    <phoneticPr fontId="1" type="noConversion"/>
  </si>
  <si>
    <t>FUCHS PETROLUB SE</t>
    <phoneticPr fontId="1" type="noConversion"/>
  </si>
  <si>
    <t>CNPP.PA</t>
    <phoneticPr fontId="1" type="noConversion"/>
  </si>
  <si>
    <t>CNP ASSURANCES SA ORD</t>
    <phoneticPr fontId="1" type="noConversion"/>
  </si>
  <si>
    <t>CCRI.NS</t>
    <phoneticPr fontId="1" type="noConversion"/>
  </si>
  <si>
    <t>CONTAINER CORPORATION OF INDIA LTD ORD</t>
    <phoneticPr fontId="1" type="noConversion"/>
  </si>
  <si>
    <t>CCU.SN</t>
    <phoneticPr fontId="1" type="noConversion"/>
  </si>
  <si>
    <t>COMPANIA CERVECERIAS UNIDAS SA ORD</t>
    <phoneticPr fontId="1" type="noConversion"/>
  </si>
  <si>
    <t>9533.T</t>
    <phoneticPr fontId="1" type="noConversion"/>
  </si>
  <si>
    <t>TOHO GAS CO LTD ORD</t>
    <phoneticPr fontId="1" type="noConversion"/>
  </si>
  <si>
    <t>3998.HK</t>
    <phoneticPr fontId="1" type="noConversion"/>
  </si>
  <si>
    <t>BOSIDENG INTERNATIONAL HOLDINGS LTD ORD</t>
    <phoneticPr fontId="1" type="noConversion"/>
  </si>
  <si>
    <t>1585.HK</t>
    <phoneticPr fontId="1" type="noConversion"/>
  </si>
  <si>
    <t>YADEA GROUP HOLDINGS LTD ORD</t>
    <phoneticPr fontId="1" type="noConversion"/>
  </si>
  <si>
    <t>047810.KS</t>
    <phoneticPr fontId="1" type="noConversion"/>
  </si>
  <si>
    <t>KOREA AEROSPACE INDUSTRIES LTD ORD</t>
    <phoneticPr fontId="1" type="noConversion"/>
  </si>
  <si>
    <t>KLBN11.SA</t>
    <phoneticPr fontId="1" type="noConversion"/>
  </si>
  <si>
    <t>KLABIN SA</t>
    <phoneticPr fontId="1" type="noConversion"/>
  </si>
  <si>
    <t>9922stat.HK</t>
    <phoneticPr fontId="1" type="noConversion"/>
  </si>
  <si>
    <t>JIUMAOJIU INTERNATIONAL HOLDINGS LTD ORD</t>
    <phoneticPr fontId="1" type="noConversion"/>
  </si>
  <si>
    <t>CHMF.MM</t>
    <phoneticPr fontId="1" type="noConversion"/>
  </si>
  <si>
    <t>SEVERSTAL' PAO ORD</t>
    <phoneticPr fontId="1" type="noConversion"/>
  </si>
  <si>
    <t>EDU.N</t>
    <phoneticPr fontId="1" type="noConversion"/>
  </si>
  <si>
    <t>NEW ORIENTAL EDUCATION &amp; TECHNOLOGY GROUP INC DR</t>
    <phoneticPr fontId="1" type="noConversion"/>
  </si>
  <si>
    <t>BSANTANDER.SN</t>
    <phoneticPr fontId="1" type="noConversion"/>
  </si>
  <si>
    <t>BANCO SANTANDER-CHILE ORD</t>
    <phoneticPr fontId="1" type="noConversion"/>
  </si>
  <si>
    <t>4042.T</t>
    <phoneticPr fontId="1" type="noConversion"/>
  </si>
  <si>
    <t>TOSOH CORP ORD</t>
    <phoneticPr fontId="1" type="noConversion"/>
  </si>
  <si>
    <t>CWN.AX</t>
    <phoneticPr fontId="1" type="noConversion"/>
  </si>
  <si>
    <t>CROWN RESORTS LTD ORD</t>
    <phoneticPr fontId="1" type="noConversion"/>
  </si>
  <si>
    <t>1476.TW</t>
    <phoneticPr fontId="1" type="noConversion"/>
  </si>
  <si>
    <t>ECLAT TEXTILE CO LTD ORD</t>
    <phoneticPr fontId="1" type="noConversion"/>
  </si>
  <si>
    <t>ELET3.SA</t>
    <phoneticPr fontId="1" type="noConversion"/>
  </si>
  <si>
    <t>CENTRAIS ELETRICAS BRASILEIRAS SA ORD</t>
    <phoneticPr fontId="1" type="noConversion"/>
  </si>
  <si>
    <t>CLN.S</t>
    <phoneticPr fontId="1" type="noConversion"/>
  </si>
  <si>
    <t>CLARIANT AG ORD</t>
    <phoneticPr fontId="1" type="noConversion"/>
  </si>
  <si>
    <t>MLCO.OQ</t>
    <phoneticPr fontId="1" type="noConversion"/>
  </si>
  <si>
    <t>MELCO RESORTS &amp; ENTERTAINMENT LTD DR</t>
    <phoneticPr fontId="1" type="noConversion"/>
  </si>
  <si>
    <t>5269.TW</t>
    <phoneticPr fontId="1" type="noConversion"/>
  </si>
  <si>
    <t>ASMEDIA TECHNOLOGY INC ORD</t>
    <phoneticPr fontId="1" type="noConversion"/>
  </si>
  <si>
    <t>3347.HK</t>
    <phoneticPr fontId="1" type="noConversion"/>
  </si>
  <si>
    <t>HANGZHOU TIGERMED CONSULTING CO LTD ORD</t>
    <phoneticPr fontId="1" type="noConversion"/>
  </si>
  <si>
    <t>HAPV3.SA</t>
    <phoneticPr fontId="1" type="noConversion"/>
  </si>
  <si>
    <t>HAPVIDA PARTICIPACOES E INVESTIMENTOS SA ORD</t>
    <phoneticPr fontId="1" type="noConversion"/>
  </si>
  <si>
    <t>ADP.PA</t>
    <phoneticPr fontId="1" type="noConversion"/>
  </si>
  <si>
    <t>AEROPORTS DE PARIS SA ORD</t>
    <phoneticPr fontId="1" type="noConversion"/>
  </si>
  <si>
    <t>2331.T</t>
    <phoneticPr fontId="1" type="noConversion"/>
  </si>
  <si>
    <t>SOHGO SECURITY SERVICES CO LTD ORD</t>
    <phoneticPr fontId="1" type="noConversion"/>
  </si>
  <si>
    <t>2344.TW</t>
    <phoneticPr fontId="1" type="noConversion"/>
  </si>
  <si>
    <t>WINBOND ELECTRONICS CORP ORD</t>
    <phoneticPr fontId="1" type="noConversion"/>
  </si>
  <si>
    <t>LUNDb.ST</t>
    <phoneticPr fontId="1" type="noConversion"/>
  </si>
  <si>
    <t>L E LUNDBERGFORETAGEN AB (PUBL) ORD</t>
    <phoneticPr fontId="1" type="noConversion"/>
  </si>
  <si>
    <t>MBBM.KL</t>
    <phoneticPr fontId="1" type="noConversion"/>
  </si>
  <si>
    <t>MALAYAN BANKING BHD ORD</t>
    <phoneticPr fontId="1" type="noConversion"/>
  </si>
  <si>
    <t>SAM.N</t>
    <phoneticPr fontId="1" type="noConversion"/>
  </si>
  <si>
    <t>BOSTON BEER COMPANY INC ORD</t>
    <phoneticPr fontId="1" type="noConversion"/>
  </si>
  <si>
    <t>AEV.PS</t>
    <phoneticPr fontId="1" type="noConversion"/>
  </si>
  <si>
    <t>ABOITIZ EQUITY VENTURES INC ORD</t>
    <phoneticPr fontId="1" type="noConversion"/>
  </si>
  <si>
    <t>4530.T</t>
    <phoneticPr fontId="1" type="noConversion"/>
  </si>
  <si>
    <t>HISAMITSU PHARMACEUTICAL CO INC ORD</t>
    <phoneticPr fontId="1" type="noConversion"/>
  </si>
  <si>
    <t>1209.HK</t>
  </si>
  <si>
    <t>1209.HK</t>
    <phoneticPr fontId="1" type="noConversion"/>
  </si>
  <si>
    <t>CHINA RESOURCES MIXC LIFESTYLE SERVICES LTD ORD</t>
    <phoneticPr fontId="1" type="noConversion"/>
  </si>
  <si>
    <t>RLX.N</t>
  </si>
  <si>
    <t>RLX.N</t>
    <phoneticPr fontId="1" type="noConversion"/>
  </si>
  <si>
    <t>RLX TECHNOLOGY INC DR</t>
    <phoneticPr fontId="1" type="noConversion"/>
  </si>
  <si>
    <t>0772.HK</t>
    <phoneticPr fontId="1" type="noConversion"/>
  </si>
  <si>
    <t>CHINA LITERATURE LTD ORD</t>
    <phoneticPr fontId="1" type="noConversion"/>
  </si>
  <si>
    <t>2433.T</t>
    <phoneticPr fontId="1" type="noConversion"/>
  </si>
  <si>
    <t>HAKUHODO DY HOLDINGS INC ORD</t>
    <phoneticPr fontId="1" type="noConversion"/>
  </si>
  <si>
    <t>0656.HK</t>
    <phoneticPr fontId="1" type="noConversion"/>
  </si>
  <si>
    <t>FOSUN INTERNATIONAL LTD ORD</t>
    <phoneticPr fontId="1" type="noConversion"/>
  </si>
  <si>
    <t>5333.T</t>
    <phoneticPr fontId="1" type="noConversion"/>
  </si>
  <si>
    <t>NGK INSULATORS LTD ORD</t>
    <phoneticPr fontId="1" type="noConversion"/>
  </si>
  <si>
    <t>6952.T</t>
    <phoneticPr fontId="1" type="noConversion"/>
  </si>
  <si>
    <t>CASIO COMPUTER CO LTD ORD</t>
    <phoneticPr fontId="1" type="noConversion"/>
  </si>
  <si>
    <t>TIMS3.SA</t>
    <phoneticPr fontId="1" type="noConversion"/>
  </si>
  <si>
    <t>TIM SA ORD</t>
    <phoneticPr fontId="1" type="noConversion"/>
  </si>
  <si>
    <t>2408.TW</t>
    <phoneticPr fontId="1" type="noConversion"/>
  </si>
  <si>
    <t>NANYA TECHNOLOGY CORP ORD</t>
    <phoneticPr fontId="1" type="noConversion"/>
  </si>
  <si>
    <t>CDR.WA</t>
    <phoneticPr fontId="1" type="noConversion"/>
  </si>
  <si>
    <t>CD PROJEKT SA ORD</t>
    <phoneticPr fontId="1" type="noConversion"/>
  </si>
  <si>
    <t>010140.KS</t>
    <phoneticPr fontId="1" type="noConversion"/>
  </si>
  <si>
    <t>SAMSUNG HEAVY INDUSTRIES CO LTD ORD</t>
    <phoneticPr fontId="1" type="noConversion"/>
  </si>
  <si>
    <t>2002.T</t>
    <phoneticPr fontId="1" type="noConversion"/>
  </si>
  <si>
    <t>NISSHIN SEIFUN GROUP INC ORD</t>
    <phoneticPr fontId="1" type="noConversion"/>
  </si>
  <si>
    <t>2202.HK</t>
  </si>
  <si>
    <t>2202.HK</t>
    <phoneticPr fontId="1" type="noConversion"/>
  </si>
  <si>
    <t>CLSJ.J</t>
    <phoneticPr fontId="1" type="noConversion"/>
  </si>
  <si>
    <t>CLICKS GROUP LTD ORD</t>
    <phoneticPr fontId="1" type="noConversion"/>
  </si>
  <si>
    <t>BTSn.BK</t>
    <phoneticPr fontId="1" type="noConversion"/>
  </si>
  <si>
    <t>BTS GROUP HOLDINGS PCL DR</t>
    <phoneticPr fontId="1" type="noConversion"/>
  </si>
  <si>
    <t>BANH.NS</t>
    <phoneticPr fontId="1" type="noConversion"/>
  </si>
  <si>
    <t>BANDHAN BANK LTD ORD</t>
    <phoneticPr fontId="1" type="noConversion"/>
  </si>
  <si>
    <t>0083.HK</t>
    <phoneticPr fontId="1" type="noConversion"/>
  </si>
  <si>
    <t>SINO LAND CO LTD ORD</t>
    <phoneticPr fontId="1" type="noConversion"/>
  </si>
  <si>
    <t>6862.HK</t>
    <phoneticPr fontId="1" type="noConversion"/>
  </si>
  <si>
    <t>HAIDILAO INTERNATIONAL HOLDING LTD ORD</t>
    <phoneticPr fontId="1" type="noConversion"/>
  </si>
  <si>
    <t>3759.HK</t>
    <phoneticPr fontId="1" type="noConversion"/>
  </si>
  <si>
    <t>PHARMARON BEIJING CO LTD ORD</t>
    <phoneticPr fontId="1" type="noConversion"/>
  </si>
  <si>
    <t>0425.HK</t>
    <phoneticPr fontId="1" type="noConversion"/>
  </si>
  <si>
    <t>MINTH GROUP LTD ORD</t>
    <phoneticPr fontId="1" type="noConversion"/>
  </si>
  <si>
    <t>1833.HK</t>
    <phoneticPr fontId="1" type="noConversion"/>
  </si>
  <si>
    <t>PING AN HEALTHCARE AND TECHNOLOGY CO LTD ORD</t>
    <phoneticPr fontId="1" type="noConversion"/>
  </si>
  <si>
    <t>1816.HK</t>
  </si>
  <si>
    <t>1816.HK</t>
    <phoneticPr fontId="1" type="noConversion"/>
  </si>
  <si>
    <t>CGN POWER CO LTD ORD</t>
    <phoneticPr fontId="1" type="noConversion"/>
  </si>
  <si>
    <t>ATHM.N</t>
    <phoneticPr fontId="1" type="noConversion"/>
  </si>
  <si>
    <t>AUTOHOME INC DR</t>
    <phoneticPr fontId="1" type="noConversion"/>
  </si>
  <si>
    <t>0867.HK</t>
    <phoneticPr fontId="1" type="noConversion"/>
  </si>
  <si>
    <t>CHINA MEDICAL SYSTEM HOLDINGS LTD ORD</t>
    <phoneticPr fontId="1" type="noConversion"/>
  </si>
  <si>
    <t>011780.KS</t>
    <phoneticPr fontId="1" type="noConversion"/>
  </si>
  <si>
    <t>KUMHO PETRO CHEMICAL CO LTD ORD</t>
    <phoneticPr fontId="1" type="noConversion"/>
  </si>
  <si>
    <t>1171.HK</t>
    <phoneticPr fontId="1" type="noConversion"/>
  </si>
  <si>
    <t>YANZHOU COAL MINING CO LTD ORD</t>
    <phoneticPr fontId="1" type="noConversion"/>
  </si>
  <si>
    <t>0696.HK</t>
    <phoneticPr fontId="1" type="noConversion"/>
  </si>
  <si>
    <t>TRAVELSKY TECHNOLOGY LTD ORD</t>
    <phoneticPr fontId="1" type="noConversion"/>
  </si>
  <si>
    <t>TMV.DE</t>
    <phoneticPr fontId="1" type="noConversion"/>
  </si>
  <si>
    <t>TEAMVIEWER AG ORD</t>
    <phoneticPr fontId="1" type="noConversion"/>
  </si>
  <si>
    <t>3799.HK</t>
    <phoneticPr fontId="1" type="noConversion"/>
  </si>
  <si>
    <t>DALI FOODS GROUP CO LTD ORD</t>
    <phoneticPr fontId="1" type="noConversion"/>
  </si>
  <si>
    <t>4958.TW</t>
    <phoneticPr fontId="1" type="noConversion"/>
  </si>
  <si>
    <t>ZHEN DING TECHNOLOGY HOLDING LTD ORD</t>
    <phoneticPr fontId="1" type="noConversion"/>
  </si>
  <si>
    <t>6618.HK</t>
    <phoneticPr fontId="1" type="noConversion"/>
  </si>
  <si>
    <t>JD HEALTH INTERNATIONAL INC ORD</t>
    <phoneticPr fontId="1" type="noConversion"/>
  </si>
  <si>
    <t>BRFS3.SA</t>
    <phoneticPr fontId="1" type="noConversion"/>
  </si>
  <si>
    <t>BRF SA ORD</t>
    <phoneticPr fontId="1" type="noConversion"/>
  </si>
  <si>
    <t>3993.HK</t>
    <phoneticPr fontId="1" type="noConversion"/>
  </si>
  <si>
    <t>CHINA MOLYBDENUM CO LTD ORD</t>
    <phoneticPr fontId="1" type="noConversion"/>
  </si>
  <si>
    <t>TUPRS.IS</t>
    <phoneticPr fontId="1" type="noConversion"/>
  </si>
  <si>
    <t>TURKIYE PETROL RAFINERILERI AS ORD</t>
    <phoneticPr fontId="1" type="noConversion"/>
  </si>
  <si>
    <t>SBSP3.SA</t>
    <phoneticPr fontId="1" type="noConversion"/>
  </si>
  <si>
    <t>COMPANHIA DE SANEAMENTO BASICO DO ESTADO DE SAO PAULO SABESP ORD</t>
    <phoneticPr fontId="1" type="noConversion"/>
  </si>
  <si>
    <t>JGS.PS</t>
    <phoneticPr fontId="1" type="noConversion"/>
  </si>
  <si>
    <t>JG SUMMIT HOLDINGS INC ORD</t>
    <phoneticPr fontId="1" type="noConversion"/>
  </si>
  <si>
    <t>HTHB.KL</t>
    <phoneticPr fontId="1" type="noConversion"/>
  </si>
  <si>
    <t>HARTALEGA HOLDINGS BHD ORD</t>
    <phoneticPr fontId="1" type="noConversion"/>
  </si>
  <si>
    <t>MAHB.KL</t>
    <phoneticPr fontId="1" type="noConversion"/>
  </si>
  <si>
    <t>MALAYSIA AIRPORTS HOLDINGS BHD ORD</t>
    <phoneticPr fontId="1" type="noConversion"/>
  </si>
  <si>
    <t>7956.T</t>
    <phoneticPr fontId="1" type="noConversion"/>
  </si>
  <si>
    <t>PIGEON CORP ORD</t>
    <phoneticPr fontId="1" type="noConversion"/>
  </si>
  <si>
    <t>000720.KS</t>
    <phoneticPr fontId="1" type="noConversion"/>
  </si>
  <si>
    <t>HYUNDAI ENGINEERING &amp; CONSTRUCTION CO LTD ORD</t>
    <phoneticPr fontId="1" type="noConversion"/>
  </si>
  <si>
    <t>GARAN.IS</t>
    <phoneticPr fontId="1" type="noConversion"/>
  </si>
  <si>
    <t>TURKIYE GARANTI BANKASI AS ORD</t>
    <phoneticPr fontId="1" type="noConversion"/>
  </si>
  <si>
    <t>1336.HK</t>
    <phoneticPr fontId="1" type="noConversion"/>
  </si>
  <si>
    <t>NEW CHINA LIFE INSURANCE CO LTD ORD</t>
    <phoneticPr fontId="1" type="noConversion"/>
  </si>
  <si>
    <t>2310.SE</t>
    <phoneticPr fontId="1" type="noConversion"/>
  </si>
  <si>
    <t>SAHARA INTERNATIONAL PETROCHEMICAL COMPANY SJSC ORD</t>
    <phoneticPr fontId="1" type="noConversion"/>
  </si>
  <si>
    <t>6923.T</t>
    <phoneticPr fontId="1" type="noConversion"/>
  </si>
  <si>
    <t>STANLEY ELECTRIC CO LTD ORD</t>
    <phoneticPr fontId="1" type="noConversion"/>
  </si>
  <si>
    <t>RATCHn.BK</t>
    <phoneticPr fontId="1" type="noConversion"/>
  </si>
  <si>
    <t>RATCH GROUP PCL DR</t>
    <phoneticPr fontId="1" type="noConversion"/>
  </si>
  <si>
    <t>IGAS.NS</t>
    <phoneticPr fontId="1" type="noConversion"/>
  </si>
  <si>
    <t>INDRAPRASTHA GAS LTD ORD</t>
    <phoneticPr fontId="1" type="noConversion"/>
  </si>
  <si>
    <t>COLG.NS</t>
    <phoneticPr fontId="1" type="noConversion"/>
  </si>
  <si>
    <t>COLGATE-PALMOLIVE (INDIA) LTD ORD</t>
    <phoneticPr fontId="1" type="noConversion"/>
  </si>
  <si>
    <t>NRPJ.J</t>
    <phoneticPr fontId="1" type="noConversion"/>
  </si>
  <si>
    <t>NEPI ROCKCASTLE PLC ORD</t>
    <phoneticPr fontId="1" type="noConversion"/>
  </si>
  <si>
    <t>MPHC.QA</t>
    <phoneticPr fontId="1" type="noConversion"/>
  </si>
  <si>
    <t>MESAIEED PETROCHEMICAL HOLDING CO QSC ORD</t>
    <phoneticPr fontId="1" type="noConversion"/>
  </si>
  <si>
    <t>128940.KS</t>
    <phoneticPr fontId="1" type="noConversion"/>
  </si>
  <si>
    <t>HANMI PHARM CO LTD ORD</t>
    <phoneticPr fontId="1" type="noConversion"/>
  </si>
  <si>
    <t>2013.HK</t>
    <phoneticPr fontId="1" type="noConversion"/>
  </si>
  <si>
    <t>WEIMOB INC ORD</t>
    <phoneticPr fontId="1" type="noConversion"/>
  </si>
  <si>
    <t>0285.HK</t>
    <phoneticPr fontId="1" type="noConversion"/>
  </si>
  <si>
    <t>BYD ELECTRONIC INTERNATIONAL CO LTD ORD</t>
    <phoneticPr fontId="1" type="noConversion"/>
  </si>
  <si>
    <t>3898.HK</t>
    <phoneticPr fontId="1" type="noConversion"/>
  </si>
  <si>
    <t>ZHUZHOU CRRC TIMES ELECTRIC CO LTD ORD</t>
    <phoneticPr fontId="1" type="noConversion"/>
  </si>
  <si>
    <t>2282.T</t>
    <phoneticPr fontId="1" type="noConversion"/>
  </si>
  <si>
    <t>NH FOODS LTD ORD</t>
    <phoneticPr fontId="1" type="noConversion"/>
  </si>
  <si>
    <t>STEG.SI</t>
    <phoneticPr fontId="1" type="noConversion"/>
  </si>
  <si>
    <t>SINGAPORE TECHNOLOGIES ENGINEERING LTD ORD</t>
    <phoneticPr fontId="1" type="noConversion"/>
  </si>
  <si>
    <t>2238.HK</t>
    <phoneticPr fontId="1" type="noConversion"/>
  </si>
  <si>
    <t>GUANGZHOU AUTOMOBILE GROUP CO LTD ORD</t>
    <phoneticPr fontId="1" type="noConversion"/>
  </si>
  <si>
    <t>ASELS.IS</t>
    <phoneticPr fontId="1" type="noConversion"/>
  </si>
  <si>
    <t>ASELSAN ELEKTRONIK SANAYI VE TICARET AS ORD</t>
    <phoneticPr fontId="1" type="noConversion"/>
  </si>
  <si>
    <t>8439.T</t>
    <phoneticPr fontId="1" type="noConversion"/>
  </si>
  <si>
    <t>TOKYO CENTURY CORP ORD</t>
    <phoneticPr fontId="1" type="noConversion"/>
  </si>
  <si>
    <t>1080.SE</t>
    <phoneticPr fontId="1" type="noConversion"/>
  </si>
  <si>
    <t>ARAB NATIONAL BANK ORD</t>
    <phoneticPr fontId="1" type="noConversion"/>
  </si>
  <si>
    <t>AMER3.SA</t>
    <phoneticPr fontId="1" type="noConversion"/>
  </si>
  <si>
    <t>AMERICANAS SA ORD</t>
    <phoneticPr fontId="1" type="noConversion"/>
  </si>
  <si>
    <t>2049.TW</t>
    <phoneticPr fontId="1" type="noConversion"/>
  </si>
  <si>
    <t>HIWIN TECHNOLOGIES CORP ORD</t>
    <phoneticPr fontId="1" type="noConversion"/>
  </si>
  <si>
    <t>0489.HK</t>
    <phoneticPr fontId="1" type="noConversion"/>
  </si>
  <si>
    <t>DONGFENG MOTOR GROUP CO LTD ORD</t>
    <phoneticPr fontId="1" type="noConversion"/>
  </si>
  <si>
    <t>6753.T</t>
    <phoneticPr fontId="1" type="noConversion"/>
  </si>
  <si>
    <t>SHARP CORP ORD</t>
    <phoneticPr fontId="1" type="noConversion"/>
  </si>
  <si>
    <t>3231.TW</t>
    <phoneticPr fontId="1" type="noConversion"/>
  </si>
  <si>
    <t>WISTRON CORP ORD</t>
    <phoneticPr fontId="1" type="noConversion"/>
  </si>
  <si>
    <t>PEPT.KL</t>
    <phoneticPr fontId="1" type="noConversion"/>
  </si>
  <si>
    <t>PPB GROUP BHD ORD</t>
    <phoneticPr fontId="1" type="noConversion"/>
  </si>
  <si>
    <t>035250.KS</t>
    <phoneticPr fontId="1" type="noConversion"/>
  </si>
  <si>
    <t>KANGWON LAND INC ORD</t>
    <phoneticPr fontId="1" type="noConversion"/>
  </si>
  <si>
    <t>IPCA.NS</t>
    <phoneticPr fontId="1" type="noConversion"/>
  </si>
  <si>
    <t>IPCA LABORATORIES LTD ORD</t>
    <phoneticPr fontId="1" type="noConversion"/>
  </si>
  <si>
    <t>1776.HK</t>
    <phoneticPr fontId="1" type="noConversion"/>
  </si>
  <si>
    <t>GF SECURITIES CO LTD ORD</t>
    <phoneticPr fontId="1" type="noConversion"/>
  </si>
  <si>
    <t>2588.HK</t>
    <phoneticPr fontId="1" type="noConversion"/>
  </si>
  <si>
    <t>BOC AVIATION LTD ORD</t>
    <phoneticPr fontId="1" type="noConversion"/>
  </si>
  <si>
    <t>1339.HK</t>
    <phoneticPr fontId="1" type="noConversion"/>
  </si>
  <si>
    <t>PEOPLE'S INSURANCE COMPANY GROUP OF CHINA LTD ORD</t>
    <phoneticPr fontId="1" type="noConversion"/>
  </si>
  <si>
    <t>282330.KS</t>
    <phoneticPr fontId="1" type="noConversion"/>
  </si>
  <si>
    <t>BGF RETAIL CO LTD ORD</t>
    <phoneticPr fontId="1" type="noConversion"/>
  </si>
  <si>
    <t>8572.T</t>
    <phoneticPr fontId="1" type="noConversion"/>
  </si>
  <si>
    <t>ACOM CO LTD ORD</t>
    <phoneticPr fontId="1" type="noConversion"/>
  </si>
  <si>
    <t>2350.SE</t>
    <phoneticPr fontId="1" type="noConversion"/>
  </si>
  <si>
    <t>SAUDI KAYAN PETROCHEMICAL COMPANY SJSC ORD</t>
    <phoneticPr fontId="1" type="noConversion"/>
  </si>
  <si>
    <t>COLR.BR</t>
    <phoneticPr fontId="1" type="noConversion"/>
  </si>
  <si>
    <t>ETABLISSEMENTEN FRANZ COLRUYT NV ORD</t>
    <phoneticPr fontId="1" type="noConversion"/>
  </si>
  <si>
    <t>8083.HK</t>
    <phoneticPr fontId="1" type="noConversion"/>
  </si>
  <si>
    <t>CHINA YOUZAN LTD ORD</t>
    <phoneticPr fontId="1" type="noConversion"/>
  </si>
  <si>
    <t>BION.NS</t>
    <phoneticPr fontId="1" type="noConversion"/>
  </si>
  <si>
    <t>BIOCON LTD ORD</t>
    <phoneticPr fontId="1" type="noConversion"/>
  </si>
  <si>
    <t>IDR CASH</t>
    <phoneticPr fontId="1" type="noConversion"/>
  </si>
  <si>
    <t>BBSE3.SA</t>
    <phoneticPr fontId="1" type="noConversion"/>
  </si>
  <si>
    <t>BB SEGURIDADE PARTICIPACOES SA ORD</t>
    <phoneticPr fontId="1" type="noConversion"/>
  </si>
  <si>
    <t>DIDI.N</t>
    <phoneticPr fontId="1" type="noConversion"/>
  </si>
  <si>
    <t>DIDI GLOBAL INC DR</t>
    <phoneticPr fontId="1" type="noConversion"/>
  </si>
  <si>
    <t>HDFA.NS</t>
    <phoneticPr fontId="1" type="noConversion"/>
  </si>
  <si>
    <t>HDFC ASSET MANAGEMENT COMPANY LTD ORD</t>
    <phoneticPr fontId="1" type="noConversion"/>
  </si>
  <si>
    <t>BIDI11.SA</t>
    <phoneticPr fontId="1" type="noConversion"/>
  </si>
  <si>
    <t>BANCO INTER SA</t>
    <phoneticPr fontId="1" type="noConversion"/>
  </si>
  <si>
    <t>AGL.AX</t>
    <phoneticPr fontId="1" type="noConversion"/>
  </si>
  <si>
    <t>AGL ENERGY LTD ORD</t>
    <phoneticPr fontId="1" type="noConversion"/>
  </si>
  <si>
    <t>MISC.KL</t>
    <phoneticPr fontId="1" type="noConversion"/>
  </si>
  <si>
    <t>MISC BHD ORD</t>
    <phoneticPr fontId="1" type="noConversion"/>
  </si>
  <si>
    <t>ABUJ.NS</t>
    <phoneticPr fontId="1" type="noConversion"/>
  </si>
  <si>
    <t>AMBUJA CEMENTS LTD ORD</t>
    <phoneticPr fontId="1" type="noConversion"/>
  </si>
  <si>
    <t>BFRG.NS</t>
    <phoneticPr fontId="1" type="noConversion"/>
  </si>
  <si>
    <t>BHARAT FORGE LTD ORD</t>
    <phoneticPr fontId="1" type="noConversion"/>
  </si>
  <si>
    <t>CTDM.SI</t>
    <phoneticPr fontId="1" type="noConversion"/>
  </si>
  <si>
    <t>CITY DEVELOPMENTS LTD ORD</t>
    <phoneticPr fontId="1" type="noConversion"/>
  </si>
  <si>
    <t>UGPA3.SA</t>
    <phoneticPr fontId="1" type="noConversion"/>
  </si>
  <si>
    <t>ULTRAPAR PARTICIPACOES SA ORD</t>
    <phoneticPr fontId="1" type="noConversion"/>
  </si>
  <si>
    <t>SECUb.ST</t>
    <phoneticPr fontId="1" type="noConversion"/>
  </si>
  <si>
    <t>SECURITAS AB ORD</t>
    <phoneticPr fontId="1" type="noConversion"/>
  </si>
  <si>
    <t>1378.HK</t>
    <phoneticPr fontId="1" type="noConversion"/>
  </si>
  <si>
    <t>CHINA HONGQIAO GROUP LTD ORD</t>
    <phoneticPr fontId="1" type="noConversion"/>
  </si>
  <si>
    <t>6881.HK</t>
    <phoneticPr fontId="1" type="noConversion"/>
  </si>
  <si>
    <t>CHINA GALAXY SECURITIES CO LTD ORD</t>
    <phoneticPr fontId="1" type="noConversion"/>
  </si>
  <si>
    <t>081660.KS</t>
    <phoneticPr fontId="1" type="noConversion"/>
  </si>
  <si>
    <t>FILA HOLDINGS CORP ORD</t>
    <phoneticPr fontId="1" type="noConversion"/>
  </si>
  <si>
    <t>IQ.OQ</t>
    <phoneticPr fontId="1" type="noConversion"/>
  </si>
  <si>
    <t>IQIYI INC DR</t>
    <phoneticPr fontId="1" type="noConversion"/>
  </si>
  <si>
    <t>SIEM.NS</t>
    <phoneticPr fontId="1" type="noConversion"/>
  </si>
  <si>
    <t>SIEMENS LTD ORD</t>
    <phoneticPr fontId="1" type="noConversion"/>
  </si>
  <si>
    <t>0763.HK</t>
    <phoneticPr fontId="1" type="noConversion"/>
  </si>
  <si>
    <t>ZTE CORP ORD</t>
    <phoneticPr fontId="1" type="noConversion"/>
  </si>
  <si>
    <t>INTP.JK</t>
    <phoneticPr fontId="1" type="noConversion"/>
  </si>
  <si>
    <t>INDOCEMENT TUNGGAL PRAKARSA TBK PT ORD</t>
    <phoneticPr fontId="1" type="noConversion"/>
  </si>
  <si>
    <t>008770.KS</t>
    <phoneticPr fontId="1" type="noConversion"/>
  </si>
  <si>
    <t>HOTEL SHILLA CO LTD ORD</t>
    <phoneticPr fontId="1" type="noConversion"/>
  </si>
  <si>
    <t>011070.KS</t>
    <phoneticPr fontId="1" type="noConversion"/>
  </si>
  <si>
    <t>LG INNOTEK CO LTD ORD</t>
    <phoneticPr fontId="1" type="noConversion"/>
  </si>
  <si>
    <t>196170.KQ</t>
    <phoneticPr fontId="1" type="noConversion"/>
  </si>
  <si>
    <t>ALTEOGEN INC ORD</t>
    <phoneticPr fontId="1" type="noConversion"/>
  </si>
  <si>
    <t>MOMO.OQ</t>
    <phoneticPr fontId="1" type="noConversion"/>
  </si>
  <si>
    <t>HELLO GROUP INC DR</t>
    <phoneticPr fontId="1" type="noConversion"/>
  </si>
  <si>
    <t>FUNO11.MX</t>
    <phoneticPr fontId="1" type="noConversion"/>
  </si>
  <si>
    <t>FIBRA UNO ADMINISTRACION SA DE CV ORD</t>
    <phoneticPr fontId="1" type="noConversion"/>
  </si>
  <si>
    <t>ALRS.MM</t>
    <phoneticPr fontId="1" type="noConversion"/>
  </si>
  <si>
    <t>AK ALROSA PAO ORD</t>
    <phoneticPr fontId="1" type="noConversion"/>
  </si>
  <si>
    <t>CMPC.SN</t>
    <phoneticPr fontId="1" type="noConversion"/>
  </si>
  <si>
    <t>EMPRESAS CMPC SA ORD</t>
    <phoneticPr fontId="1" type="noConversion"/>
  </si>
  <si>
    <t>0570.HK</t>
    <phoneticPr fontId="1" type="noConversion"/>
  </si>
  <si>
    <t>CHINA TRADITIONAL CHINESE MEDICINE HOLDINGS CO LTD ORD</t>
    <phoneticPr fontId="1" type="noConversion"/>
  </si>
  <si>
    <t>REIT.LU</t>
    <phoneticPr fontId="1" type="noConversion"/>
  </si>
  <si>
    <t>REINET INVESTMENTS SCA ORD</t>
    <phoneticPr fontId="1" type="noConversion"/>
  </si>
  <si>
    <t>2128.HK</t>
    <phoneticPr fontId="1" type="noConversion"/>
  </si>
  <si>
    <t>CHINA LESSO GROUP HOLDINGS LTD ORD</t>
    <phoneticPr fontId="1" type="noConversion"/>
  </si>
  <si>
    <t>1102.TW</t>
    <phoneticPr fontId="1" type="noConversion"/>
  </si>
  <si>
    <t>ASIA CEMENT CORP ORD</t>
    <phoneticPr fontId="1" type="noConversion"/>
  </si>
  <si>
    <t>326030.KS</t>
    <phoneticPr fontId="1" type="noConversion"/>
  </si>
  <si>
    <t>SK BIOPHARMACEUTICALS CO LTD ORD</t>
    <phoneticPr fontId="1" type="noConversion"/>
  </si>
  <si>
    <t>O2Dn.DE</t>
    <phoneticPr fontId="1" type="noConversion"/>
  </si>
  <si>
    <t>TELEFONICA DEUTSCHLAND HOLDING AG ORD</t>
    <phoneticPr fontId="1" type="noConversion"/>
  </si>
  <si>
    <t>4743.TWO</t>
    <phoneticPr fontId="1" type="noConversion"/>
  </si>
  <si>
    <t>ONENESS BIOTECH CO LTD ORD</t>
    <phoneticPr fontId="1" type="noConversion"/>
  </si>
  <si>
    <t>3319.HK</t>
    <phoneticPr fontId="1" type="noConversion"/>
  </si>
  <si>
    <t>A LIVING SMART CITY SERVICES CO LTD ORD</t>
    <phoneticPr fontId="1" type="noConversion"/>
  </si>
  <si>
    <t>012510.KS</t>
    <phoneticPr fontId="1" type="noConversion"/>
  </si>
  <si>
    <t>DOUZONE BIZON CO LTD ORD</t>
    <phoneticPr fontId="1" type="noConversion"/>
  </si>
  <si>
    <t>TLMM.KL</t>
    <phoneticPr fontId="1" type="noConversion"/>
  </si>
  <si>
    <t>TELEKOM MALAYSIA BHD ORD</t>
    <phoneticPr fontId="1" type="noConversion"/>
  </si>
  <si>
    <t>BVN.N</t>
    <phoneticPr fontId="1" type="noConversion"/>
  </si>
  <si>
    <t>COMPANIA DE MINAS BUENAVENTURA SAA DR</t>
    <phoneticPr fontId="1" type="noConversion"/>
  </si>
  <si>
    <t>2050.SE</t>
    <phoneticPr fontId="1" type="noConversion"/>
  </si>
  <si>
    <t>SAVOLA GROUP CO ORD</t>
    <phoneticPr fontId="1" type="noConversion"/>
  </si>
  <si>
    <t>0780.HK</t>
    <phoneticPr fontId="1" type="noConversion"/>
  </si>
  <si>
    <t>TONGCHENG-ELONG HOLDINGS LTD ORD</t>
    <phoneticPr fontId="1" type="noConversion"/>
  </si>
  <si>
    <t>7182.T</t>
    <phoneticPr fontId="1" type="noConversion"/>
  </si>
  <si>
    <t>JAPAN POST BANK CO LTD ORD</t>
    <phoneticPr fontId="1" type="noConversion"/>
  </si>
  <si>
    <t>4927.T</t>
    <phoneticPr fontId="1" type="noConversion"/>
  </si>
  <si>
    <t>POLA ORBIS HOLDINGS INC ORD</t>
    <phoneticPr fontId="1" type="noConversion"/>
  </si>
  <si>
    <t>SAWADn.BK</t>
    <phoneticPr fontId="1" type="noConversion"/>
  </si>
  <si>
    <t>SRISAWAD CORPORATION PCL DR</t>
    <phoneticPr fontId="1" type="noConversion"/>
  </si>
  <si>
    <t>1972.HK</t>
    <phoneticPr fontId="1" type="noConversion"/>
  </si>
  <si>
    <t>SWIRE PROPERTIES LTD ORD</t>
    <phoneticPr fontId="1" type="noConversion"/>
  </si>
  <si>
    <t>0839.HK</t>
    <phoneticPr fontId="1" type="noConversion"/>
  </si>
  <si>
    <t>CHINA EDUCATION GROUP HOLDINGS LTD ORD</t>
    <phoneticPr fontId="1" type="noConversion"/>
  </si>
  <si>
    <t>285130.KS</t>
    <phoneticPr fontId="1" type="noConversion"/>
  </si>
  <si>
    <t>SK CHEMICALS CO LTD ORD</t>
    <phoneticPr fontId="1" type="noConversion"/>
  </si>
  <si>
    <t>AKBNK.IS</t>
    <phoneticPr fontId="1" type="noConversion"/>
  </si>
  <si>
    <t>AKBANK TAS ORD</t>
    <phoneticPr fontId="1" type="noConversion"/>
  </si>
  <si>
    <t>PGN.WA</t>
    <phoneticPr fontId="1" type="noConversion"/>
  </si>
  <si>
    <t>POLSKIE GORNICTWO NAFTOWE I GAZOWNICTWO SA ORD</t>
    <phoneticPr fontId="1" type="noConversion"/>
  </si>
  <si>
    <t>1882.HK</t>
    <phoneticPr fontId="1" type="noConversion"/>
  </si>
  <si>
    <t>HAITIAN INTERNATIONAL HOLDINGS LTD ORD</t>
    <phoneticPr fontId="1" type="noConversion"/>
  </si>
  <si>
    <t>2600.HK</t>
    <phoneticPr fontId="1" type="noConversion"/>
  </si>
  <si>
    <t>ALUMINUM CORP OF CHINA LTD ORD</t>
    <phoneticPr fontId="1" type="noConversion"/>
  </si>
  <si>
    <t>2883.HK</t>
    <phoneticPr fontId="1" type="noConversion"/>
  </si>
  <si>
    <t>CHINA OILFIELD SERVICES LTD ORD</t>
    <phoneticPr fontId="1" type="noConversion"/>
  </si>
  <si>
    <t>TEL.PS</t>
    <phoneticPr fontId="1" type="noConversion"/>
  </si>
  <si>
    <t>PLDT INC ORD</t>
    <phoneticPr fontId="1" type="noConversion"/>
  </si>
  <si>
    <t>SM.PS</t>
    <phoneticPr fontId="1" type="noConversion"/>
  </si>
  <si>
    <t>SM INVESTMENTS CORP ORD</t>
    <phoneticPr fontId="1" type="noConversion"/>
  </si>
  <si>
    <t>2869.HK</t>
    <phoneticPr fontId="1" type="noConversion"/>
  </si>
  <si>
    <t>GREENTOWN SERVICE GROUP CO LTD ORD</t>
    <phoneticPr fontId="1" type="noConversion"/>
  </si>
  <si>
    <t>TRY CASH</t>
    <phoneticPr fontId="1" type="noConversion"/>
  </si>
  <si>
    <t>0909.HK</t>
    <phoneticPr fontId="1" type="noConversion"/>
  </si>
  <si>
    <t>MING YUAN CLOUD GROUP HOLDINGS LTD ORD</t>
    <phoneticPr fontId="1" type="noConversion"/>
  </si>
  <si>
    <t>MYR CASH</t>
    <phoneticPr fontId="1" type="noConversion"/>
  </si>
  <si>
    <t>0880.HK</t>
    <phoneticPr fontId="1" type="noConversion"/>
  </si>
  <si>
    <t>SJM HOLDINGS LTD ORD</t>
    <phoneticPr fontId="1" type="noConversion"/>
  </si>
  <si>
    <t>OTEr.AT</t>
    <phoneticPr fontId="1" type="noConversion"/>
  </si>
  <si>
    <t>HELLENIC TELECOMMUNICATIONS ORGANIZATION SA ORD</t>
    <phoneticPr fontId="1" type="noConversion"/>
  </si>
  <si>
    <t>9831.T</t>
    <phoneticPr fontId="1" type="noConversion"/>
  </si>
  <si>
    <t>YAMADA HOLDINGS CO LTD ORD</t>
    <phoneticPr fontId="1" type="noConversion"/>
  </si>
  <si>
    <t>PROX.BR</t>
    <phoneticPr fontId="1" type="noConversion"/>
  </si>
  <si>
    <t>PROXIMUS NV ORD</t>
    <phoneticPr fontId="1" type="noConversion"/>
  </si>
  <si>
    <t>HKD CASH</t>
    <phoneticPr fontId="1" type="noConversion"/>
  </si>
  <si>
    <t>7459.T</t>
    <phoneticPr fontId="1" type="noConversion"/>
  </si>
  <si>
    <t>MEDIPAL HOLDINGS CORP ORD</t>
    <phoneticPr fontId="1" type="noConversion"/>
  </si>
  <si>
    <t>6481.T</t>
    <phoneticPr fontId="1" type="noConversion"/>
  </si>
  <si>
    <t>THK CO LTD ORD</t>
    <phoneticPr fontId="1" type="noConversion"/>
  </si>
  <si>
    <t>INWT.MI</t>
    <phoneticPr fontId="1" type="noConversion"/>
  </si>
  <si>
    <t>INFRASTRUTTURE WIRELESS ITALIANE SPA ORD</t>
    <phoneticPr fontId="1" type="noConversion"/>
  </si>
  <si>
    <t>2669.HK</t>
    <phoneticPr fontId="1" type="noConversion"/>
  </si>
  <si>
    <t>CHINA OVERSEAS PROPERTY HOLDINGS LTD ORD</t>
    <phoneticPr fontId="1" type="noConversion"/>
  </si>
  <si>
    <t>6060.HK</t>
    <phoneticPr fontId="1" type="noConversion"/>
  </si>
  <si>
    <t>ZHONGAN ONLINE P &amp; C INSURANCE CO LTD ORD</t>
    <phoneticPr fontId="1" type="noConversion"/>
  </si>
  <si>
    <t>DADA.OQ</t>
    <phoneticPr fontId="1" type="noConversion"/>
  </si>
  <si>
    <t>DADA NEXUS LTD DR</t>
    <phoneticPr fontId="1" type="noConversion"/>
  </si>
  <si>
    <t>8355.T</t>
    <phoneticPr fontId="1" type="noConversion"/>
  </si>
  <si>
    <t>SHIZUOKA BANK LTD ORD</t>
    <phoneticPr fontId="1" type="noConversion"/>
  </si>
  <si>
    <t>6185.HK</t>
    <phoneticPr fontId="1" type="noConversion"/>
  </si>
  <si>
    <t>CANSINO BIOLOGICS INC ORD</t>
    <phoneticPr fontId="1" type="noConversion"/>
  </si>
  <si>
    <t>3231.T</t>
    <phoneticPr fontId="1" type="noConversion"/>
  </si>
  <si>
    <t>NOMURA REAL ESTATE HOLDINGS INC ORD</t>
    <phoneticPr fontId="1" type="noConversion"/>
  </si>
  <si>
    <t>0754.HK</t>
    <phoneticPr fontId="1" type="noConversion"/>
  </si>
  <si>
    <t>HOPSON DEVELOPMENT HOLDINGS LTD ORD</t>
    <phoneticPr fontId="1" type="noConversion"/>
  </si>
  <si>
    <t>0257.HK</t>
    <phoneticPr fontId="1" type="noConversion"/>
  </si>
  <si>
    <t>CHINA EVERBRIGHT ENVIRONMENT GROUP LTD ORD</t>
    <phoneticPr fontId="1" type="noConversion"/>
  </si>
  <si>
    <t>9633.HK</t>
  </si>
  <si>
    <t>9633.HK</t>
    <phoneticPr fontId="1" type="noConversion"/>
  </si>
  <si>
    <t>NONGFU SPRING CO LTD ORD</t>
    <phoneticPr fontId="1" type="noConversion"/>
  </si>
  <si>
    <t>002790.KS</t>
    <phoneticPr fontId="1" type="noConversion"/>
  </si>
  <si>
    <t>AMOREPACIFIC GROUP ORD</t>
    <phoneticPr fontId="1" type="noConversion"/>
  </si>
  <si>
    <t>QFIN.OQ</t>
    <phoneticPr fontId="1" type="noConversion"/>
  </si>
  <si>
    <t>360 DIGITECH INC DR</t>
    <phoneticPr fontId="1" type="noConversion"/>
  </si>
  <si>
    <t>2380.HK</t>
  </si>
  <si>
    <t>2380.HK</t>
    <phoneticPr fontId="1" type="noConversion"/>
  </si>
  <si>
    <t>CHINA POWER INTERNATIONAL DEVELOPMENT LTD ORD</t>
    <phoneticPr fontId="1" type="noConversion"/>
  </si>
  <si>
    <t>BRPT.JK</t>
    <phoneticPr fontId="1" type="noConversion"/>
  </si>
  <si>
    <t>BARITO PACIFIC TBK PT ORD</t>
    <phoneticPr fontId="1" type="noConversion"/>
  </si>
  <si>
    <t>0813.HK</t>
    <phoneticPr fontId="1" type="noConversion"/>
  </si>
  <si>
    <t>SHIMAO GROUP HOLDINGS LTD ORD</t>
    <phoneticPr fontId="1" type="noConversion"/>
  </si>
  <si>
    <t>2208.HK</t>
    <phoneticPr fontId="1" type="noConversion"/>
  </si>
  <si>
    <t>XINJIANG GOLDWIND SCIENCE &amp; TECHNOLOGY CO LTD ORD</t>
    <phoneticPr fontId="1" type="noConversion"/>
  </si>
  <si>
    <t>9910.TW</t>
    <phoneticPr fontId="1" type="noConversion"/>
  </si>
  <si>
    <t>FENG TAY ENTERPRISES CO LTD ORD</t>
    <phoneticPr fontId="1" type="noConversion"/>
  </si>
  <si>
    <t>JOBS.OQ</t>
    <phoneticPr fontId="1" type="noConversion"/>
  </si>
  <si>
    <t>51JOB INC DR</t>
    <phoneticPr fontId="1" type="noConversion"/>
  </si>
  <si>
    <t>GPSCn.BK</t>
    <phoneticPr fontId="1" type="noConversion"/>
  </si>
  <si>
    <t>GLOBAL POWER SYNERGY PCL DR</t>
    <phoneticPr fontId="1" type="noConversion"/>
  </si>
  <si>
    <t>NOAH.N</t>
    <phoneticPr fontId="1" type="noConversion"/>
  </si>
  <si>
    <t>NOAH HOLDINGS LTD DR</t>
    <phoneticPr fontId="1" type="noConversion"/>
  </si>
  <si>
    <t>RBIV.VI</t>
    <phoneticPr fontId="1" type="noConversion"/>
  </si>
  <si>
    <t>RAIFFEISEN BANK INTERNATIONAL AG ORD</t>
    <phoneticPr fontId="1" type="noConversion"/>
  </si>
  <si>
    <t>1951.HK</t>
    <phoneticPr fontId="1" type="noConversion"/>
  </si>
  <si>
    <t>JINXIN FERTILITY GROUP LTD ORD</t>
    <phoneticPr fontId="1" type="noConversion"/>
  </si>
  <si>
    <t>MBT.PS</t>
    <phoneticPr fontId="1" type="noConversion"/>
  </si>
  <si>
    <t>METROPOLITAN BANK AND TRUST CO ORD</t>
    <phoneticPr fontId="1" type="noConversion"/>
  </si>
  <si>
    <t>2290.SE</t>
    <phoneticPr fontId="1" type="noConversion"/>
  </si>
  <si>
    <t>YANBU NATIONAL PETROCHEMICALS COMPANY SJSC ORD</t>
    <phoneticPr fontId="1" type="noConversion"/>
  </si>
  <si>
    <t>2689.HK</t>
    <phoneticPr fontId="1" type="noConversion"/>
  </si>
  <si>
    <t>NINE DRAGONS PAPER (HOLDINGS) LTD ORD</t>
    <phoneticPr fontId="1" type="noConversion"/>
  </si>
  <si>
    <t>SGXL.SI</t>
    <phoneticPr fontId="1" type="noConversion"/>
  </si>
  <si>
    <t>SINGAPORE EXCHANGE LTD ORD</t>
    <phoneticPr fontId="1" type="noConversion"/>
  </si>
  <si>
    <t>DSYJ.J</t>
    <phoneticPr fontId="1" type="noConversion"/>
  </si>
  <si>
    <t>DISCOVERY LTD ORD</t>
    <phoneticPr fontId="1" type="noConversion"/>
  </si>
  <si>
    <t>6110.HK</t>
    <phoneticPr fontId="1" type="noConversion"/>
  </si>
  <si>
    <t>TOPSPORTS INTERNATIONAL HOLDINGS LTD ORD</t>
    <phoneticPr fontId="1" type="noConversion"/>
  </si>
  <si>
    <t>3360.HK</t>
    <phoneticPr fontId="1" type="noConversion"/>
  </si>
  <si>
    <t>FAR EAST HORIZON LTD ORD</t>
    <phoneticPr fontId="1" type="noConversion"/>
  </si>
  <si>
    <t>VIIA3.SA</t>
    <phoneticPr fontId="1" type="noConversion"/>
  </si>
  <si>
    <t>VIA SA ORD</t>
    <phoneticPr fontId="1" type="noConversion"/>
  </si>
  <si>
    <t>1030.HK</t>
    <phoneticPr fontId="1" type="noConversion"/>
  </si>
  <si>
    <t>SEAZEN GROUP LTD ORD</t>
    <phoneticPr fontId="1" type="noConversion"/>
  </si>
  <si>
    <t>PHP CASH</t>
    <phoneticPr fontId="1" type="noConversion"/>
  </si>
  <si>
    <t>TCELL.IS</t>
    <phoneticPr fontId="1" type="noConversion"/>
  </si>
  <si>
    <t>TURKCELL ILETISIM HIZMETLERI AS ORD</t>
    <phoneticPr fontId="1" type="noConversion"/>
  </si>
  <si>
    <t>EGCOn.BK</t>
    <phoneticPr fontId="1" type="noConversion"/>
  </si>
  <si>
    <t>ELECTRICITY GENERATING PCL DR</t>
    <phoneticPr fontId="1" type="noConversion"/>
  </si>
  <si>
    <t>BOLL.PA</t>
    <phoneticPr fontId="1" type="noConversion"/>
  </si>
  <si>
    <t>BOLLORE SE ORD</t>
    <phoneticPr fontId="1" type="noConversion"/>
  </si>
  <si>
    <t>MOLB.BU</t>
    <phoneticPr fontId="1" type="noConversion"/>
  </si>
  <si>
    <t>MOL MAGYAR OLAJES GAZIPARI NYRT ORD</t>
    <phoneticPr fontId="1" type="noConversion"/>
  </si>
  <si>
    <t>REMJ.J</t>
    <phoneticPr fontId="1" type="noConversion"/>
  </si>
  <si>
    <t>REMGRO LTD ORD</t>
    <phoneticPr fontId="1" type="noConversion"/>
  </si>
  <si>
    <t>2670.T</t>
    <phoneticPr fontId="1" type="noConversion"/>
  </si>
  <si>
    <t>ABC-MART INC ORD</t>
    <phoneticPr fontId="1" type="noConversion"/>
  </si>
  <si>
    <t>005830.KS</t>
    <phoneticPr fontId="1" type="noConversion"/>
  </si>
  <si>
    <t>DB INSURANCE CO LTD ORD</t>
    <phoneticPr fontId="1" type="noConversion"/>
  </si>
  <si>
    <t>FALABELLA.SN</t>
    <phoneticPr fontId="1" type="noConversion"/>
  </si>
  <si>
    <t>FALABELLA SA ORD</t>
    <phoneticPr fontId="1" type="noConversion"/>
  </si>
  <si>
    <t>2492.TW</t>
    <phoneticPr fontId="1" type="noConversion"/>
  </si>
  <si>
    <t>WALSIN TECHNOLOGY CORP ORD</t>
    <phoneticPr fontId="1" type="noConversion"/>
  </si>
  <si>
    <t>HARJ.J</t>
    <phoneticPr fontId="1" type="noConversion"/>
  </si>
  <si>
    <t>HARMONY GOLD MINING COMPANY LTD ORD</t>
    <phoneticPr fontId="1" type="noConversion"/>
  </si>
  <si>
    <t>KC.OQ</t>
    <phoneticPr fontId="1" type="noConversion"/>
  </si>
  <si>
    <t>KINGSOFT CLOUD HOLDINGS LTD DR</t>
    <phoneticPr fontId="1" type="noConversion"/>
  </si>
  <si>
    <t>1313.HK</t>
    <phoneticPr fontId="1" type="noConversion"/>
  </si>
  <si>
    <t>CHINA RESOURCES CEMENT HOLDINGS LTD ORD</t>
    <phoneticPr fontId="1" type="noConversion"/>
  </si>
  <si>
    <t>096530.KQ</t>
    <phoneticPr fontId="1" type="noConversion"/>
  </si>
  <si>
    <t>SEEGENE INC ORD</t>
    <phoneticPr fontId="1" type="noConversion"/>
  </si>
  <si>
    <t>2500.HK</t>
    <phoneticPr fontId="1" type="noConversion"/>
  </si>
  <si>
    <t>VENUS MEDTECH HANGZHOU INC ORD</t>
    <phoneticPr fontId="1" type="noConversion"/>
  </si>
  <si>
    <t>TLITn.MI</t>
    <phoneticPr fontId="1" type="noConversion"/>
  </si>
  <si>
    <t>TELECOM ITALIA SPA</t>
    <phoneticPr fontId="1" type="noConversion"/>
  </si>
  <si>
    <t>0371.HK</t>
    <phoneticPr fontId="1" type="noConversion"/>
  </si>
  <si>
    <t>BEIJING ENTERPRISES WATER GROUP LTD ORD</t>
    <phoneticPr fontId="1" type="noConversion"/>
  </si>
  <si>
    <t>0358.HK</t>
    <phoneticPr fontId="1" type="noConversion"/>
  </si>
  <si>
    <t>JIANGXI COPPER CO LTD ORD</t>
    <phoneticPr fontId="1" type="noConversion"/>
  </si>
  <si>
    <t>0390.HK</t>
    <phoneticPr fontId="1" type="noConversion"/>
  </si>
  <si>
    <t>CHINA RAILWAY GROUP LTD ORD</t>
    <phoneticPr fontId="1" type="noConversion"/>
  </si>
  <si>
    <t>0336.HK</t>
  </si>
  <si>
    <t>0336.HK</t>
    <phoneticPr fontId="1" type="noConversion"/>
  </si>
  <si>
    <t>HUABAO INTERNATIONAL HOLDINGS LTD ORD</t>
    <phoneticPr fontId="1" type="noConversion"/>
  </si>
  <si>
    <t>2651.T</t>
    <phoneticPr fontId="1" type="noConversion"/>
  </si>
  <si>
    <t>LAWSON INC ORD</t>
    <phoneticPr fontId="1" type="noConversion"/>
  </si>
  <si>
    <t>1060.HK</t>
    <phoneticPr fontId="1" type="noConversion"/>
  </si>
  <si>
    <t>ALIBABA PICTURES GROUP LTD ORD</t>
    <phoneticPr fontId="1" type="noConversion"/>
  </si>
  <si>
    <t>9926.HK</t>
    <phoneticPr fontId="1" type="noConversion"/>
  </si>
  <si>
    <t>AKESO INC ORD</t>
    <phoneticPr fontId="1" type="noConversion"/>
  </si>
  <si>
    <t>BMWG_p.DE</t>
    <phoneticPr fontId="1" type="noConversion"/>
  </si>
  <si>
    <t>BAYERISCHE MOTOREN WERKE AG</t>
    <phoneticPr fontId="1" type="noConversion"/>
  </si>
  <si>
    <t>KIMBERA.MX</t>
    <phoneticPr fontId="1" type="noConversion"/>
  </si>
  <si>
    <t>KIMBERLY-CLARK DE MEXICO SAB DE CV ORD</t>
    <phoneticPr fontId="1" type="noConversion"/>
  </si>
  <si>
    <t>PEOLES.MX</t>
    <phoneticPr fontId="1" type="noConversion"/>
  </si>
  <si>
    <t>INDUSTRIAS PENOLES SAB DE CV ORD</t>
    <phoneticPr fontId="1" type="noConversion"/>
  </si>
  <si>
    <t>TAL.N</t>
    <phoneticPr fontId="1" type="noConversion"/>
  </si>
  <si>
    <t>TAL EDUCATION GROUP DR</t>
    <phoneticPr fontId="1" type="noConversion"/>
  </si>
  <si>
    <t>1516.HK</t>
  </si>
  <si>
    <t>1516.HK</t>
    <phoneticPr fontId="1" type="noConversion"/>
  </si>
  <si>
    <t>SUNAC SERVICES HOLDINGS LTD ORD</t>
    <phoneticPr fontId="1" type="noConversion"/>
  </si>
  <si>
    <t>3311.HK</t>
    <phoneticPr fontId="1" type="noConversion"/>
  </si>
  <si>
    <t>CHINA STATE CONSTRUCTION INTERNATIONAL HOLDINGS LTD ORD</t>
    <phoneticPr fontId="1" type="noConversion"/>
  </si>
  <si>
    <t>2357.HK</t>
  </si>
  <si>
    <t>2357.HK</t>
    <phoneticPr fontId="1" type="noConversion"/>
  </si>
  <si>
    <t>AVICHINA INDUSTRY &amp; TECHNOLOGY CO LTD ORD</t>
    <phoneticPr fontId="1" type="noConversion"/>
  </si>
  <si>
    <t>GDRB.BU</t>
    <phoneticPr fontId="1" type="noConversion"/>
  </si>
  <si>
    <t>RICHTER GEDEON VEGYESZETI GYAR NYRT ORD</t>
    <phoneticPr fontId="1" type="noConversion"/>
  </si>
  <si>
    <t>UTOS.SI</t>
    <phoneticPr fontId="1" type="noConversion"/>
  </si>
  <si>
    <t>UOL GROUP LTD ORD</t>
    <phoneticPr fontId="1" type="noConversion"/>
  </si>
  <si>
    <t>023530.KS</t>
    <phoneticPr fontId="1" type="noConversion"/>
  </si>
  <si>
    <t>LOTTE SHOPPING CO LTD ORD</t>
    <phoneticPr fontId="1" type="noConversion"/>
  </si>
  <si>
    <t>ENELCHILE.SN</t>
    <phoneticPr fontId="1" type="noConversion"/>
  </si>
  <si>
    <t>ENEL CHILE SA ORD</t>
    <phoneticPr fontId="1" type="noConversion"/>
  </si>
  <si>
    <t>INKP.JK</t>
    <phoneticPr fontId="1" type="noConversion"/>
  </si>
  <si>
    <t>INDAH KIAT PULP &amp; PAPER TBK PT ORD</t>
    <phoneticPr fontId="1" type="noConversion"/>
  </si>
  <si>
    <t>GRUMAB.MX</t>
    <phoneticPr fontId="1" type="noConversion"/>
  </si>
  <si>
    <t>GRUMA SAB DE CV ORD</t>
    <phoneticPr fontId="1" type="noConversion"/>
  </si>
  <si>
    <t>KIOJ.J</t>
    <phoneticPr fontId="1" type="noConversion"/>
  </si>
  <si>
    <t>KUMBA IRON ORE LTD ORD</t>
    <phoneticPr fontId="1" type="noConversion"/>
  </si>
  <si>
    <t>MTCn.BK</t>
    <phoneticPr fontId="1" type="noConversion"/>
  </si>
  <si>
    <t>MUANGTHAI CAPITAL PCL DR</t>
    <phoneticPr fontId="1" type="noConversion"/>
  </si>
  <si>
    <t>2633.TW</t>
    <phoneticPr fontId="1" type="noConversion"/>
  </si>
  <si>
    <t>TAIWAN HIGH SPEED RAIL CORP ORD</t>
    <phoneticPr fontId="1" type="noConversion"/>
  </si>
  <si>
    <t>2607.HK</t>
  </si>
  <si>
    <t>2607.HK</t>
    <phoneticPr fontId="1" type="noConversion"/>
  </si>
  <si>
    <t>SHANGHAI PHARMACEUTICALS HOLDING CO LTD ORD</t>
    <phoneticPr fontId="1" type="noConversion"/>
  </si>
  <si>
    <t>0884.HK</t>
    <phoneticPr fontId="1" type="noConversion"/>
  </si>
  <si>
    <t>CIFI HOLDINGS (GROUP) CO LTD ORD</t>
    <phoneticPr fontId="1" type="noConversion"/>
  </si>
  <si>
    <t>1995.HK</t>
    <phoneticPr fontId="1" type="noConversion"/>
  </si>
  <si>
    <t>CIFI EVER SUNSHINE SERVICES GROUP LTD ORD</t>
    <phoneticPr fontId="1" type="noConversion"/>
  </si>
  <si>
    <t>0220.HK</t>
    <phoneticPr fontId="1" type="noConversion"/>
  </si>
  <si>
    <t>UNI-PRESIDENT CHINA HOLDINGS LTD ORD</t>
    <phoneticPr fontId="1" type="noConversion"/>
  </si>
  <si>
    <t>2005.HK</t>
    <phoneticPr fontId="1" type="noConversion"/>
  </si>
  <si>
    <t>SSY GROUP LTD ORD</t>
    <phoneticPr fontId="1" type="noConversion"/>
  </si>
  <si>
    <t>1813.HK</t>
    <phoneticPr fontId="1" type="noConversion"/>
  </si>
  <si>
    <t>KWG GROUP HOLDINGS LTD ORD</t>
    <phoneticPr fontId="1" type="noConversion"/>
  </si>
  <si>
    <t>0817.HK</t>
    <phoneticPr fontId="1" type="noConversion"/>
  </si>
  <si>
    <t>CHINA JINMAO HOLDINGS GROUP LTD ORD</t>
    <phoneticPr fontId="1" type="noConversion"/>
  </si>
  <si>
    <t>OPAr.AT</t>
    <phoneticPr fontId="1" type="noConversion"/>
  </si>
  <si>
    <t>GREEK ORGANISATION OF FOOTBALL PROGNOSTICS SA ORD</t>
    <phoneticPr fontId="1" type="noConversion"/>
  </si>
  <si>
    <t>032640.KS</t>
    <phoneticPr fontId="1" type="noConversion"/>
  </si>
  <si>
    <t>LG UPLUS CORP ORD</t>
    <phoneticPr fontId="1" type="noConversion"/>
  </si>
  <si>
    <t>0493.HK</t>
    <phoneticPr fontId="1" type="noConversion"/>
  </si>
  <si>
    <t>GOME RETAIL HOLDINGS LTD ORD</t>
    <phoneticPr fontId="1" type="noConversion"/>
  </si>
  <si>
    <t>ACOx.TO</t>
    <phoneticPr fontId="1" type="noConversion"/>
  </si>
  <si>
    <t>ATCO LTD ORD</t>
    <phoneticPr fontId="1" type="noConversion"/>
  </si>
  <si>
    <t>0152.HK</t>
    <phoneticPr fontId="1" type="noConversion"/>
  </si>
  <si>
    <t>SHENZHEN INTERNATIONAL HOLDINGS LTD ORD</t>
    <phoneticPr fontId="1" type="noConversion"/>
  </si>
  <si>
    <t>0694.HK</t>
    <phoneticPr fontId="1" type="noConversion"/>
  </si>
  <si>
    <t>BEIJING CAPITAL INTERNATIONAL AIRPORT CO LTD ORD</t>
    <phoneticPr fontId="1" type="noConversion"/>
  </si>
  <si>
    <t>1157.HK</t>
    <phoneticPr fontId="1" type="noConversion"/>
  </si>
  <si>
    <t>ZOOMLION HEAVY INDUSTRY SCIENCE AND TECHNOLOGY CO LTD ORD</t>
    <phoneticPr fontId="1" type="noConversion"/>
  </si>
  <si>
    <t>VNET.OQ</t>
    <phoneticPr fontId="1" type="noConversion"/>
  </si>
  <si>
    <t>VNET GROUP INC DR</t>
    <phoneticPr fontId="1" type="noConversion"/>
  </si>
  <si>
    <t>6808.HK</t>
    <phoneticPr fontId="1" type="noConversion"/>
  </si>
  <si>
    <t>SUN ART RETAIL GROUP LTD ORD</t>
    <phoneticPr fontId="1" type="noConversion"/>
  </si>
  <si>
    <t>AXIA.KL</t>
    <phoneticPr fontId="1" type="noConversion"/>
  </si>
  <si>
    <t>AXIATA GROUP BHD ORD</t>
    <phoneticPr fontId="1" type="noConversion"/>
  </si>
  <si>
    <t>1208.HK</t>
  </si>
  <si>
    <t>1208.HK</t>
    <phoneticPr fontId="1" type="noConversion"/>
  </si>
  <si>
    <t>MMG LTD ORD</t>
    <phoneticPr fontId="1" type="noConversion"/>
  </si>
  <si>
    <t>TBSJ.J</t>
    <phoneticPr fontId="1" type="noConversion"/>
  </si>
  <si>
    <t>TIGER BRANDS LTD ORD</t>
    <phoneticPr fontId="1" type="noConversion"/>
  </si>
  <si>
    <t>0165.HK</t>
    <phoneticPr fontId="1" type="noConversion"/>
  </si>
  <si>
    <t>CHINA EVERBRIGHT LTD ORD</t>
    <phoneticPr fontId="1" type="noConversion"/>
  </si>
  <si>
    <t>6471.T</t>
    <phoneticPr fontId="1" type="noConversion"/>
  </si>
  <si>
    <t>NSK LTD ORD</t>
    <phoneticPr fontId="1" type="noConversion"/>
  </si>
  <si>
    <t>1128.HK</t>
    <phoneticPr fontId="1" type="noConversion"/>
  </si>
  <si>
    <t>WYNN MACAU LTD ORD</t>
    <phoneticPr fontId="1" type="noConversion"/>
  </si>
  <si>
    <t>1530.HK</t>
    <phoneticPr fontId="1" type="noConversion"/>
  </si>
  <si>
    <t>3SBIO INC ORD</t>
    <phoneticPr fontId="1" type="noConversion"/>
  </si>
  <si>
    <t>API.OQ</t>
    <phoneticPr fontId="1" type="noConversion"/>
  </si>
  <si>
    <t>AGORA INC DR</t>
    <phoneticPr fontId="1" type="noConversion"/>
  </si>
  <si>
    <t>GENM.KL</t>
    <phoneticPr fontId="1" type="noConversion"/>
  </si>
  <si>
    <t>GENTING MALAYSIA BHD ORD</t>
    <phoneticPr fontId="1" type="noConversion"/>
  </si>
  <si>
    <t>BVTJ.J</t>
    <phoneticPr fontId="1" type="noConversion"/>
  </si>
  <si>
    <t>BIDVEST GROUP LTD ORD</t>
    <phoneticPr fontId="1" type="noConversion"/>
  </si>
  <si>
    <t>0552.HK</t>
    <phoneticPr fontId="1" type="noConversion"/>
  </si>
  <si>
    <t>CHINA COMMUNICATIONS SERVICES CORP LTD ORD</t>
    <phoneticPr fontId="1" type="noConversion"/>
  </si>
  <si>
    <t>019170.KS</t>
    <phoneticPr fontId="1" type="noConversion"/>
  </si>
  <si>
    <t>SHINPOONG PHARMACEUTICAL CO LTD ORD</t>
    <phoneticPr fontId="1" type="noConversion"/>
  </si>
  <si>
    <t>0902.HK</t>
    <phoneticPr fontId="1" type="noConversion"/>
  </si>
  <si>
    <t>HUANENG POWER INTERNATIONAL INC ORD</t>
    <phoneticPr fontId="1" type="noConversion"/>
  </si>
  <si>
    <t>ILS CASH</t>
    <phoneticPr fontId="1" type="noConversion"/>
  </si>
  <si>
    <t>BZUN.OQ</t>
    <phoneticPr fontId="1" type="noConversion"/>
  </si>
  <si>
    <t>BAOZUN INC DR</t>
    <phoneticPr fontId="1" type="noConversion"/>
  </si>
  <si>
    <t>ENAG.MC</t>
    <phoneticPr fontId="1" type="noConversion"/>
  </si>
  <si>
    <t>ENAGAS SA ORD</t>
    <phoneticPr fontId="1" type="noConversion"/>
  </si>
  <si>
    <t>0123.HK</t>
  </si>
  <si>
    <t>0123.HK</t>
    <phoneticPr fontId="1" type="noConversion"/>
  </si>
  <si>
    <t>YUEXIU PROPERTY CO LTD ORD</t>
    <phoneticPr fontId="1" type="noConversion"/>
  </si>
  <si>
    <t>TRUEn.BK</t>
    <phoneticPr fontId="1" type="noConversion"/>
  </si>
  <si>
    <t>TRUE CORPORATION PCL DR</t>
    <phoneticPr fontId="1" type="noConversion"/>
  </si>
  <si>
    <t>1199.HK</t>
    <phoneticPr fontId="1" type="noConversion"/>
  </si>
  <si>
    <t>COSCO SHIPPING PORTS LTD ORD</t>
    <phoneticPr fontId="1" type="noConversion"/>
  </si>
  <si>
    <t>EURA.PA</t>
    <phoneticPr fontId="1" type="noConversion"/>
  </si>
  <si>
    <t>EURAZEO SE ORD</t>
    <phoneticPr fontId="1" type="noConversion"/>
  </si>
  <si>
    <t>REI_u.TO</t>
    <phoneticPr fontId="1" type="noConversion"/>
  </si>
  <si>
    <t>RIOCAN REAL ESTATE INVESTMENT TRUST</t>
    <phoneticPr fontId="1" type="noConversion"/>
  </si>
  <si>
    <t>0631.HK</t>
  </si>
  <si>
    <t>0631.HK</t>
    <phoneticPr fontId="1" type="noConversion"/>
  </si>
  <si>
    <t>SANY HEAVY EQUIPMENT INTERNATIONAL HOLDINGS COMPANY LTD ORD</t>
    <phoneticPr fontId="1" type="noConversion"/>
  </si>
  <si>
    <t>9668.HK</t>
  </si>
  <si>
    <t>9668.HK</t>
    <phoneticPr fontId="1" type="noConversion"/>
  </si>
  <si>
    <t>CHINA BOHAI BANK CO LTD ORD</t>
    <phoneticPr fontId="1" type="noConversion"/>
  </si>
  <si>
    <t>1787.HK</t>
  </si>
  <si>
    <t>1787.HK</t>
    <phoneticPr fontId="1" type="noConversion"/>
  </si>
  <si>
    <t>SHANDONG GOLD MINING CO LTD ORD</t>
    <phoneticPr fontId="1" type="noConversion"/>
  </si>
  <si>
    <t>ADRO.JK</t>
    <phoneticPr fontId="1" type="noConversion"/>
  </si>
  <si>
    <t>ADARO ENERGY TBK PT ORD</t>
    <phoneticPr fontId="1" type="noConversion"/>
  </si>
  <si>
    <t>0753.HK</t>
    <phoneticPr fontId="1" type="noConversion"/>
  </si>
  <si>
    <t>AIR CHINA LTD ORD</t>
    <phoneticPr fontId="1" type="noConversion"/>
  </si>
  <si>
    <t>COLBUN.SN</t>
    <phoneticPr fontId="1" type="noConversion"/>
  </si>
  <si>
    <t>COLBUN SA ORD</t>
    <phoneticPr fontId="1" type="noConversion"/>
  </si>
  <si>
    <t>9506.T</t>
    <phoneticPr fontId="1" type="noConversion"/>
  </si>
  <si>
    <t>TOHOKU ELECTRIC POWER CO INC ORD</t>
    <phoneticPr fontId="1" type="noConversion"/>
  </si>
  <si>
    <t>0576.HK</t>
    <phoneticPr fontId="1" type="noConversion"/>
  </si>
  <si>
    <t>ZHEJIANG EXPRESSWAY CO LTD ORD</t>
    <phoneticPr fontId="1" type="noConversion"/>
  </si>
  <si>
    <t>GGRM.JK</t>
    <phoneticPr fontId="1" type="noConversion"/>
  </si>
  <si>
    <t>GUDANG GARAM TBK PT ORD</t>
    <phoneticPr fontId="1" type="noConversion"/>
  </si>
  <si>
    <t>3900.HK</t>
  </si>
  <si>
    <t>3900.HK</t>
    <phoneticPr fontId="1" type="noConversion"/>
  </si>
  <si>
    <t>GREENTOWN CHINA HOLDINGS LTD ORD</t>
    <phoneticPr fontId="1" type="noConversion"/>
  </si>
  <si>
    <t>6169.HK</t>
    <phoneticPr fontId="1" type="noConversion"/>
  </si>
  <si>
    <t>CHINA YUHUA EDUCATION CORP LTD ORD</t>
    <phoneticPr fontId="1" type="noConversion"/>
  </si>
  <si>
    <t>BGRIMn.BK</t>
    <phoneticPr fontId="1" type="noConversion"/>
  </si>
  <si>
    <t>BGRIMM POWER PCL DR</t>
    <phoneticPr fontId="1" type="noConversion"/>
  </si>
  <si>
    <t>CRFB3.SA</t>
    <phoneticPr fontId="1" type="noConversion"/>
  </si>
  <si>
    <t>ATACADAO SA ORD</t>
    <phoneticPr fontId="1" type="noConversion"/>
  </si>
  <si>
    <t>EXXJ.J</t>
    <phoneticPr fontId="1" type="noConversion"/>
  </si>
  <si>
    <t>EXXARO RESOURCES LTD ORD</t>
    <phoneticPr fontId="1" type="noConversion"/>
  </si>
  <si>
    <t>LU.N</t>
    <phoneticPr fontId="1" type="noConversion"/>
  </si>
  <si>
    <t>LUFAX HOLDING LTD DR</t>
    <phoneticPr fontId="1" type="noConversion"/>
  </si>
  <si>
    <t>0873.HK</t>
  </si>
  <si>
    <t>0873.HK</t>
    <phoneticPr fontId="1" type="noConversion"/>
  </si>
  <si>
    <t>SHIMAO SERVICES HOLDINGS LTD ORD</t>
    <phoneticPr fontId="1" type="noConversion"/>
  </si>
  <si>
    <t>TIGR.OQ</t>
    <phoneticPr fontId="1" type="noConversion"/>
  </si>
  <si>
    <t>UP FINTECH HOLDING LTD DR</t>
    <phoneticPr fontId="1" type="noConversion"/>
  </si>
  <si>
    <t>6818.HK</t>
  </si>
  <si>
    <t>6818.HK</t>
    <phoneticPr fontId="1" type="noConversion"/>
  </si>
  <si>
    <t>7186.T</t>
    <phoneticPr fontId="1" type="noConversion"/>
  </si>
  <si>
    <t>CONCORDIA FINANCIAL GROUP LTD ORD</t>
    <phoneticPr fontId="1" type="noConversion"/>
  </si>
  <si>
    <t>3808.HK</t>
    <phoneticPr fontId="1" type="noConversion"/>
  </si>
  <si>
    <t>SINOTRUK HONG KONG LTD ORD</t>
    <phoneticPr fontId="1" type="noConversion"/>
  </si>
  <si>
    <t>1140.SE</t>
    <phoneticPr fontId="1" type="noConversion"/>
  </si>
  <si>
    <t>BANK ALBILAD SJSC ORD</t>
    <phoneticPr fontId="1" type="noConversion"/>
  </si>
  <si>
    <t>BBDC3.SA</t>
    <phoneticPr fontId="1" type="noConversion"/>
  </si>
  <si>
    <t>BANCO BRADESCO SA ORD</t>
    <phoneticPr fontId="1" type="noConversion"/>
  </si>
  <si>
    <t>0177.HK</t>
    <phoneticPr fontId="1" type="noConversion"/>
  </si>
  <si>
    <t>JIANGSU EXPRESSWAY CO LTD ORD</t>
    <phoneticPr fontId="1" type="noConversion"/>
  </si>
  <si>
    <t>SUPM.KL</t>
    <phoneticPr fontId="1" type="noConversion"/>
  </si>
  <si>
    <t>SUPERMAX CORPORATION BHD ORD</t>
    <phoneticPr fontId="1" type="noConversion"/>
  </si>
  <si>
    <t>2777.HK</t>
  </si>
  <si>
    <t>2777.HK</t>
    <phoneticPr fontId="1" type="noConversion"/>
  </si>
  <si>
    <t>GUANGZHOU R&amp;F PROPERTIES CO LTD ORD</t>
    <phoneticPr fontId="1" type="noConversion"/>
  </si>
  <si>
    <t>KOFUBL.MX</t>
    <phoneticPr fontId="1" type="noConversion"/>
  </si>
  <si>
    <t>COCA-COLA FEMSA SAB DE CV</t>
    <phoneticPr fontId="1" type="noConversion"/>
  </si>
  <si>
    <t>0667.HK</t>
    <phoneticPr fontId="1" type="noConversion"/>
  </si>
  <si>
    <t>CHINA EAST EDUCATION HOLDINGS LTD ORD</t>
    <phoneticPr fontId="1" type="noConversion"/>
  </si>
  <si>
    <t>0136.HK</t>
    <phoneticPr fontId="1" type="noConversion"/>
  </si>
  <si>
    <t>HENGTEN NETWORKS GROUP LTD ORD</t>
    <phoneticPr fontId="1" type="noConversion"/>
  </si>
  <si>
    <t>1238.HK</t>
  </si>
  <si>
    <t>1238.HK</t>
    <phoneticPr fontId="1" type="noConversion"/>
  </si>
  <si>
    <t>POWERLONG REAL ESTATE HOLDINGS LTD ORD</t>
    <phoneticPr fontId="1" type="noConversion"/>
  </si>
  <si>
    <t>RO.S</t>
    <phoneticPr fontId="1" type="noConversion"/>
  </si>
  <si>
    <t>ROCHE HOLDING AG ORD</t>
    <phoneticPr fontId="1" type="noConversion"/>
  </si>
  <si>
    <t>3331.HK</t>
  </si>
  <si>
    <t>3331.HK</t>
    <phoneticPr fontId="1" type="noConversion"/>
  </si>
  <si>
    <t>VINDA INTERNATIONAL HOLDINGS LTD ORD</t>
    <phoneticPr fontId="1" type="noConversion"/>
  </si>
  <si>
    <t>3380.HK</t>
    <phoneticPr fontId="1" type="noConversion"/>
  </si>
  <si>
    <t>LOGAN GROUP CO LTD ORD</t>
    <phoneticPr fontId="1" type="noConversion"/>
  </si>
  <si>
    <t>CD.OQ</t>
    <phoneticPr fontId="1" type="noConversion"/>
  </si>
  <si>
    <t>CHINDATA GROUP HOLDINGS LTD DR</t>
    <phoneticPr fontId="1" type="noConversion"/>
  </si>
  <si>
    <t>INR CASH</t>
    <phoneticPr fontId="1" type="noConversion"/>
  </si>
  <si>
    <t>8010.SE</t>
    <phoneticPr fontId="1" type="noConversion"/>
  </si>
  <si>
    <t>COMPANY FOR COOPERATIVE INSURANCE SJSC ORD</t>
    <phoneticPr fontId="1" type="noConversion"/>
  </si>
  <si>
    <t>HUYA.N</t>
    <phoneticPr fontId="1" type="noConversion"/>
  </si>
  <si>
    <t>HUYA INC DR</t>
    <phoneticPr fontId="1" type="noConversion"/>
  </si>
  <si>
    <t>KRIB.KL</t>
    <phoneticPr fontId="1" type="noConversion"/>
  </si>
  <si>
    <t>KOSSAN RUBBER INDUSTRIES BHD ORD</t>
    <phoneticPr fontId="1" type="noConversion"/>
  </si>
  <si>
    <t>OSPn.BK</t>
    <phoneticPr fontId="1" type="noConversion"/>
  </si>
  <si>
    <t>OSOTSPA PCL DR</t>
    <phoneticPr fontId="1" type="noConversion"/>
  </si>
  <si>
    <t>BRL CASH</t>
    <phoneticPr fontId="1" type="noConversion"/>
  </si>
  <si>
    <t>RUB CASH</t>
    <phoneticPr fontId="1" type="noConversion"/>
  </si>
  <si>
    <t>CZK CASH</t>
    <phoneticPr fontId="1" type="noConversion"/>
  </si>
  <si>
    <t>2799.HK</t>
    <phoneticPr fontId="1" type="noConversion"/>
  </si>
  <si>
    <t>CHINA HUARONG ASSET MANAGEMENT CO LTD ORD</t>
    <phoneticPr fontId="1" type="noConversion"/>
  </si>
  <si>
    <t>SANB11.SA</t>
    <phoneticPr fontId="1" type="noConversion"/>
  </si>
  <si>
    <t>BANCO SANTANDER BRASIL SA</t>
    <phoneticPr fontId="1" type="noConversion"/>
  </si>
  <si>
    <t>3383.HK</t>
    <phoneticPr fontId="1" type="noConversion"/>
  </si>
  <si>
    <t>AGILE GROUP HOLDINGS LTD ORD</t>
    <phoneticPr fontId="1" type="noConversion"/>
  </si>
  <si>
    <t>EGIE3.SA</t>
    <phoneticPr fontId="1" type="noConversion"/>
  </si>
  <si>
    <t>ENGIE BRASIL ENERGIA SA ORD</t>
    <phoneticPr fontId="1" type="noConversion"/>
  </si>
  <si>
    <t>MAERSKb.CO</t>
    <phoneticPr fontId="1" type="noConversion"/>
  </si>
  <si>
    <t>MCB.PSX</t>
    <phoneticPr fontId="1" type="noConversion"/>
  </si>
  <si>
    <t>MCB BANK LTD ORD</t>
    <phoneticPr fontId="1" type="noConversion"/>
  </si>
  <si>
    <t>0144.HK</t>
    <phoneticPr fontId="1" type="noConversion"/>
  </si>
  <si>
    <t>CHINA MERCHANTS PORT HOLDINGS CO LTD ORD</t>
    <phoneticPr fontId="1" type="noConversion"/>
  </si>
  <si>
    <t>ISA.CN</t>
    <phoneticPr fontId="1" type="noConversion"/>
  </si>
  <si>
    <t>INTERCONNECTION ELECTRIC SA ESP ORD</t>
    <phoneticPr fontId="1" type="noConversion"/>
  </si>
  <si>
    <t>3030.SE</t>
    <phoneticPr fontId="1" type="noConversion"/>
  </si>
  <si>
    <t>SAUDI CEMENT COMPANY SJSC ORD</t>
    <phoneticPr fontId="1" type="noConversion"/>
  </si>
  <si>
    <t>1055.HK</t>
    <phoneticPr fontId="1" type="noConversion"/>
  </si>
  <si>
    <t>CHINA SOUTHERN AIRLINES CO LTD ORD</t>
    <phoneticPr fontId="1" type="noConversion"/>
  </si>
  <si>
    <t>HUF CASH</t>
    <phoneticPr fontId="1" type="noConversion"/>
  </si>
  <si>
    <t>PLN CASH</t>
    <phoneticPr fontId="1" type="noConversion"/>
  </si>
  <si>
    <t>INDUa.ST</t>
  </si>
  <si>
    <t>INDUa.ST</t>
    <phoneticPr fontId="1" type="noConversion"/>
  </si>
  <si>
    <t>4300.SE</t>
    <phoneticPr fontId="1" type="noConversion"/>
  </si>
  <si>
    <t>DAR AL ARKAN REAL ESTATE DEVELOPMENT COMPANY SJSC ORD</t>
    <phoneticPr fontId="1" type="noConversion"/>
  </si>
  <si>
    <t>0392.HK</t>
    <phoneticPr fontId="1" type="noConversion"/>
  </si>
  <si>
    <t>BEIJING ENTERPRISES HOLDINGS LTD ORD</t>
    <phoneticPr fontId="1" type="noConversion"/>
  </si>
  <si>
    <t>3333.HK</t>
    <phoneticPr fontId="1" type="noConversion"/>
  </si>
  <si>
    <t>CHINA EVERGRANDE GROUP ORD</t>
    <phoneticPr fontId="1" type="noConversion"/>
  </si>
  <si>
    <t>1638.HK</t>
    <phoneticPr fontId="1" type="noConversion"/>
  </si>
  <si>
    <t>KAISA GROUP HOLDINGS LTD ORD</t>
    <phoneticPr fontId="1" type="noConversion"/>
  </si>
  <si>
    <t>000120.KS</t>
    <phoneticPr fontId="1" type="noConversion"/>
  </si>
  <si>
    <t>CJ LOGISTICS CORP ORD</t>
    <phoneticPr fontId="1" type="noConversion"/>
  </si>
  <si>
    <t>3883.HK</t>
    <phoneticPr fontId="1" type="noConversion"/>
  </si>
  <si>
    <t>CHINA AOYUAN GROUP LTD ORD</t>
    <phoneticPr fontId="1" type="noConversion"/>
  </si>
  <si>
    <t>NZD CASH</t>
    <phoneticPr fontId="1" type="noConversion"/>
  </si>
  <si>
    <t>GTCAP.PS</t>
    <phoneticPr fontId="1" type="noConversion"/>
  </si>
  <si>
    <t>GT CAPITAL HOLDINGS INC ORD</t>
    <phoneticPr fontId="1" type="noConversion"/>
  </si>
  <si>
    <t>1359.HK</t>
    <phoneticPr fontId="1" type="noConversion"/>
  </si>
  <si>
    <t>CHINA CINDA ASSET MANAGEMENT CO LTD ORD</t>
    <phoneticPr fontId="1" type="noConversion"/>
  </si>
  <si>
    <t>HBL.PSX</t>
    <phoneticPr fontId="1" type="noConversion"/>
  </si>
  <si>
    <t>HABIB BANK LTD ORD</t>
    <phoneticPr fontId="1" type="noConversion"/>
  </si>
  <si>
    <t>AUD CASH</t>
    <phoneticPr fontId="1" type="noConversion"/>
  </si>
  <si>
    <t>GOTU.N</t>
    <phoneticPr fontId="1" type="noConversion"/>
  </si>
  <si>
    <t>GAOTU TECHEDU INC DR</t>
    <phoneticPr fontId="1" type="noConversion"/>
  </si>
  <si>
    <t>GCARSOA1.MX</t>
    <phoneticPr fontId="1" type="noConversion"/>
  </si>
  <si>
    <t>GRUPO CARSO SAB DE CV ORD</t>
    <phoneticPr fontId="1" type="noConversion"/>
  </si>
  <si>
    <t>ENGI11.SA</t>
    <phoneticPr fontId="1" type="noConversion"/>
  </si>
  <si>
    <t>ENERGISA SA</t>
    <phoneticPr fontId="1" type="noConversion"/>
  </si>
  <si>
    <t>OPL.WA</t>
    <phoneticPr fontId="1" type="noConversion"/>
  </si>
  <si>
    <t>ORANGE POLSKA SA ORD</t>
    <phoneticPr fontId="1" type="noConversion"/>
  </si>
  <si>
    <t>KWD CASH</t>
    <phoneticPr fontId="1" type="noConversion"/>
  </si>
  <si>
    <t>CNH CASH</t>
    <phoneticPr fontId="1" type="noConversion"/>
  </si>
  <si>
    <t>CLP CASH</t>
    <phoneticPr fontId="1" type="noConversion"/>
  </si>
  <si>
    <t>MEGACPO.MX</t>
    <phoneticPr fontId="1" type="noConversion"/>
  </si>
  <si>
    <t>MEGACABLE HOLDINGS SAB DE CV</t>
    <phoneticPr fontId="1" type="noConversion"/>
  </si>
  <si>
    <t>QAR CASH</t>
    <phoneticPr fontId="1" type="noConversion"/>
  </si>
  <si>
    <t>THB CASH</t>
    <phoneticPr fontId="1" type="noConversion"/>
  </si>
  <si>
    <t>GFINBURO.MX</t>
    <phoneticPr fontId="1" type="noConversion"/>
  </si>
  <si>
    <t>GRUPO FINANCIERO INBURSA SAB DE CV ORD</t>
    <phoneticPr fontId="1" type="noConversion"/>
  </si>
  <si>
    <t>TWD CASH</t>
    <phoneticPr fontId="1" type="noConversion"/>
  </si>
  <si>
    <t>AED CASH</t>
    <phoneticPr fontId="1" type="noConversion"/>
  </si>
  <si>
    <t>SAR CASH</t>
    <phoneticPr fontId="1" type="noConversion"/>
  </si>
  <si>
    <t>PKR CASH</t>
    <phoneticPr fontId="1" type="noConversion"/>
  </si>
  <si>
    <t>6863.HK^L19</t>
    <phoneticPr fontId="1" type="noConversion"/>
  </si>
  <si>
    <t>CHINA HUISHAN DAIRY HOLDINGS COMPANY LTD ORD</t>
    <phoneticPr fontId="1" type="noConversion"/>
  </si>
  <si>
    <t>UGPA1.SA^J21</t>
  </si>
  <si>
    <t>UGPA1.SA^J21</t>
    <phoneticPr fontId="1" type="noConversion"/>
  </si>
  <si>
    <t>ULTRAPAR PARTICIPACOES SA</t>
    <phoneticPr fontId="1" type="noConversion"/>
  </si>
  <si>
    <t>FUBON FINANCIAL HOLDINGS PFD</t>
    <phoneticPr fontId="1" type="noConversion"/>
  </si>
  <si>
    <t>ISCD.TA</t>
    <phoneticPr fontId="1" type="noConversion"/>
  </si>
  <si>
    <t>ISRACARD LTD ORD</t>
    <phoneticPr fontId="1" type="noConversion"/>
  </si>
  <si>
    <t>BTS GROUP HOLDINGS PCL WARRANT</t>
    <phoneticPr fontId="1" type="noConversion"/>
  </si>
  <si>
    <t>NMC.L</t>
    <phoneticPr fontId="1" type="noConversion"/>
  </si>
  <si>
    <t>NMC HEALTH PLC ORD</t>
    <phoneticPr fontId="1" type="noConversion"/>
  </si>
  <si>
    <t>1988.HK</t>
    <phoneticPr fontId="1" type="noConversion"/>
  </si>
  <si>
    <t>USD CASH</t>
    <phoneticPr fontId="1" type="noConversion"/>
  </si>
  <si>
    <t>Paused at 17:12:55</t>
  </si>
  <si>
    <t>Paused at 17:13:12</t>
  </si>
  <si>
    <t>메타버스</t>
  </si>
  <si>
    <t>(십억달러)</t>
    <phoneticPr fontId="1" type="noConversion"/>
  </si>
  <si>
    <t>Total</t>
    <phoneticPr fontId="1" type="noConversion"/>
  </si>
  <si>
    <t>전세계</t>
    <phoneticPr fontId="1" type="noConversion"/>
  </si>
  <si>
    <t>Rank</t>
    <phoneticPr fontId="1" type="noConversion"/>
  </si>
  <si>
    <t>Adoption</t>
    <phoneticPr fontId="1" type="noConversion"/>
  </si>
  <si>
    <t>Historical Growth</t>
    <phoneticPr fontId="1" type="noConversion"/>
  </si>
  <si>
    <t>LT Growth(Weighted)</t>
    <phoneticPr fontId="1" type="noConversion"/>
  </si>
  <si>
    <t>LT Growth(Mean)</t>
    <phoneticPr fontId="1" type="noConversion"/>
  </si>
  <si>
    <t>Universe</t>
    <phoneticPr fontId="1" type="noConversion"/>
  </si>
  <si>
    <t>보유종목 수</t>
    <phoneticPr fontId="1" type="noConversion"/>
  </si>
  <si>
    <t>LT Growth(weighted)</t>
    <phoneticPr fontId="1" type="noConversion"/>
  </si>
  <si>
    <t>LT Growth(mean)</t>
    <phoneticPr fontId="1" type="noConversion"/>
  </si>
  <si>
    <t>장기성장률이 0 이상인 기업 비율</t>
    <phoneticPr fontId="1" type="noConversion"/>
  </si>
  <si>
    <t>순위</t>
    <phoneticPr fontId="1" type="noConversion"/>
  </si>
  <si>
    <t>ETF명</t>
    <phoneticPr fontId="1" type="noConversion"/>
  </si>
  <si>
    <t>시가총액</t>
    <phoneticPr fontId="1" type="noConversion"/>
  </si>
  <si>
    <t>특징</t>
    <phoneticPr fontId="1" type="noConversion"/>
  </si>
  <si>
    <t>LT Growth</t>
    <phoneticPr fontId="1" type="noConversion"/>
  </si>
  <si>
    <t>방향성</t>
    <phoneticPr fontId="1" type="noConversion"/>
  </si>
  <si>
    <t>%</t>
    <phoneticPr fontId="1" type="noConversion"/>
  </si>
  <si>
    <t>메타버스</t>
    <phoneticPr fontId="1" type="noConversion"/>
  </si>
  <si>
    <t>VRSN.OQ</t>
    <phoneticPr fontId="1" type="noConversion"/>
  </si>
  <si>
    <t>VERISIGN INC ORD</t>
    <phoneticPr fontId="1" type="noConversion"/>
  </si>
  <si>
    <t>SAIL.N</t>
    <phoneticPr fontId="1" type="noConversion"/>
  </si>
  <si>
    <t>SAILPOINT TECHNOLOGIES HOLDINGS INC ORD</t>
    <phoneticPr fontId="1" type="noConversion"/>
  </si>
  <si>
    <t>4704.T</t>
    <phoneticPr fontId="1" type="noConversion"/>
  </si>
  <si>
    <t>TREND MICRO INC ORD</t>
    <phoneticPr fontId="1" type="noConversion"/>
  </si>
  <si>
    <t>INFY.N</t>
    <phoneticPr fontId="1" type="noConversion"/>
  </si>
  <si>
    <t>INFOSYS LTD DR</t>
    <phoneticPr fontId="1" type="noConversion"/>
  </si>
  <si>
    <t>TUFN.N</t>
    <phoneticPr fontId="1" type="noConversion"/>
  </si>
  <si>
    <t>TUFIN SOFTWARE TECHNOLOGIES LTD ORD</t>
    <phoneticPr fontId="1" type="noConversion"/>
  </si>
  <si>
    <t>ZIXI.OQ</t>
    <phoneticPr fontId="1" type="noConversion"/>
  </si>
  <si>
    <t>ZIX CORP ORD</t>
    <phoneticPr fontId="1" type="noConversion"/>
  </si>
  <si>
    <t>NOW.N</t>
    <phoneticPr fontId="1" type="noConversion"/>
  </si>
  <si>
    <t>SERVICENOW INC ORD</t>
    <phoneticPr fontId="1" type="noConversion"/>
  </si>
  <si>
    <t>AIQ.O</t>
    <phoneticPr fontId="1" type="noConversion"/>
  </si>
  <si>
    <t>NULL</t>
    <phoneticPr fontId="1" type="noConversion"/>
  </si>
  <si>
    <t>GBP CASH</t>
    <phoneticPr fontId="1" type="noConversion"/>
  </si>
  <si>
    <t>CAD CASH</t>
    <phoneticPr fontId="1" type="noConversion"/>
  </si>
  <si>
    <t>EUR CASH</t>
    <phoneticPr fontId="1" type="noConversion"/>
  </si>
  <si>
    <t>ARKW.K</t>
    <phoneticPr fontId="1" type="noConversion"/>
  </si>
  <si>
    <t>TSLA.OQ</t>
    <phoneticPr fontId="1" type="noConversion"/>
  </si>
  <si>
    <t>TESLA INC ORD</t>
    <phoneticPr fontId="1" type="noConversion"/>
  </si>
  <si>
    <t>GBTC.PK</t>
    <phoneticPr fontId="1" type="noConversion"/>
  </si>
  <si>
    <t>GRAYSCALE BITCOIN TRUST (BTC)</t>
    <phoneticPr fontId="1" type="noConversion"/>
  </si>
  <si>
    <t>COIN.O</t>
    <phoneticPr fontId="1" type="noConversion"/>
  </si>
  <si>
    <t>COINBASE GLOBAL INC ORD</t>
    <phoneticPr fontId="1" type="noConversion"/>
  </si>
  <si>
    <t>TDOC.N</t>
    <phoneticPr fontId="1" type="noConversion"/>
  </si>
  <si>
    <t>TELADOC HEALTH INC ORD</t>
    <phoneticPr fontId="1" type="noConversion"/>
  </si>
  <si>
    <t>TWTR.N</t>
    <phoneticPr fontId="1" type="noConversion"/>
  </si>
  <si>
    <t>TWITTER INC ORD</t>
    <phoneticPr fontId="1" type="noConversion"/>
  </si>
  <si>
    <t>SPOT.N</t>
    <phoneticPr fontId="1" type="noConversion"/>
  </si>
  <si>
    <t>SPOTIFY TECHNOLOGY SA ORD</t>
    <phoneticPr fontId="1" type="noConversion"/>
  </si>
  <si>
    <t>U.N</t>
    <phoneticPr fontId="1" type="noConversion"/>
  </si>
  <si>
    <t>UNITY SOFTWARE INC ORD</t>
    <phoneticPr fontId="1" type="noConversion"/>
  </si>
  <si>
    <t>ROKU.OQ</t>
    <phoneticPr fontId="1" type="noConversion"/>
  </si>
  <si>
    <t>ROKU INC ORD</t>
    <phoneticPr fontId="1" type="noConversion"/>
  </si>
  <si>
    <t>SQ.N</t>
    <phoneticPr fontId="1" type="noConversion"/>
  </si>
  <si>
    <t>SQUARE INC ORD</t>
    <phoneticPr fontId="1" type="noConversion"/>
  </si>
  <si>
    <t>SHOP.N</t>
    <phoneticPr fontId="1" type="noConversion"/>
  </si>
  <si>
    <t>SHOPIFY INC ORD</t>
    <phoneticPr fontId="1" type="noConversion"/>
  </si>
  <si>
    <t>ZM.OQ</t>
    <phoneticPr fontId="1" type="noConversion"/>
  </si>
  <si>
    <t>ZOOM VIDEO COMMUNICATIONS INC ORD</t>
    <phoneticPr fontId="1" type="noConversion"/>
  </si>
  <si>
    <t>DKNG.OQ</t>
    <phoneticPr fontId="1" type="noConversion"/>
  </si>
  <si>
    <t>DRAFTKINGS INC ORD</t>
    <phoneticPr fontId="1" type="noConversion"/>
  </si>
  <si>
    <t>TWLO.N</t>
    <phoneticPr fontId="1" type="noConversion"/>
  </si>
  <si>
    <t>TWILIO INC ORD</t>
    <phoneticPr fontId="1" type="noConversion"/>
  </si>
  <si>
    <t>Z.OQ</t>
    <phoneticPr fontId="1" type="noConversion"/>
  </si>
  <si>
    <t>ZILLOW GROUP INC ORD</t>
    <phoneticPr fontId="1" type="noConversion"/>
  </si>
  <si>
    <t>PLTR.N</t>
    <phoneticPr fontId="1" type="noConversion"/>
  </si>
  <si>
    <t>PALANTIR TECHNOLOGIES INC ORD</t>
    <phoneticPr fontId="1" type="noConversion"/>
  </si>
  <si>
    <t>PATH.N</t>
    <phoneticPr fontId="1" type="noConversion"/>
  </si>
  <si>
    <t>UIPATH INC ORD</t>
    <phoneticPr fontId="1" type="noConversion"/>
  </si>
  <si>
    <t>RBLX.N</t>
    <phoneticPr fontId="1" type="noConversion"/>
  </si>
  <si>
    <t>ROBLOX CORP ORD</t>
    <phoneticPr fontId="1" type="noConversion"/>
  </si>
  <si>
    <t>FB.OQ</t>
    <phoneticPr fontId="1" type="noConversion"/>
  </si>
  <si>
    <t>META PLATFORMS INC ORD</t>
    <phoneticPr fontId="1" type="noConversion"/>
  </si>
  <si>
    <t>SPLK.OQ</t>
    <phoneticPr fontId="1" type="noConversion"/>
  </si>
  <si>
    <t>SPLUNK INC ORD</t>
    <phoneticPr fontId="1" type="noConversion"/>
  </si>
  <si>
    <t>NET.N</t>
    <phoneticPr fontId="1" type="noConversion"/>
  </si>
  <si>
    <t>CLOUDFLARE INC ORD</t>
    <phoneticPr fontId="1" type="noConversion"/>
  </si>
  <si>
    <t>ETSY.OQ</t>
    <phoneticPr fontId="1" type="noConversion"/>
  </si>
  <si>
    <t>ETSY INC ORD</t>
    <phoneticPr fontId="1" type="noConversion"/>
  </si>
  <si>
    <t>HOOD.OQ</t>
    <phoneticPr fontId="1" type="noConversion"/>
  </si>
  <si>
    <t>ROBINHOOD MARKETS INC ORD</t>
    <phoneticPr fontId="1" type="noConversion"/>
  </si>
  <si>
    <t>SKLZ.N</t>
    <phoneticPr fontId="1" type="noConversion"/>
  </si>
  <si>
    <t>SKILLZ INC ORD</t>
    <phoneticPr fontId="1" type="noConversion"/>
  </si>
  <si>
    <t>PD.N</t>
    <phoneticPr fontId="1" type="noConversion"/>
  </si>
  <si>
    <t>PAGERDUTY INC ORD</t>
    <phoneticPr fontId="1" type="noConversion"/>
  </si>
  <si>
    <t>LPSN.OQ</t>
    <phoneticPr fontId="1" type="noConversion"/>
  </si>
  <si>
    <t>LIVEPERSON INC ORD</t>
    <phoneticPr fontId="1" type="noConversion"/>
  </si>
  <si>
    <t>DIS.N</t>
    <phoneticPr fontId="1" type="noConversion"/>
  </si>
  <si>
    <t>WALT DISNEY CO ORD</t>
    <phoneticPr fontId="1" type="noConversion"/>
  </si>
  <si>
    <t>GENI.N</t>
    <phoneticPr fontId="1" type="noConversion"/>
  </si>
  <si>
    <t>GENIUS SPORTS LTD ORD</t>
    <phoneticPr fontId="1" type="noConversion"/>
  </si>
  <si>
    <t>SE.N</t>
    <phoneticPr fontId="1" type="noConversion"/>
  </si>
  <si>
    <t>SEA LTD DR</t>
    <phoneticPr fontId="1" type="noConversion"/>
  </si>
  <si>
    <t>DOCU.OQ</t>
    <phoneticPr fontId="1" type="noConversion"/>
  </si>
  <si>
    <t>DOCUSIGN INC ORD</t>
    <phoneticPr fontId="1" type="noConversion"/>
  </si>
  <si>
    <t>VUZI.OQ</t>
    <phoneticPr fontId="1" type="noConversion"/>
  </si>
  <si>
    <t>VUZIX CORP ORD</t>
    <phoneticPr fontId="1" type="noConversion"/>
  </si>
  <si>
    <t>OKTA.OQ</t>
    <phoneticPr fontId="1" type="noConversion"/>
  </si>
  <si>
    <t>OKTA INC ORD</t>
    <phoneticPr fontId="1" type="noConversion"/>
  </si>
  <si>
    <t>FTCH.N</t>
    <phoneticPr fontId="1" type="noConversion"/>
  </si>
  <si>
    <t>FARFETCH LTD ORD</t>
    <phoneticPr fontId="1" type="noConversion"/>
  </si>
  <si>
    <t>VCYT.OQ</t>
    <phoneticPr fontId="1" type="noConversion"/>
  </si>
  <si>
    <t>VERACYTE INC ORD</t>
    <phoneticPr fontId="1" type="noConversion"/>
  </si>
  <si>
    <t>SNAP.N</t>
    <phoneticPr fontId="1" type="noConversion"/>
  </si>
  <si>
    <t>SNAP INC ORD</t>
    <phoneticPr fontId="1" type="noConversion"/>
  </si>
  <si>
    <t>KIND.N</t>
    <phoneticPr fontId="1" type="noConversion"/>
  </si>
  <si>
    <t>NEXTDOOR HOLDINGS INC ORD</t>
    <phoneticPr fontId="1" type="noConversion"/>
  </si>
  <si>
    <t>ADYEY.PK</t>
    <phoneticPr fontId="1" type="noConversion"/>
  </si>
  <si>
    <t>ADYEN NV DR</t>
    <phoneticPr fontId="1" type="noConversion"/>
  </si>
  <si>
    <t>MELI.OQ</t>
    <phoneticPr fontId="1" type="noConversion"/>
  </si>
  <si>
    <t>MERCADOLIBRE INC ORD</t>
    <phoneticPr fontId="1" type="noConversion"/>
  </si>
  <si>
    <t>TWOU.OQ</t>
    <phoneticPr fontId="1" type="noConversion"/>
  </si>
  <si>
    <t>2U INC ORD</t>
    <phoneticPr fontId="1" type="noConversion"/>
  </si>
  <si>
    <t>NNDM.OQ</t>
    <phoneticPr fontId="1" type="noConversion"/>
  </si>
  <si>
    <t>NANO DIMENSION LTD DR</t>
    <phoneticPr fontId="1" type="noConversion"/>
  </si>
  <si>
    <t>CND.N</t>
    <phoneticPr fontId="1" type="noConversion"/>
  </si>
  <si>
    <t>CONCORD ACQUISITION CORP ORD</t>
    <phoneticPr fontId="1" type="noConversion"/>
  </si>
  <si>
    <t>LP40001481</t>
    <phoneticPr fontId="1" type="noConversion"/>
  </si>
  <si>
    <t>DREYFUS GOVERNMENT CASH MANAGEMENT;INSTITUTIONAL</t>
    <phoneticPr fontId="1" type="noConversion"/>
  </si>
  <si>
    <t>PTON.OQ</t>
    <phoneticPr fontId="1" type="noConversion"/>
  </si>
  <si>
    <t>PELOTON INTERACTIVE INC ORD</t>
    <phoneticPr fontId="1" type="noConversion"/>
  </si>
  <si>
    <t>PYPL.OQ</t>
    <phoneticPr fontId="1" type="noConversion"/>
  </si>
  <si>
    <t>PAYPAL HOLDINGS INC ORD</t>
    <phoneticPr fontId="1" type="noConversion"/>
  </si>
  <si>
    <t>SNOW.N</t>
    <phoneticPr fontId="1" type="noConversion"/>
  </si>
  <si>
    <t>SNOWFLAKE INC. ORD</t>
    <phoneticPr fontId="1" type="noConversion"/>
  </si>
  <si>
    <t>OTHER ASSETS LESS LIABILITIES</t>
    <phoneticPr fontId="1" type="noConversion"/>
  </si>
  <si>
    <t>FIVG.K</t>
    <phoneticPr fontId="1" type="noConversion"/>
  </si>
  <si>
    <t>AMD.OQ</t>
    <phoneticPr fontId="1" type="noConversion"/>
  </si>
  <si>
    <t>ADVANCED MICRO DEVICES INC ORD</t>
    <phoneticPr fontId="1" type="noConversion"/>
  </si>
  <si>
    <t>ADI.OQ</t>
    <phoneticPr fontId="1" type="noConversion"/>
  </si>
  <si>
    <t>ANALOG DEVICES INC ORD</t>
    <phoneticPr fontId="1" type="noConversion"/>
  </si>
  <si>
    <t>QCOM.OQ</t>
    <phoneticPr fontId="1" type="noConversion"/>
  </si>
  <si>
    <t>QUALCOMM INC ORD</t>
    <phoneticPr fontId="1" type="noConversion"/>
  </si>
  <si>
    <t>KEYS.N</t>
    <phoneticPr fontId="1" type="noConversion"/>
  </si>
  <si>
    <t>KEYSIGHT TECHNOLOGIES INC ORD</t>
    <phoneticPr fontId="1" type="noConversion"/>
  </si>
  <si>
    <t>NXPI.OQ</t>
    <phoneticPr fontId="1" type="noConversion"/>
  </si>
  <si>
    <t>NXP SEMICONDUCTORS NV ORD</t>
    <phoneticPr fontId="1" type="noConversion"/>
  </si>
  <si>
    <t>XLNX.OQ</t>
    <phoneticPr fontId="1" type="noConversion"/>
  </si>
  <si>
    <t>XILINX INC ORD</t>
    <phoneticPr fontId="1" type="noConversion"/>
  </si>
  <si>
    <t>VZ.N</t>
    <phoneticPr fontId="1" type="noConversion"/>
  </si>
  <si>
    <t>VERIZON COMMUNICATIONS INC ORD</t>
    <phoneticPr fontId="1" type="noConversion"/>
  </si>
  <si>
    <t>AMT.N</t>
    <phoneticPr fontId="1" type="noConversion"/>
  </si>
  <si>
    <t>AMERICAN TOWER CORP ORD</t>
    <phoneticPr fontId="1" type="noConversion"/>
  </si>
  <si>
    <t>MRVL.OQ</t>
    <phoneticPr fontId="1" type="noConversion"/>
  </si>
  <si>
    <t>MARVELL TECHNOLOGY INC ORD</t>
    <phoneticPr fontId="1" type="noConversion"/>
  </si>
  <si>
    <t>ERIC.OQ</t>
    <phoneticPr fontId="1" type="noConversion"/>
  </si>
  <si>
    <t>TELEFONAKTIEBOLAGET LM ERICSSON DR</t>
    <phoneticPr fontId="1" type="noConversion"/>
  </si>
  <si>
    <t>T.N</t>
    <phoneticPr fontId="1" type="noConversion"/>
  </si>
  <si>
    <t>AT&amp;T INC ORD</t>
    <phoneticPr fontId="1" type="noConversion"/>
  </si>
  <si>
    <t>NOK.N</t>
    <phoneticPr fontId="1" type="noConversion"/>
  </si>
  <si>
    <t>NOKIA OYJ DR</t>
    <phoneticPr fontId="1" type="noConversion"/>
  </si>
  <si>
    <t>AKAM.OQ</t>
    <phoneticPr fontId="1" type="noConversion"/>
  </si>
  <si>
    <t>AKAMAI TECHNOLOGIES INC ORD</t>
    <phoneticPr fontId="1" type="noConversion"/>
  </si>
  <si>
    <t>CHTR.OQ</t>
    <phoneticPr fontId="1" type="noConversion"/>
  </si>
  <si>
    <t>CHARTER COMMUNICATIONS INC ORD</t>
    <phoneticPr fontId="1" type="noConversion"/>
  </si>
  <si>
    <t>SWKS.OQ</t>
    <phoneticPr fontId="1" type="noConversion"/>
  </si>
  <si>
    <t>SKYWORKS SOLUTIONS INC ORD</t>
    <phoneticPr fontId="1" type="noConversion"/>
  </si>
  <si>
    <t>TMUS.OQ</t>
    <phoneticPr fontId="1" type="noConversion"/>
  </si>
  <si>
    <t>T-MOBILE US INC ORD</t>
    <phoneticPr fontId="1" type="noConversion"/>
  </si>
  <si>
    <t>FFIV.OQ</t>
    <phoneticPr fontId="1" type="noConversion"/>
  </si>
  <si>
    <t>F5 NETWORKS INC ORD</t>
    <phoneticPr fontId="1" type="noConversion"/>
  </si>
  <si>
    <t>CCI.N</t>
    <phoneticPr fontId="1" type="noConversion"/>
  </si>
  <si>
    <t>CROWN CASTLE INTERNATIONAL CORP ORD</t>
    <phoneticPr fontId="1" type="noConversion"/>
  </si>
  <si>
    <t>EQIX.OQ</t>
    <phoneticPr fontId="1" type="noConversion"/>
  </si>
  <si>
    <t>EQUINIX INC ORD</t>
    <phoneticPr fontId="1" type="noConversion"/>
  </si>
  <si>
    <t>DOX.OQ</t>
    <phoneticPr fontId="1" type="noConversion"/>
  </si>
  <si>
    <t>AMDOCS LTD ORD</t>
    <phoneticPr fontId="1" type="noConversion"/>
  </si>
  <si>
    <t>NVDA.OQ</t>
    <phoneticPr fontId="1" type="noConversion"/>
  </si>
  <si>
    <t>NVIDIA CORP ORD</t>
    <phoneticPr fontId="1" type="noConversion"/>
  </si>
  <si>
    <t>QRVO.OQ</t>
    <phoneticPr fontId="1" type="noConversion"/>
  </si>
  <si>
    <t>QORVO INC ORD</t>
    <phoneticPr fontId="1" type="noConversion"/>
  </si>
  <si>
    <t>CIEN.N</t>
    <phoneticPr fontId="1" type="noConversion"/>
  </si>
  <si>
    <t>CIENA CORP ORD</t>
    <phoneticPr fontId="1" type="noConversion"/>
  </si>
  <si>
    <t>AAPL.OQ</t>
    <phoneticPr fontId="1" type="noConversion"/>
  </si>
  <si>
    <t>APPLE INC ORD</t>
    <phoneticPr fontId="1" type="noConversion"/>
  </si>
  <si>
    <t>BCE.TO</t>
    <phoneticPr fontId="1" type="noConversion"/>
  </si>
  <si>
    <t>BCE INC ORD</t>
    <phoneticPr fontId="1" type="noConversion"/>
  </si>
  <si>
    <t>AVGO.OQ</t>
    <phoneticPr fontId="1" type="noConversion"/>
  </si>
  <si>
    <t>BROADCOM INC ORD</t>
    <phoneticPr fontId="1" type="noConversion"/>
  </si>
  <si>
    <t>ANET.N</t>
    <phoneticPr fontId="1" type="noConversion"/>
  </si>
  <si>
    <t>ARISTA NETWORKS INC ORD</t>
    <phoneticPr fontId="1" type="noConversion"/>
  </si>
  <si>
    <t>DELL.N</t>
    <phoneticPr fontId="1" type="noConversion"/>
  </si>
  <si>
    <t>DELL TECHNOLOGIES INC ORD</t>
    <phoneticPr fontId="1" type="noConversion"/>
  </si>
  <si>
    <t>CSCO.OQ</t>
    <phoneticPr fontId="1" type="noConversion"/>
  </si>
  <si>
    <t>CISCO SYSTEMS INC ORD</t>
    <phoneticPr fontId="1" type="noConversion"/>
  </si>
  <si>
    <t>AMZN.OQ</t>
    <phoneticPr fontId="1" type="noConversion"/>
  </si>
  <si>
    <t>AMAZON.COM INC ORD</t>
    <phoneticPr fontId="1" type="noConversion"/>
  </si>
  <si>
    <t>VOD.OQ</t>
    <phoneticPr fontId="1" type="noConversion"/>
  </si>
  <si>
    <t>VODAFONE GROUP PLC DR</t>
    <phoneticPr fontId="1" type="noConversion"/>
  </si>
  <si>
    <t>ATEN.N</t>
    <phoneticPr fontId="1" type="noConversion"/>
  </si>
  <si>
    <t>A10 NETWORKS INC ORD</t>
    <phoneticPr fontId="1" type="noConversion"/>
  </si>
  <si>
    <t>LSCC.OQ</t>
    <phoneticPr fontId="1" type="noConversion"/>
  </si>
  <si>
    <t>LATTICE SEMICONDUCTOR CORP ORD</t>
    <phoneticPr fontId="1" type="noConversion"/>
  </si>
  <si>
    <t>MXL.N</t>
    <phoneticPr fontId="1" type="noConversion"/>
  </si>
  <si>
    <t>MAXLINEAR INC ORD</t>
    <phoneticPr fontId="1" type="noConversion"/>
  </si>
  <si>
    <t>INTC.OQ</t>
    <phoneticPr fontId="1" type="noConversion"/>
  </si>
  <si>
    <t>INTEL CORP ORD</t>
    <phoneticPr fontId="1" type="noConversion"/>
  </si>
  <si>
    <t>HPE.N</t>
    <phoneticPr fontId="1" type="noConversion"/>
  </si>
  <si>
    <t>HEWLETT PACKARD ENTERPRISE CO ORD</t>
    <phoneticPr fontId="1" type="noConversion"/>
  </si>
  <si>
    <t>VMW.N</t>
    <phoneticPr fontId="1" type="noConversion"/>
  </si>
  <si>
    <t>VMWARE INC ORD</t>
    <phoneticPr fontId="1" type="noConversion"/>
  </si>
  <si>
    <t>CALX.N</t>
    <phoneticPr fontId="1" type="noConversion"/>
  </si>
  <si>
    <t>CALIX INC ORD</t>
    <phoneticPr fontId="1" type="noConversion"/>
  </si>
  <si>
    <t>SBAC.OQ</t>
    <phoneticPr fontId="1" type="noConversion"/>
  </si>
  <si>
    <t>SBA COMMUNICATIONS CORP ORD</t>
    <phoneticPr fontId="1" type="noConversion"/>
  </si>
  <si>
    <t>JNPR.N</t>
    <phoneticPr fontId="1" type="noConversion"/>
  </si>
  <si>
    <t>JUNIPER NETWORKS INC ORD</t>
    <phoneticPr fontId="1" type="noConversion"/>
  </si>
  <si>
    <t>CLFD.OQ</t>
    <phoneticPr fontId="1" type="noConversion"/>
  </si>
  <si>
    <t>CLEARFIELD INC ORD</t>
    <phoneticPr fontId="1" type="noConversion"/>
  </si>
  <si>
    <t>DLR.N</t>
    <phoneticPr fontId="1" type="noConversion"/>
  </si>
  <si>
    <t>DIGITAL REALTY TRUST INC ORD</t>
    <phoneticPr fontId="1" type="noConversion"/>
  </si>
  <si>
    <t>UNIT.OQ</t>
    <phoneticPr fontId="1" type="noConversion"/>
  </si>
  <si>
    <t>UNITI GROUP INC ORD</t>
    <phoneticPr fontId="1" type="noConversion"/>
  </si>
  <si>
    <t>NATI.OQ</t>
    <phoneticPr fontId="1" type="noConversion"/>
  </si>
  <si>
    <t>NATIONAL INSTRUMENTS CORP ORD</t>
    <phoneticPr fontId="1" type="noConversion"/>
  </si>
  <si>
    <t>MTSI.OQ</t>
    <phoneticPr fontId="1" type="noConversion"/>
  </si>
  <si>
    <t>MACOM TECHNOLOGY SOLUTIONS HOLDINGS INC ORD</t>
    <phoneticPr fontId="1" type="noConversion"/>
  </si>
  <si>
    <t>RDWR.OQ</t>
    <phoneticPr fontId="1" type="noConversion"/>
  </si>
  <si>
    <t>RADWARE LTD ORD</t>
    <phoneticPr fontId="1" type="noConversion"/>
  </si>
  <si>
    <t>TEF.N</t>
    <phoneticPr fontId="1" type="noConversion"/>
  </si>
  <si>
    <t>TELEFONICA SA DR</t>
    <phoneticPr fontId="1" type="noConversion"/>
  </si>
  <si>
    <t>CSGS.OQ</t>
    <phoneticPr fontId="1" type="noConversion"/>
  </si>
  <si>
    <t>CSG SYSTEMS INTERNATIONAL INC ORD</t>
    <phoneticPr fontId="1" type="noConversion"/>
  </si>
  <si>
    <t>GLW.N</t>
    <phoneticPr fontId="1" type="noConversion"/>
  </si>
  <si>
    <t>CORNING INC ORD</t>
    <phoneticPr fontId="1" type="noConversion"/>
  </si>
  <si>
    <t>ORAN.N</t>
    <phoneticPr fontId="1" type="noConversion"/>
  </si>
  <si>
    <t>ORANGE SA DR</t>
    <phoneticPr fontId="1" type="noConversion"/>
  </si>
  <si>
    <t>COR.N</t>
    <phoneticPr fontId="1" type="noConversion"/>
  </si>
  <si>
    <t>CORESITE REALTY CORP ORD</t>
    <phoneticPr fontId="1" type="noConversion"/>
  </si>
  <si>
    <t>CEVA.OQ</t>
    <phoneticPr fontId="1" type="noConversion"/>
  </si>
  <si>
    <t>CEVA INC ORD</t>
    <phoneticPr fontId="1" type="noConversion"/>
  </si>
  <si>
    <t>SWIR.OQ</t>
    <phoneticPr fontId="1" type="noConversion"/>
  </si>
  <si>
    <t>SIERRA WIRELESS INC ORD</t>
    <phoneticPr fontId="1" type="noConversion"/>
  </si>
  <si>
    <t>LITE.OQ</t>
    <phoneticPr fontId="1" type="noConversion"/>
  </si>
  <si>
    <t>LUMENTUM HOLDINGS INC ORD</t>
    <phoneticPr fontId="1" type="noConversion"/>
  </si>
  <si>
    <t>CONE.OQ</t>
    <phoneticPr fontId="1" type="noConversion"/>
  </si>
  <si>
    <t>CYRUSONE INC ORD</t>
    <phoneticPr fontId="1" type="noConversion"/>
  </si>
  <si>
    <t>UI.N</t>
    <phoneticPr fontId="1" type="noConversion"/>
  </si>
  <si>
    <t>UBIQUITI INC ORD</t>
    <phoneticPr fontId="1" type="noConversion"/>
  </si>
  <si>
    <t>RCIb.TO</t>
    <phoneticPr fontId="1" type="noConversion"/>
  </si>
  <si>
    <t>ROGERS COMMUNICATIONS INC ORD</t>
    <phoneticPr fontId="1" type="noConversion"/>
  </si>
  <si>
    <t>CMTL.OQ</t>
    <phoneticPr fontId="1" type="noConversion"/>
  </si>
  <si>
    <t>COMTECH TELECOMMUNICATIONS CORP ORD</t>
    <phoneticPr fontId="1" type="noConversion"/>
  </si>
  <si>
    <t>SILC.OQ</t>
    <phoneticPr fontId="1" type="noConversion"/>
  </si>
  <si>
    <t>SILICOM LTD ORD</t>
    <phoneticPr fontId="1" type="noConversion"/>
  </si>
  <si>
    <t>SKM.N</t>
    <phoneticPr fontId="1" type="noConversion"/>
  </si>
  <si>
    <t>SK TELECOM CO LTD DR</t>
    <phoneticPr fontId="1" type="noConversion"/>
  </si>
  <si>
    <t>VIAV.OQ</t>
    <phoneticPr fontId="1" type="noConversion"/>
  </si>
  <si>
    <t>VIAVI SOLUTIONS INC ORD</t>
    <phoneticPr fontId="1" type="noConversion"/>
  </si>
  <si>
    <t>CTS.N</t>
    <phoneticPr fontId="1" type="noConversion"/>
  </si>
  <si>
    <t>CTS CORP ORD</t>
    <phoneticPr fontId="1" type="noConversion"/>
  </si>
  <si>
    <t>CRNT.OQ</t>
    <phoneticPr fontId="1" type="noConversion"/>
  </si>
  <si>
    <t>CERAGON NETWORKS LTD ORD</t>
    <phoneticPr fontId="1" type="noConversion"/>
  </si>
  <si>
    <t>NPTN.N</t>
    <phoneticPr fontId="1" type="noConversion"/>
  </si>
  <si>
    <t>NEOPHOTONICS CORP ORD</t>
    <phoneticPr fontId="1" type="noConversion"/>
  </si>
  <si>
    <t>IDCC.OQ</t>
    <phoneticPr fontId="1" type="noConversion"/>
  </si>
  <si>
    <t>INTERDIGITAL INC ORD</t>
    <phoneticPr fontId="1" type="noConversion"/>
  </si>
  <si>
    <t>LLNW.OQ</t>
    <phoneticPr fontId="1" type="noConversion"/>
  </si>
  <si>
    <t>LIMELIGHT NETWORKS INC ORD</t>
    <phoneticPr fontId="1" type="noConversion"/>
  </si>
  <si>
    <t>NTCT.OQ</t>
    <phoneticPr fontId="1" type="noConversion"/>
  </si>
  <si>
    <t>NETSCOUT SYSTEMS INC ORD</t>
    <phoneticPr fontId="1" type="noConversion"/>
  </si>
  <si>
    <t>ADTN.OQ</t>
    <phoneticPr fontId="1" type="noConversion"/>
  </si>
  <si>
    <t>ADTRAN INC ORD</t>
    <phoneticPr fontId="1" type="noConversion"/>
  </si>
  <si>
    <t>EXTR.OQ</t>
    <phoneticPr fontId="1" type="noConversion"/>
  </si>
  <si>
    <t>EXTREME NETWORKS INC ORD</t>
    <phoneticPr fontId="1" type="noConversion"/>
  </si>
  <si>
    <t>IIVI.OQ</t>
    <phoneticPr fontId="1" type="noConversion"/>
  </si>
  <si>
    <t>II-VI INC ORD</t>
    <phoneticPr fontId="1" type="noConversion"/>
  </si>
  <si>
    <t>KT.N</t>
    <phoneticPr fontId="1" type="noConversion"/>
  </si>
  <si>
    <t>KT CORP DR</t>
    <phoneticPr fontId="1" type="noConversion"/>
  </si>
  <si>
    <t>MAXR.N</t>
    <phoneticPr fontId="1" type="noConversion"/>
  </si>
  <si>
    <t>MAXAR TECHNOLOGIES INC ORD</t>
    <phoneticPr fontId="1" type="noConversion"/>
  </si>
  <si>
    <t>GDS.OQ</t>
    <phoneticPr fontId="1" type="noConversion"/>
  </si>
  <si>
    <t>GDS HOLDINGS LTD DR</t>
    <phoneticPr fontId="1" type="noConversion"/>
  </si>
  <si>
    <t>LUMN.N</t>
    <phoneticPr fontId="1" type="noConversion"/>
  </si>
  <si>
    <t>LUMEN TECHNOLOGIES INC ORD</t>
    <phoneticPr fontId="1" type="noConversion"/>
  </si>
  <si>
    <t>IPGP.OQ</t>
    <phoneticPr fontId="1" type="noConversion"/>
  </si>
  <si>
    <t>IPG PHOTONICS CORP ORD</t>
    <phoneticPr fontId="1" type="noConversion"/>
  </si>
  <si>
    <t>EMKR.OQ</t>
    <phoneticPr fontId="1" type="noConversion"/>
  </si>
  <si>
    <t>EMCORE CORP ORD</t>
    <phoneticPr fontId="1" type="noConversion"/>
  </si>
  <si>
    <t>AKTS.OQ</t>
    <phoneticPr fontId="1" type="noConversion"/>
  </si>
  <si>
    <t>AKOUSTIS TECHNOLOGIES INC ORD</t>
    <phoneticPr fontId="1" type="noConversion"/>
  </si>
  <si>
    <t>INFN.OQ</t>
    <phoneticPr fontId="1" type="noConversion"/>
  </si>
  <si>
    <t>INFINERA CORP ORD</t>
    <phoneticPr fontId="1" type="noConversion"/>
  </si>
  <si>
    <t>CASA.OQ</t>
    <phoneticPr fontId="1" type="noConversion"/>
  </si>
  <si>
    <t>CASA SYSTEMS INC ORD</t>
    <phoneticPr fontId="1" type="noConversion"/>
  </si>
  <si>
    <t>RBBN.OQ</t>
    <phoneticPr fontId="1" type="noConversion"/>
  </si>
  <si>
    <t>RIBBON COMMUNICATIONS INC ORD</t>
    <phoneticPr fontId="1" type="noConversion"/>
  </si>
  <si>
    <t>INSG.OQ</t>
    <phoneticPr fontId="1" type="noConversion"/>
  </si>
  <si>
    <t>INSEEGO CORP ORD</t>
    <phoneticPr fontId="1" type="noConversion"/>
  </si>
  <si>
    <t>RESN.OQ</t>
    <phoneticPr fontId="1" type="noConversion"/>
  </si>
  <si>
    <t>RESONANT INC ORD</t>
    <phoneticPr fontId="1" type="noConversion"/>
  </si>
  <si>
    <t>CMBM.OQ</t>
    <phoneticPr fontId="1" type="noConversion"/>
  </si>
  <si>
    <t>CAMBIUM NETWORKS CORP ORD</t>
    <phoneticPr fontId="1" type="noConversion"/>
  </si>
  <si>
    <t>AIRG.OQ</t>
    <phoneticPr fontId="1" type="noConversion"/>
  </si>
  <si>
    <t>AIRGAIN INC ORD</t>
    <phoneticPr fontId="1" type="noConversion"/>
  </si>
  <si>
    <t>DZSI.OQ</t>
    <phoneticPr fontId="1" type="noConversion"/>
  </si>
  <si>
    <t>DZS INC ORD</t>
    <phoneticPr fontId="1" type="noConversion"/>
  </si>
  <si>
    <t>COMM.OQ</t>
    <phoneticPr fontId="1" type="noConversion"/>
  </si>
  <si>
    <t>COMMSCOPE HOLDING COMPANY INC ORD</t>
    <phoneticPr fontId="1" type="noConversion"/>
  </si>
  <si>
    <t>ATUS.N</t>
    <phoneticPr fontId="1" type="noConversion"/>
  </si>
  <si>
    <t>ALTICE USA INC ORD</t>
    <phoneticPr fontId="1" type="noConversion"/>
  </si>
  <si>
    <t>LP40215456</t>
    <phoneticPr fontId="1" type="noConversion"/>
  </si>
  <si>
    <t>FIRST AMERICAN GOVERNMENT OBLIGATIONS FD;X</t>
    <phoneticPr fontId="1" type="noConversion"/>
  </si>
  <si>
    <t>USD CASH</t>
    <phoneticPr fontId="1" type="noConversion"/>
  </si>
  <si>
    <t>WFH.N</t>
    <phoneticPr fontId="1" type="noConversion"/>
  </si>
  <si>
    <t>TEAM.OQ</t>
    <phoneticPr fontId="1" type="noConversion"/>
  </si>
  <si>
    <t>ATLASSIAN CORPORATION PLC ORD</t>
    <phoneticPr fontId="1" type="noConversion"/>
  </si>
  <si>
    <t>ZS.OQ</t>
    <phoneticPr fontId="1" type="noConversion"/>
  </si>
  <si>
    <t>ZSCALER INC ORD</t>
    <phoneticPr fontId="1" type="noConversion"/>
  </si>
  <si>
    <t>VG.OQ</t>
    <phoneticPr fontId="1" type="noConversion"/>
  </si>
  <si>
    <t>VONAGE HOLDINGS CORP ORD</t>
    <phoneticPr fontId="1" type="noConversion"/>
  </si>
  <si>
    <t>PANW.OQ</t>
    <phoneticPr fontId="1" type="noConversion"/>
  </si>
  <si>
    <t>PALO ALTO NETWORKS INC ORD</t>
    <phoneticPr fontId="1" type="noConversion"/>
  </si>
  <si>
    <t>PRGS.OQ</t>
    <phoneticPr fontId="1" type="noConversion"/>
  </si>
  <si>
    <t>PROGRESS SOFTWARE CORP ORD</t>
    <phoneticPr fontId="1" type="noConversion"/>
  </si>
  <si>
    <t>MSFT.OQ</t>
    <phoneticPr fontId="1" type="noConversion"/>
  </si>
  <si>
    <t>MICROSOFT CORP ORD</t>
    <phoneticPr fontId="1" type="noConversion"/>
  </si>
  <si>
    <t>FTNT.OQ</t>
    <phoneticPr fontId="1" type="noConversion"/>
  </si>
  <si>
    <t>FORTINET INC ORD</t>
    <phoneticPr fontId="1" type="noConversion"/>
  </si>
  <si>
    <t>PING.N</t>
    <phoneticPr fontId="1" type="noConversion"/>
  </si>
  <si>
    <t>PING IDENTITY HOLDING CORP ORD</t>
    <phoneticPr fontId="1" type="noConversion"/>
  </si>
  <si>
    <t>ORCL.N</t>
    <phoneticPr fontId="1" type="noConversion"/>
  </si>
  <si>
    <t>ORACLE CORP ORD</t>
    <phoneticPr fontId="1" type="noConversion"/>
  </si>
  <si>
    <t>WDAY.OQ</t>
    <phoneticPr fontId="1" type="noConversion"/>
  </si>
  <si>
    <t>WORKDAY INC ORD</t>
    <phoneticPr fontId="1" type="noConversion"/>
  </si>
  <si>
    <t>CRWD.OQ</t>
    <phoneticPr fontId="1" type="noConversion"/>
  </si>
  <si>
    <t>CROWDSTRIKE HOLDINGS INC ORD</t>
    <phoneticPr fontId="1" type="noConversion"/>
  </si>
  <si>
    <t>GOOGL.OQ</t>
    <phoneticPr fontId="1" type="noConversion"/>
  </si>
  <si>
    <t>ALPHABET INC CLASS A ORD</t>
    <phoneticPr fontId="1" type="noConversion"/>
  </si>
  <si>
    <t>NTAP.OQ</t>
    <phoneticPr fontId="1" type="noConversion"/>
  </si>
  <si>
    <t>NETAPP INC ORD</t>
    <phoneticPr fontId="1" type="noConversion"/>
  </si>
  <si>
    <t>BOX.N</t>
    <phoneticPr fontId="1" type="noConversion"/>
  </si>
  <si>
    <t>BOX INC ORD</t>
    <phoneticPr fontId="1" type="noConversion"/>
  </si>
  <si>
    <t>ADBE.OQ</t>
    <phoneticPr fontId="1" type="noConversion"/>
  </si>
  <si>
    <t>ADOBE INC ORD</t>
    <phoneticPr fontId="1" type="noConversion"/>
  </si>
  <si>
    <t>MNDT.OQ</t>
    <phoneticPr fontId="1" type="noConversion"/>
  </si>
  <si>
    <t>MANDIANT INC ORD</t>
    <phoneticPr fontId="1" type="noConversion"/>
  </si>
  <si>
    <t>BABA.N</t>
    <phoneticPr fontId="1" type="noConversion"/>
  </si>
  <si>
    <t>ALIBABA GROUP HOLDING LTD DR</t>
    <phoneticPr fontId="1" type="noConversion"/>
  </si>
  <si>
    <t>AMX.N</t>
    <phoneticPr fontId="1" type="noConversion"/>
  </si>
  <si>
    <t>AMERICA MOVIL SAB DE CV DR</t>
    <phoneticPr fontId="1" type="noConversion"/>
  </si>
  <si>
    <t>RNG.N</t>
    <phoneticPr fontId="1" type="noConversion"/>
  </si>
  <si>
    <t>RINGCENTRAL INC ORD</t>
    <phoneticPr fontId="1" type="noConversion"/>
  </si>
  <si>
    <t>ZD.OQ</t>
    <phoneticPr fontId="1" type="noConversion"/>
  </si>
  <si>
    <t>ZIFF DAVIS INC ORD</t>
    <phoneticPr fontId="1" type="noConversion"/>
  </si>
  <si>
    <t>NTNX.OQ</t>
    <phoneticPr fontId="1" type="noConversion"/>
  </si>
  <si>
    <t>NUTANIX INC ORD</t>
    <phoneticPr fontId="1" type="noConversion"/>
  </si>
  <si>
    <t>IBM.N</t>
    <phoneticPr fontId="1" type="noConversion"/>
  </si>
  <si>
    <t>INTERNATIONAL BUSINESS MACHINES CORP ORD</t>
    <phoneticPr fontId="1" type="noConversion"/>
  </si>
  <si>
    <t>AVYA.N</t>
    <phoneticPr fontId="1" type="noConversion"/>
  </si>
  <si>
    <t>AVAYA HOLDINGS CORP ORD</t>
    <phoneticPr fontId="1" type="noConversion"/>
  </si>
  <si>
    <t>EGHT.N</t>
    <phoneticPr fontId="1" type="noConversion"/>
  </si>
  <si>
    <t>8X8 INC ORD</t>
    <phoneticPr fontId="1" type="noConversion"/>
  </si>
  <si>
    <t>POLY.N</t>
    <phoneticPr fontId="1" type="noConversion"/>
  </si>
  <si>
    <t>PLANTRONICS INC ORD</t>
    <phoneticPr fontId="1" type="noConversion"/>
  </si>
  <si>
    <t>INTZ.OQ</t>
    <phoneticPr fontId="1" type="noConversion"/>
  </si>
  <si>
    <t>INTRUSION INC ORD</t>
    <phoneticPr fontId="1" type="noConversion"/>
  </si>
  <si>
    <t>SMAR.N</t>
    <phoneticPr fontId="1" type="noConversion"/>
  </si>
  <si>
    <t>SMARTSHEET INC ORD</t>
    <phoneticPr fontId="1" type="noConversion"/>
  </si>
  <si>
    <t>UPLD.OQ</t>
    <phoneticPr fontId="1" type="noConversion"/>
  </si>
  <si>
    <t>UPLAND SOFTWARE INC ORD</t>
    <phoneticPr fontId="1" type="noConversion"/>
  </si>
  <si>
    <t>XRX.OQ</t>
    <phoneticPr fontId="1" type="noConversion"/>
  </si>
  <si>
    <t>XEROX HOLDINGS CORP ORD</t>
    <phoneticPr fontId="1" type="noConversion"/>
  </si>
  <si>
    <t>CCSI.OQ</t>
    <phoneticPr fontId="1" type="noConversion"/>
  </si>
  <si>
    <t>CONSENSUS CLOUD SOLUTIONS INC ORD</t>
    <phoneticPr fontId="1" type="noConversion"/>
  </si>
  <si>
    <t>CASH AND CASH EQUIVALENTS</t>
    <phoneticPr fontId="1" type="noConversion"/>
  </si>
  <si>
    <t>ACCOUNTS RECEIVABLE &amp; PAYABLE</t>
    <phoneticPr fontId="1" type="noConversion"/>
  </si>
  <si>
    <t>SNSR.O</t>
    <phoneticPr fontId="1" type="noConversion"/>
  </si>
  <si>
    <t>DXCM.OQ</t>
    <phoneticPr fontId="1" type="noConversion"/>
  </si>
  <si>
    <t>DEXCOM INC ORD</t>
    <phoneticPr fontId="1" type="noConversion"/>
  </si>
  <si>
    <t>STM.MI</t>
    <phoneticPr fontId="1" type="noConversion"/>
  </si>
  <si>
    <t>STMICROELECTRONICS NV ORD</t>
    <phoneticPr fontId="1" type="noConversion"/>
  </si>
  <si>
    <t>GRMN.OQ</t>
    <phoneticPr fontId="1" type="noConversion"/>
  </si>
  <si>
    <t>GARMIN LTD ORD</t>
    <phoneticPr fontId="1" type="noConversion"/>
  </si>
  <si>
    <t>2395.TW</t>
    <phoneticPr fontId="1" type="noConversion"/>
  </si>
  <si>
    <t>ADVANTECH CO LTD ORD</t>
    <phoneticPr fontId="1" type="noConversion"/>
  </si>
  <si>
    <t>ST.N</t>
    <phoneticPr fontId="1" type="noConversion"/>
  </si>
  <si>
    <t>SENSATA TECHNOLOGIES HOLDING PLC ORD</t>
    <phoneticPr fontId="1" type="noConversion"/>
  </si>
  <si>
    <t>SLAB.OQ</t>
    <phoneticPr fontId="1" type="noConversion"/>
  </si>
  <si>
    <t>SILICON LABORATORIES INC ORD</t>
    <phoneticPr fontId="1" type="noConversion"/>
  </si>
  <si>
    <t>AMBA.OQ</t>
    <phoneticPr fontId="1" type="noConversion"/>
  </si>
  <si>
    <t>AMBARELLA INC ORD</t>
    <phoneticPr fontId="1" type="noConversion"/>
  </si>
  <si>
    <t>ADT.N</t>
    <phoneticPr fontId="1" type="noConversion"/>
  </si>
  <si>
    <t>ADT INC ORD</t>
    <phoneticPr fontId="1" type="noConversion"/>
  </si>
  <si>
    <t>3529.TWO</t>
    <phoneticPr fontId="1" type="noConversion"/>
  </si>
  <si>
    <t>EMEMORY TECHNOLOGY INC ORD</t>
    <phoneticPr fontId="1" type="noConversion"/>
  </si>
  <si>
    <t>NOD.OL</t>
    <phoneticPr fontId="1" type="noConversion"/>
  </si>
  <si>
    <t>NORDIC SEMICONDUCTOR ASA ORD</t>
    <phoneticPr fontId="1" type="noConversion"/>
  </si>
  <si>
    <t>AMS.S</t>
    <phoneticPr fontId="1" type="noConversion"/>
  </si>
  <si>
    <t>AMS AG ORD</t>
    <phoneticPr fontId="1" type="noConversion"/>
  </si>
  <si>
    <t>ALRM.OQ</t>
    <phoneticPr fontId="1" type="noConversion"/>
  </si>
  <si>
    <t>ALARM.COM HOLDINGS INC ORD</t>
    <phoneticPr fontId="1" type="noConversion"/>
  </si>
  <si>
    <t>ROK.N</t>
    <phoneticPr fontId="1" type="noConversion"/>
  </si>
  <si>
    <t>ROCKWELL AUTOMATION INC ORD</t>
    <phoneticPr fontId="1" type="noConversion"/>
  </si>
  <si>
    <t>JCI.N</t>
    <phoneticPr fontId="1" type="noConversion"/>
  </si>
  <si>
    <t>JOHNSON CONTROLS INTERNATIONAL PLC ORD</t>
    <phoneticPr fontId="1" type="noConversion"/>
  </si>
  <si>
    <t>SCHN.PA</t>
    <phoneticPr fontId="1" type="noConversion"/>
  </si>
  <si>
    <t>SCHNEIDER ELECTRIC SE ORD</t>
    <phoneticPr fontId="1" type="noConversion"/>
  </si>
  <si>
    <t>LEGD.PA</t>
    <phoneticPr fontId="1" type="noConversion"/>
  </si>
  <si>
    <t>LEGRAND SA ORD</t>
    <phoneticPr fontId="1" type="noConversion"/>
  </si>
  <si>
    <t>2454.TW</t>
    <phoneticPr fontId="1" type="noConversion"/>
  </si>
  <si>
    <t>MEDIATEK INC ORD</t>
    <phoneticPr fontId="1" type="noConversion"/>
  </si>
  <si>
    <t>EMR.N</t>
    <phoneticPr fontId="1" type="noConversion"/>
  </si>
  <si>
    <t>EMERSON ELECTRIC CO ORD</t>
    <phoneticPr fontId="1" type="noConversion"/>
  </si>
  <si>
    <t>HON.OQ</t>
    <phoneticPr fontId="1" type="noConversion"/>
  </si>
  <si>
    <t>HONEYWELL INTERNATIONAL INC ORD</t>
    <phoneticPr fontId="1" type="noConversion"/>
  </si>
  <si>
    <t>ITRI.OQ</t>
    <phoneticPr fontId="1" type="noConversion"/>
  </si>
  <si>
    <t>ITRON INC ORD</t>
    <phoneticPr fontId="1" type="noConversion"/>
  </si>
  <si>
    <t>ABBN.S</t>
    <phoneticPr fontId="1" type="noConversion"/>
  </si>
  <si>
    <t>ABB LTD ORD</t>
    <phoneticPr fontId="1" type="noConversion"/>
  </si>
  <si>
    <t>6723.T</t>
    <phoneticPr fontId="1" type="noConversion"/>
  </si>
  <si>
    <t>RENESAS ELECTRONICS CORP ORD</t>
    <phoneticPr fontId="1" type="noConversion"/>
  </si>
  <si>
    <t>BMI.N</t>
    <phoneticPr fontId="1" type="noConversion"/>
  </si>
  <si>
    <t>BADGER METER INC ORD</t>
    <phoneticPr fontId="1" type="noConversion"/>
  </si>
  <si>
    <t>BDC.N</t>
    <phoneticPr fontId="1" type="noConversion"/>
  </si>
  <si>
    <t>BELDEN INC ORD</t>
    <phoneticPr fontId="1" type="noConversion"/>
  </si>
  <si>
    <t>RMBS.OQ</t>
    <phoneticPr fontId="1" type="noConversion"/>
  </si>
  <si>
    <t>RAMBUS INC ORD</t>
    <phoneticPr fontId="1" type="noConversion"/>
  </si>
  <si>
    <t>PTC.OQ</t>
    <phoneticPr fontId="1" type="noConversion"/>
  </si>
  <si>
    <t>PTC INC ORD</t>
    <phoneticPr fontId="1" type="noConversion"/>
  </si>
  <si>
    <t>LANDI.S</t>
    <phoneticPr fontId="1" type="noConversion"/>
  </si>
  <si>
    <t>LANDIS+GYR GROUP AG ORD</t>
    <phoneticPr fontId="1" type="noConversion"/>
  </si>
  <si>
    <t>VVNT.N</t>
    <phoneticPr fontId="1" type="noConversion"/>
  </si>
  <si>
    <t>VIVINT SMART HOME INC ORD</t>
    <phoneticPr fontId="1" type="noConversion"/>
  </si>
  <si>
    <t>PI.OQ</t>
    <phoneticPr fontId="1" type="noConversion"/>
  </si>
  <si>
    <t>IMPINJ INC ORD</t>
    <phoneticPr fontId="1" type="noConversion"/>
  </si>
  <si>
    <t>SANT1.DE</t>
    <phoneticPr fontId="1" type="noConversion"/>
  </si>
  <si>
    <t>S&amp;T AG ORD</t>
    <phoneticPr fontId="1" type="noConversion"/>
  </si>
  <si>
    <t>DAL.MI</t>
    <phoneticPr fontId="1" type="noConversion"/>
  </si>
  <si>
    <t>DATALOGIC SPA ORD</t>
    <phoneticPr fontId="1" type="noConversion"/>
  </si>
  <si>
    <t>NTGR.OQ</t>
    <phoneticPr fontId="1" type="noConversion"/>
  </si>
  <si>
    <t>NETGEAR INC ORD</t>
    <phoneticPr fontId="1" type="noConversion"/>
  </si>
  <si>
    <t>DGII.OQ</t>
    <phoneticPr fontId="1" type="noConversion"/>
  </si>
  <si>
    <t>DIGI INTERNATIONAL INC ORD</t>
    <phoneticPr fontId="1" type="noConversion"/>
  </si>
  <si>
    <t>6929.T</t>
    <phoneticPr fontId="1" type="noConversion"/>
  </si>
  <si>
    <t>NIPPON CERAMIC CO LTD ORD</t>
    <phoneticPr fontId="1" type="noConversion"/>
  </si>
  <si>
    <t>SPT.L</t>
    <phoneticPr fontId="1" type="noConversion"/>
  </si>
  <si>
    <t>SPIRENT COMMUNICATIONS PLC ORD</t>
    <phoneticPr fontId="1" type="noConversion"/>
  </si>
  <si>
    <t>REZI.N</t>
    <phoneticPr fontId="1" type="noConversion"/>
  </si>
  <si>
    <t>RESIDEO TECHNOLOGIES INC ORD</t>
    <phoneticPr fontId="1" type="noConversion"/>
  </si>
  <si>
    <t>GSAT.A</t>
    <phoneticPr fontId="1" type="noConversion"/>
  </si>
  <si>
    <t>GLOBALSTAR INC ORD</t>
    <phoneticPr fontId="1" type="noConversion"/>
  </si>
  <si>
    <t>FINGb.ST</t>
    <phoneticPr fontId="1" type="noConversion"/>
  </si>
  <si>
    <t>FINGERPRINT CARDS AB ORD</t>
    <phoneticPr fontId="1" type="noConversion"/>
  </si>
  <si>
    <t>CHF CASH</t>
    <phoneticPr fontId="1" type="noConversion"/>
  </si>
  <si>
    <t>HKD CASH</t>
    <phoneticPr fontId="1" type="noConversion"/>
  </si>
  <si>
    <t>JPY CASH</t>
    <phoneticPr fontId="1" type="noConversion"/>
  </si>
  <si>
    <t>TWD SPOT</t>
    <phoneticPr fontId="1" type="noConversion"/>
  </si>
  <si>
    <t>SEK CASH</t>
    <phoneticPr fontId="1" type="noConversion"/>
  </si>
  <si>
    <t>ARKX.K</t>
    <phoneticPr fontId="1" type="noConversion"/>
  </si>
  <si>
    <t>TRMB.OQ</t>
    <phoneticPr fontId="1" type="noConversion"/>
  </si>
  <si>
    <t>TRIMBLE INC ORD</t>
    <phoneticPr fontId="1" type="noConversion"/>
  </si>
  <si>
    <t>PRNT.K</t>
    <phoneticPr fontId="1" type="noConversion"/>
  </si>
  <si>
    <t>3D PRINTING ETF</t>
    <phoneticPr fontId="1" type="noConversion"/>
  </si>
  <si>
    <t>KTOS.OQ</t>
    <phoneticPr fontId="1" type="noConversion"/>
  </si>
  <si>
    <t>KRATOS DEFENSE AND SECURITY SOLUTIONS INC ORD</t>
    <phoneticPr fontId="1" type="noConversion"/>
  </si>
  <si>
    <t>LHX.N</t>
    <phoneticPr fontId="1" type="noConversion"/>
  </si>
  <si>
    <t>L3HARRIS TECHNOLOGIES INC ORD</t>
    <phoneticPr fontId="1" type="noConversion"/>
  </si>
  <si>
    <t>IRDM.OQ</t>
    <phoneticPr fontId="1" type="noConversion"/>
  </si>
  <si>
    <t>IRIDIUM COMMUNICATIONS INC ORD</t>
    <phoneticPr fontId="1" type="noConversion"/>
  </si>
  <si>
    <t>6301.T</t>
    <phoneticPr fontId="1" type="noConversion"/>
  </si>
  <si>
    <t>KOMATSU LTD ORD</t>
    <phoneticPr fontId="1" type="noConversion"/>
  </si>
  <si>
    <t>2618.HK</t>
    <phoneticPr fontId="1" type="noConversion"/>
  </si>
  <si>
    <t>JD LOGISTICS INC ORD</t>
    <phoneticPr fontId="1" type="noConversion"/>
  </si>
  <si>
    <t>AVAV.OQ</t>
    <phoneticPr fontId="1" type="noConversion"/>
  </si>
  <si>
    <t>AEROVIRONMENT INC ORD</t>
    <phoneticPr fontId="1" type="noConversion"/>
  </si>
  <si>
    <t>BLDE.OQ</t>
    <phoneticPr fontId="1" type="noConversion"/>
  </si>
  <si>
    <t>BLADE AIR MOBILITY INC ORD</t>
    <phoneticPr fontId="1" type="noConversion"/>
  </si>
  <si>
    <t>NFLX.OQ</t>
    <phoneticPr fontId="1" type="noConversion"/>
  </si>
  <si>
    <t>NETFLIX INC ORD</t>
    <phoneticPr fontId="1" type="noConversion"/>
  </si>
  <si>
    <t>DAST.PA</t>
    <phoneticPr fontId="1" type="noConversion"/>
  </si>
  <si>
    <t>DASSAULT SYSTEMES SE ORD</t>
    <phoneticPr fontId="1" type="noConversion"/>
  </si>
  <si>
    <t>LMT.N</t>
    <phoneticPr fontId="1" type="noConversion"/>
  </si>
  <si>
    <t>LOCKHEED MARTIN CORP ORD</t>
    <phoneticPr fontId="1" type="noConversion"/>
  </si>
  <si>
    <t>TCFP.PA</t>
    <phoneticPr fontId="1" type="noConversion"/>
  </si>
  <si>
    <t>THALES SA ORD</t>
    <phoneticPr fontId="1" type="noConversion"/>
  </si>
  <si>
    <t>ACHR.N</t>
    <phoneticPr fontId="1" type="noConversion"/>
  </si>
  <si>
    <t>ARCHER AVIATION INC ORD</t>
    <phoneticPr fontId="1" type="noConversion"/>
  </si>
  <si>
    <t>MKFG.N</t>
    <phoneticPr fontId="1" type="noConversion"/>
  </si>
  <si>
    <t>MARKFORGED HOLDING CORP ORD</t>
    <phoneticPr fontId="1" type="noConversion"/>
  </si>
  <si>
    <t>DE.N</t>
    <phoneticPr fontId="1" type="noConversion"/>
  </si>
  <si>
    <t>DEERE &amp; CO ORD</t>
    <phoneticPr fontId="1" type="noConversion"/>
  </si>
  <si>
    <t>TER.OQ</t>
    <phoneticPr fontId="1" type="noConversion"/>
  </si>
  <si>
    <t>TERADYNE INC ORD</t>
    <phoneticPr fontId="1" type="noConversion"/>
  </si>
  <si>
    <t>GOOG.OQ</t>
    <phoneticPr fontId="1" type="noConversion"/>
  </si>
  <si>
    <t>ALPHABET INC CLASS C ORD</t>
    <phoneticPr fontId="1" type="noConversion"/>
  </si>
  <si>
    <t>VLD.N</t>
    <phoneticPr fontId="1" type="noConversion"/>
  </si>
  <si>
    <t>VELO3D INC ORD</t>
    <phoneticPr fontId="1" type="noConversion"/>
  </si>
  <si>
    <t>RTP.N</t>
    <phoneticPr fontId="1" type="noConversion"/>
  </si>
  <si>
    <t>JOBY AVIATION INC ORD</t>
    <phoneticPr fontId="1" type="noConversion"/>
  </si>
  <si>
    <t>ESLT.TA</t>
    <phoneticPr fontId="1" type="noConversion"/>
  </si>
  <si>
    <t>ELBIT SYSTEMS LTD ORD</t>
    <phoneticPr fontId="1" type="noConversion"/>
  </si>
  <si>
    <t>SPR.N</t>
    <phoneticPr fontId="1" type="noConversion"/>
  </si>
  <si>
    <t>SPIRIT AEROSYSTEMS HOLDINGS INC ORD</t>
    <phoneticPr fontId="1" type="noConversion"/>
  </si>
  <si>
    <t>ANSS.OQ</t>
    <phoneticPr fontId="1" type="noConversion"/>
  </si>
  <si>
    <t>ANSYS INC ORD</t>
    <phoneticPr fontId="1" type="noConversion"/>
  </si>
  <si>
    <t>HEI.N</t>
    <phoneticPr fontId="1" type="noConversion"/>
  </si>
  <si>
    <t>HEICO CORP ORD</t>
    <phoneticPr fontId="1" type="noConversion"/>
  </si>
  <si>
    <t>SNPS.OQ</t>
    <phoneticPr fontId="1" type="noConversion"/>
  </si>
  <si>
    <t>SYNOPSYS INC ORD</t>
    <phoneticPr fontId="1" type="noConversion"/>
  </si>
  <si>
    <t>AIR.PA</t>
    <phoneticPr fontId="1" type="noConversion"/>
  </si>
  <si>
    <t>AIRBUS SE ORD</t>
    <phoneticPr fontId="1" type="noConversion"/>
  </si>
  <si>
    <t>DDD.N</t>
    <phoneticPr fontId="1" type="noConversion"/>
  </si>
  <si>
    <t>3D SYSTEMS CORP ORD</t>
    <phoneticPr fontId="1" type="noConversion"/>
  </si>
  <si>
    <t>TDY.N</t>
    <phoneticPr fontId="1" type="noConversion"/>
  </si>
  <si>
    <t>TELEDYNE TECHNOLOGIES INC ORD</t>
    <phoneticPr fontId="1" type="noConversion"/>
  </si>
  <si>
    <t>BA.N</t>
    <phoneticPr fontId="1" type="noConversion"/>
  </si>
  <si>
    <t>BOEING CO ORD</t>
    <phoneticPr fontId="1" type="noConversion"/>
  </si>
  <si>
    <t>USD FORWARD CONTRACT</t>
    <phoneticPr fontId="1" type="noConversion"/>
  </si>
  <si>
    <t>META.K</t>
    <phoneticPr fontId="1" type="noConversion"/>
  </si>
  <si>
    <t>ADSK.OQ</t>
    <phoneticPr fontId="1" type="noConversion"/>
  </si>
  <si>
    <t>AUTODESK INC ORD</t>
    <phoneticPr fontId="1" type="noConversion"/>
  </si>
  <si>
    <t>0700.HK</t>
    <phoneticPr fontId="1" type="noConversion"/>
  </si>
  <si>
    <t>TENCENT HOLDINGS LTD ORD</t>
    <phoneticPr fontId="1" type="noConversion"/>
  </si>
  <si>
    <t>IMMR.OQ</t>
    <phoneticPr fontId="1" type="noConversion"/>
  </si>
  <si>
    <t>IMMERSION CORP ORD</t>
    <phoneticPr fontId="1" type="noConversion"/>
  </si>
  <si>
    <t>TSM.N</t>
    <phoneticPr fontId="1" type="noConversion"/>
  </si>
  <si>
    <t>TAIWAN SEMICONDUCTOR MANUFACTURING CO LTD DR</t>
    <phoneticPr fontId="1" type="noConversion"/>
  </si>
  <si>
    <t>FSLY.N</t>
    <phoneticPr fontId="1" type="noConversion"/>
  </si>
  <si>
    <t>FASTLY INC ORD</t>
    <phoneticPr fontId="1" type="noConversion"/>
  </si>
  <si>
    <t>6758.T</t>
    <phoneticPr fontId="1" type="noConversion"/>
  </si>
  <si>
    <t>SONY GROUP CORP ORD</t>
    <phoneticPr fontId="1" type="noConversion"/>
  </si>
  <si>
    <t>TTWO.OQ</t>
    <phoneticPr fontId="1" type="noConversion"/>
  </si>
  <si>
    <t>TAKE-TWO INTERACTIVE SOFTWARE INC ORD</t>
    <phoneticPr fontId="1" type="noConversion"/>
  </si>
  <si>
    <t>MTTR.OQ</t>
    <phoneticPr fontId="1" type="noConversion"/>
  </si>
  <si>
    <t>MATTERPORT INC ORD</t>
    <phoneticPr fontId="1" type="noConversion"/>
  </si>
  <si>
    <t>EA.OQ</t>
    <phoneticPr fontId="1" type="noConversion"/>
  </si>
  <si>
    <t>ELECTRONIC ARTS INC ORD</t>
    <phoneticPr fontId="1" type="noConversion"/>
  </si>
  <si>
    <t>005930.KS</t>
    <phoneticPr fontId="1" type="noConversion"/>
  </si>
  <si>
    <t>SAMSUNG ELECTRONICS CO LTD ORD</t>
    <phoneticPr fontId="1" type="noConversion"/>
  </si>
  <si>
    <t>HEXAb.ST</t>
    <phoneticPr fontId="1" type="noConversion"/>
  </si>
  <si>
    <t>HEXAGON AB ORD</t>
    <phoneticPr fontId="1" type="noConversion"/>
  </si>
  <si>
    <t>BSY.OQ</t>
    <phoneticPr fontId="1" type="noConversion"/>
  </si>
  <si>
    <t>BENTLEY SYSTEMS INC ORD</t>
    <phoneticPr fontId="1" type="noConversion"/>
  </si>
  <si>
    <t>ATVI.OQ</t>
    <phoneticPr fontId="1" type="noConversion"/>
  </si>
  <si>
    <t>ACTIVISION BLIZZARD INC ORD</t>
    <phoneticPr fontId="1" type="noConversion"/>
  </si>
  <si>
    <t>BILI.OQ</t>
    <phoneticPr fontId="1" type="noConversion"/>
  </si>
  <si>
    <t>BILIBILI INC DR</t>
    <phoneticPr fontId="1" type="noConversion"/>
  </si>
  <si>
    <t>7974.T</t>
    <phoneticPr fontId="1" type="noConversion"/>
  </si>
  <si>
    <t>NINTENDO CO LTD ORD</t>
    <phoneticPr fontId="1" type="noConversion"/>
  </si>
  <si>
    <t>SOCL.O</t>
    <phoneticPr fontId="1" type="noConversion"/>
  </si>
  <si>
    <t>YNDX.OQ</t>
    <phoneticPr fontId="1" type="noConversion"/>
  </si>
  <si>
    <t>YANDEX NV ORD</t>
    <phoneticPr fontId="1" type="noConversion"/>
  </si>
  <si>
    <t>035420.KS</t>
    <phoneticPr fontId="1" type="noConversion"/>
  </si>
  <si>
    <t>NAVER CORP ORD</t>
    <phoneticPr fontId="1" type="noConversion"/>
  </si>
  <si>
    <t>035720.KS</t>
    <phoneticPr fontId="1" type="noConversion"/>
  </si>
  <si>
    <t>KAKAO CORP ORD</t>
    <phoneticPr fontId="1" type="noConversion"/>
  </si>
  <si>
    <t>MTCH.OQ</t>
    <phoneticPr fontId="1" type="noConversion"/>
  </si>
  <si>
    <t>MATCH GROUP INC ORD</t>
    <phoneticPr fontId="1" type="noConversion"/>
  </si>
  <si>
    <t>NTES.OQ</t>
    <phoneticPr fontId="1" type="noConversion"/>
  </si>
  <si>
    <t>NETEASE INC DR</t>
    <phoneticPr fontId="1" type="noConversion"/>
  </si>
  <si>
    <t>BIDU.OQ</t>
    <phoneticPr fontId="1" type="noConversion"/>
  </si>
  <si>
    <t>BAIDU INC DR</t>
    <phoneticPr fontId="1" type="noConversion"/>
  </si>
  <si>
    <t>PINS.N</t>
    <phoneticPr fontId="1" type="noConversion"/>
  </si>
  <si>
    <t>PINTEREST INC ORD</t>
    <phoneticPr fontId="1" type="noConversion"/>
  </si>
  <si>
    <t>IAC.OQ</t>
    <phoneticPr fontId="1" type="noConversion"/>
  </si>
  <si>
    <t>IAC/INTERACTIVECORP ORD</t>
    <phoneticPr fontId="1" type="noConversion"/>
  </si>
  <si>
    <t>3659.T</t>
    <phoneticPr fontId="1" type="noConversion"/>
  </si>
  <si>
    <t>NEXON CO LTD ORD</t>
    <phoneticPr fontId="1" type="noConversion"/>
  </si>
  <si>
    <t>ZNGA.OQ</t>
    <phoneticPr fontId="1" type="noConversion"/>
  </si>
  <si>
    <t>ZYNGA INC ORD</t>
    <phoneticPr fontId="1" type="noConversion"/>
  </si>
  <si>
    <t>1024.HK</t>
    <phoneticPr fontId="1" type="noConversion"/>
  </si>
  <si>
    <t>KUAISHOU TECHNOLOGY ORD</t>
    <phoneticPr fontId="1" type="noConversion"/>
  </si>
  <si>
    <t>VMEO.OQ</t>
    <phoneticPr fontId="1" type="noConversion"/>
  </si>
  <si>
    <t>VIMEO INC ORD</t>
    <phoneticPr fontId="1" type="noConversion"/>
  </si>
  <si>
    <t>MAILRq.L</t>
    <phoneticPr fontId="1" type="noConversion"/>
  </si>
  <si>
    <t>MAIL RU GROUP LTD DR</t>
    <phoneticPr fontId="1" type="noConversion"/>
  </si>
  <si>
    <t>2371.T</t>
    <phoneticPr fontId="1" type="noConversion"/>
  </si>
  <si>
    <t>KAKAKU.COM INC ORD</t>
    <phoneticPr fontId="1" type="noConversion"/>
  </si>
  <si>
    <t>WB.OQ</t>
    <phoneticPr fontId="1" type="noConversion"/>
  </si>
  <si>
    <t>WEIBO CORP DR</t>
    <phoneticPr fontId="1" type="noConversion"/>
  </si>
  <si>
    <t>UTDI.DE</t>
    <phoneticPr fontId="1" type="noConversion"/>
  </si>
  <si>
    <t>UNITED INTERNET AG ORD</t>
    <phoneticPr fontId="1" type="noConversion"/>
  </si>
  <si>
    <t>BMBL.OQ</t>
    <phoneticPr fontId="1" type="noConversion"/>
  </si>
  <si>
    <t>BUMBLE INC ORD</t>
    <phoneticPr fontId="1" type="noConversion"/>
  </si>
  <si>
    <t>TME.N</t>
    <phoneticPr fontId="1" type="noConversion"/>
  </si>
  <si>
    <t>TENCENT MUSIC ENTERTAINMENT GROUP DR</t>
    <phoneticPr fontId="1" type="noConversion"/>
  </si>
  <si>
    <t>YELP.N</t>
    <phoneticPr fontId="1" type="noConversion"/>
  </si>
  <si>
    <t>YELP INC ORD</t>
    <phoneticPr fontId="1" type="noConversion"/>
  </si>
  <si>
    <t>2432.T</t>
    <phoneticPr fontId="1" type="noConversion"/>
  </si>
  <si>
    <t>DENA CO LTD ORD</t>
    <phoneticPr fontId="1" type="noConversion"/>
  </si>
  <si>
    <t>067160.KQ</t>
    <phoneticPr fontId="1" type="noConversion"/>
  </si>
  <si>
    <t>AFREECATV CO LTD ORD</t>
    <phoneticPr fontId="1" type="noConversion"/>
  </si>
  <si>
    <t>MOMO.OQ</t>
    <phoneticPr fontId="1" type="noConversion"/>
  </si>
  <si>
    <t>HELLO GROUP INC DR</t>
    <phoneticPr fontId="1" type="noConversion"/>
  </si>
  <si>
    <t>2121.T</t>
    <phoneticPr fontId="1" type="noConversion"/>
  </si>
  <si>
    <t>MIXI INC ORD</t>
    <phoneticPr fontId="1" type="noConversion"/>
  </si>
  <si>
    <t>3632.T</t>
    <phoneticPr fontId="1" type="noConversion"/>
  </si>
  <si>
    <t>GREE INC ORD</t>
    <phoneticPr fontId="1" type="noConversion"/>
  </si>
  <si>
    <t>078340.KQ</t>
    <phoneticPr fontId="1" type="noConversion"/>
  </si>
  <si>
    <t>COM2USCORP ORD</t>
    <phoneticPr fontId="1" type="noConversion"/>
  </si>
  <si>
    <t>ANGI.OQ</t>
    <phoneticPr fontId="1" type="noConversion"/>
  </si>
  <si>
    <t>ANGI INC ORD</t>
    <phoneticPr fontId="1" type="noConversion"/>
  </si>
  <si>
    <t>YALA.N</t>
    <phoneticPr fontId="1" type="noConversion"/>
  </si>
  <si>
    <t>YALLA GROUP LTD DR</t>
    <phoneticPr fontId="1" type="noConversion"/>
  </si>
  <si>
    <t>360.AX</t>
    <phoneticPr fontId="1" type="noConversion"/>
  </si>
  <si>
    <t>LIFE360 INC</t>
    <phoneticPr fontId="1" type="noConversion"/>
  </si>
  <si>
    <t>HUYA.N</t>
    <phoneticPr fontId="1" type="noConversion"/>
  </si>
  <si>
    <t>HUYA INC DR</t>
    <phoneticPr fontId="1" type="noConversion"/>
  </si>
  <si>
    <t>8044.TWO</t>
    <phoneticPr fontId="1" type="noConversion"/>
  </si>
  <si>
    <t>PCHOME ONLINE INC ORD</t>
    <phoneticPr fontId="1" type="noConversion"/>
  </si>
  <si>
    <t>1357.HK</t>
    <phoneticPr fontId="1" type="noConversion"/>
  </si>
  <si>
    <t>MEITU INC ORD</t>
    <phoneticPr fontId="1" type="noConversion"/>
  </si>
  <si>
    <t>YY.OQ</t>
    <phoneticPr fontId="1" type="noConversion"/>
  </si>
  <si>
    <t>JOYY INC DR</t>
    <phoneticPr fontId="1" type="noConversion"/>
  </si>
  <si>
    <t>GRPN.OQ</t>
    <phoneticPr fontId="1" type="noConversion"/>
  </si>
  <si>
    <t>GROUPON INC ORD</t>
    <phoneticPr fontId="1" type="noConversion"/>
  </si>
  <si>
    <t>HP.CD</t>
    <phoneticPr fontId="1" type="noConversion"/>
  </si>
  <si>
    <t>HELLO PAL INTERNATIONAL INC ORD</t>
    <phoneticPr fontId="1" type="noConversion"/>
  </si>
  <si>
    <t>BLCT.OQ</t>
    <phoneticPr fontId="1" type="noConversion"/>
  </si>
  <si>
    <t>BLUECITY HOLDINGS LTD DR</t>
    <phoneticPr fontId="1" type="noConversion"/>
  </si>
  <si>
    <t>TWD CASH</t>
    <phoneticPr fontId="1" type="noConversion"/>
  </si>
  <si>
    <t>ESPO.O</t>
    <phoneticPr fontId="1" type="noConversion"/>
  </si>
  <si>
    <t>7832.T</t>
    <phoneticPr fontId="1" type="noConversion"/>
  </si>
  <si>
    <t>BANDAI NAMCO HOLDINGS INC ORD</t>
    <phoneticPr fontId="1" type="noConversion"/>
  </si>
  <si>
    <t>036570.KS</t>
    <phoneticPr fontId="1" type="noConversion"/>
  </si>
  <si>
    <t>NCSOFT CORP ORD</t>
    <phoneticPr fontId="1" type="noConversion"/>
  </si>
  <si>
    <t>UBIP.PA</t>
    <phoneticPr fontId="1" type="noConversion"/>
  </si>
  <si>
    <t>UBISOFT ENTERTAINMENT SA ORD</t>
    <phoneticPr fontId="1" type="noConversion"/>
  </si>
  <si>
    <t>9766.T</t>
    <phoneticPr fontId="1" type="noConversion"/>
  </si>
  <si>
    <t>KONAMI HOLDINGS CORP ORD</t>
    <phoneticPr fontId="1" type="noConversion"/>
  </si>
  <si>
    <t>9697.T</t>
    <phoneticPr fontId="1" type="noConversion"/>
  </si>
  <si>
    <t>CAPCOM CO LTD ORD</t>
    <phoneticPr fontId="1" type="noConversion"/>
  </si>
  <si>
    <t>EMBRACb.ST</t>
    <phoneticPr fontId="1" type="noConversion"/>
  </si>
  <si>
    <t>EMBRACER GROUP AB ORD</t>
    <phoneticPr fontId="1" type="noConversion"/>
  </si>
  <si>
    <t>2377.TW</t>
    <phoneticPr fontId="1" type="noConversion"/>
  </si>
  <si>
    <t>MICRO-STAR INTERNATIONAL CO LTD ORD</t>
    <phoneticPr fontId="1" type="noConversion"/>
  </si>
  <si>
    <t>3888.HK</t>
    <phoneticPr fontId="1" type="noConversion"/>
  </si>
  <si>
    <t>KINGSOFT CORP LTD ORD</t>
    <phoneticPr fontId="1" type="noConversion"/>
  </si>
  <si>
    <t>CDR.WA</t>
    <phoneticPr fontId="1" type="noConversion"/>
  </si>
  <si>
    <t>CD PROJEKT SA ORD</t>
    <phoneticPr fontId="1" type="noConversion"/>
  </si>
  <si>
    <t>9684.T</t>
    <phoneticPr fontId="1" type="noConversion"/>
  </si>
  <si>
    <t>SQUARE ENIX HOLDINGS CO LTD ORD</t>
    <phoneticPr fontId="1" type="noConversion"/>
  </si>
  <si>
    <t>251270.KS</t>
    <phoneticPr fontId="1" type="noConversion"/>
  </si>
  <si>
    <t>NETMARBLE CORP ORD</t>
    <phoneticPr fontId="1" type="noConversion"/>
  </si>
  <si>
    <t>SFRG.ST</t>
    <phoneticPr fontId="1" type="noConversion"/>
  </si>
  <si>
    <t>STILLFRONT GROUP AB (PUBL) ORD</t>
    <phoneticPr fontId="1" type="noConversion"/>
  </si>
  <si>
    <t>ARKK.K</t>
    <phoneticPr fontId="1" type="noConversion"/>
  </si>
  <si>
    <t>EXAS.OQ</t>
    <phoneticPr fontId="1" type="noConversion"/>
  </si>
  <si>
    <t>EXACT SCIENCES CORP ORD</t>
    <phoneticPr fontId="1" type="noConversion"/>
  </si>
  <si>
    <t>NTLA.OQ</t>
    <phoneticPr fontId="1" type="noConversion"/>
  </si>
  <si>
    <t>INTELLIA THERAPEUTICS INC ORD</t>
    <phoneticPr fontId="1" type="noConversion"/>
  </si>
  <si>
    <t>CRSP.OQ</t>
    <phoneticPr fontId="1" type="noConversion"/>
  </si>
  <si>
    <t>CRISPR THERAPEUTICS AG ORD</t>
    <phoneticPr fontId="1" type="noConversion"/>
  </si>
  <si>
    <t>BEAM.OQ</t>
    <phoneticPr fontId="1" type="noConversion"/>
  </si>
  <si>
    <t>BEAM THERAPEUTICS INC ORD</t>
    <phoneticPr fontId="1" type="noConversion"/>
  </si>
  <si>
    <t>NVTA.N</t>
    <phoneticPr fontId="1" type="noConversion"/>
  </si>
  <si>
    <t>INVITAE CORP ORD</t>
    <phoneticPr fontId="1" type="noConversion"/>
  </si>
  <si>
    <t>TXG.OQ</t>
    <phoneticPr fontId="1" type="noConversion"/>
  </si>
  <si>
    <t>10X GENOMICS INC ORD</t>
    <phoneticPr fontId="1" type="noConversion"/>
  </si>
  <si>
    <t>FATE.OQ</t>
    <phoneticPr fontId="1" type="noConversion"/>
  </si>
  <si>
    <t>FATE THERAPEUTICS INC ORD</t>
    <phoneticPr fontId="1" type="noConversion"/>
  </si>
  <si>
    <t>TSP.OQ</t>
    <phoneticPr fontId="1" type="noConversion"/>
  </si>
  <si>
    <t>TUSIMPLE HOLDINGS INC ORD</t>
    <phoneticPr fontId="1" type="noConversion"/>
  </si>
  <si>
    <t>DNA.N</t>
    <phoneticPr fontId="1" type="noConversion"/>
  </si>
  <si>
    <t>GINKGO BIOWORKS HOLDINGS INC ORD</t>
    <phoneticPr fontId="1" type="noConversion"/>
  </si>
  <si>
    <t>PACB.OQ</t>
    <phoneticPr fontId="1" type="noConversion"/>
  </si>
  <si>
    <t>PACIFIC BIOSCIENCES OF CALIFORNIA INC ORD</t>
    <phoneticPr fontId="1" type="noConversion"/>
  </si>
  <si>
    <t>TWST.OQ</t>
    <phoneticPr fontId="1" type="noConversion"/>
  </si>
  <si>
    <t>TWIST BIOSCIENCE CORP ORD</t>
    <phoneticPr fontId="1" type="noConversion"/>
  </si>
  <si>
    <t>SGFY.N</t>
    <phoneticPr fontId="1" type="noConversion"/>
  </si>
  <si>
    <t>SIGNIFY HEALTH INC ORD</t>
    <phoneticPr fontId="1" type="noConversion"/>
  </si>
  <si>
    <t>EDIT.OQ</t>
    <phoneticPr fontId="1" type="noConversion"/>
  </si>
  <si>
    <t>EDITAS MEDICINE INC ORD</t>
    <phoneticPr fontId="1" type="noConversion"/>
  </si>
  <si>
    <t>IOVA.OQ</t>
    <phoneticPr fontId="1" type="noConversion"/>
  </si>
  <si>
    <t>IOVANCE BIOTHERAPEUTICS INC ORD</t>
    <phoneticPr fontId="1" type="noConversion"/>
  </si>
  <si>
    <t>SSYS.OQ</t>
    <phoneticPr fontId="1" type="noConversion"/>
  </si>
  <si>
    <t>STRATASYS LTD ORD</t>
    <phoneticPr fontId="1" type="noConversion"/>
  </si>
  <si>
    <t>BLI.OQ</t>
    <phoneticPr fontId="1" type="noConversion"/>
  </si>
  <si>
    <t>BERKELEY LIGHTS INC ORD</t>
    <phoneticPr fontId="1" type="noConversion"/>
  </si>
  <si>
    <t>MTLS.OQ</t>
    <phoneticPr fontId="1" type="noConversion"/>
  </si>
  <si>
    <t>MATERIALISE NV DR</t>
    <phoneticPr fontId="1" type="noConversion"/>
  </si>
  <si>
    <t>CERS.OQ</t>
    <phoneticPr fontId="1" type="noConversion"/>
  </si>
  <si>
    <t>CERUS CORP ORD</t>
    <phoneticPr fontId="1" type="noConversion"/>
  </si>
  <si>
    <t>CGEN.OQ</t>
    <phoneticPr fontId="1" type="noConversion"/>
  </si>
  <si>
    <t>COMPUGEN LTD ORD</t>
    <phoneticPr fontId="1" type="noConversion"/>
  </si>
  <si>
    <t>PRLB.N</t>
    <phoneticPr fontId="1" type="noConversion"/>
  </si>
  <si>
    <t>PROTO LABS INC ORD</t>
    <phoneticPr fontId="1" type="noConversion"/>
  </si>
  <si>
    <t>NSTG.OQ</t>
    <phoneticPr fontId="1" type="noConversion"/>
  </si>
  <si>
    <t>NANOSTRING TECHNOLOGIES INC ORD</t>
    <phoneticPr fontId="1" type="noConversion"/>
  </si>
  <si>
    <t>BLOK.K</t>
    <phoneticPr fontId="1" type="noConversion"/>
  </si>
  <si>
    <t>LP40038055</t>
    <phoneticPr fontId="1" type="noConversion"/>
  </si>
  <si>
    <t>INVESCO GOVERNMENT &amp; AGENCY PORTFOLIO;INST</t>
    <phoneticPr fontId="1" type="noConversion"/>
  </si>
  <si>
    <t>GLXY.TO</t>
    <phoneticPr fontId="1" type="noConversion"/>
  </si>
  <si>
    <t>GALAXY DIGITAL HOLDINGS LTD ORD</t>
    <phoneticPr fontId="1" type="noConversion"/>
  </si>
  <si>
    <t>HUT.TO</t>
    <phoneticPr fontId="1" type="noConversion"/>
  </si>
  <si>
    <t>HUT 8 MINING CORP ORD</t>
    <phoneticPr fontId="1" type="noConversion"/>
  </si>
  <si>
    <t>SI.N</t>
    <phoneticPr fontId="1" type="noConversion"/>
  </si>
  <si>
    <t>SILVERGATE CAPITAL CORP ORD</t>
    <phoneticPr fontId="1" type="noConversion"/>
  </si>
  <si>
    <t>HIVE.V</t>
    <phoneticPr fontId="1" type="noConversion"/>
  </si>
  <si>
    <t>HIVE BLOCKCHAIN TECHNOLOGIES LTD ORD</t>
    <phoneticPr fontId="1" type="noConversion"/>
  </si>
  <si>
    <t>CME.OQ</t>
    <phoneticPr fontId="1" type="noConversion"/>
  </si>
  <si>
    <t>CME GROUP INC ORD</t>
    <phoneticPr fontId="1" type="noConversion"/>
  </si>
  <si>
    <t>8473.T</t>
    <phoneticPr fontId="1" type="noConversion"/>
  </si>
  <si>
    <t>SBI HOLDINGS INC ORD</t>
    <phoneticPr fontId="1" type="noConversion"/>
  </si>
  <si>
    <t>OSTK.OQ</t>
    <phoneticPr fontId="1" type="noConversion"/>
  </si>
  <si>
    <t>OVERSTOCK.COM INC ORD</t>
    <phoneticPr fontId="1" type="noConversion"/>
  </si>
  <si>
    <t>VOYG.TO</t>
    <phoneticPr fontId="1" type="noConversion"/>
  </si>
  <si>
    <t>VOYAGER DIGITAL LTD ORD</t>
    <phoneticPr fontId="1" type="noConversion"/>
  </si>
  <si>
    <t>9449.T</t>
    <phoneticPr fontId="1" type="noConversion"/>
  </si>
  <si>
    <t>GMO INTERNET INC ORD</t>
    <phoneticPr fontId="1" type="noConversion"/>
  </si>
  <si>
    <t>4819.T</t>
    <phoneticPr fontId="1" type="noConversion"/>
  </si>
  <si>
    <t>DIGITAL GARAGE INC ORD</t>
    <phoneticPr fontId="1" type="noConversion"/>
  </si>
  <si>
    <t>BITF.V</t>
    <phoneticPr fontId="1" type="noConversion"/>
  </si>
  <si>
    <t>BITFARMS LTD ORD</t>
    <phoneticPr fontId="1" type="noConversion"/>
  </si>
  <si>
    <t>RIOT.OQ</t>
    <phoneticPr fontId="1" type="noConversion"/>
  </si>
  <si>
    <t>RIOT BLOCKCHAIN INC ORD</t>
    <phoneticPr fontId="1" type="noConversion"/>
  </si>
  <si>
    <t>IPO-ARG.L</t>
    <phoneticPr fontId="1" type="noConversion"/>
  </si>
  <si>
    <t>ARGO BLOCKCHAIN PLC ORD</t>
    <phoneticPr fontId="1" type="noConversion"/>
  </si>
  <si>
    <t>BKKT.TH</t>
    <phoneticPr fontId="1" type="noConversion"/>
  </si>
  <si>
    <t>BAKKT HOLDINGS INC ORD</t>
    <phoneticPr fontId="1" type="noConversion"/>
  </si>
  <si>
    <t>MARA.OQ</t>
    <phoneticPr fontId="1" type="noConversion"/>
  </si>
  <si>
    <t>MARATHON DIGITAL HOLDINGS INC ORD</t>
    <phoneticPr fontId="1" type="noConversion"/>
  </si>
  <si>
    <t>4689.T</t>
    <phoneticPr fontId="1" type="noConversion"/>
  </si>
  <si>
    <t>Z HOLDINGS CORP ORD</t>
    <phoneticPr fontId="1" type="noConversion"/>
  </si>
  <si>
    <t>ACN.N</t>
    <phoneticPr fontId="1" type="noConversion"/>
  </si>
  <si>
    <t>ACCENTURE PLC ORD</t>
    <phoneticPr fontId="1" type="noConversion"/>
  </si>
  <si>
    <t>CORE SCIENTIFIC INC 10.000% 19-APR-2025</t>
    <phoneticPr fontId="1" type="noConversion"/>
  </si>
  <si>
    <t>MOGO.TO</t>
    <phoneticPr fontId="1" type="noConversion"/>
  </si>
  <si>
    <t>MOGO INC ORD</t>
    <phoneticPr fontId="1" type="noConversion"/>
  </si>
  <si>
    <t>EBITu.TO</t>
    <phoneticPr fontId="1" type="noConversion"/>
  </si>
  <si>
    <t>EVOLVE BITCOIN ETF USD - UNHEDGED</t>
    <phoneticPr fontId="1" type="noConversion"/>
  </si>
  <si>
    <t>BTCCu.TO</t>
    <phoneticPr fontId="1" type="noConversion"/>
  </si>
  <si>
    <t>PURPOSE BITCOIN USD ETF NON-CURRENCY HEDGED</t>
    <phoneticPr fontId="1" type="noConversion"/>
  </si>
  <si>
    <t>BTCQ.TO</t>
    <phoneticPr fontId="1" type="noConversion"/>
  </si>
  <si>
    <t>3IQ COINSHARES BITCOIN ETF CAD</t>
    <phoneticPr fontId="1" type="noConversion"/>
  </si>
  <si>
    <t>CAN.OQ</t>
    <phoneticPr fontId="1" type="noConversion"/>
  </si>
  <si>
    <t>CANAAN INC DR</t>
    <phoneticPr fontId="1" type="noConversion"/>
  </si>
  <si>
    <t>CLSK.OQ</t>
    <phoneticPr fontId="1" type="noConversion"/>
  </si>
  <si>
    <t>CLEANSPARK INC ORD</t>
    <phoneticPr fontId="1" type="noConversion"/>
  </si>
  <si>
    <t>MSTR.OQ</t>
    <phoneticPr fontId="1" type="noConversion"/>
  </si>
  <si>
    <t>MICROSTRATEGY INC ORD</t>
    <phoneticPr fontId="1" type="noConversion"/>
  </si>
  <si>
    <t>WETF.OQ</t>
    <phoneticPr fontId="1" type="noConversion"/>
  </si>
  <si>
    <t>WISDOM TREE INVESTMENTS INC ORD</t>
    <phoneticPr fontId="1" type="noConversion"/>
  </si>
  <si>
    <t>EQOS.OQ</t>
    <phoneticPr fontId="1" type="noConversion"/>
  </si>
  <si>
    <t>EQONEX LTD ORD</t>
    <phoneticPr fontId="1" type="noConversion"/>
  </si>
  <si>
    <t>VONN.S</t>
    <phoneticPr fontId="1" type="noConversion"/>
  </si>
  <si>
    <t>VONTOBEL HOLDING AG ORD</t>
    <phoneticPr fontId="1" type="noConversion"/>
  </si>
  <si>
    <t>SDIG.OQ</t>
    <phoneticPr fontId="1" type="noConversion"/>
  </si>
  <si>
    <t>STRONGHOLD DIGITAL MINING INC ORD</t>
    <phoneticPr fontId="1" type="noConversion"/>
  </si>
  <si>
    <t>9984.T</t>
    <phoneticPr fontId="1" type="noConversion"/>
  </si>
  <si>
    <t>SOFTBANK GROUP CORP ORD</t>
    <phoneticPr fontId="1" type="noConversion"/>
  </si>
  <si>
    <t>BIGG.CD</t>
    <phoneticPr fontId="1" type="noConversion"/>
  </si>
  <si>
    <t>BIGG DIGITAL ASSETS INC ORD</t>
    <phoneticPr fontId="1" type="noConversion"/>
  </si>
  <si>
    <t>4755.T</t>
    <phoneticPr fontId="1" type="noConversion"/>
  </si>
  <si>
    <t>RAKUTEN GROUP INC ORD</t>
    <phoneticPr fontId="1" type="noConversion"/>
  </si>
  <si>
    <t>XPDI.OQ</t>
    <phoneticPr fontId="1" type="noConversion"/>
  </si>
  <si>
    <t>POWER &amp; DIGITAL INFRASTRUCTURE ACQUISITION CORP ORD</t>
    <phoneticPr fontId="1" type="noConversion"/>
  </si>
  <si>
    <t>MBTCU.OQ</t>
    <phoneticPr fontId="1" type="noConversion"/>
  </si>
  <si>
    <t>NOCTURNE ACQUISITION CORP</t>
    <phoneticPr fontId="1" type="noConversion"/>
  </si>
  <si>
    <t>CNY CASH</t>
    <phoneticPr fontId="1" type="noConversion"/>
  </si>
  <si>
    <t>ARKF.K</t>
    <phoneticPr fontId="1" type="noConversion"/>
  </si>
  <si>
    <t>OPEN.OQ</t>
    <phoneticPr fontId="1" type="noConversion"/>
  </si>
  <si>
    <t>OPENDOOR TECHNOLOGIES INC ORD</t>
    <phoneticPr fontId="1" type="noConversion"/>
  </si>
  <si>
    <t>ADYEN.AS</t>
    <phoneticPr fontId="1" type="noConversion"/>
  </si>
  <si>
    <t>ADYEN NV ORD</t>
    <phoneticPr fontId="1" type="noConversion"/>
  </si>
  <si>
    <t>LC.N</t>
    <phoneticPr fontId="1" type="noConversion"/>
  </si>
  <si>
    <t>LENDINGCLUB CORP ORD</t>
    <phoneticPr fontId="1" type="noConversion"/>
  </si>
  <si>
    <t>JD.OQ</t>
    <phoneticPr fontId="1" type="noConversion"/>
  </si>
  <si>
    <t>JD.COM INC DR</t>
    <phoneticPr fontId="1" type="noConversion"/>
  </si>
  <si>
    <t>TCSq.L</t>
    <phoneticPr fontId="1" type="noConversion"/>
  </si>
  <si>
    <t>TCS GROUP HOLDING PLC DR</t>
    <phoneticPr fontId="1" type="noConversion"/>
  </si>
  <si>
    <t>ICE.N</t>
    <phoneticPr fontId="1" type="noConversion"/>
  </si>
  <si>
    <t>INTERCONTINENTAL EXCHANGE INC ORD</t>
    <phoneticPr fontId="1" type="noConversion"/>
  </si>
  <si>
    <t>INTU.OQ</t>
    <phoneticPr fontId="1" type="noConversion"/>
  </si>
  <si>
    <t>INTUIT INC ORD</t>
    <phoneticPr fontId="1" type="noConversion"/>
  </si>
  <si>
    <t>STNE.OQ</t>
    <phoneticPr fontId="1" type="noConversion"/>
  </si>
  <si>
    <t>STONECO LTD ORD</t>
    <phoneticPr fontId="1" type="noConversion"/>
  </si>
  <si>
    <t>DSYJ.J</t>
    <phoneticPr fontId="1" type="noConversion"/>
  </si>
  <si>
    <t>DISCOVERY LTD ORD</t>
    <phoneticPr fontId="1" type="noConversion"/>
  </si>
  <si>
    <t>PDD.OQ</t>
    <phoneticPr fontId="1" type="noConversion"/>
  </si>
  <si>
    <t>PINDUODUO INC DR</t>
    <phoneticPr fontId="1" type="noConversion"/>
  </si>
  <si>
    <t>BILL.N</t>
    <phoneticPr fontId="1" type="noConversion"/>
  </si>
  <si>
    <t>BILL.COM HOLDINGS INC ORD</t>
    <phoneticPr fontId="1" type="noConversion"/>
  </si>
  <si>
    <t>TCEHY.PK</t>
    <phoneticPr fontId="1" type="noConversion"/>
  </si>
  <si>
    <t>TENCENT HOLDINGS LTD DR</t>
    <phoneticPr fontId="1" type="noConversion"/>
  </si>
  <si>
    <t>KSPIq.L</t>
    <phoneticPr fontId="1" type="noConversion"/>
  </si>
  <si>
    <t>KASPI.KZ AO DR</t>
    <phoneticPr fontId="1" type="noConversion"/>
  </si>
  <si>
    <t>PAGS.N</t>
    <phoneticPr fontId="1" type="noConversion"/>
  </si>
  <si>
    <t>PAGSEGURO DIGITAL LTD ORD</t>
    <phoneticPr fontId="1" type="noConversion"/>
  </si>
  <si>
    <t>TOST.N</t>
    <phoneticPr fontId="1" type="noConversion"/>
  </si>
  <si>
    <t>TOAST INC ORD</t>
    <phoneticPr fontId="1" type="noConversion"/>
  </si>
  <si>
    <t>ZAR CASH</t>
    <phoneticPr fontId="1" type="noConversion"/>
  </si>
  <si>
    <t>IPAY.K</t>
    <phoneticPr fontId="1" type="noConversion"/>
  </si>
  <si>
    <t>AXP.N</t>
    <phoneticPr fontId="1" type="noConversion"/>
  </si>
  <si>
    <t>AMERICAN EXPRESS CO ORD</t>
    <phoneticPr fontId="1" type="noConversion"/>
  </si>
  <si>
    <t>MA.N</t>
    <phoneticPr fontId="1" type="noConversion"/>
  </si>
  <si>
    <t>MASTERCARD INC ORD</t>
    <phoneticPr fontId="1" type="noConversion"/>
  </si>
  <si>
    <t>V.N</t>
    <phoneticPr fontId="1" type="noConversion"/>
  </si>
  <si>
    <t>VISA INC ORD</t>
    <phoneticPr fontId="1" type="noConversion"/>
  </si>
  <si>
    <t>FIS.N</t>
    <phoneticPr fontId="1" type="noConversion"/>
  </si>
  <si>
    <t>FIDELITY NATIONAL INFORMATION SERVICES INC ORD</t>
    <phoneticPr fontId="1" type="noConversion"/>
  </si>
  <si>
    <t>FISV.OQ</t>
    <phoneticPr fontId="1" type="noConversion"/>
  </si>
  <si>
    <t>FISERV INC ORD</t>
    <phoneticPr fontId="1" type="noConversion"/>
  </si>
  <si>
    <t>AFRM.OQ</t>
    <phoneticPr fontId="1" type="noConversion"/>
  </si>
  <si>
    <t>AFFIRM HOLDINGS INC ORD</t>
    <phoneticPr fontId="1" type="noConversion"/>
  </si>
  <si>
    <t>VALT.K</t>
    <phoneticPr fontId="1" type="noConversion"/>
  </si>
  <si>
    <t>ETFMG SIT ULTRA SHORT ETF</t>
    <phoneticPr fontId="1" type="noConversion"/>
  </si>
  <si>
    <t>GPN.N</t>
    <phoneticPr fontId="1" type="noConversion"/>
  </si>
  <si>
    <t>GLOBAL PAYMENTS INC ORD</t>
    <phoneticPr fontId="1" type="noConversion"/>
  </si>
  <si>
    <t>DFS.N</t>
    <phoneticPr fontId="1" type="noConversion"/>
  </si>
  <si>
    <t>DISCOVER FINANCIAL SERVICES ORD</t>
    <phoneticPr fontId="1" type="noConversion"/>
  </si>
  <si>
    <t>APT.AX</t>
    <phoneticPr fontId="1" type="noConversion"/>
  </si>
  <si>
    <t>AFTERPAY LTD ORD</t>
    <phoneticPr fontId="1" type="noConversion"/>
  </si>
  <si>
    <t>FLT.N</t>
    <phoneticPr fontId="1" type="noConversion"/>
  </si>
  <si>
    <t>FLEETCOR TECHNOLOGIES INC ORD</t>
    <phoneticPr fontId="1" type="noConversion"/>
  </si>
  <si>
    <t>MQ.OQ</t>
    <phoneticPr fontId="1" type="noConversion"/>
  </si>
  <si>
    <t>MARQETA INC ORD</t>
    <phoneticPr fontId="1" type="noConversion"/>
  </si>
  <si>
    <t>NVEI.TO</t>
    <phoneticPr fontId="1" type="noConversion"/>
  </si>
  <si>
    <t>NUVEI CORP ORD</t>
    <phoneticPr fontId="1" type="noConversion"/>
  </si>
  <si>
    <t>NEXII.MI</t>
    <phoneticPr fontId="1" type="noConversion"/>
  </si>
  <si>
    <t>NEXI SPA ORD</t>
    <phoneticPr fontId="1" type="noConversion"/>
  </si>
  <si>
    <t>3769.T</t>
    <phoneticPr fontId="1" type="noConversion"/>
  </si>
  <si>
    <t>GMO PAYMENT GATEWAY INC ORD</t>
    <phoneticPr fontId="1" type="noConversion"/>
  </si>
  <si>
    <t>WLN.PA</t>
    <phoneticPr fontId="1" type="noConversion"/>
  </si>
  <si>
    <t>WORLDLINE SA ORD</t>
    <phoneticPr fontId="1" type="noConversion"/>
  </si>
  <si>
    <t>DLO.OQ</t>
    <phoneticPr fontId="1" type="noConversion"/>
  </si>
  <si>
    <t>DLOCAL LTD ORD</t>
    <phoneticPr fontId="1" type="noConversion"/>
  </si>
  <si>
    <t>WISEa.L</t>
    <phoneticPr fontId="1" type="noConversion"/>
  </si>
  <si>
    <t>WISE PLC ORD</t>
    <phoneticPr fontId="1" type="noConversion"/>
  </si>
  <si>
    <t>FLYW.OQ</t>
    <phoneticPr fontId="1" type="noConversion"/>
  </si>
  <si>
    <t>FLYWIRE CORP ORD</t>
    <phoneticPr fontId="1" type="noConversion"/>
  </si>
  <si>
    <t>WU.N</t>
    <phoneticPr fontId="1" type="noConversion"/>
  </si>
  <si>
    <t>WESTERN UNION CO ORD</t>
    <phoneticPr fontId="1" type="noConversion"/>
  </si>
  <si>
    <t>NCR.N</t>
    <phoneticPr fontId="1" type="noConversion"/>
  </si>
  <si>
    <t>NCR CORP ORD</t>
    <phoneticPr fontId="1" type="noConversion"/>
  </si>
  <si>
    <t>WEX.N</t>
    <phoneticPr fontId="1" type="noConversion"/>
  </si>
  <si>
    <t>WEX INC ORD</t>
    <phoneticPr fontId="1" type="noConversion"/>
  </si>
  <si>
    <t>EVTC.N</t>
    <phoneticPr fontId="1" type="noConversion"/>
  </si>
  <si>
    <t>EVERTEC INC ORD</t>
    <phoneticPr fontId="1" type="noConversion"/>
  </si>
  <si>
    <t>EEFT.OQ</t>
    <phoneticPr fontId="1" type="noConversion"/>
  </si>
  <si>
    <t>EURONET WORLDWIDE INC ORD</t>
    <phoneticPr fontId="1" type="noConversion"/>
  </si>
  <si>
    <t>ACIW.OQ</t>
    <phoneticPr fontId="1" type="noConversion"/>
  </si>
  <si>
    <t>ACI WORLDWIDE INC ORD</t>
    <phoneticPr fontId="1" type="noConversion"/>
  </si>
  <si>
    <t>FOUR.N</t>
    <phoneticPr fontId="1" type="noConversion"/>
  </si>
  <si>
    <t>SHIFT4 PAYMENTS INC ORD</t>
    <phoneticPr fontId="1" type="noConversion"/>
  </si>
  <si>
    <t>EVOP.OQ</t>
    <phoneticPr fontId="1" type="noConversion"/>
  </si>
  <si>
    <t>EVO PAYMENTS INC ORD</t>
    <phoneticPr fontId="1" type="noConversion"/>
  </si>
  <si>
    <t>NETW.L</t>
    <phoneticPr fontId="1" type="noConversion"/>
  </si>
  <si>
    <t>NETWORK INTERNATIONAL HOLDINGS PLC ORD</t>
    <phoneticPr fontId="1" type="noConversion"/>
  </si>
  <si>
    <t>GDOT.N</t>
    <phoneticPr fontId="1" type="noConversion"/>
  </si>
  <si>
    <t>GREEN DOT CORP ORD</t>
    <phoneticPr fontId="1" type="noConversion"/>
  </si>
  <si>
    <t>PAYO.OQ</t>
    <phoneticPr fontId="1" type="noConversion"/>
  </si>
  <si>
    <t>PAYONEER GLOBAL INC ORD</t>
    <phoneticPr fontId="1" type="noConversion"/>
  </si>
  <si>
    <t>CIEL3.SA</t>
    <phoneticPr fontId="1" type="noConversion"/>
  </si>
  <si>
    <t>CIELO SA ORD</t>
    <phoneticPr fontId="1" type="noConversion"/>
  </si>
  <si>
    <t>EML.AX</t>
    <phoneticPr fontId="1" type="noConversion"/>
  </si>
  <si>
    <t>EML PAYMENTS LTD ORD</t>
    <phoneticPr fontId="1" type="noConversion"/>
  </si>
  <si>
    <t>9923.HK</t>
    <phoneticPr fontId="1" type="noConversion"/>
  </si>
  <si>
    <t>YEAHKA LTD ORD</t>
    <phoneticPr fontId="1" type="noConversion"/>
  </si>
  <si>
    <t>0327.HK</t>
    <phoneticPr fontId="1" type="noConversion"/>
  </si>
  <si>
    <t>PAX GLOBAL TECHNOLOGY LTD ORD</t>
    <phoneticPr fontId="1" type="noConversion"/>
  </si>
  <si>
    <t>4051.T</t>
    <phoneticPr fontId="1" type="noConversion"/>
  </si>
  <si>
    <t>GMO FINANCIAL GATE INC ORD</t>
    <phoneticPr fontId="1" type="noConversion"/>
  </si>
  <si>
    <t>CTLP.OQ</t>
    <phoneticPr fontId="1" type="noConversion"/>
  </si>
  <si>
    <t>CANTALOUPE INC ORD</t>
    <phoneticPr fontId="1" type="noConversion"/>
  </si>
  <si>
    <t>8584.T</t>
    <phoneticPr fontId="1" type="noConversion"/>
  </si>
  <si>
    <t>JACCS CO LTD ORD</t>
    <phoneticPr fontId="1" type="noConversion"/>
  </si>
  <si>
    <t>BOKU.L</t>
    <phoneticPr fontId="1" type="noConversion"/>
  </si>
  <si>
    <t>BOKU INC ORD</t>
    <phoneticPr fontId="1" type="noConversion"/>
  </si>
  <si>
    <t>IMXI.OQ</t>
    <phoneticPr fontId="1" type="noConversion"/>
  </si>
  <si>
    <t>INTERNATIONAL MONEY EXPRESS INC ORD</t>
    <phoneticPr fontId="1" type="noConversion"/>
  </si>
  <si>
    <t>SZL.AX</t>
    <phoneticPr fontId="1" type="noConversion"/>
  </si>
  <si>
    <t>SEZZLE INC DR</t>
    <phoneticPr fontId="1" type="noConversion"/>
  </si>
  <si>
    <t>IIIV.OQ</t>
    <phoneticPr fontId="1" type="noConversion"/>
  </si>
  <si>
    <t>I3 VERTICALS INC ORD</t>
    <phoneticPr fontId="1" type="noConversion"/>
  </si>
  <si>
    <t>PAYP.L</t>
    <phoneticPr fontId="1" type="noConversion"/>
  </si>
  <si>
    <t>PAYPOINT PLC ORD</t>
    <phoneticPr fontId="1" type="noConversion"/>
  </si>
  <si>
    <t>MGI.OQ</t>
    <phoneticPr fontId="1" type="noConversion"/>
  </si>
  <si>
    <t>MONEYGRAM INTERNATIONAL INC ORD</t>
    <phoneticPr fontId="1" type="noConversion"/>
  </si>
  <si>
    <t>UEPS.OQ</t>
    <phoneticPr fontId="1" type="noConversion"/>
  </si>
  <si>
    <t>NET 1 UEPS TECHNOLOGIES INC ORD</t>
    <phoneticPr fontId="1" type="noConversion"/>
  </si>
  <si>
    <t>QIWI.OQ</t>
    <phoneticPr fontId="1" type="noConversion"/>
  </si>
  <si>
    <t>QIWI PLC DR</t>
    <phoneticPr fontId="1" type="noConversion"/>
  </si>
  <si>
    <t>PAYS.OQ</t>
    <phoneticPr fontId="1" type="noConversion"/>
  </si>
  <si>
    <t>PAYSIGN INC ORD</t>
    <phoneticPr fontId="1" type="noConversion"/>
  </si>
  <si>
    <t>4847.T</t>
    <phoneticPr fontId="1" type="noConversion"/>
  </si>
  <si>
    <t>INTELLIGENT WAVE INC ORD</t>
    <phoneticPr fontId="1" type="noConversion"/>
  </si>
  <si>
    <t>IDRV.K</t>
    <phoneticPr fontId="1" type="noConversion"/>
  </si>
  <si>
    <t>7203.T</t>
    <phoneticPr fontId="1" type="noConversion"/>
  </si>
  <si>
    <t>TOYOTA MOTOR CORP ORD</t>
    <phoneticPr fontId="1" type="noConversion"/>
  </si>
  <si>
    <t>DAIGn.DE</t>
    <phoneticPr fontId="1" type="noConversion"/>
  </si>
  <si>
    <t>DAIMLER AG ORD</t>
    <phoneticPr fontId="1" type="noConversion"/>
  </si>
  <si>
    <t>GM.N</t>
    <phoneticPr fontId="1" type="noConversion"/>
  </si>
  <si>
    <t>GENERAL MOTORS CO ORD</t>
    <phoneticPr fontId="1" type="noConversion"/>
  </si>
  <si>
    <t>F.N</t>
    <phoneticPr fontId="1" type="noConversion"/>
  </si>
  <si>
    <t>FORD MOTOR CO ORD</t>
    <phoneticPr fontId="1" type="noConversion"/>
  </si>
  <si>
    <t>ETN.N</t>
    <phoneticPr fontId="1" type="noConversion"/>
  </si>
  <si>
    <t>EATON CORPORATION PLC ORD</t>
    <phoneticPr fontId="1" type="noConversion"/>
  </si>
  <si>
    <t>IFXGn.DE</t>
    <phoneticPr fontId="1" type="noConversion"/>
  </si>
  <si>
    <t>INFINEON TECHNOLOGIES AG ORD</t>
    <phoneticPr fontId="1" type="noConversion"/>
  </si>
  <si>
    <t>NIO.N</t>
    <phoneticPr fontId="1" type="noConversion"/>
  </si>
  <si>
    <t>NIO INC DR</t>
    <phoneticPr fontId="1" type="noConversion"/>
  </si>
  <si>
    <t>APTV.N</t>
    <phoneticPr fontId="1" type="noConversion"/>
  </si>
  <si>
    <t>APTIV PLC ORD</t>
    <phoneticPr fontId="1" type="noConversion"/>
  </si>
  <si>
    <t>VOWG_p.DE</t>
    <phoneticPr fontId="1" type="noConversion"/>
  </si>
  <si>
    <t>VOLKSWAGEN AG</t>
    <phoneticPr fontId="1" type="noConversion"/>
  </si>
  <si>
    <t>7267.T</t>
    <phoneticPr fontId="1" type="noConversion"/>
  </si>
  <si>
    <t>HONDA MOTOR CO LTD ORD</t>
    <phoneticPr fontId="1" type="noConversion"/>
  </si>
  <si>
    <t>DD.N</t>
    <phoneticPr fontId="1" type="noConversion"/>
  </si>
  <si>
    <t>DUPONT DE NEMOURS INC ORD</t>
    <phoneticPr fontId="1" type="noConversion"/>
  </si>
  <si>
    <t>VOLVb.ST</t>
    <phoneticPr fontId="1" type="noConversion"/>
  </si>
  <si>
    <t>VOLVO AB ORD</t>
    <phoneticPr fontId="1" type="noConversion"/>
  </si>
  <si>
    <t>051910.KS</t>
    <phoneticPr fontId="1" type="noConversion"/>
  </si>
  <si>
    <t>LG CHEM LTD ORD</t>
    <phoneticPr fontId="1" type="noConversion"/>
  </si>
  <si>
    <t>BMWG.DE</t>
    <phoneticPr fontId="1" type="noConversion"/>
  </si>
  <si>
    <t>BAYERISCHE MOTOREN WERKE AG ORD</t>
    <phoneticPr fontId="1" type="noConversion"/>
  </si>
  <si>
    <t>006400.KS</t>
    <phoneticPr fontId="1" type="noConversion"/>
  </si>
  <si>
    <t>SAMSUNG SDI CO LTD ORD</t>
    <phoneticPr fontId="1" type="noConversion"/>
  </si>
  <si>
    <t>RACE.MI</t>
    <phoneticPr fontId="1" type="noConversion"/>
  </si>
  <si>
    <t>FERRARI NV ORD</t>
    <phoneticPr fontId="1" type="noConversion"/>
  </si>
  <si>
    <t>1211.HK</t>
    <phoneticPr fontId="1" type="noConversion"/>
  </si>
  <si>
    <t>BYD CO LTD ORD</t>
    <phoneticPr fontId="1" type="noConversion"/>
  </si>
  <si>
    <t>ALB.N</t>
    <phoneticPr fontId="1" type="noConversion"/>
  </si>
  <si>
    <t>ALBEMARLE CORP ORD</t>
    <phoneticPr fontId="1" type="noConversion"/>
  </si>
  <si>
    <t>6902.T</t>
    <phoneticPr fontId="1" type="noConversion"/>
  </si>
  <si>
    <t>DENSO CORP ORD</t>
    <phoneticPr fontId="1" type="noConversion"/>
  </si>
  <si>
    <t>005380.KS</t>
    <phoneticPr fontId="1" type="noConversion"/>
  </si>
  <si>
    <t>HYUNDAI MOTOR CO ORD</t>
    <phoneticPr fontId="1" type="noConversion"/>
  </si>
  <si>
    <t>LI.OQ</t>
    <phoneticPr fontId="1" type="noConversion"/>
  </si>
  <si>
    <t>LI AUTO INC DR</t>
    <phoneticPr fontId="1" type="noConversion"/>
  </si>
  <si>
    <t>MG.TO</t>
    <phoneticPr fontId="1" type="noConversion"/>
  </si>
  <si>
    <t>MAGNA INTERNATIONAL INC ORD</t>
    <phoneticPr fontId="1" type="noConversion"/>
  </si>
  <si>
    <t>XPEV.N</t>
    <phoneticPr fontId="1" type="noConversion"/>
  </si>
  <si>
    <t>XPENG INC DR</t>
    <phoneticPr fontId="1" type="noConversion"/>
  </si>
  <si>
    <t>PSHG_p.DE</t>
    <phoneticPr fontId="1" type="noConversion"/>
  </si>
  <si>
    <t>PORSCHE AUTOMOBIL HOLDING SE</t>
    <phoneticPr fontId="1" type="noConversion"/>
  </si>
  <si>
    <t>2308.TW</t>
    <phoneticPr fontId="1" type="noConversion"/>
  </si>
  <si>
    <t>DELTA ELECTRONICS INC ORD</t>
    <phoneticPr fontId="1" type="noConversion"/>
  </si>
  <si>
    <t>012330.KS</t>
    <phoneticPr fontId="1" type="noConversion"/>
  </si>
  <si>
    <t>HYUNDAI MOBIS CO LTD ORD</t>
    <phoneticPr fontId="1" type="noConversion"/>
  </si>
  <si>
    <t>CONG.DE</t>
    <phoneticPr fontId="1" type="noConversion"/>
  </si>
  <si>
    <t>CONTINENTAL AG ORD</t>
    <phoneticPr fontId="1" type="noConversion"/>
  </si>
  <si>
    <t>7270.T</t>
    <phoneticPr fontId="1" type="noConversion"/>
  </si>
  <si>
    <t>SUBARU CORP ORD</t>
    <phoneticPr fontId="1" type="noConversion"/>
  </si>
  <si>
    <t>UMI.BR</t>
    <phoneticPr fontId="1" type="noConversion"/>
  </si>
  <si>
    <t>UMICORE SA ORD</t>
    <phoneticPr fontId="1" type="noConversion"/>
  </si>
  <si>
    <t>BWA.N</t>
    <phoneticPr fontId="1" type="noConversion"/>
  </si>
  <si>
    <t>BORGWARNER INC ORD</t>
    <phoneticPr fontId="1" type="noConversion"/>
  </si>
  <si>
    <t>7201.T</t>
    <phoneticPr fontId="1" type="noConversion"/>
  </si>
  <si>
    <t>NISSAN MOTOR CO LTD ORD</t>
    <phoneticPr fontId="1" type="noConversion"/>
  </si>
  <si>
    <t>LEA.N</t>
    <phoneticPr fontId="1" type="noConversion"/>
  </si>
  <si>
    <t>LEAR CORP ORD</t>
    <phoneticPr fontId="1" type="noConversion"/>
  </si>
  <si>
    <t>SOLB.BR</t>
    <phoneticPr fontId="1" type="noConversion"/>
  </si>
  <si>
    <t>SOLVAY SA ORD</t>
    <phoneticPr fontId="1" type="noConversion"/>
  </si>
  <si>
    <t>ALV.N</t>
    <phoneticPr fontId="1" type="noConversion"/>
  </si>
  <si>
    <t>AUTOLIV INC ORD</t>
    <phoneticPr fontId="1" type="noConversion"/>
  </si>
  <si>
    <t>GNTX.OQ</t>
    <phoneticPr fontId="1" type="noConversion"/>
  </si>
  <si>
    <t>GENTEX CORP ORD</t>
    <phoneticPr fontId="1" type="noConversion"/>
  </si>
  <si>
    <t>SYNA.OQ</t>
    <phoneticPr fontId="1" type="noConversion"/>
  </si>
  <si>
    <t>SYNAPTICS INC ORD</t>
    <phoneticPr fontId="1" type="noConversion"/>
  </si>
  <si>
    <t>EPED.PA</t>
    <phoneticPr fontId="1" type="noConversion"/>
  </si>
  <si>
    <t>FAURECIA SE ORD</t>
    <phoneticPr fontId="1" type="noConversion"/>
  </si>
  <si>
    <t>SQMB.SN</t>
    <phoneticPr fontId="1" type="noConversion"/>
  </si>
  <si>
    <t>SOCIEDAD QUIMICA Y MINERA DE CHILE SA</t>
    <phoneticPr fontId="1" type="noConversion"/>
  </si>
  <si>
    <t>VLOF.PA</t>
    <phoneticPr fontId="1" type="noConversion"/>
  </si>
  <si>
    <t>VALEO SE ORD</t>
    <phoneticPr fontId="1" type="noConversion"/>
  </si>
  <si>
    <t>7276.T</t>
    <phoneticPr fontId="1" type="noConversion"/>
  </si>
  <si>
    <t>KOITO MANUFACTURING CO LTD ORD</t>
    <phoneticPr fontId="1" type="noConversion"/>
  </si>
  <si>
    <t>3481.TW</t>
    <phoneticPr fontId="1" type="noConversion"/>
  </si>
  <si>
    <t>INNOLUX CORP ORD</t>
    <phoneticPr fontId="1" type="noConversion"/>
  </si>
  <si>
    <t>7259.T</t>
    <phoneticPr fontId="1" type="noConversion"/>
  </si>
  <si>
    <t>AISIN CORP ORD</t>
    <phoneticPr fontId="1" type="noConversion"/>
  </si>
  <si>
    <t>1772.HK</t>
    <phoneticPr fontId="1" type="noConversion"/>
  </si>
  <si>
    <t>GANFENG LITHIUM CO LTD ORD</t>
    <phoneticPr fontId="1" type="noConversion"/>
  </si>
  <si>
    <t>VNE.N</t>
    <phoneticPr fontId="1" type="noConversion"/>
  </si>
  <si>
    <t>VEONEER INC ORD</t>
    <phoneticPr fontId="1" type="noConversion"/>
  </si>
  <si>
    <t>ADNT.N</t>
    <phoneticPr fontId="1" type="noConversion"/>
  </si>
  <si>
    <t>ADIENT PLC ORD</t>
    <phoneticPr fontId="1" type="noConversion"/>
  </si>
  <si>
    <t>HLE.DE</t>
    <phoneticPr fontId="1" type="noConversion"/>
  </si>
  <si>
    <t>HELLA GMBH &amp; CO KGAA ORD</t>
    <phoneticPr fontId="1" type="noConversion"/>
  </si>
  <si>
    <t>AIMC.OQ</t>
    <phoneticPr fontId="1" type="noConversion"/>
  </si>
  <si>
    <t>ALTRA INDUSTRIAL MOTION CORP ORD</t>
    <phoneticPr fontId="1" type="noConversion"/>
  </si>
  <si>
    <t>VC.OQ</t>
    <phoneticPr fontId="1" type="noConversion"/>
  </si>
  <si>
    <t>VISTEON CORP ORD</t>
    <phoneticPr fontId="1" type="noConversion"/>
  </si>
  <si>
    <t>DAN.N</t>
    <phoneticPr fontId="1" type="noConversion"/>
  </si>
  <si>
    <t>DANA INC ORD</t>
    <phoneticPr fontId="1" type="noConversion"/>
  </si>
  <si>
    <t>ALFEN.AS</t>
    <phoneticPr fontId="1" type="noConversion"/>
  </si>
  <si>
    <t>ALFEN NV ORD</t>
    <phoneticPr fontId="1" type="noConversion"/>
  </si>
  <si>
    <t>THRM.OQ</t>
    <phoneticPr fontId="1" type="noConversion"/>
  </si>
  <si>
    <t>GENTHERM INC ORD</t>
    <phoneticPr fontId="1" type="noConversion"/>
  </si>
  <si>
    <t>018880.KS</t>
    <phoneticPr fontId="1" type="noConversion"/>
  </si>
  <si>
    <t>HANON SYSTEMS ORD</t>
    <phoneticPr fontId="1" type="noConversion"/>
  </si>
  <si>
    <t>020150.KS</t>
    <phoneticPr fontId="1" type="noConversion"/>
  </si>
  <si>
    <t>ILJIN MATERIALS CO LTD ORD</t>
    <phoneticPr fontId="1" type="noConversion"/>
  </si>
  <si>
    <t>6770.T</t>
    <phoneticPr fontId="1" type="noConversion"/>
  </si>
  <si>
    <t>ALPS ALPINE CO LTD ORD</t>
    <phoneticPr fontId="1" type="noConversion"/>
  </si>
  <si>
    <t>3116.T</t>
    <phoneticPr fontId="1" type="noConversion"/>
  </si>
  <si>
    <t>TOYOTA BOSHOKU CORP ORD</t>
    <phoneticPr fontId="1" type="noConversion"/>
  </si>
  <si>
    <t>CIEA.MC</t>
    <phoneticPr fontId="1" type="noConversion"/>
  </si>
  <si>
    <t>CIE AUTOMOTIVE SA ORD</t>
    <phoneticPr fontId="1" type="noConversion"/>
  </si>
  <si>
    <t>LP40189075</t>
    <phoneticPr fontId="1" type="noConversion"/>
  </si>
  <si>
    <t>BLACKROCK CASH FUNDS: TREASURY;SL AGENCY</t>
    <phoneticPr fontId="1" type="noConversion"/>
  </si>
  <si>
    <t>PLOF.PA</t>
    <phoneticPr fontId="1" type="noConversion"/>
  </si>
  <si>
    <t>COMPAGNIE PLASTIC OMNIUM SE ORD</t>
    <phoneticPr fontId="1" type="noConversion"/>
  </si>
  <si>
    <t>MEI.N</t>
    <phoneticPr fontId="1" type="noConversion"/>
  </si>
  <si>
    <t>METHODE ELECTRONICS INC ORD</t>
    <phoneticPr fontId="1" type="noConversion"/>
  </si>
  <si>
    <t>7313.T</t>
    <phoneticPr fontId="1" type="noConversion"/>
  </si>
  <si>
    <t>TS TECH CO LTD ORD</t>
    <phoneticPr fontId="1" type="noConversion"/>
  </si>
  <si>
    <t>011210.KS</t>
    <phoneticPr fontId="1" type="noConversion"/>
  </si>
  <si>
    <t>HYUNDAI WIA CORP ORD</t>
    <phoneticPr fontId="1" type="noConversion"/>
  </si>
  <si>
    <t>GUD.AX</t>
    <phoneticPr fontId="1" type="noConversion"/>
  </si>
  <si>
    <t>GUD HOLDINGS LTD ORD</t>
    <phoneticPr fontId="1" type="noConversion"/>
  </si>
  <si>
    <t>0179.HK</t>
    <phoneticPr fontId="1" type="noConversion"/>
  </si>
  <si>
    <t>JOHNSON ELECTRIC HOLDINGS LTD ORD</t>
    <phoneticPr fontId="1" type="noConversion"/>
  </si>
  <si>
    <t>6674.T</t>
    <phoneticPr fontId="1" type="noConversion"/>
  </si>
  <si>
    <t>GS YUASA CORP ORD</t>
    <phoneticPr fontId="1" type="noConversion"/>
  </si>
  <si>
    <t>BLNK.OQ</t>
    <phoneticPr fontId="1" type="noConversion"/>
  </si>
  <si>
    <t>BLINK CHARGING CO ORD</t>
    <phoneticPr fontId="1" type="noConversion"/>
  </si>
  <si>
    <t>5991.T</t>
    <phoneticPr fontId="1" type="noConversion"/>
  </si>
  <si>
    <t>NHK SPRING CO LTD ORD</t>
    <phoneticPr fontId="1" type="noConversion"/>
  </si>
  <si>
    <t>TEN.N</t>
    <phoneticPr fontId="1" type="noConversion"/>
  </si>
  <si>
    <t>TENNECO INC ORD</t>
    <phoneticPr fontId="1" type="noConversion"/>
  </si>
  <si>
    <t>7282.T</t>
    <phoneticPr fontId="1" type="noConversion"/>
  </si>
  <si>
    <t>TOYODA GOSEI CO LTD ORD</t>
    <phoneticPr fontId="1" type="noConversion"/>
  </si>
  <si>
    <t>7220.T</t>
    <phoneticPr fontId="1" type="noConversion"/>
  </si>
  <si>
    <t>MUSASHI SEIMITSU INDUSTRY CO LTD ORD</t>
    <phoneticPr fontId="1" type="noConversion"/>
  </si>
  <si>
    <t>SMP.N</t>
    <phoneticPr fontId="1" type="noConversion"/>
  </si>
  <si>
    <t>STANDARD MOTOR PRODUCTS INC ORD</t>
    <phoneticPr fontId="1" type="noConversion"/>
  </si>
  <si>
    <t>2104.TW</t>
    <phoneticPr fontId="1" type="noConversion"/>
  </si>
  <si>
    <t>INTERNATIONAL CSRC INVESTMENT HOLDINGS CO LTD ORD</t>
    <phoneticPr fontId="1" type="noConversion"/>
  </si>
  <si>
    <t>MRE.TO</t>
    <phoneticPr fontId="1" type="noConversion"/>
  </si>
  <si>
    <t>MARTINREA INTERNATIONAL INC ORD</t>
    <phoneticPr fontId="1" type="noConversion"/>
  </si>
  <si>
    <t>7915.T</t>
    <phoneticPr fontId="1" type="noConversion"/>
  </si>
  <si>
    <t>NISSHA CO LTD ORD</t>
    <phoneticPr fontId="1" type="noConversion"/>
  </si>
  <si>
    <t>6995.T</t>
    <phoneticPr fontId="1" type="noConversion"/>
  </si>
  <si>
    <t>TOKAI RIKA CO LTD ORD</t>
    <phoneticPr fontId="1" type="noConversion"/>
  </si>
  <si>
    <t>7296.T</t>
    <phoneticPr fontId="1" type="noConversion"/>
  </si>
  <si>
    <t>F.C.C. CO LTD ORD</t>
    <phoneticPr fontId="1" type="noConversion"/>
  </si>
  <si>
    <t>AUTON.S</t>
    <phoneticPr fontId="1" type="noConversion"/>
  </si>
  <si>
    <t>AUTONEUM HOLDING AG ORD</t>
    <phoneticPr fontId="1" type="noConversion"/>
  </si>
  <si>
    <t>SRI.N</t>
    <phoneticPr fontId="1" type="noConversion"/>
  </si>
  <si>
    <t>STONERIDGE INC ORD</t>
    <phoneticPr fontId="1" type="noConversion"/>
  </si>
  <si>
    <t>XL.N</t>
    <phoneticPr fontId="1" type="noConversion"/>
  </si>
  <si>
    <t>XL FLEET CORP ORD</t>
    <phoneticPr fontId="1" type="noConversion"/>
  </si>
  <si>
    <t>CPS.N</t>
    <phoneticPr fontId="1" type="noConversion"/>
  </si>
  <si>
    <t>COOPER-STANDARD HOLDINGS INC ORD</t>
    <phoneticPr fontId="1" type="noConversion"/>
  </si>
  <si>
    <t>SOLO.OQ</t>
    <phoneticPr fontId="1" type="noConversion"/>
  </si>
  <si>
    <t>ELECTRAMECCANICA VEHICLES CORP ORD</t>
    <phoneticPr fontId="1" type="noConversion"/>
  </si>
  <si>
    <t>064960.KS</t>
    <phoneticPr fontId="1" type="noConversion"/>
  </si>
  <si>
    <t>SNT MOTIV CO LTD ORD</t>
    <phoneticPr fontId="1" type="noConversion"/>
  </si>
  <si>
    <t>2421.TW</t>
    <phoneticPr fontId="1" type="noConversion"/>
  </si>
  <si>
    <t>SUNONWEALTH ELECTRIC MACHINE INDUSTRY CO LTD ORD</t>
    <phoneticPr fontId="1" type="noConversion"/>
  </si>
  <si>
    <t>AUD CASH</t>
    <phoneticPr fontId="1" type="noConversion"/>
  </si>
  <si>
    <t>TWD/USD FORWARD CONTRACT</t>
    <phoneticPr fontId="1" type="noConversion"/>
  </si>
  <si>
    <t>KRW/USD FORWARD CONTRACT</t>
    <phoneticPr fontId="1" type="noConversion"/>
  </si>
  <si>
    <t>MXN CASH</t>
    <phoneticPr fontId="1" type="noConversion"/>
  </si>
  <si>
    <t>KRW CASH</t>
    <phoneticPr fontId="1" type="noConversion"/>
  </si>
  <si>
    <t>LIT.P</t>
    <phoneticPr fontId="1" type="noConversion"/>
  </si>
  <si>
    <t>300750.SZ</t>
    <phoneticPr fontId="1" type="noConversion"/>
  </si>
  <si>
    <t>CONTEMPORARY AMPEREX TECHNOLOGY CO LTD ORD</t>
    <phoneticPr fontId="1" type="noConversion"/>
  </si>
  <si>
    <t>002460.SZ</t>
    <phoneticPr fontId="1" type="noConversion"/>
  </si>
  <si>
    <t>002812.SZ</t>
    <phoneticPr fontId="1" type="noConversion"/>
  </si>
  <si>
    <t>YUNNAN ENERGY NEW MATERIAL CO LTD ORD</t>
    <phoneticPr fontId="1" type="noConversion"/>
  </si>
  <si>
    <t>002371.SZ</t>
    <phoneticPr fontId="1" type="noConversion"/>
  </si>
  <si>
    <t>NAURA TECHNOLOGY GROUP CO LTD ORD</t>
    <phoneticPr fontId="1" type="noConversion"/>
  </si>
  <si>
    <t>300014.SZ</t>
    <phoneticPr fontId="1" type="noConversion"/>
  </si>
  <si>
    <t>EVE ENERGY CO LTD ORD</t>
    <phoneticPr fontId="1" type="noConversion"/>
  </si>
  <si>
    <t>300450.SZ</t>
    <phoneticPr fontId="1" type="noConversion"/>
  </si>
  <si>
    <t>WUXI LEAD INTELLIGENT EQUIPMENT CO LTD ORD</t>
    <phoneticPr fontId="1" type="noConversion"/>
  </si>
  <si>
    <t>300207.SZ</t>
    <phoneticPr fontId="1" type="noConversion"/>
  </si>
  <si>
    <t>SUNWODA ELECTRONIC CO LTD ORD</t>
    <phoneticPr fontId="1" type="noConversion"/>
  </si>
  <si>
    <t>SQM.N</t>
    <phoneticPr fontId="1" type="noConversion"/>
  </si>
  <si>
    <t>SOCIEDAD QUIMICA Y MINERA DE CHILE SA DR</t>
    <phoneticPr fontId="1" type="noConversion"/>
  </si>
  <si>
    <t>6752.T</t>
    <phoneticPr fontId="1" type="noConversion"/>
  </si>
  <si>
    <t>PANASONIC CORP ORD</t>
    <phoneticPr fontId="1" type="noConversion"/>
  </si>
  <si>
    <t>300037.SZ</t>
    <phoneticPr fontId="1" type="noConversion"/>
  </si>
  <si>
    <t>SHENZHEN CAPCHEM TECHNOLOGY CO LTD ORD</t>
    <phoneticPr fontId="1" type="noConversion"/>
  </si>
  <si>
    <t>603659.SS</t>
    <phoneticPr fontId="1" type="noConversion"/>
  </si>
  <si>
    <t>SHANGHAI PUTAILAI NEW ENERGY TECHNOLOGY CO LTD ORD</t>
    <phoneticPr fontId="1" type="noConversion"/>
  </si>
  <si>
    <t>LTHM.N</t>
    <phoneticPr fontId="1" type="noConversion"/>
  </si>
  <si>
    <t>LIVENT CORP ORD</t>
    <phoneticPr fontId="1" type="noConversion"/>
  </si>
  <si>
    <t>300073.SZ</t>
    <phoneticPr fontId="1" type="noConversion"/>
  </si>
  <si>
    <t>BEIJING EASPRING MATERIAL TECHNOLOGY CO LTD ORD</t>
    <phoneticPr fontId="1" type="noConversion"/>
  </si>
  <si>
    <t>MIN.AX</t>
    <phoneticPr fontId="1" type="noConversion"/>
  </si>
  <si>
    <t>MINERAL RESOURCES LTD ORD</t>
    <phoneticPr fontId="1" type="noConversion"/>
  </si>
  <si>
    <t>ORE.AX</t>
    <phoneticPr fontId="1" type="noConversion"/>
  </si>
  <si>
    <t>OROCOBRE LTD ORD</t>
    <phoneticPr fontId="1" type="noConversion"/>
  </si>
  <si>
    <t>ENS.N</t>
    <phoneticPr fontId="1" type="noConversion"/>
  </si>
  <si>
    <t>ENERSYS ORD</t>
    <phoneticPr fontId="1" type="noConversion"/>
  </si>
  <si>
    <t>066970.KQ</t>
    <phoneticPr fontId="1" type="noConversion"/>
  </si>
  <si>
    <t>L&amp;F CO LTD ORD</t>
    <phoneticPr fontId="1" type="noConversion"/>
  </si>
  <si>
    <t>PLS.AX</t>
    <phoneticPr fontId="1" type="noConversion"/>
  </si>
  <si>
    <t>PILBARA MINERALS LTD ORD</t>
    <phoneticPr fontId="1" type="noConversion"/>
  </si>
  <si>
    <t>VAR1.DE</t>
    <phoneticPr fontId="1" type="noConversion"/>
  </si>
  <si>
    <t>VARTA AG ORD</t>
    <phoneticPr fontId="1" type="noConversion"/>
  </si>
  <si>
    <t>6762.T</t>
    <phoneticPr fontId="1" type="noConversion"/>
  </si>
  <si>
    <t>TDK CORP ORD</t>
    <phoneticPr fontId="1" type="noConversion"/>
  </si>
  <si>
    <t>300457.SZ</t>
    <phoneticPr fontId="1" type="noConversion"/>
  </si>
  <si>
    <t>SHENZHEN YINGHE TECHNOLOGY CO LTD ORD</t>
    <phoneticPr fontId="1" type="noConversion"/>
  </si>
  <si>
    <t>LAC.TO</t>
    <phoneticPr fontId="1" type="noConversion"/>
  </si>
  <si>
    <t>LITHIUM AMERICAS CORP ORD</t>
    <phoneticPr fontId="1" type="noConversion"/>
  </si>
  <si>
    <t>6121.TWO</t>
    <phoneticPr fontId="1" type="noConversion"/>
  </si>
  <si>
    <t>SIMPLO TECHNOLOGY CO LTD ORD</t>
    <phoneticPr fontId="1" type="noConversion"/>
  </si>
  <si>
    <t>0819.HK</t>
    <phoneticPr fontId="1" type="noConversion"/>
  </si>
  <si>
    <t>TIANNENG POWER INTERNATIONAL LTD ORD</t>
    <phoneticPr fontId="1" type="noConversion"/>
  </si>
  <si>
    <t>AMG.AS</t>
    <phoneticPr fontId="1" type="noConversion"/>
  </si>
  <si>
    <t>AMG ADVANCED METALLURGICAL GROUP NV ORD</t>
    <phoneticPr fontId="1" type="noConversion"/>
  </si>
  <si>
    <t>INR.AX</t>
    <phoneticPr fontId="1" type="noConversion"/>
  </si>
  <si>
    <t>IONEER LTD ORD</t>
    <phoneticPr fontId="1" type="noConversion"/>
  </si>
  <si>
    <t>SLI.V</t>
    <phoneticPr fontId="1" type="noConversion"/>
  </si>
  <si>
    <t>STANDARD LITHIUM LTD ORD</t>
    <phoneticPr fontId="1" type="noConversion"/>
  </si>
  <si>
    <t>3211.TWO</t>
    <phoneticPr fontId="1" type="noConversion"/>
  </si>
  <si>
    <t>DYNAPACK INTERNATIONAL TECHNOLOGY CORP ORD</t>
    <phoneticPr fontId="1" type="noConversion"/>
  </si>
  <si>
    <t>FREY.N</t>
    <phoneticPr fontId="1" type="noConversion"/>
  </si>
  <si>
    <t>FREYR BATTERY SA ORD</t>
    <phoneticPr fontId="1" type="noConversion"/>
  </si>
  <si>
    <t>8137.HK</t>
    <phoneticPr fontId="1" type="noConversion"/>
  </si>
  <si>
    <t>HONBRIDGE HOLDINGS LTD ORD</t>
    <phoneticPr fontId="1" type="noConversion"/>
  </si>
  <si>
    <t>MVST.OQ</t>
    <phoneticPr fontId="1" type="noConversion"/>
  </si>
  <si>
    <t>MICROVAST HOLDINGS INC ORD</t>
    <phoneticPr fontId="1" type="noConversion"/>
  </si>
  <si>
    <t>6619.T</t>
    <phoneticPr fontId="1" type="noConversion"/>
  </si>
  <si>
    <t>W-SCOPE CORP ORD</t>
    <phoneticPr fontId="1" type="noConversion"/>
  </si>
  <si>
    <t>VUL.AX</t>
    <phoneticPr fontId="1" type="noConversion"/>
  </si>
  <si>
    <t>VULCAN ENERGY RESOURCES LTD ORD</t>
    <phoneticPr fontId="1" type="noConversion"/>
  </si>
  <si>
    <t>082920.KQ</t>
    <phoneticPr fontId="1" type="noConversion"/>
  </si>
  <si>
    <t>VITZROCELL CO LTD ORD</t>
    <phoneticPr fontId="1" type="noConversion"/>
  </si>
  <si>
    <t>PLL.AX</t>
    <phoneticPr fontId="1" type="noConversion"/>
  </si>
  <si>
    <t>PIEDMONT LITHIUM INC DR</t>
    <phoneticPr fontId="1" type="noConversion"/>
  </si>
  <si>
    <t>047310.KQ</t>
    <phoneticPr fontId="1" type="noConversion"/>
  </si>
  <si>
    <t>POWER LOGICS ORD</t>
    <phoneticPr fontId="1" type="noConversion"/>
  </si>
  <si>
    <t>DRIV.O</t>
    <phoneticPr fontId="1" type="noConversion"/>
  </si>
  <si>
    <t>GE.N</t>
    <phoneticPr fontId="1" type="noConversion"/>
  </si>
  <si>
    <t>GENERAL ELECTRIC CO ORD</t>
    <phoneticPr fontId="1" type="noConversion"/>
  </si>
  <si>
    <t>MU.OQ</t>
    <phoneticPr fontId="1" type="noConversion"/>
  </si>
  <si>
    <t>MICRON TECHNOLOGY INC ORD</t>
    <phoneticPr fontId="1" type="noConversion"/>
  </si>
  <si>
    <t>FCX.N</t>
    <phoneticPr fontId="1" type="noConversion"/>
  </si>
  <si>
    <t>FREEPORT-MCMORAN INC ORD</t>
    <phoneticPr fontId="1" type="noConversion"/>
  </si>
  <si>
    <t>PLUG.OQ</t>
    <phoneticPr fontId="1" type="noConversion"/>
  </si>
  <si>
    <t>PLUG POWER INC ORD</t>
    <phoneticPr fontId="1" type="noConversion"/>
  </si>
  <si>
    <t>STLA.MI</t>
    <phoneticPr fontId="1" type="noConversion"/>
  </si>
  <si>
    <t>STELLANTIS NV ORD</t>
    <phoneticPr fontId="1" type="noConversion"/>
  </si>
  <si>
    <t>ON.OQ</t>
    <phoneticPr fontId="1" type="noConversion"/>
  </si>
  <si>
    <t>ON SEMICONDUCTOR CORP ORD</t>
    <phoneticPr fontId="1" type="noConversion"/>
  </si>
  <si>
    <t>BE.N</t>
    <phoneticPr fontId="1" type="noConversion"/>
  </si>
  <si>
    <t>BLOOM ENERGY CORP ORD</t>
    <phoneticPr fontId="1" type="noConversion"/>
  </si>
  <si>
    <t>0175.HK</t>
    <phoneticPr fontId="1" type="noConversion"/>
  </si>
  <si>
    <t>GEELY AUTOMOBILE HOLDINGS LTD ORD</t>
    <phoneticPr fontId="1" type="noConversion"/>
  </si>
  <si>
    <t>WAB.N</t>
    <phoneticPr fontId="1" type="noConversion"/>
  </si>
  <si>
    <t>WESTINGHOUSE AIR BRAKE TECHNOLOGIES CORP ORD</t>
    <phoneticPr fontId="1" type="noConversion"/>
  </si>
  <si>
    <t>QS.N</t>
    <phoneticPr fontId="1" type="noConversion"/>
  </si>
  <si>
    <t>QUANTUMSCAPE CORP ORD</t>
    <phoneticPr fontId="1" type="noConversion"/>
  </si>
  <si>
    <t>BLDP.TO</t>
    <phoneticPr fontId="1" type="noConversion"/>
  </si>
  <si>
    <t>BALLARD POWER SYSTEMS INC ORD</t>
    <phoneticPr fontId="1" type="noConversion"/>
  </si>
  <si>
    <t>000270.KS</t>
    <phoneticPr fontId="1" type="noConversion"/>
  </si>
  <si>
    <t>KIA CORP ORD</t>
    <phoneticPr fontId="1" type="noConversion"/>
  </si>
  <si>
    <t>APAM.AS</t>
    <phoneticPr fontId="1" type="noConversion"/>
  </si>
  <si>
    <t>APERAM SA ORD</t>
    <phoneticPr fontId="1" type="noConversion"/>
  </si>
  <si>
    <t>ITT.N</t>
    <phoneticPr fontId="1" type="noConversion"/>
  </si>
  <si>
    <t>ITT INC ORD</t>
    <phoneticPr fontId="1" type="noConversion"/>
  </si>
  <si>
    <t>BB.TO</t>
    <phoneticPr fontId="1" type="noConversion"/>
  </si>
  <si>
    <t>BLACKBERRY LTD ORD</t>
    <phoneticPr fontId="1" type="noConversion"/>
  </si>
  <si>
    <t>ROG.N</t>
    <phoneticPr fontId="1" type="noConversion"/>
  </si>
  <si>
    <t>ROGERS CORP ORD</t>
    <phoneticPr fontId="1" type="noConversion"/>
  </si>
  <si>
    <t>RENA.PA</t>
    <phoneticPr fontId="1" type="noConversion"/>
  </si>
  <si>
    <t>RENAULT SA ORD</t>
    <phoneticPr fontId="1" type="noConversion"/>
  </si>
  <si>
    <t>LUN.TO</t>
    <phoneticPr fontId="1" type="noConversion"/>
  </si>
  <si>
    <t>LUNDIN MINING CORP ORD</t>
    <phoneticPr fontId="1" type="noConversion"/>
  </si>
  <si>
    <t>TOM2.AS</t>
    <phoneticPr fontId="1" type="noConversion"/>
  </si>
  <si>
    <t>TOMTOM NV ORD</t>
    <phoneticPr fontId="1" type="noConversion"/>
  </si>
  <si>
    <t>CBT.N</t>
    <phoneticPr fontId="1" type="noConversion"/>
  </si>
  <si>
    <t>CABOT CORP ORD</t>
    <phoneticPr fontId="1" type="noConversion"/>
  </si>
  <si>
    <t>AXL.N</t>
    <phoneticPr fontId="1" type="noConversion"/>
  </si>
  <si>
    <t>AMERICAN AXLE &amp; MANUFACTURING HOLDINGS INC ORD</t>
    <phoneticPr fontId="1" type="noConversion"/>
  </si>
  <si>
    <t>JMAT.L</t>
    <phoneticPr fontId="1" type="noConversion"/>
  </si>
  <si>
    <t>JOHNSON MATTHEY PLC ORD</t>
    <phoneticPr fontId="1" type="noConversion"/>
  </si>
  <si>
    <t>HOG.N</t>
    <phoneticPr fontId="1" type="noConversion"/>
  </si>
  <si>
    <t>HARLEY-DAVIDSON INC ORD</t>
    <phoneticPr fontId="1" type="noConversion"/>
  </si>
  <si>
    <t>NKLA.OQ</t>
    <phoneticPr fontId="1" type="noConversion"/>
  </si>
  <si>
    <t>NIKOLA CORPORATION ORD</t>
    <phoneticPr fontId="1" type="noConversion"/>
  </si>
  <si>
    <t>CRS.N</t>
    <phoneticPr fontId="1" type="noConversion"/>
  </si>
  <si>
    <t>CARPENTER TECHNOLOGY CORP ORD</t>
    <phoneticPr fontId="1" type="noConversion"/>
  </si>
  <si>
    <t>ATI.N</t>
    <phoneticPr fontId="1" type="noConversion"/>
  </si>
  <si>
    <t>ALLEGHENY TECHNOLOGIES INC ORD</t>
    <phoneticPr fontId="1" type="noConversion"/>
  </si>
  <si>
    <t>HY.N</t>
    <phoneticPr fontId="1" type="noConversion"/>
  </si>
  <si>
    <t>HYSTER-YALE MATERIALS HANDLING INC ORD</t>
    <phoneticPr fontId="1" type="noConversion"/>
  </si>
  <si>
    <t>RMO.N</t>
    <phoneticPr fontId="1" type="noConversion"/>
  </si>
  <si>
    <t>ROMEO POWER INC ORD</t>
    <phoneticPr fontId="1" type="noConversion"/>
  </si>
  <si>
    <t>VTSCn.DE</t>
    <phoneticPr fontId="1" type="noConversion"/>
  </si>
  <si>
    <t>VITESCO TECHNOLOGIES GROUP AG ORD</t>
    <phoneticPr fontId="1" type="noConversion"/>
  </si>
  <si>
    <t>HDRO.K</t>
    <phoneticPr fontId="1" type="noConversion"/>
  </si>
  <si>
    <t>FCEL.OQ</t>
    <phoneticPr fontId="1" type="noConversion"/>
  </si>
  <si>
    <t>FUELCELL ENERGY INC ORD</t>
    <phoneticPr fontId="1" type="noConversion"/>
  </si>
  <si>
    <t>NEL.OL</t>
    <phoneticPr fontId="1" type="noConversion"/>
  </si>
  <si>
    <t>NEL ASA ORD</t>
    <phoneticPr fontId="1" type="noConversion"/>
  </si>
  <si>
    <t>ITM.L</t>
    <phoneticPr fontId="1" type="noConversion"/>
  </si>
  <si>
    <t>ITM POWER PLC ORD</t>
    <phoneticPr fontId="1" type="noConversion"/>
  </si>
  <si>
    <t>CWR.L</t>
    <phoneticPr fontId="1" type="noConversion"/>
  </si>
  <si>
    <t>CERES POWER HOLDINGS PLC ORD</t>
    <phoneticPr fontId="1" type="noConversion"/>
  </si>
  <si>
    <t>MCPHY.PA</t>
    <phoneticPr fontId="1" type="noConversion"/>
  </si>
  <si>
    <t>MCPHY ENERGY SA ORD</t>
    <phoneticPr fontId="1" type="noConversion"/>
  </si>
  <si>
    <t>ADN.OQ</t>
    <phoneticPr fontId="1" type="noConversion"/>
  </si>
  <si>
    <t>ADVENT TECHNOLOGIES HOLDINGS INC ORD</t>
    <phoneticPr fontId="1" type="noConversion"/>
  </si>
  <si>
    <t>PCELL.ST</t>
    <phoneticPr fontId="1" type="noConversion"/>
  </si>
  <si>
    <t>POWERCELL SWEDEN AB (PUBL) ORD</t>
    <phoneticPr fontId="1" type="noConversion"/>
  </si>
  <si>
    <t>336260.KS</t>
    <phoneticPr fontId="1" type="noConversion"/>
  </si>
  <si>
    <t>DOOSAN FUEL CELL CO LTD ORD</t>
    <phoneticPr fontId="1" type="noConversion"/>
  </si>
  <si>
    <t>LIN.N</t>
    <phoneticPr fontId="1" type="noConversion"/>
  </si>
  <si>
    <t>LINDE PLC ORD</t>
    <phoneticPr fontId="1" type="noConversion"/>
  </si>
  <si>
    <t>AFEN.L</t>
    <phoneticPr fontId="1" type="noConversion"/>
  </si>
  <si>
    <t>AFC ENERGY PLC ORD</t>
    <phoneticPr fontId="1" type="noConversion"/>
  </si>
  <si>
    <t>288620.KQ</t>
    <phoneticPr fontId="1" type="noConversion"/>
  </si>
  <si>
    <t>S FUELCELL CO LTD ORD</t>
    <phoneticPr fontId="1" type="noConversion"/>
  </si>
  <si>
    <t>CIb.ST</t>
    <phoneticPr fontId="1" type="noConversion"/>
  </si>
  <si>
    <t>CELL IMPACT AB (PUBL) ORD</t>
    <phoneticPr fontId="1" type="noConversion"/>
  </si>
  <si>
    <t>XBC.TO</t>
    <phoneticPr fontId="1" type="noConversion"/>
  </si>
  <si>
    <t>XEBEC ADSORPTION INC ORD</t>
    <phoneticPr fontId="1" type="noConversion"/>
  </si>
  <si>
    <t>F3CG.DE</t>
    <phoneticPr fontId="1" type="noConversion"/>
  </si>
  <si>
    <t>SFC ENERGY AG ORD</t>
    <phoneticPr fontId="1" type="noConversion"/>
  </si>
  <si>
    <t>HTOO.OQ</t>
    <phoneticPr fontId="1" type="noConversion"/>
  </si>
  <si>
    <t>FUSION FUEL GREEN PLC ORD</t>
    <phoneticPr fontId="1" type="noConversion"/>
  </si>
  <si>
    <t>GNCL.TA</t>
    <phoneticPr fontId="1" type="noConversion"/>
  </si>
  <si>
    <t>GENCELL LTD ORD</t>
    <phoneticPr fontId="1" type="noConversion"/>
  </si>
  <si>
    <t>HPUR.OL</t>
    <phoneticPr fontId="1" type="noConversion"/>
  </si>
  <si>
    <t>HEXAGON PURUS ASA ORD</t>
    <phoneticPr fontId="1" type="noConversion"/>
  </si>
  <si>
    <t>PHEG.L</t>
    <phoneticPr fontId="1" type="noConversion"/>
  </si>
  <si>
    <t>POWERHOUSE ENERGY GROUP PLC ORD</t>
    <phoneticPr fontId="1" type="noConversion"/>
  </si>
  <si>
    <t>ACHA.OL</t>
    <phoneticPr fontId="1" type="noConversion"/>
  </si>
  <si>
    <t>AKER CLEAN HYDROGEN AS ORD</t>
    <phoneticPr fontId="1" type="noConversion"/>
  </si>
  <si>
    <t>PPS.L</t>
    <phoneticPr fontId="1" type="noConversion"/>
  </si>
  <si>
    <t>PROTON MOTOR POWER SYSTEMS PLC ORD</t>
    <phoneticPr fontId="1" type="noConversion"/>
  </si>
  <si>
    <t>EFUEL.OL</t>
    <phoneticPr fontId="1" type="noConversion"/>
  </si>
  <si>
    <t>EVERFUEL A/S ORD</t>
    <phoneticPr fontId="1" type="noConversion"/>
  </si>
  <si>
    <t>DYA.TO</t>
    <phoneticPr fontId="1" type="noConversion"/>
  </si>
  <si>
    <t>DYNACERT INC ORD</t>
    <phoneticPr fontId="1" type="noConversion"/>
  </si>
  <si>
    <t>HPQ.N</t>
    <phoneticPr fontId="1" type="noConversion"/>
  </si>
  <si>
    <t>HP INC ORD</t>
    <phoneticPr fontId="1" type="noConversion"/>
  </si>
  <si>
    <t>RSW.L</t>
    <phoneticPr fontId="1" type="noConversion"/>
  </si>
  <si>
    <t>RENISHAW PLC ORD</t>
    <phoneticPr fontId="1" type="noConversion"/>
  </si>
  <si>
    <t>STMN.S</t>
    <phoneticPr fontId="1" type="noConversion"/>
  </si>
  <si>
    <t>STRAUMANN HOLDING AG ORD</t>
    <phoneticPr fontId="1" type="noConversion"/>
  </si>
  <si>
    <t>ALTR.OQ</t>
    <phoneticPr fontId="1" type="noConversion"/>
  </si>
  <si>
    <t>ALTAIR ENGINEERING INC ORD</t>
    <phoneticPr fontId="1" type="noConversion"/>
  </si>
  <si>
    <t>XONE.OQ^K21</t>
    <phoneticPr fontId="1" type="noConversion"/>
  </si>
  <si>
    <t>EXONE CO ORD</t>
    <phoneticPr fontId="1" type="noConversion"/>
  </si>
  <si>
    <t>DM.N</t>
    <phoneticPr fontId="1" type="noConversion"/>
  </si>
  <si>
    <t>DESKTOP METAL INC ORD</t>
    <phoneticPr fontId="1" type="noConversion"/>
  </si>
  <si>
    <t>CFMS.OQ</t>
    <phoneticPr fontId="1" type="noConversion"/>
  </si>
  <si>
    <t>CONFORMIS INC ORD</t>
    <phoneticPr fontId="1" type="noConversion"/>
  </si>
  <si>
    <t>AM3D.DE</t>
    <phoneticPr fontId="1" type="noConversion"/>
  </si>
  <si>
    <t>SLM SOLUTIONS GROUP AG ORD</t>
    <phoneticPr fontId="1" type="noConversion"/>
  </si>
  <si>
    <t>XMTR.OQ</t>
    <phoneticPr fontId="1" type="noConversion"/>
  </si>
  <si>
    <t>XOMETRY INC ORD</t>
    <phoneticPr fontId="1" type="noConversion"/>
  </si>
  <si>
    <t>BICO.ST</t>
    <phoneticPr fontId="1" type="noConversion"/>
  </si>
  <si>
    <t>BICO GROUP AB ORD</t>
    <phoneticPr fontId="1" type="noConversion"/>
  </si>
  <si>
    <t>UPS.N</t>
    <phoneticPr fontId="1" type="noConversion"/>
  </si>
  <si>
    <t>UNITED PARCEL SERVICE INC ORD</t>
    <phoneticPr fontId="1" type="noConversion"/>
  </si>
  <si>
    <t>FARO.OQ</t>
    <phoneticPr fontId="1" type="noConversion"/>
  </si>
  <si>
    <t>FARO TECHNOLOGIES INC ORD</t>
    <phoneticPr fontId="1" type="noConversion"/>
  </si>
  <si>
    <t>ALGN.OQ</t>
    <phoneticPr fontId="1" type="noConversion"/>
  </si>
  <si>
    <t>ALIGN TECHNOLOGY INC ORD</t>
    <phoneticPr fontId="1" type="noConversion"/>
  </si>
  <si>
    <t>AME.N</t>
    <phoneticPr fontId="1" type="noConversion"/>
  </si>
  <si>
    <t>AMETEK INC ORD</t>
    <phoneticPr fontId="1" type="noConversion"/>
  </si>
  <si>
    <t>LECO.OQ</t>
    <phoneticPr fontId="1" type="noConversion"/>
  </si>
  <si>
    <t>LINCOLN ELECTRIC HOLDINGS INC ORD</t>
    <phoneticPr fontId="1" type="noConversion"/>
  </si>
  <si>
    <t>MICP.PA</t>
    <phoneticPr fontId="1" type="noConversion"/>
  </si>
  <si>
    <t>COMPAGNIE GENERALE DES ETABLISSEMENTS MICHELIN SCA ORD</t>
    <phoneticPr fontId="1" type="noConversion"/>
  </si>
  <si>
    <t>AJRD.N</t>
    <phoneticPr fontId="1" type="noConversion"/>
  </si>
  <si>
    <t>AEROJET ROCKETDYNE HOLDINGS INC ORD</t>
    <phoneticPr fontId="1" type="noConversion"/>
  </si>
  <si>
    <t>SIEGn.DE</t>
    <phoneticPr fontId="1" type="noConversion"/>
  </si>
  <si>
    <t>SIEMENS AG ORD</t>
    <phoneticPr fontId="1" type="noConversion"/>
  </si>
  <si>
    <t>XTC.TO</t>
    <phoneticPr fontId="1" type="noConversion"/>
  </si>
  <si>
    <t>EXCO TECHNOLOGIES LTD ORD</t>
    <phoneticPr fontId="1" type="noConversion"/>
  </si>
  <si>
    <t>ARNC.N</t>
    <phoneticPr fontId="1" type="noConversion"/>
  </si>
  <si>
    <t>ARCONIC CORP (PITTSBURGH) ORD</t>
    <phoneticPr fontId="1" type="noConversion"/>
  </si>
  <si>
    <t>MOGa.N</t>
    <phoneticPr fontId="1" type="noConversion"/>
  </si>
  <si>
    <t>MOOG INC ORD</t>
    <phoneticPr fontId="1" type="noConversion"/>
  </si>
  <si>
    <t>OERL.S</t>
    <phoneticPr fontId="1" type="noConversion"/>
  </si>
  <si>
    <t>OC OERLIKON CORPORATION AG PFAEFFIKON ORD</t>
    <phoneticPr fontId="1" type="noConversion"/>
  </si>
  <si>
    <t>KALU.OQ</t>
    <phoneticPr fontId="1" type="noConversion"/>
  </si>
  <si>
    <t>KAISER ALUMINUM CORP ORD</t>
    <phoneticPr fontId="1" type="noConversion"/>
  </si>
  <si>
    <t>VNP.TO</t>
    <phoneticPr fontId="1" type="noConversion"/>
  </si>
  <si>
    <t>5N PLUS INC ORD</t>
    <phoneticPr fontId="1" type="noConversion"/>
  </si>
  <si>
    <t>AKE.PA</t>
    <phoneticPr fontId="1" type="noConversion"/>
  </si>
  <si>
    <t>ARKEMA SA ORD</t>
    <phoneticPr fontId="1" type="noConversion"/>
  </si>
  <si>
    <t>DSMN.AS</t>
    <phoneticPr fontId="1" type="noConversion"/>
  </si>
  <si>
    <t>KONINKLIJKE DSM NV ORD</t>
    <phoneticPr fontId="1" type="noConversion"/>
  </si>
  <si>
    <t>SAND.ST</t>
    <phoneticPr fontId="1" type="noConversion"/>
  </si>
  <si>
    <t>SANDVIK AB ORD</t>
    <phoneticPr fontId="1" type="noConversion"/>
  </si>
  <si>
    <t>EVKn.DE</t>
    <phoneticPr fontId="1" type="noConversion"/>
  </si>
  <si>
    <t>EVONIK INDUSTRIES AG ORD</t>
    <phoneticPr fontId="1" type="noConversion"/>
  </si>
  <si>
    <t>VOES.VI</t>
    <phoneticPr fontId="1" type="noConversion"/>
  </si>
  <si>
    <t>VOESTALPINE AG ORD</t>
    <phoneticPr fontId="1" type="noConversion"/>
  </si>
  <si>
    <t>3402.T</t>
    <phoneticPr fontId="1" type="noConversion"/>
  </si>
  <si>
    <t>TORAY INDUSTRIES INC ORD</t>
    <phoneticPr fontId="1" type="noConversion"/>
  </si>
  <si>
    <t>MMM.N</t>
    <phoneticPr fontId="1" type="noConversion"/>
  </si>
  <si>
    <t>3M CO ORD</t>
    <phoneticPr fontId="1" type="noConversion"/>
  </si>
  <si>
    <t>HNKG_p.DE</t>
    <phoneticPr fontId="1" type="noConversion"/>
  </si>
  <si>
    <t>HENKEL AG &amp; CO KGAA</t>
    <phoneticPr fontId="1" type="noConversion"/>
  </si>
  <si>
    <t>EMN.N</t>
    <phoneticPr fontId="1" type="noConversion"/>
  </si>
  <si>
    <t>EASTMAN CHEMICAL CO ORD</t>
    <phoneticPr fontId="1" type="noConversion"/>
  </si>
  <si>
    <t>KODK.N</t>
    <phoneticPr fontId="1" type="noConversion"/>
  </si>
  <si>
    <t>EASTMAN KODAK CO ORD</t>
    <phoneticPr fontId="1" type="noConversion"/>
  </si>
  <si>
    <t>HXL.N</t>
    <phoneticPr fontId="1" type="noConversion"/>
  </si>
  <si>
    <t>HEXCEL CORP ORD</t>
    <phoneticPr fontId="1" type="noConversion"/>
  </si>
  <si>
    <t>PYR.TO</t>
    <phoneticPr fontId="1" type="noConversion"/>
  </si>
  <si>
    <t>PYROGENESIS CANADA INC ORD</t>
    <phoneticPr fontId="1" type="noConversion"/>
  </si>
  <si>
    <t>SGCG.DE</t>
    <phoneticPr fontId="1" type="noConversion"/>
  </si>
  <si>
    <t>SGL CARBON SE ORD</t>
    <phoneticPr fontId="1" type="noConversion"/>
  </si>
  <si>
    <t>ARKQ.K</t>
    <phoneticPr fontId="1" type="noConversion"/>
  </si>
  <si>
    <t>KMTUY.PK</t>
    <phoneticPr fontId="1" type="noConversion"/>
  </si>
  <si>
    <t>KOMATSU LTD DR</t>
    <phoneticPr fontId="1" type="noConversion"/>
  </si>
  <si>
    <t>NIU.OQ</t>
    <phoneticPr fontId="1" type="noConversion"/>
  </si>
  <si>
    <t>NIU TECHNOLOGIES DR</t>
    <phoneticPr fontId="1" type="noConversion"/>
  </si>
  <si>
    <t>CAT.N</t>
    <phoneticPr fontId="1" type="noConversion"/>
  </si>
  <si>
    <t>CATERPILLAR INC ORD</t>
    <phoneticPr fontId="1" type="noConversion"/>
  </si>
  <si>
    <t>ISRG.OQ</t>
    <phoneticPr fontId="1" type="noConversion"/>
  </si>
  <si>
    <t>INTUITIVE SURGICAL INC ORD</t>
    <phoneticPr fontId="1" type="noConversion"/>
  </si>
  <si>
    <t>BYDDY.PK</t>
    <phoneticPr fontId="1" type="noConversion"/>
  </si>
  <si>
    <t>BYD CO LTD DR</t>
    <phoneticPr fontId="1" type="noConversion"/>
  </si>
  <si>
    <t>ONVO.OQ</t>
    <phoneticPr fontId="1" type="noConversion"/>
  </si>
  <si>
    <t>ORGANOVO HOLDINGS INC ORD</t>
    <phoneticPr fontId="1" type="noConversion"/>
  </si>
  <si>
    <t>BFIT.O</t>
    <phoneticPr fontId="1" type="noConversion"/>
  </si>
  <si>
    <t>2331.HK</t>
    <phoneticPr fontId="1" type="noConversion"/>
  </si>
  <si>
    <t>LI NING CO LTD ORD</t>
    <phoneticPr fontId="1" type="noConversion"/>
  </si>
  <si>
    <t>LULU.OQ</t>
    <phoneticPr fontId="1" type="noConversion"/>
  </si>
  <si>
    <t>LULULEMON ATHLETICA INC ORD</t>
    <phoneticPr fontId="1" type="noConversion"/>
  </si>
  <si>
    <t>NKE.N</t>
    <phoneticPr fontId="1" type="noConversion"/>
  </si>
  <si>
    <t>NIKE INC ORD</t>
    <phoneticPr fontId="1" type="noConversion"/>
  </si>
  <si>
    <t>JD.L</t>
    <phoneticPr fontId="1" type="noConversion"/>
  </si>
  <si>
    <t>JD SPORTS FASHION PLC ORD</t>
    <phoneticPr fontId="1" type="noConversion"/>
  </si>
  <si>
    <t>PUMG.DE</t>
    <phoneticPr fontId="1" type="noConversion"/>
  </si>
  <si>
    <t>PUMA SE ORD</t>
    <phoneticPr fontId="1" type="noConversion"/>
  </si>
  <si>
    <t>7309.T</t>
    <phoneticPr fontId="1" type="noConversion"/>
  </si>
  <si>
    <t>SHIMANO INC ORD</t>
    <phoneticPr fontId="1" type="noConversion"/>
  </si>
  <si>
    <t>DKS.N</t>
    <phoneticPr fontId="1" type="noConversion"/>
  </si>
  <si>
    <t>DICK'S SPORTING GOODS INC ORD</t>
    <phoneticPr fontId="1" type="noConversion"/>
  </si>
  <si>
    <t>ADSGn.DE</t>
    <phoneticPr fontId="1" type="noConversion"/>
  </si>
  <si>
    <t>ADIDAS AG ORD</t>
    <phoneticPr fontId="1" type="noConversion"/>
  </si>
  <si>
    <t>2267.T</t>
    <phoneticPr fontId="1" type="noConversion"/>
  </si>
  <si>
    <t>YAKULT HONSHA CO LTD ORD</t>
    <phoneticPr fontId="1" type="noConversion"/>
  </si>
  <si>
    <t>GIL.TO</t>
    <phoneticPr fontId="1" type="noConversion"/>
  </si>
  <si>
    <t>GILDAN ACTIVEWEAR INC ORD</t>
    <phoneticPr fontId="1" type="noConversion"/>
  </si>
  <si>
    <t>DANO.PA</t>
    <phoneticPr fontId="1" type="noConversion"/>
  </si>
  <si>
    <t>DANONE SA ORD</t>
    <phoneticPr fontId="1" type="noConversion"/>
  </si>
  <si>
    <t>CELH.OQ</t>
    <phoneticPr fontId="1" type="noConversion"/>
  </si>
  <si>
    <t>CELSIUS HOLDINGS INC ORD</t>
    <phoneticPr fontId="1" type="noConversion"/>
  </si>
  <si>
    <t>COLM.OQ</t>
    <phoneticPr fontId="1" type="noConversion"/>
  </si>
  <si>
    <t>COLUMBIA SPORTSWEAR CO ORD</t>
    <phoneticPr fontId="1" type="noConversion"/>
  </si>
  <si>
    <t>2020.HK</t>
    <phoneticPr fontId="1" type="noConversion"/>
  </si>
  <si>
    <t>ANTA SPORTS PRODUCTS LTD ORD</t>
    <phoneticPr fontId="1" type="noConversion"/>
  </si>
  <si>
    <t>9910.TW</t>
    <phoneticPr fontId="1" type="noConversion"/>
  </si>
  <si>
    <t>FENG TAY ENTERPRISES CO LTD ORD</t>
    <phoneticPr fontId="1" type="noConversion"/>
  </si>
  <si>
    <t>VFC.N</t>
    <phoneticPr fontId="1" type="noConversion"/>
  </si>
  <si>
    <t>VF CORP ORD</t>
    <phoneticPr fontId="1" type="noConversion"/>
  </si>
  <si>
    <t>PLNT.N</t>
    <phoneticPr fontId="1" type="noConversion"/>
  </si>
  <si>
    <t>PLANET FITNESS INC ORD</t>
    <phoneticPr fontId="1" type="noConversion"/>
  </si>
  <si>
    <t>6110.HK</t>
    <phoneticPr fontId="1" type="noConversion"/>
  </si>
  <si>
    <t>TOPSPORTS INTERNATIONAL HOLDINGS LTD ORD</t>
    <phoneticPr fontId="1" type="noConversion"/>
  </si>
  <si>
    <t>SKX.N</t>
    <phoneticPr fontId="1" type="noConversion"/>
  </si>
  <si>
    <t>SKECHERS USA INC ORD</t>
    <phoneticPr fontId="1" type="noConversion"/>
  </si>
  <si>
    <t>HLF.N</t>
    <phoneticPr fontId="1" type="noConversion"/>
  </si>
  <si>
    <t>HERBALIFE NUTRITION LTD ORD</t>
    <phoneticPr fontId="1" type="noConversion"/>
  </si>
  <si>
    <t>FL.N</t>
    <phoneticPr fontId="1" type="noConversion"/>
  </si>
  <si>
    <t>FOOT LOCKER INC ORD</t>
    <phoneticPr fontId="1" type="noConversion"/>
  </si>
  <si>
    <t>GL9.I</t>
    <phoneticPr fontId="1" type="noConversion"/>
  </si>
  <si>
    <t>GLANBIA PLC ORD</t>
    <phoneticPr fontId="1" type="noConversion"/>
  </si>
  <si>
    <t>7936.T</t>
    <phoneticPr fontId="1" type="noConversion"/>
  </si>
  <si>
    <t>ASICS CORP ORD</t>
    <phoneticPr fontId="1" type="noConversion"/>
  </si>
  <si>
    <t>FRAS.L</t>
    <phoneticPr fontId="1" type="noConversion"/>
  </si>
  <si>
    <t>FRASERS GROUP PLC ORD</t>
    <phoneticPr fontId="1" type="noConversion"/>
  </si>
  <si>
    <t>HAIN.OQ</t>
    <phoneticPr fontId="1" type="noConversion"/>
  </si>
  <si>
    <t>HAIN CELESTIAL GROUP INC ORD</t>
    <phoneticPr fontId="1" type="noConversion"/>
  </si>
  <si>
    <t>9921.TW</t>
    <phoneticPr fontId="1" type="noConversion"/>
  </si>
  <si>
    <t>GIANT MANUFACTURING CO LTD ORD</t>
    <phoneticPr fontId="1" type="noConversion"/>
  </si>
  <si>
    <t>SAFM.OQ</t>
    <phoneticPr fontId="1" type="noConversion"/>
  </si>
  <si>
    <t>SANDERSON FARMS INC ORD</t>
    <phoneticPr fontId="1" type="noConversion"/>
  </si>
  <si>
    <t>UAA.N</t>
    <phoneticPr fontId="1" type="noConversion"/>
  </si>
  <si>
    <t>UNDER ARMOUR INC ORD</t>
    <phoneticPr fontId="1" type="noConversion"/>
  </si>
  <si>
    <t>2670.T</t>
    <phoneticPr fontId="1" type="noConversion"/>
  </si>
  <si>
    <t>ABC-MART INC ORD</t>
    <phoneticPr fontId="1" type="noConversion"/>
  </si>
  <si>
    <t>9904.TW</t>
    <phoneticPr fontId="1" type="noConversion"/>
  </si>
  <si>
    <t>POU CHEN CORP ORD</t>
    <phoneticPr fontId="1" type="noConversion"/>
  </si>
  <si>
    <t>0551.HK</t>
    <phoneticPr fontId="1" type="noConversion"/>
  </si>
  <si>
    <t>YUE YUEN INDUSTRIAL (HOLDINGS) LTD ORD</t>
    <phoneticPr fontId="1" type="noConversion"/>
  </si>
  <si>
    <t>1368.HK</t>
    <phoneticPr fontId="1" type="noConversion"/>
  </si>
  <si>
    <t>XTEP INTERNATIONAL HOLDINGS LTD ORD</t>
    <phoneticPr fontId="1" type="noConversion"/>
  </si>
  <si>
    <t>9914.TW</t>
    <phoneticPr fontId="1" type="noConversion"/>
  </si>
  <si>
    <t>MERIDA INDUSTRY CO LTD ORD</t>
    <phoneticPr fontId="1" type="noConversion"/>
  </si>
  <si>
    <t>PBH.N</t>
    <phoneticPr fontId="1" type="noConversion"/>
  </si>
  <si>
    <t>PRESTIGE CONSUMER HEALTHCARE INC ORD</t>
    <phoneticPr fontId="1" type="noConversion"/>
  </si>
  <si>
    <t>BFIT.AS</t>
    <phoneticPr fontId="1" type="noConversion"/>
  </si>
  <si>
    <t>BASIC FIT NV ORD</t>
    <phoneticPr fontId="1" type="noConversion"/>
  </si>
  <si>
    <t>8114.T</t>
    <phoneticPr fontId="1" type="noConversion"/>
  </si>
  <si>
    <t>DESCENTE LTD ORD</t>
    <phoneticPr fontId="1" type="noConversion"/>
  </si>
  <si>
    <t>8111.T</t>
    <phoneticPr fontId="1" type="noConversion"/>
  </si>
  <si>
    <t>GOLDWIN INC ORD</t>
    <phoneticPr fontId="1" type="noConversion"/>
  </si>
  <si>
    <t>SFM.OQ</t>
    <phoneticPr fontId="1" type="noConversion"/>
  </si>
  <si>
    <t>SPROUTS FARMERS MARKET INC ORD</t>
    <phoneticPr fontId="1" type="noConversion"/>
  </si>
  <si>
    <t>4540.T</t>
    <phoneticPr fontId="1" type="noConversion"/>
  </si>
  <si>
    <t>TSUMURA &amp; CO ORD</t>
    <phoneticPr fontId="1" type="noConversion"/>
  </si>
  <si>
    <t>MED.N</t>
    <phoneticPr fontId="1" type="noConversion"/>
  </si>
  <si>
    <t>MEDIFAST INC ORD</t>
    <phoneticPr fontId="1" type="noConversion"/>
  </si>
  <si>
    <t>2815.T</t>
    <phoneticPr fontId="1" type="noConversion"/>
  </si>
  <si>
    <t>ARIAKE JAPAN CO LTD ORD</t>
    <phoneticPr fontId="1" type="noConversion"/>
  </si>
  <si>
    <t>TGYM.MI</t>
    <phoneticPr fontId="1" type="noConversion"/>
  </si>
  <si>
    <t>TECHNOGYM SPA ORD</t>
    <phoneticPr fontId="1" type="noConversion"/>
  </si>
  <si>
    <t>NUS.N</t>
    <phoneticPr fontId="1" type="noConversion"/>
  </si>
  <si>
    <t>NU SKIN ENTERPRISES INC ORD</t>
    <phoneticPr fontId="1" type="noConversion"/>
  </si>
  <si>
    <t>USNA.N</t>
    <phoneticPr fontId="1" type="noConversion"/>
  </si>
  <si>
    <t>USANA HEALTH SCIENCES INC ORD</t>
    <phoneticPr fontId="1" type="noConversion"/>
  </si>
  <si>
    <t>081660.KS</t>
    <phoneticPr fontId="1" type="noConversion"/>
  </si>
  <si>
    <t>FILA HOLDINGS CORP ORD</t>
    <phoneticPr fontId="1" type="noConversion"/>
  </si>
  <si>
    <t>111770.KS</t>
    <phoneticPr fontId="1" type="noConversion"/>
  </si>
  <si>
    <t>YOUNGONE CORP ORD</t>
    <phoneticPr fontId="1" type="noConversion"/>
  </si>
  <si>
    <t>CALM.OQ</t>
    <phoneticPr fontId="1" type="noConversion"/>
  </si>
  <si>
    <t>CAL-MAINE FOODS INC ORD</t>
    <phoneticPr fontId="1" type="noConversion"/>
  </si>
  <si>
    <t>HCSG.OQ</t>
    <phoneticPr fontId="1" type="noConversion"/>
  </si>
  <si>
    <t>HEALTHCARE SERVICES GROUP INC ORD</t>
    <phoneticPr fontId="1" type="noConversion"/>
  </si>
  <si>
    <t>BKL.AX</t>
    <phoneticPr fontId="1" type="noConversion"/>
  </si>
  <si>
    <t>BLACKMORES LTD ORD</t>
    <phoneticPr fontId="1" type="noConversion"/>
  </si>
  <si>
    <t>HIBB.OQ</t>
    <phoneticPr fontId="1" type="noConversion"/>
  </si>
  <si>
    <t>HIBBETT INC ORD</t>
    <phoneticPr fontId="1" type="noConversion"/>
  </si>
  <si>
    <t>TVTY.OQ</t>
    <phoneticPr fontId="1" type="noConversion"/>
  </si>
  <si>
    <t>TIVITY HEALTH INC ORD</t>
    <phoneticPr fontId="1" type="noConversion"/>
  </si>
  <si>
    <t>WW.OQ</t>
    <phoneticPr fontId="1" type="noConversion"/>
  </si>
  <si>
    <t>WW INTERNATIONAL INC ORD</t>
    <phoneticPr fontId="1" type="noConversion"/>
  </si>
  <si>
    <t>BRBR.N</t>
    <phoneticPr fontId="1" type="noConversion"/>
  </si>
  <si>
    <t>BELLRING BRANDS INC ORD</t>
    <phoneticPr fontId="1" type="noConversion"/>
  </si>
  <si>
    <t>ZUMZ.OQ</t>
    <phoneticPr fontId="1" type="noConversion"/>
  </si>
  <si>
    <t>ZUMIEZ INC ORD</t>
    <phoneticPr fontId="1" type="noConversion"/>
  </si>
  <si>
    <t>SCVL.OQ</t>
    <phoneticPr fontId="1" type="noConversion"/>
  </si>
  <si>
    <t>SHOE CARNIVAL INC ORD</t>
    <phoneticPr fontId="1" type="noConversion"/>
  </si>
  <si>
    <t>241590.KS</t>
    <phoneticPr fontId="1" type="noConversion"/>
  </si>
  <si>
    <t>HWASEUNG ENTERPRISE CO LTD ORD</t>
    <phoneticPr fontId="1" type="noConversion"/>
  </si>
  <si>
    <t>7085.T</t>
    <phoneticPr fontId="1" type="noConversion"/>
  </si>
  <si>
    <t>CURVES HOLDINGS CO LTD ORD</t>
    <phoneticPr fontId="1" type="noConversion"/>
  </si>
  <si>
    <t>CVGW.OQ</t>
    <phoneticPr fontId="1" type="noConversion"/>
  </si>
  <si>
    <t>CALAVO GROWERS INC ORD</t>
    <phoneticPr fontId="1" type="noConversion"/>
  </si>
  <si>
    <t>9802.TW</t>
    <phoneticPr fontId="1" type="noConversion"/>
  </si>
  <si>
    <t>FULGENT SUN INTERNATIONAL (HOLDING) CO LTD ORD</t>
    <phoneticPr fontId="1" type="noConversion"/>
  </si>
  <si>
    <t>7092.T</t>
    <phoneticPr fontId="1" type="noConversion"/>
  </si>
  <si>
    <t>FAST FITNESS JAPAN INC ORD</t>
    <phoneticPr fontId="1" type="noConversion"/>
  </si>
  <si>
    <t>1736.TW</t>
    <phoneticPr fontId="1" type="noConversion"/>
  </si>
  <si>
    <t>JOHNSON HEALTH TECH CO LTD ORD</t>
    <phoneticPr fontId="1" type="noConversion"/>
  </si>
  <si>
    <t>NLS.N</t>
    <phoneticPr fontId="1" type="noConversion"/>
  </si>
  <si>
    <t>NAUTILUS INC ORD</t>
    <phoneticPr fontId="1" type="noConversion"/>
  </si>
  <si>
    <t>1598.TW</t>
    <phoneticPr fontId="1" type="noConversion"/>
  </si>
  <si>
    <t>DYACO INTERNATIONAL INC ORD</t>
    <phoneticPr fontId="1" type="noConversion"/>
  </si>
  <si>
    <t>0419.HK</t>
    <phoneticPr fontId="1" type="noConversion"/>
  </si>
  <si>
    <t>HUAYI TENCENT ENTERTAINMENT CO LTD ORD</t>
    <phoneticPr fontId="1" type="noConversion"/>
  </si>
  <si>
    <t>ARKG.K</t>
    <phoneticPr fontId="1" type="noConversion"/>
  </si>
  <si>
    <t>IONS.OQ</t>
    <phoneticPr fontId="1" type="noConversion"/>
  </si>
  <si>
    <t>IONIS PHARMACEUTICALS INC ORD</t>
    <phoneticPr fontId="1" type="noConversion"/>
  </si>
  <si>
    <t>VRTX.OQ</t>
    <phoneticPr fontId="1" type="noConversion"/>
  </si>
  <si>
    <t>VERTEX PHARMACEUTICALS INC ORD</t>
    <phoneticPr fontId="1" type="noConversion"/>
  </si>
  <si>
    <t>ACCD.OQ</t>
    <phoneticPr fontId="1" type="noConversion"/>
  </si>
  <si>
    <t>ACCOLADE INC ORD</t>
    <phoneticPr fontId="1" type="noConversion"/>
  </si>
  <si>
    <t>CDNA.OQ</t>
    <phoneticPr fontId="1" type="noConversion"/>
  </si>
  <si>
    <t>CAREDX INC ORD</t>
    <phoneticPr fontId="1" type="noConversion"/>
  </si>
  <si>
    <t>INCY.OQ</t>
    <phoneticPr fontId="1" type="noConversion"/>
  </si>
  <si>
    <t>INCYTE CORP ORD</t>
    <phoneticPr fontId="1" type="noConversion"/>
  </si>
  <si>
    <t>REGN.OQ</t>
    <phoneticPr fontId="1" type="noConversion"/>
  </si>
  <si>
    <t>REGENERON PHARMACEUTICALS INC ORD</t>
    <phoneticPr fontId="1" type="noConversion"/>
  </si>
  <si>
    <t>TAK.N</t>
    <phoneticPr fontId="1" type="noConversion"/>
  </si>
  <si>
    <t>TAKEDA PHARMACEUTICAL CO LTD DR</t>
    <phoneticPr fontId="1" type="noConversion"/>
  </si>
  <si>
    <t>ADPT.OQ</t>
    <phoneticPr fontId="1" type="noConversion"/>
  </si>
  <si>
    <t>ADAPTIVE BIOTECHNOLOGIES CORP ORD</t>
    <phoneticPr fontId="1" type="noConversion"/>
  </si>
  <si>
    <t>CDXS.OQ</t>
    <phoneticPr fontId="1" type="noConversion"/>
  </si>
  <si>
    <t>CODEXIS INC ORD</t>
    <phoneticPr fontId="1" type="noConversion"/>
  </si>
  <si>
    <t>VEEV.N</t>
    <phoneticPr fontId="1" type="noConversion"/>
  </si>
  <si>
    <t>VEEVA SYSTEMS INC ORD</t>
    <phoneticPr fontId="1" type="noConversion"/>
  </si>
  <si>
    <t>CSTL.OQ</t>
    <phoneticPr fontId="1" type="noConversion"/>
  </si>
  <si>
    <t>CASTLE BIOSCIENCES INC ORD</t>
    <phoneticPr fontId="1" type="noConversion"/>
  </si>
  <si>
    <t>ARCT.OQ</t>
    <phoneticPr fontId="1" type="noConversion"/>
  </si>
  <si>
    <t>ARCTURUS THERAPEUTICS HOLDINGS INC ORD</t>
    <phoneticPr fontId="1" type="noConversion"/>
  </si>
  <si>
    <t>SDGR.OQ</t>
    <phoneticPr fontId="1" type="noConversion"/>
  </si>
  <si>
    <t>SCHRODINGER INC ORD</t>
    <phoneticPr fontId="1" type="noConversion"/>
  </si>
  <si>
    <t>PSNL.OQ</t>
    <phoneticPr fontId="1" type="noConversion"/>
  </si>
  <si>
    <t>PERSONALIS INC ORD</t>
    <phoneticPr fontId="1" type="noConversion"/>
  </si>
  <si>
    <t>PFE.N</t>
    <phoneticPr fontId="1" type="noConversion"/>
  </si>
  <si>
    <t>PFIZER INC ORD</t>
    <phoneticPr fontId="1" type="noConversion"/>
  </si>
  <si>
    <t>SLGC.OQ</t>
    <phoneticPr fontId="1" type="noConversion"/>
  </si>
  <si>
    <t>SOMALOGIC INC ORD</t>
    <phoneticPr fontId="1" type="noConversion"/>
  </si>
  <si>
    <t>QSI.OQ</t>
    <phoneticPr fontId="1" type="noConversion"/>
  </si>
  <si>
    <t>QUANTUM-SI INC ORD</t>
    <phoneticPr fontId="1" type="noConversion"/>
  </si>
  <si>
    <t>MASS.OQ</t>
    <phoneticPr fontId="1" type="noConversion"/>
  </si>
  <si>
    <t>908 DEVICES INC. ORD</t>
    <phoneticPr fontId="1" type="noConversion"/>
  </si>
  <si>
    <t>RPTX.OQ</t>
    <phoneticPr fontId="1" type="noConversion"/>
  </si>
  <si>
    <t>REPARE THERAPEUTICS INC ORD</t>
    <phoneticPr fontId="1" type="noConversion"/>
  </si>
  <si>
    <t>ONEM.OQ</t>
    <phoneticPr fontId="1" type="noConversion"/>
  </si>
  <si>
    <t>1LIFE HEALTHCARE INC ORD</t>
    <phoneticPr fontId="1" type="noConversion"/>
  </si>
  <si>
    <t>BFLY.N</t>
    <phoneticPr fontId="1" type="noConversion"/>
  </si>
  <si>
    <t>BUTTERFLY NETWORK INC ORD</t>
    <phoneticPr fontId="1" type="noConversion"/>
  </si>
  <si>
    <t>VERV.OQ</t>
    <phoneticPr fontId="1" type="noConversion"/>
  </si>
  <si>
    <t>VERVE THERAPEUTICS INC ORD</t>
    <phoneticPr fontId="1" type="noConversion"/>
  </si>
  <si>
    <t>RXRX.OQ</t>
    <phoneticPr fontId="1" type="noConversion"/>
  </si>
  <si>
    <t>RECURSION PHARMACEUTICALS INC ORD</t>
    <phoneticPr fontId="1" type="noConversion"/>
  </si>
  <si>
    <t>SURF.OQ</t>
    <phoneticPr fontId="1" type="noConversion"/>
  </si>
  <si>
    <t>SURFACE ONCOLOGY INC ORD</t>
    <phoneticPr fontId="1" type="noConversion"/>
  </si>
  <si>
    <t>ZY.OQ</t>
    <phoneticPr fontId="1" type="noConversion"/>
  </si>
  <si>
    <t>ZYMERGEN INC ORD</t>
    <phoneticPr fontId="1" type="noConversion"/>
  </si>
  <si>
    <t>CLLS.OQ</t>
    <phoneticPr fontId="1" type="noConversion"/>
  </si>
  <si>
    <t>CELLECTIS SA DR</t>
    <phoneticPr fontId="1" type="noConversion"/>
  </si>
  <si>
    <t>AQB.OQ</t>
    <phoneticPr fontId="1" type="noConversion"/>
  </si>
  <si>
    <t>AQUABOUNTY TECHNOLOGIES INC ORD</t>
    <phoneticPr fontId="1" type="noConversion"/>
  </si>
  <si>
    <t>DYNS.OQ</t>
    <phoneticPr fontId="1" type="noConversion"/>
  </si>
  <si>
    <t>DYNAMICS SPECIAL PURPOSE CORP ORD</t>
    <phoneticPr fontId="1" type="noConversion"/>
  </si>
  <si>
    <t>EVGN.TA</t>
    <phoneticPr fontId="1" type="noConversion"/>
  </si>
  <si>
    <t>EVOGENE LTD ORD</t>
    <phoneticPr fontId="1" type="noConversion"/>
  </si>
  <si>
    <t>EDOC.O</t>
    <phoneticPr fontId="1" type="noConversion"/>
  </si>
  <si>
    <t>TNDM.OQ</t>
    <phoneticPr fontId="1" type="noConversion"/>
  </si>
  <si>
    <t>TANDEM DIABETES CARE INC ORD</t>
    <phoneticPr fontId="1" type="noConversion"/>
  </si>
  <si>
    <t>OMCL.OQ</t>
    <phoneticPr fontId="1" type="noConversion"/>
  </si>
  <si>
    <t>OMNICELL INC ORD</t>
    <phoneticPr fontId="1" type="noConversion"/>
  </si>
  <si>
    <t>UNH.N</t>
    <phoneticPr fontId="1" type="noConversion"/>
  </si>
  <si>
    <t>UNITEDHEALTH GROUP INC ORD</t>
    <phoneticPr fontId="1" type="noConversion"/>
  </si>
  <si>
    <t>A.N</t>
    <phoneticPr fontId="1" type="noConversion"/>
  </si>
  <si>
    <t>AGILENT TECHNOLOGIES INC ORD</t>
    <phoneticPr fontId="1" type="noConversion"/>
  </si>
  <si>
    <t>LH.N</t>
    <phoneticPr fontId="1" type="noConversion"/>
  </si>
  <si>
    <t>LABORATORY CORPORATION OF AMERICA HOLDINGS ORD</t>
    <phoneticPr fontId="1" type="noConversion"/>
  </si>
  <si>
    <t>NUAN.OQ</t>
    <phoneticPr fontId="1" type="noConversion"/>
  </si>
  <si>
    <t>NUANCE COMMUNICATIONS INC ORD</t>
    <phoneticPr fontId="1" type="noConversion"/>
  </si>
  <si>
    <t>ILMN.OQ</t>
    <phoneticPr fontId="1" type="noConversion"/>
  </si>
  <si>
    <t>ILLUMINA INC ORD</t>
    <phoneticPr fontId="1" type="noConversion"/>
  </si>
  <si>
    <t>CERN.OQ</t>
    <phoneticPr fontId="1" type="noConversion"/>
  </si>
  <si>
    <t>CERNER CORP ORD</t>
    <phoneticPr fontId="1" type="noConversion"/>
  </si>
  <si>
    <t>CHNG.OQ</t>
    <phoneticPr fontId="1" type="noConversion"/>
  </si>
  <si>
    <t>CHANGE HEALTHCARE INC ORD</t>
    <phoneticPr fontId="1" type="noConversion"/>
  </si>
  <si>
    <t>2413.T</t>
    <phoneticPr fontId="1" type="noConversion"/>
  </si>
  <si>
    <t>M3 INC ORD</t>
    <phoneticPr fontId="1" type="noConversion"/>
  </si>
  <si>
    <t>GH.OQ</t>
    <phoneticPr fontId="1" type="noConversion"/>
  </si>
  <si>
    <t>GUARDANT HEALTH INC ORD</t>
    <phoneticPr fontId="1" type="noConversion"/>
  </si>
  <si>
    <t>PHR.N</t>
    <phoneticPr fontId="1" type="noConversion"/>
  </si>
  <si>
    <t>PHREESIA INC ORD</t>
    <phoneticPr fontId="1" type="noConversion"/>
  </si>
  <si>
    <t>INOV.OQ</t>
    <phoneticPr fontId="1" type="noConversion"/>
  </si>
  <si>
    <t>INOVALON HOLDINGS INC ORD</t>
    <phoneticPr fontId="1" type="noConversion"/>
  </si>
  <si>
    <t>6618.HK</t>
    <phoneticPr fontId="1" type="noConversion"/>
  </si>
  <si>
    <t>JD HEALTH INTERNATIONAL INC ORD</t>
    <phoneticPr fontId="1" type="noConversion"/>
  </si>
  <si>
    <t>RCM.OQ</t>
    <phoneticPr fontId="1" type="noConversion"/>
  </si>
  <si>
    <t>R1 RCM INC ORD</t>
    <phoneticPr fontId="1" type="noConversion"/>
  </si>
  <si>
    <t>GDRX.OQ</t>
    <phoneticPr fontId="1" type="noConversion"/>
  </si>
  <si>
    <t>GOODRX HOLDINGS INC ORD</t>
    <phoneticPr fontId="1" type="noConversion"/>
  </si>
  <si>
    <t>EVH.N</t>
    <phoneticPr fontId="1" type="noConversion"/>
  </si>
  <si>
    <t>EVOLENT HEALTH INC ORD</t>
    <phoneticPr fontId="1" type="noConversion"/>
  </si>
  <si>
    <t>COP1n.DE</t>
    <phoneticPr fontId="1" type="noConversion"/>
  </si>
  <si>
    <t>COMPUGROUP MEDICAL SE &amp; CO KGAA ORD</t>
    <phoneticPr fontId="1" type="noConversion"/>
  </si>
  <si>
    <t>IRTC.OQ</t>
    <phoneticPr fontId="1" type="noConversion"/>
  </si>
  <si>
    <t>IRHYTHM TECHNOLOGIES INC ORD</t>
    <phoneticPr fontId="1" type="noConversion"/>
  </si>
  <si>
    <t>0241.HK</t>
    <phoneticPr fontId="1" type="noConversion"/>
  </si>
  <si>
    <t>ALIBABA HEALTH INFORMATION TECHNOLOGY LTD ORD</t>
    <phoneticPr fontId="1" type="noConversion"/>
  </si>
  <si>
    <t>1833.HK</t>
    <phoneticPr fontId="1" type="noConversion"/>
  </si>
  <si>
    <t>PING AN HEALTHCARE AND TECHNOLOGY CO LTD ORD</t>
    <phoneticPr fontId="1" type="noConversion"/>
  </si>
  <si>
    <t>MDRX.OQ</t>
    <phoneticPr fontId="1" type="noConversion"/>
  </si>
  <si>
    <t>ALLSCRIPTS HEALTHCARE SOLUTIONS INC ORD</t>
    <phoneticPr fontId="1" type="noConversion"/>
  </si>
  <si>
    <t>AMWL.N</t>
    <phoneticPr fontId="1" type="noConversion"/>
  </si>
  <si>
    <t>AMERICAN WELL CORP ORD</t>
    <phoneticPr fontId="1" type="noConversion"/>
  </si>
  <si>
    <t>OPRX.OQ</t>
    <phoneticPr fontId="1" type="noConversion"/>
  </si>
  <si>
    <t>OPTIMIZERX CORP ORD</t>
    <phoneticPr fontId="1" type="noConversion"/>
  </si>
  <si>
    <t>NXGN.OQ</t>
    <phoneticPr fontId="1" type="noConversion"/>
  </si>
  <si>
    <t>NEXTGEN HEALTHCARE INC ORD</t>
    <phoneticPr fontId="1" type="noConversion"/>
  </si>
  <si>
    <t>EHTH.OQ</t>
    <phoneticPr fontId="1" type="noConversion"/>
  </si>
  <si>
    <t>EHEALTH INC ORD</t>
    <phoneticPr fontId="1" type="noConversion"/>
  </si>
  <si>
    <t>TRHC.OQ</t>
    <phoneticPr fontId="1" type="noConversion"/>
  </si>
  <si>
    <t>TABULA RASA HEALTHCARE INC ORD</t>
    <phoneticPr fontId="1" type="noConversion"/>
  </si>
  <si>
    <t>SDC.OQ</t>
    <phoneticPr fontId="1" type="noConversion"/>
  </si>
  <si>
    <t>SMILEDIRECTCLUB INC ORD</t>
    <phoneticPr fontId="1" type="noConversion"/>
  </si>
  <si>
    <t>CPSI.OQ</t>
    <phoneticPr fontId="1" type="noConversion"/>
  </si>
  <si>
    <t>COMPUTER PROGRAMS AND SYSTEMS INC ORD</t>
    <phoneticPr fontId="1" type="noConversion"/>
  </si>
  <si>
    <t>DRIO.OQ</t>
    <phoneticPr fontId="1" type="noConversion"/>
  </si>
  <si>
    <t>DARIOHEALTH CORP ORD</t>
    <phoneticPr fontId="1" type="noConversion"/>
  </si>
  <si>
    <t>LFMD.OQ</t>
    <phoneticPr fontId="1" type="noConversion"/>
  </si>
  <si>
    <t>LIFEMD INC ORD</t>
    <phoneticPr fontId="1" type="noConversion"/>
  </si>
  <si>
    <t>TLMD.OQ</t>
    <phoneticPr fontId="1" type="noConversion"/>
  </si>
  <si>
    <t>SOC TELEMED INC ORD</t>
    <phoneticPr fontId="1" type="noConversion"/>
  </si>
  <si>
    <t>OTRK.OQ</t>
    <phoneticPr fontId="1" type="noConversion"/>
  </si>
  <si>
    <t>ONTRAK INC ORD</t>
    <phoneticPr fontId="1" type="noConversion"/>
  </si>
  <si>
    <t>AGNG.O</t>
    <phoneticPr fontId="1" type="noConversion"/>
  </si>
  <si>
    <t>NOVOb.CO</t>
    <phoneticPr fontId="1" type="noConversion"/>
  </si>
  <si>
    <t>NOVO NORDISK A/S ORD</t>
    <phoneticPr fontId="1" type="noConversion"/>
  </si>
  <si>
    <t>EW.N</t>
    <phoneticPr fontId="1" type="noConversion"/>
  </si>
  <si>
    <t>EDWARDS LIFESCIENCES CORP ORD</t>
    <phoneticPr fontId="1" type="noConversion"/>
  </si>
  <si>
    <t>LLY.N</t>
    <phoneticPr fontId="1" type="noConversion"/>
  </si>
  <si>
    <t>ELI LILLY AND CO ORD</t>
    <phoneticPr fontId="1" type="noConversion"/>
  </si>
  <si>
    <t>AZN.OQ</t>
    <phoneticPr fontId="1" type="noConversion"/>
  </si>
  <si>
    <t>ASTRAZENECA PLC DR</t>
    <phoneticPr fontId="1" type="noConversion"/>
  </si>
  <si>
    <t>RO.S</t>
    <phoneticPr fontId="1" type="noConversion"/>
  </si>
  <si>
    <t>ROCHE HOLDING AG ORD</t>
    <phoneticPr fontId="1" type="noConversion"/>
  </si>
  <si>
    <t>BSX.N</t>
    <phoneticPr fontId="1" type="noConversion"/>
  </si>
  <si>
    <t>BOSTON SCIENTIFIC CORP ORD</t>
    <phoneticPr fontId="1" type="noConversion"/>
  </si>
  <si>
    <t>ABBV.N</t>
    <phoneticPr fontId="1" type="noConversion"/>
  </si>
  <si>
    <t>ABBVIE INC ORD</t>
    <phoneticPr fontId="1" type="noConversion"/>
  </si>
  <si>
    <t>SYK.N</t>
    <phoneticPr fontId="1" type="noConversion"/>
  </si>
  <si>
    <t>STRYKER CORP ORD</t>
    <phoneticPr fontId="1" type="noConversion"/>
  </si>
  <si>
    <t>JNJ.N</t>
    <phoneticPr fontId="1" type="noConversion"/>
  </si>
  <si>
    <t>JOHNSON &amp; JOHNSON ORD</t>
    <phoneticPr fontId="1" type="noConversion"/>
  </si>
  <si>
    <t>MDT.N</t>
    <phoneticPr fontId="1" type="noConversion"/>
  </si>
  <si>
    <t>MEDTRONIC PLC ORD</t>
    <phoneticPr fontId="1" type="noConversion"/>
  </si>
  <si>
    <t>BMY.N</t>
    <phoneticPr fontId="1" type="noConversion"/>
  </si>
  <si>
    <t>BRISTOL-MYERS SQUIBB CO ORD</t>
    <phoneticPr fontId="1" type="noConversion"/>
  </si>
  <si>
    <t>4519.T</t>
    <phoneticPr fontId="1" type="noConversion"/>
  </si>
  <si>
    <t>CHUGAI PHARMACEUTICAL CO LTD ORD</t>
    <phoneticPr fontId="1" type="noConversion"/>
  </si>
  <si>
    <t>AMGN.OQ</t>
    <phoneticPr fontId="1" type="noConversion"/>
  </si>
  <si>
    <t>AMGEN INC ORD</t>
    <phoneticPr fontId="1" type="noConversion"/>
  </si>
  <si>
    <t>ALCC.S</t>
    <phoneticPr fontId="1" type="noConversion"/>
  </si>
  <si>
    <t>ALCON AG ORD</t>
    <phoneticPr fontId="1" type="noConversion"/>
  </si>
  <si>
    <t>BIIB.OQ</t>
    <phoneticPr fontId="1" type="noConversion"/>
  </si>
  <si>
    <t>BIOGEN INC ORD</t>
    <phoneticPr fontId="1" type="noConversion"/>
  </si>
  <si>
    <t>WELL.N</t>
    <phoneticPr fontId="1" type="noConversion"/>
  </si>
  <si>
    <t>WELLTOWER INC ORD</t>
    <phoneticPr fontId="1" type="noConversion"/>
  </si>
  <si>
    <t>4543.T</t>
    <phoneticPr fontId="1" type="noConversion"/>
  </si>
  <si>
    <t>TERUMO CORP ORD</t>
    <phoneticPr fontId="1" type="noConversion"/>
  </si>
  <si>
    <t>BGNE.OQ</t>
    <phoneticPr fontId="1" type="noConversion"/>
  </si>
  <si>
    <t>BEIGENE LTD DR</t>
    <phoneticPr fontId="1" type="noConversion"/>
  </si>
  <si>
    <t>SGEN.OQ</t>
    <phoneticPr fontId="1" type="noConversion"/>
  </si>
  <si>
    <t>SEAGEN INC ORD</t>
    <phoneticPr fontId="1" type="noConversion"/>
  </si>
  <si>
    <t>4503.T</t>
    <phoneticPr fontId="1" type="noConversion"/>
  </si>
  <si>
    <t>ASTELLAS PHARMA INC ORD</t>
    <phoneticPr fontId="1" type="noConversion"/>
  </si>
  <si>
    <t>ZBH.N</t>
    <phoneticPr fontId="1" type="noConversion"/>
  </si>
  <si>
    <t>ZIMMER BIOMET HOLDINGS INC ORD</t>
    <phoneticPr fontId="1" type="noConversion"/>
  </si>
  <si>
    <t>GMAB.CO</t>
    <phoneticPr fontId="1" type="noConversion"/>
  </si>
  <si>
    <t>GENMAB A/S ORD</t>
    <phoneticPr fontId="1" type="noConversion"/>
  </si>
  <si>
    <t>SOON.S</t>
    <phoneticPr fontId="1" type="noConversion"/>
  </si>
  <si>
    <t>SONOVA HOLDING AG ORD</t>
    <phoneticPr fontId="1" type="noConversion"/>
  </si>
  <si>
    <t>068270.KS</t>
    <phoneticPr fontId="1" type="noConversion"/>
  </si>
  <si>
    <t>CELLTRION INC ORD</t>
    <phoneticPr fontId="1" type="noConversion"/>
  </si>
  <si>
    <t>UCB.BR</t>
    <phoneticPr fontId="1" type="noConversion"/>
  </si>
  <si>
    <t>UCB SA ORD</t>
    <phoneticPr fontId="1" type="noConversion"/>
  </si>
  <si>
    <t>PODD.OQ</t>
    <phoneticPr fontId="1" type="noConversion"/>
  </si>
  <si>
    <t>INSULET CORP ORD</t>
    <phoneticPr fontId="1" type="noConversion"/>
  </si>
  <si>
    <t>VTR.N</t>
    <phoneticPr fontId="1" type="noConversion"/>
  </si>
  <si>
    <t>VENTAS INC ORD</t>
    <phoneticPr fontId="1" type="noConversion"/>
  </si>
  <si>
    <t>FMEG.DE</t>
    <phoneticPr fontId="1" type="noConversion"/>
  </si>
  <si>
    <t>FRESENIUS MEDICAL CARE AG &amp; CO KGAA ORD</t>
    <phoneticPr fontId="1" type="noConversion"/>
  </si>
  <si>
    <t>TFX.N</t>
    <phoneticPr fontId="1" type="noConversion"/>
  </si>
  <si>
    <t>TELEFLEX INC ORD</t>
    <phoneticPr fontId="1" type="noConversion"/>
  </si>
  <si>
    <t>ABMD.OQ</t>
    <phoneticPr fontId="1" type="noConversion"/>
  </si>
  <si>
    <t>ABIOMED INC ORD</t>
    <phoneticPr fontId="1" type="noConversion"/>
  </si>
  <si>
    <t>SN.L</t>
    <phoneticPr fontId="1" type="noConversion"/>
  </si>
  <si>
    <t>SMITH &amp; NEPHEW PLC ORD</t>
    <phoneticPr fontId="1" type="noConversion"/>
  </si>
  <si>
    <t>3692.HK</t>
    <phoneticPr fontId="1" type="noConversion"/>
  </si>
  <si>
    <t>HANSOH PHARMACEUTICAL GROUP COMPANY LTD ORD</t>
    <phoneticPr fontId="1" type="noConversion"/>
  </si>
  <si>
    <t>DEMANT.CO</t>
    <phoneticPr fontId="1" type="noConversion"/>
  </si>
  <si>
    <t>DEMANT A/S ORD</t>
    <phoneticPr fontId="1" type="noConversion"/>
  </si>
  <si>
    <t>AMPF.MI</t>
    <phoneticPr fontId="1" type="noConversion"/>
  </si>
  <si>
    <t>AMPLIFON SPA ORD</t>
    <phoneticPr fontId="1" type="noConversion"/>
  </si>
  <si>
    <t>DVA.N</t>
    <phoneticPr fontId="1" type="noConversion"/>
  </si>
  <si>
    <t>DAVITA INC ORD</t>
    <phoneticPr fontId="1" type="noConversion"/>
  </si>
  <si>
    <t>COH.AX</t>
    <phoneticPr fontId="1" type="noConversion"/>
  </si>
  <si>
    <t>COCHLEAR LTD ORD</t>
    <phoneticPr fontId="1" type="noConversion"/>
  </si>
  <si>
    <t>NVCR.OQ</t>
    <phoneticPr fontId="1" type="noConversion"/>
  </si>
  <si>
    <t>NOVOCURE LTD ORD</t>
    <phoneticPr fontId="1" type="noConversion"/>
  </si>
  <si>
    <t>NBIX.OQ</t>
    <phoneticPr fontId="1" type="noConversion"/>
  </si>
  <si>
    <t>NEUROCRINE BIOSCIENCES INC ORD</t>
    <phoneticPr fontId="1" type="noConversion"/>
  </si>
  <si>
    <t>UTHR.OQ</t>
    <phoneticPr fontId="1" type="noConversion"/>
  </si>
  <si>
    <t>UNITED THERAPEUTICS CORP ORD</t>
    <phoneticPr fontId="1" type="noConversion"/>
  </si>
  <si>
    <t>GN.CO</t>
    <phoneticPr fontId="1" type="noConversion"/>
  </si>
  <si>
    <t>GN STORE NORD A/S ORD</t>
    <phoneticPr fontId="1" type="noConversion"/>
  </si>
  <si>
    <t>0853.HK</t>
    <phoneticPr fontId="1" type="noConversion"/>
  </si>
  <si>
    <t>MICROPORT SCIENTIFIC CORP ORD</t>
    <phoneticPr fontId="1" type="noConversion"/>
  </si>
  <si>
    <t>OHI.N</t>
    <phoneticPr fontId="1" type="noConversion"/>
  </si>
  <si>
    <t>OMEGA HEALTHCARE INVESTORS INC ORD</t>
    <phoneticPr fontId="1" type="noConversion"/>
  </si>
  <si>
    <t>ORP.PA</t>
    <phoneticPr fontId="1" type="noConversion"/>
  </si>
  <si>
    <t>ORPEA SA ORD</t>
    <phoneticPr fontId="1" type="noConversion"/>
  </si>
  <si>
    <t>EXEL.OQ</t>
    <phoneticPr fontId="1" type="noConversion"/>
  </si>
  <si>
    <t>EXELIXIS INC ORD</t>
    <phoneticPr fontId="1" type="noConversion"/>
  </si>
  <si>
    <t>BPMC.OQ</t>
    <phoneticPr fontId="1" type="noConversion"/>
  </si>
  <si>
    <t>BLUEPRINT MEDICINES CORP ORD</t>
    <phoneticPr fontId="1" type="noConversion"/>
  </si>
  <si>
    <t>ANGO.OQ</t>
    <phoneticPr fontId="1" type="noConversion"/>
  </si>
  <si>
    <t>ANGIODYNAMICS INC ORD</t>
    <phoneticPr fontId="1" type="noConversion"/>
  </si>
  <si>
    <t>SILK.OQ</t>
    <phoneticPr fontId="1" type="noConversion"/>
  </si>
  <si>
    <t>SILK ROAD MEDICAL INC ORD</t>
    <phoneticPr fontId="1" type="noConversion"/>
  </si>
  <si>
    <t>ALEC.OQ</t>
    <phoneticPr fontId="1" type="noConversion"/>
  </si>
  <si>
    <t>ALECTOR INC ORD</t>
    <phoneticPr fontId="1" type="noConversion"/>
  </si>
  <si>
    <t>DNLI.OQ</t>
    <phoneticPr fontId="1" type="noConversion"/>
  </si>
  <si>
    <t>DENALI THERAPEUTICS INC ORD</t>
    <phoneticPr fontId="1" type="noConversion"/>
  </si>
  <si>
    <t>AMED.OQ</t>
    <phoneticPr fontId="1" type="noConversion"/>
  </si>
  <si>
    <t>AMEDISYS INC ORD</t>
    <phoneticPr fontId="1" type="noConversion"/>
  </si>
  <si>
    <t>MMSI.OQ</t>
    <phoneticPr fontId="1" type="noConversion"/>
  </si>
  <si>
    <t>MERIT MEDICAL SYSTEMS INC ORD</t>
    <phoneticPr fontId="1" type="noConversion"/>
  </si>
  <si>
    <t>AOO.BR</t>
    <phoneticPr fontId="1" type="noConversion"/>
  </si>
  <si>
    <t>AEDIFICA NV ORD</t>
    <phoneticPr fontId="1" type="noConversion"/>
  </si>
  <si>
    <t>MNKD.OQ</t>
    <phoneticPr fontId="1" type="noConversion"/>
  </si>
  <si>
    <t>MANNKIND CORP ORD</t>
    <phoneticPr fontId="1" type="noConversion"/>
  </si>
  <si>
    <t>RDUS.OQ</t>
    <phoneticPr fontId="1" type="noConversion"/>
  </si>
  <si>
    <t>RADIUS HEALTH INC ORD</t>
    <phoneticPr fontId="1" type="noConversion"/>
  </si>
  <si>
    <t>HALO.OQ</t>
    <phoneticPr fontId="1" type="noConversion"/>
  </si>
  <si>
    <t>HALOZYME THERAPEUTICS INC ORD</t>
    <phoneticPr fontId="1" type="noConversion"/>
  </si>
  <si>
    <t>RYM.NZ</t>
    <phoneticPr fontId="1" type="noConversion"/>
  </si>
  <si>
    <t>RYMAN HEALTHCARE LTD ORD</t>
    <phoneticPr fontId="1" type="noConversion"/>
  </si>
  <si>
    <t>CSH_u.TO</t>
    <phoneticPr fontId="1" type="noConversion"/>
  </si>
  <si>
    <t>CHARTWELL RETIREMENT RESIDENCES</t>
    <phoneticPr fontId="1" type="noConversion"/>
  </si>
  <si>
    <t>ITGR.N</t>
    <phoneticPr fontId="1" type="noConversion"/>
  </si>
  <si>
    <t>INTEGER HOLDINGS CORP ORD</t>
    <phoneticPr fontId="1" type="noConversion"/>
  </si>
  <si>
    <t>LIVN.OQ</t>
    <phoneticPr fontId="1" type="noConversion"/>
  </si>
  <si>
    <t>LIVANOVA PLC ORD</t>
    <phoneticPr fontId="1" type="noConversion"/>
  </si>
  <si>
    <t>1858.HK</t>
    <phoneticPr fontId="1" type="noConversion"/>
  </si>
  <si>
    <t>BEIJING CHUNLIZHENGDA MEDICAL INSTRUMENTS CO LTD ORD</t>
    <phoneticPr fontId="1" type="noConversion"/>
  </si>
  <si>
    <t>1302.HK</t>
    <phoneticPr fontId="1" type="noConversion"/>
  </si>
  <si>
    <t>LIFETECH SCIENTIFIC CORP ORD</t>
    <phoneticPr fontId="1" type="noConversion"/>
  </si>
  <si>
    <t>4547.T</t>
    <phoneticPr fontId="1" type="noConversion"/>
  </si>
  <si>
    <t>KISSEI PHARMACEUTICAL CO LTD ORD</t>
    <phoneticPr fontId="1" type="noConversion"/>
  </si>
  <si>
    <t>BKD.N</t>
    <phoneticPr fontId="1" type="noConversion"/>
  </si>
  <si>
    <t>BROOKDALE SENIOR LIVING INC ORD</t>
    <phoneticPr fontId="1" type="noConversion"/>
  </si>
  <si>
    <t>NHC.A</t>
    <phoneticPr fontId="1" type="noConversion"/>
  </si>
  <si>
    <t>NATIONAL HEALTHCARE CORP ORD</t>
    <phoneticPr fontId="1" type="noConversion"/>
  </si>
  <si>
    <t>8086.T</t>
    <phoneticPr fontId="1" type="noConversion"/>
  </si>
  <si>
    <t>NIPRO CORP ORD</t>
    <phoneticPr fontId="1" type="noConversion"/>
  </si>
  <si>
    <t>AGIO.OQ</t>
    <phoneticPr fontId="1" type="noConversion"/>
  </si>
  <si>
    <t>AGIOS PHARMACEUTICALS INC ORD</t>
    <phoneticPr fontId="1" type="noConversion"/>
  </si>
  <si>
    <t>KORI.PA</t>
    <phoneticPr fontId="1" type="noConversion"/>
  </si>
  <si>
    <t>KORIAN SA ORD</t>
    <phoneticPr fontId="1" type="noConversion"/>
  </si>
  <si>
    <t>ARNA.OQ</t>
    <phoneticPr fontId="1" type="noConversion"/>
  </si>
  <si>
    <t>ARENA PHARMACEUTICALS INC ORD</t>
    <phoneticPr fontId="1" type="noConversion"/>
  </si>
  <si>
    <t>ACAD.OQ</t>
    <phoneticPr fontId="1" type="noConversion"/>
  </si>
  <si>
    <t>ACADIA PHARMACEUTICALS INC ORD</t>
    <phoneticPr fontId="1" type="noConversion"/>
  </si>
  <si>
    <t>EKTAb.ST</t>
    <phoneticPr fontId="1" type="noConversion"/>
  </si>
  <si>
    <t>ELEKTA AB (PUBL) ORD</t>
    <phoneticPr fontId="1" type="noConversion"/>
  </si>
  <si>
    <t>ENSG.OQ</t>
    <phoneticPr fontId="1" type="noConversion"/>
  </si>
  <si>
    <t>ENSIGN GROUP INC ORD</t>
    <phoneticPr fontId="1" type="noConversion"/>
  </si>
  <si>
    <t>2186.HK</t>
    <phoneticPr fontId="1" type="noConversion"/>
  </si>
  <si>
    <t>LUYE PHARMA GROUP LTD ORD</t>
    <phoneticPr fontId="1" type="noConversion"/>
  </si>
  <si>
    <t>LHCG.OQ</t>
    <phoneticPr fontId="1" type="noConversion"/>
  </si>
  <si>
    <t>LHC GROUP INC ORD</t>
    <phoneticPr fontId="1" type="noConversion"/>
  </si>
  <si>
    <t>BLUE.OQ</t>
    <phoneticPr fontId="1" type="noConversion"/>
  </si>
  <si>
    <t>BLUEBIRD BIO INC ORD</t>
    <phoneticPr fontId="1" type="noConversion"/>
  </si>
  <si>
    <t>NUVA.OQ</t>
    <phoneticPr fontId="1" type="noConversion"/>
  </si>
  <si>
    <t>NUVASIVE INC ORD</t>
    <phoneticPr fontId="1" type="noConversion"/>
  </si>
  <si>
    <t>AMRN.OQ</t>
    <phoneticPr fontId="1" type="noConversion"/>
  </si>
  <si>
    <t>AMARIN CORPORATION PLC DR</t>
    <phoneticPr fontId="1" type="noConversion"/>
  </si>
  <si>
    <t>SBRA.OQ</t>
    <phoneticPr fontId="1" type="noConversion"/>
  </si>
  <si>
    <t>SABRA HEALTH CARE REIT INC ORD</t>
    <phoneticPr fontId="1" type="noConversion"/>
  </si>
  <si>
    <t>DHC.OQ</t>
    <phoneticPr fontId="1" type="noConversion"/>
  </si>
  <si>
    <t>DIVERSIFIED HEALTHCARE TRUST ORD</t>
    <phoneticPr fontId="1" type="noConversion"/>
  </si>
  <si>
    <t>INGN.OQ</t>
    <phoneticPr fontId="1" type="noConversion"/>
  </si>
  <si>
    <t>INOGEN INC ORD</t>
    <phoneticPr fontId="1" type="noConversion"/>
  </si>
  <si>
    <t>1789.HK</t>
    <phoneticPr fontId="1" type="noConversion"/>
  </si>
  <si>
    <t>AK MEDICAL HOLDINGS LTD ORD</t>
    <phoneticPr fontId="1" type="noConversion"/>
  </si>
  <si>
    <t>LTC.N</t>
    <phoneticPr fontId="1" type="noConversion"/>
  </si>
  <si>
    <t>LTC PROPERTIES INC ORD</t>
    <phoneticPr fontId="1" type="noConversion"/>
  </si>
  <si>
    <t>NHI.N</t>
    <phoneticPr fontId="1" type="noConversion"/>
  </si>
  <si>
    <t>NATIONAL HEALTH INVESTORS INC ORD</t>
    <phoneticPr fontId="1" type="noConversion"/>
  </si>
  <si>
    <t>ATEC.OQ</t>
    <phoneticPr fontId="1" type="noConversion"/>
  </si>
  <si>
    <t>ALPHATEC HOLDINGS INC ORD</t>
    <phoneticPr fontId="1" type="noConversion"/>
  </si>
  <si>
    <t>PHMR.MC</t>
    <phoneticPr fontId="1" type="noConversion"/>
  </si>
  <si>
    <t>PHARMA MAR SA ORD</t>
    <phoneticPr fontId="1" type="noConversion"/>
  </si>
  <si>
    <t>TCMD.OQ</t>
    <phoneticPr fontId="1" type="noConversion"/>
  </si>
  <si>
    <t>TACTILE SYSTEMS TECHNOLOGY INC ORD</t>
    <phoneticPr fontId="1" type="noConversion"/>
  </si>
  <si>
    <t>HRTX.OQ</t>
    <phoneticPr fontId="1" type="noConversion"/>
  </si>
  <si>
    <t>HERON THERAPEUTICS INC ORD</t>
    <phoneticPr fontId="1" type="noConversion"/>
  </si>
  <si>
    <t>FGEN.OQ</t>
    <phoneticPr fontId="1" type="noConversion"/>
  </si>
  <si>
    <t>FIBROGEN INC ORD</t>
    <phoneticPr fontId="1" type="noConversion"/>
  </si>
  <si>
    <t>PNTG.OQ</t>
    <phoneticPr fontId="1" type="noConversion"/>
  </si>
  <si>
    <t>PENNANT GROUP INC ORD</t>
    <phoneticPr fontId="1" type="noConversion"/>
  </si>
  <si>
    <t>AERI.OQ</t>
    <phoneticPr fontId="1" type="noConversion"/>
  </si>
  <si>
    <t>AERIE PHARMACEUTICALS INC ORD</t>
    <phoneticPr fontId="1" type="noConversion"/>
  </si>
  <si>
    <t>2500.HK</t>
    <phoneticPr fontId="1" type="noConversion"/>
  </si>
  <si>
    <t>VENUS MEDTECH HANGZHOU INC ORD</t>
    <phoneticPr fontId="1" type="noConversion"/>
  </si>
  <si>
    <t>GKOS.N</t>
    <phoneticPr fontId="1" type="noConversion"/>
  </si>
  <si>
    <t>GLAUKOS CORP ORD</t>
    <phoneticPr fontId="1" type="noConversion"/>
  </si>
  <si>
    <t>EPZM.OQ</t>
    <phoneticPr fontId="1" type="noConversion"/>
  </si>
  <si>
    <t>EPIZYME INC ORD</t>
    <phoneticPr fontId="1" type="noConversion"/>
  </si>
  <si>
    <t>TBPH.OQ</t>
    <phoneticPr fontId="1" type="noConversion"/>
  </si>
  <si>
    <t>THERAVANCE BIOPHARMA INC ORD</t>
    <phoneticPr fontId="1" type="noConversion"/>
  </si>
  <si>
    <t>OMER.OQ</t>
    <phoneticPr fontId="1" type="noConversion"/>
  </si>
  <si>
    <t>OMEROS CORP ORD</t>
    <phoneticPr fontId="1" type="noConversion"/>
  </si>
  <si>
    <t>MJ.N</t>
    <phoneticPr fontId="1" type="noConversion"/>
  </si>
  <si>
    <t>ACB.TO</t>
    <phoneticPr fontId="1" type="noConversion"/>
  </si>
  <si>
    <t>AURORA CANNABIS INC ORD</t>
    <phoneticPr fontId="1" type="noConversion"/>
  </si>
  <si>
    <t>TLRY.OQ</t>
    <phoneticPr fontId="1" type="noConversion"/>
  </si>
  <si>
    <t>TILRAY INC ORD</t>
    <phoneticPr fontId="1" type="noConversion"/>
  </si>
  <si>
    <t>WEED.TO</t>
    <phoneticPr fontId="1" type="noConversion"/>
  </si>
  <si>
    <t>CANOPY GROWTH CORP ORD</t>
    <phoneticPr fontId="1" type="noConversion"/>
  </si>
  <si>
    <t>OGI.TO</t>
    <phoneticPr fontId="1" type="noConversion"/>
  </si>
  <si>
    <t>ORGANIGRAM HOLDINGS INC ORD</t>
    <phoneticPr fontId="1" type="noConversion"/>
  </si>
  <si>
    <t>CRON.TO</t>
    <phoneticPr fontId="1" type="noConversion"/>
  </si>
  <si>
    <t>CRONOS GROUP INC ORD</t>
    <phoneticPr fontId="1" type="noConversion"/>
  </si>
  <si>
    <t>GRWG.OQ</t>
    <phoneticPr fontId="1" type="noConversion"/>
  </si>
  <si>
    <t>GROWGENERATION CORP ORD</t>
    <phoneticPr fontId="1" type="noConversion"/>
  </si>
  <si>
    <t>VGR.N</t>
    <phoneticPr fontId="1" type="noConversion"/>
  </si>
  <si>
    <t>VECTOR GROUP LTD ORD</t>
    <phoneticPr fontId="1" type="noConversion"/>
  </si>
  <si>
    <t>IMB.L</t>
    <phoneticPr fontId="1" type="noConversion"/>
  </si>
  <si>
    <t>IMPERIAL BRANDS PLC ORD</t>
    <phoneticPr fontId="1" type="noConversion"/>
  </si>
  <si>
    <t>PM.N</t>
    <phoneticPr fontId="1" type="noConversion"/>
  </si>
  <si>
    <t>PHILIP MORRIS INTERNATIONAL INC ORD</t>
    <phoneticPr fontId="1" type="noConversion"/>
  </si>
  <si>
    <t>BATS.L</t>
    <phoneticPr fontId="1" type="noConversion"/>
  </si>
  <si>
    <t>BRITISH AMERICAN TOBACCO PLC ORD</t>
    <phoneticPr fontId="1" type="noConversion"/>
  </si>
  <si>
    <t>MO.N</t>
    <phoneticPr fontId="1" type="noConversion"/>
  </si>
  <si>
    <t>ALTRIA GROUP INC ORD</t>
    <phoneticPr fontId="1" type="noConversion"/>
  </si>
  <si>
    <t>SWM.N</t>
    <phoneticPr fontId="1" type="noConversion"/>
  </si>
  <si>
    <t>SCHWEITZER-MAUDUIT INTERNATIONAL INC ORD</t>
    <phoneticPr fontId="1" type="noConversion"/>
  </si>
  <si>
    <t>XXII.OQ</t>
    <phoneticPr fontId="1" type="noConversion"/>
  </si>
  <si>
    <t>22ND CENTURY GROUP INC ORD</t>
    <phoneticPr fontId="1" type="noConversion"/>
  </si>
  <si>
    <t>SMG.N</t>
    <phoneticPr fontId="1" type="noConversion"/>
  </si>
  <si>
    <t>SCOTTS MIRACLE-GRO CO ORD</t>
    <phoneticPr fontId="1" type="noConversion"/>
  </si>
  <si>
    <t>JAZZ.OQ</t>
    <phoneticPr fontId="1" type="noConversion"/>
  </si>
  <si>
    <t>JAZZ PHARMACEUTICALS PLC ORD</t>
    <phoneticPr fontId="1" type="noConversion"/>
  </si>
  <si>
    <t>VFF.TO</t>
    <phoneticPr fontId="1" type="noConversion"/>
  </si>
  <si>
    <t>VILLAGE FARMS INTERNATIONAL INC ORD</t>
    <phoneticPr fontId="1" type="noConversion"/>
  </si>
  <si>
    <t>HYFM.OQ</t>
    <phoneticPr fontId="1" type="noConversion"/>
  </si>
  <si>
    <t>HYDROFARM HOLDINGS GROUP INC ORD</t>
    <phoneticPr fontId="1" type="noConversion"/>
  </si>
  <si>
    <t>VLNS.TO</t>
    <phoneticPr fontId="1" type="noConversion"/>
  </si>
  <si>
    <t>VALENS COMPANY INC ORD</t>
    <phoneticPr fontId="1" type="noConversion"/>
  </si>
  <si>
    <t>SWMA.ST</t>
    <phoneticPr fontId="1" type="noConversion"/>
  </si>
  <si>
    <t>SWEDISH MATCH AB ORD</t>
    <phoneticPr fontId="1" type="noConversion"/>
  </si>
  <si>
    <t>CWEB.TO</t>
    <phoneticPr fontId="1" type="noConversion"/>
  </si>
  <si>
    <t>CHARLOTTE'S WEB HOLDINGS INC ORD</t>
    <phoneticPr fontId="1" type="noConversion"/>
  </si>
  <si>
    <t>HEXO.TO</t>
    <phoneticPr fontId="1" type="noConversion"/>
  </si>
  <si>
    <t>HEXO CORP ORD</t>
    <phoneticPr fontId="1" type="noConversion"/>
  </si>
  <si>
    <t>ZYNE.OQ</t>
    <phoneticPr fontId="1" type="noConversion"/>
  </si>
  <si>
    <t>ZYNERBA PHARMACEUTICALS INC ORD</t>
    <phoneticPr fontId="1" type="noConversion"/>
  </si>
  <si>
    <t>CLVR.OQ</t>
    <phoneticPr fontId="1" type="noConversion"/>
  </si>
  <si>
    <t>CLEVER LEAVES HOLDINGS INC ORD</t>
    <phoneticPr fontId="1" type="noConversion"/>
  </si>
  <si>
    <t>CRBP.OQ</t>
    <phoneticPr fontId="1" type="noConversion"/>
  </si>
  <si>
    <t>CORBUS PHARMACEUTICALS HOLDINGS INC ORD</t>
    <phoneticPr fontId="1" type="noConversion"/>
  </si>
  <si>
    <t>XLY.TO</t>
    <phoneticPr fontId="1" type="noConversion"/>
  </si>
  <si>
    <t>AUXLY CANNABIS GROUP INC ORD</t>
    <phoneticPr fontId="1" type="noConversion"/>
  </si>
  <si>
    <t>AGFY.OQ</t>
    <phoneticPr fontId="1" type="noConversion"/>
  </si>
  <si>
    <t>AGRIFY CORP ORD</t>
    <phoneticPr fontId="1" type="noConversion"/>
  </si>
  <si>
    <t>HITI.V</t>
    <phoneticPr fontId="1" type="noConversion"/>
  </si>
  <si>
    <t>HIGH TIDE INC ORD</t>
    <phoneticPr fontId="1" type="noConversion"/>
  </si>
  <si>
    <t>LABS.TO</t>
    <phoneticPr fontId="1" type="noConversion"/>
  </si>
  <si>
    <t>MEDIPHARM LABS CORP ORD</t>
    <phoneticPr fontId="1" type="noConversion"/>
  </si>
  <si>
    <t>ONLN.K</t>
    <phoneticPr fontId="1" type="noConversion"/>
  </si>
  <si>
    <t>EBAY.OQ</t>
    <phoneticPr fontId="1" type="noConversion"/>
  </si>
  <si>
    <t>EBAY INC ORD</t>
    <phoneticPr fontId="1" type="noConversion"/>
  </si>
  <si>
    <t>DASH.N</t>
    <phoneticPr fontId="1" type="noConversion"/>
  </si>
  <si>
    <t>DOORDASH INC ORD</t>
    <phoneticPr fontId="1" type="noConversion"/>
  </si>
  <si>
    <t>CHWY.N</t>
    <phoneticPr fontId="1" type="noConversion"/>
  </si>
  <si>
    <t>CHEWY INC ORD</t>
    <phoneticPr fontId="1" type="noConversion"/>
  </si>
  <si>
    <t>W.N</t>
    <phoneticPr fontId="1" type="noConversion"/>
  </si>
  <si>
    <t>WAYFAIR INC ORD</t>
    <phoneticPr fontId="1" type="noConversion"/>
  </si>
  <si>
    <t>BARK.N</t>
    <phoneticPr fontId="1" type="noConversion"/>
  </si>
  <si>
    <t>ORIGINAL BARK CO ORD</t>
    <phoneticPr fontId="1" type="noConversion"/>
  </si>
  <si>
    <t>FLWS.OQ</t>
    <phoneticPr fontId="1" type="noConversion"/>
  </si>
  <si>
    <t>1-800-FLOWERS.COM INC ORD</t>
    <phoneticPr fontId="1" type="noConversion"/>
  </si>
  <si>
    <t>RVLV.N</t>
    <phoneticPr fontId="1" type="noConversion"/>
  </si>
  <si>
    <t>REVOLVE GROUP INC ORD</t>
    <phoneticPr fontId="1" type="noConversion"/>
  </si>
  <si>
    <t>SFIX.OQ</t>
    <phoneticPr fontId="1" type="noConversion"/>
  </si>
  <si>
    <t>STITCH FIX INC ORD</t>
    <phoneticPr fontId="1" type="noConversion"/>
  </si>
  <si>
    <t>QRTEA.OQ</t>
    <phoneticPr fontId="1" type="noConversion"/>
  </si>
  <si>
    <t>QURATE RETAIL INC ORD</t>
    <phoneticPr fontId="1" type="noConversion"/>
  </si>
  <si>
    <t>LQDT.OQ</t>
    <phoneticPr fontId="1" type="noConversion"/>
  </si>
  <si>
    <t>LIQUIDITY SERVICES INC ORD</t>
    <phoneticPr fontId="1" type="noConversion"/>
  </si>
  <si>
    <t>LE.OQ</t>
    <phoneticPr fontId="1" type="noConversion"/>
  </si>
  <si>
    <t>LANDS END INC ORD</t>
    <phoneticPr fontId="1" type="noConversion"/>
  </si>
  <si>
    <t>SSTK.N</t>
    <phoneticPr fontId="1" type="noConversion"/>
  </si>
  <si>
    <t>SHUTTERSTOCK INC ORD</t>
    <phoneticPr fontId="1" type="noConversion"/>
  </si>
  <si>
    <t>PRTS.OQ</t>
    <phoneticPr fontId="1" type="noConversion"/>
  </si>
  <si>
    <t>CARPARTS.COM INC ORD</t>
    <phoneticPr fontId="1" type="noConversion"/>
  </si>
  <si>
    <t>PETS.OQ</t>
    <phoneticPr fontId="1" type="noConversion"/>
  </si>
  <si>
    <t>PETMED EXPRESS INC ORD</t>
    <phoneticPr fontId="1" type="noConversion"/>
  </si>
  <si>
    <t>WISH.OQ</t>
    <phoneticPr fontId="1" type="noConversion"/>
  </si>
  <si>
    <t>CONTEXTLOGIC INC ORD</t>
    <phoneticPr fontId="1" type="noConversion"/>
  </si>
  <si>
    <t>FIGS.N</t>
    <phoneticPr fontId="1" type="noConversion"/>
  </si>
  <si>
    <t>FIGS INC ORD</t>
    <phoneticPr fontId="1" type="noConversion"/>
  </si>
  <si>
    <t>QUOT.N</t>
    <phoneticPr fontId="1" type="noConversion"/>
  </si>
  <si>
    <t>QUOTIENT TECHNOLOGY INC ORD</t>
    <phoneticPr fontId="1" type="noConversion"/>
  </si>
  <si>
    <t>REAL.OQ</t>
    <phoneticPr fontId="1" type="noConversion"/>
  </si>
  <si>
    <t>REALREAL INC ORD</t>
    <phoneticPr fontId="1" type="noConversion"/>
  </si>
  <si>
    <t>POSH.OQ</t>
    <phoneticPr fontId="1" type="noConversion"/>
  </si>
  <si>
    <t>POSHMARK INC ORD</t>
    <phoneticPr fontId="1" type="noConversion"/>
  </si>
  <si>
    <t>BWMX.OQ</t>
    <phoneticPr fontId="1" type="noConversion"/>
  </si>
  <si>
    <t>BETTERWARE DE MEXICO SAB DE CV ORD</t>
    <phoneticPr fontId="1" type="noConversion"/>
  </si>
  <si>
    <t>CPNG.N</t>
    <phoneticPr fontId="1" type="noConversion"/>
  </si>
  <si>
    <t>COUPANG INC ORD</t>
    <phoneticPr fontId="1" type="noConversion"/>
  </si>
  <si>
    <t>OZON.OQ</t>
    <phoneticPr fontId="1" type="noConversion"/>
  </si>
  <si>
    <t>OZON HOLDINGS PLC DR</t>
    <phoneticPr fontId="1" type="noConversion"/>
  </si>
  <si>
    <t>GLBE.OQ</t>
    <phoneticPr fontId="1" type="noConversion"/>
  </si>
  <si>
    <t>GLOBAL-E ONLINE LTD ORD</t>
    <phoneticPr fontId="1" type="noConversion"/>
  </si>
  <si>
    <t>UXIN.OQ</t>
    <phoneticPr fontId="1" type="noConversion"/>
  </si>
  <si>
    <t>UXIN LTD DR</t>
    <phoneticPr fontId="1" type="noConversion"/>
  </si>
  <si>
    <t>CANG.N</t>
    <phoneticPr fontId="1" type="noConversion"/>
  </si>
  <si>
    <t>CANGO INC DR</t>
    <phoneticPr fontId="1" type="noConversion"/>
  </si>
  <si>
    <t>YSG</t>
    <phoneticPr fontId="1" type="noConversion"/>
  </si>
  <si>
    <t>YATSEN HOLDING LTD DR</t>
    <phoneticPr fontId="1" type="noConversion"/>
  </si>
  <si>
    <t>VIPS.N</t>
    <phoneticPr fontId="1" type="noConversion"/>
  </si>
  <si>
    <t>VIPSHOP HOLDINGS LTD DR</t>
    <phoneticPr fontId="1" type="noConversion"/>
  </si>
  <si>
    <t>DADA.OQ</t>
    <phoneticPr fontId="1" type="noConversion"/>
  </si>
  <si>
    <t>DADA NEXUS LTD DR</t>
    <phoneticPr fontId="1" type="noConversion"/>
  </si>
  <si>
    <t>FVRR.N</t>
    <phoneticPr fontId="1" type="noConversion"/>
  </si>
  <si>
    <t>FIVERR INTERNATIONAL LTD ORD</t>
    <phoneticPr fontId="1" type="noConversion"/>
  </si>
  <si>
    <t>PROSHARES REPO &amp; OTHER INVESTMENTS</t>
    <phoneticPr fontId="1" type="noConversion"/>
  </si>
  <si>
    <t>EMQQ.K</t>
    <phoneticPr fontId="1" type="noConversion"/>
  </si>
  <si>
    <t>3690.HK</t>
    <phoneticPr fontId="1" type="noConversion"/>
  </si>
  <si>
    <t>MEITUAN ORD</t>
    <phoneticPr fontId="1" type="noConversion"/>
  </si>
  <si>
    <t>RELI.NS</t>
    <phoneticPr fontId="1" type="noConversion"/>
  </si>
  <si>
    <t>RELIANCE INDUSTRIES LTD ORD</t>
    <phoneticPr fontId="1" type="noConversion"/>
  </si>
  <si>
    <t>NPNJn.J</t>
    <phoneticPr fontId="1" type="noConversion"/>
  </si>
  <si>
    <t>NASPERS LTD ORD</t>
    <phoneticPr fontId="1" type="noConversion"/>
  </si>
  <si>
    <t>PRX.AS</t>
    <phoneticPr fontId="1" type="noConversion"/>
  </si>
  <si>
    <t>PROSUS NV ORD</t>
    <phoneticPr fontId="1" type="noConversion"/>
  </si>
  <si>
    <t>DIDI.N</t>
    <phoneticPr fontId="1" type="noConversion"/>
  </si>
  <si>
    <t>DIDI GLOBAL INC DR</t>
    <phoneticPr fontId="1" type="noConversion"/>
  </si>
  <si>
    <t>DHER.DE</t>
    <phoneticPr fontId="1" type="noConversion"/>
  </si>
  <si>
    <t>DELIVERY HERO SE ORD</t>
    <phoneticPr fontId="1" type="noConversion"/>
  </si>
  <si>
    <t>LU.N</t>
    <phoneticPr fontId="1" type="noConversion"/>
  </si>
  <si>
    <t>LUFAX HOLDING LTD DR</t>
    <phoneticPr fontId="1" type="noConversion"/>
  </si>
  <si>
    <t>BEKE.N</t>
    <phoneticPr fontId="1" type="noConversion"/>
  </si>
  <si>
    <t>KE HOLDINGS INC DR</t>
    <phoneticPr fontId="1" type="noConversion"/>
  </si>
  <si>
    <t>TCOM.OQ</t>
    <phoneticPr fontId="1" type="noConversion"/>
  </si>
  <si>
    <t>TRIP.COM GROUP LTD DR</t>
    <phoneticPr fontId="1" type="noConversion"/>
  </si>
  <si>
    <t>0268.HK</t>
    <phoneticPr fontId="1" type="noConversion"/>
  </si>
  <si>
    <t>KINGDEE INTERNATIONAL SOFTWARE GROUP CO LTD ORD</t>
    <phoneticPr fontId="1" type="noConversion"/>
  </si>
  <si>
    <t>INED.NS</t>
    <phoneticPr fontId="1" type="noConversion"/>
  </si>
  <si>
    <t>INFO EDGE (INDIA) LTD ORD</t>
    <phoneticPr fontId="1" type="noConversion"/>
  </si>
  <si>
    <t>MGLU3.SA</t>
    <phoneticPr fontId="1" type="noConversion"/>
  </si>
  <si>
    <t>MAGAZINE LUIZA SA ORD</t>
    <phoneticPr fontId="1" type="noConversion"/>
  </si>
  <si>
    <t>ATHM.N</t>
    <phoneticPr fontId="1" type="noConversion"/>
  </si>
  <si>
    <t>AUTOHOME INC DR</t>
    <phoneticPr fontId="1" type="noConversion"/>
  </si>
  <si>
    <t>XP.OQ</t>
    <phoneticPr fontId="1" type="noConversion"/>
  </si>
  <si>
    <t>XP INC ORD</t>
    <phoneticPr fontId="1" type="noConversion"/>
  </si>
  <si>
    <t>ALEP.WA</t>
    <phoneticPr fontId="1" type="noConversion"/>
  </si>
  <si>
    <t>ALLEGRO.EU SA ORD</t>
    <phoneticPr fontId="1" type="noConversion"/>
  </si>
  <si>
    <t>KC.OQ</t>
    <phoneticPr fontId="1" type="noConversion"/>
  </si>
  <si>
    <t>KINGSOFT CLOUD HOLDINGS LTD DR</t>
    <phoneticPr fontId="1" type="noConversion"/>
  </si>
  <si>
    <t>ZH.N</t>
    <phoneticPr fontId="1" type="noConversion"/>
  </si>
  <si>
    <t>ZHIHU INC DR</t>
    <phoneticPr fontId="1" type="noConversion"/>
  </si>
  <si>
    <t>8454.TW</t>
    <phoneticPr fontId="1" type="noConversion"/>
  </si>
  <si>
    <t>MOMO COM INC ORD</t>
    <phoneticPr fontId="1" type="noConversion"/>
  </si>
  <si>
    <t>6060.HK</t>
    <phoneticPr fontId="1" type="noConversion"/>
  </si>
  <si>
    <t>ZHONGAN ONLINE P &amp; C INSURANCE CO LTD ORD</t>
    <phoneticPr fontId="1" type="noConversion"/>
  </si>
  <si>
    <t>FUTU.OQ</t>
    <phoneticPr fontId="1" type="noConversion"/>
  </si>
  <si>
    <t>FUTU HOLDINGS LTD DR</t>
    <phoneticPr fontId="1" type="noConversion"/>
  </si>
  <si>
    <t>JOBS.OQ</t>
    <phoneticPr fontId="1" type="noConversion"/>
  </si>
  <si>
    <t>51JOB INC DR</t>
    <phoneticPr fontId="1" type="noConversion"/>
  </si>
  <si>
    <t>MCGJ.J</t>
    <phoneticPr fontId="1" type="noConversion"/>
  </si>
  <si>
    <t>MULTICHOICE GROUP LTD ORD</t>
    <phoneticPr fontId="1" type="noConversion"/>
  </si>
  <si>
    <t>TUYA.A</t>
    <phoneticPr fontId="1" type="noConversion"/>
  </si>
  <si>
    <t>TUYA INC DR</t>
    <phoneticPr fontId="1" type="noConversion"/>
  </si>
  <si>
    <t>263750.KQ</t>
    <phoneticPr fontId="1" type="noConversion"/>
  </si>
  <si>
    <t>PEARLABYSS CORP ORD</t>
    <phoneticPr fontId="1" type="noConversion"/>
  </si>
  <si>
    <t>0772.HK</t>
    <phoneticPr fontId="1" type="noConversion"/>
  </si>
  <si>
    <t>CHINA LITERATURE LTD ORD</t>
    <phoneticPr fontId="1" type="noConversion"/>
  </si>
  <si>
    <t>293490.KQ</t>
    <phoneticPr fontId="1" type="noConversion"/>
  </si>
  <si>
    <t>KAKAO GAMES CORP ORD</t>
    <phoneticPr fontId="1" type="noConversion"/>
  </si>
  <si>
    <t>2013.HK</t>
    <phoneticPr fontId="1" type="noConversion"/>
  </si>
  <si>
    <t>WEIMOB INC ORD</t>
    <phoneticPr fontId="1" type="noConversion"/>
  </si>
  <si>
    <t>8083.HK</t>
    <phoneticPr fontId="1" type="noConversion"/>
  </si>
  <si>
    <t>CHINA YOUZAN LTD ORD</t>
    <phoneticPr fontId="1" type="noConversion"/>
  </si>
  <si>
    <t>AMER3.SA</t>
    <phoneticPr fontId="1" type="noConversion"/>
  </si>
  <si>
    <t>AMERICANAS SA ORD</t>
    <phoneticPr fontId="1" type="noConversion"/>
  </si>
  <si>
    <t>0780.HK</t>
    <phoneticPr fontId="1" type="noConversion"/>
  </si>
  <si>
    <t>TONGCHENG-ELONG HOLDINGS LTD ORD</t>
    <phoneticPr fontId="1" type="noConversion"/>
  </si>
  <si>
    <t>0136.HK</t>
    <phoneticPr fontId="1" type="noConversion"/>
  </si>
  <si>
    <t>HENGTEN NETWORKS GROUP LTD ORD</t>
    <phoneticPr fontId="1" type="noConversion"/>
  </si>
  <si>
    <t>035760.KQ</t>
    <phoneticPr fontId="1" type="noConversion"/>
  </si>
  <si>
    <t>CJ ENM CO LTD ORD</t>
    <phoneticPr fontId="1" type="noConversion"/>
  </si>
  <si>
    <t>MMYT.OQ</t>
    <phoneticPr fontId="1" type="noConversion"/>
  </si>
  <si>
    <t>MAKEMYTRIP LTD ORD</t>
    <phoneticPr fontId="1" type="noConversion"/>
  </si>
  <si>
    <t>LWSA3.SA</t>
    <phoneticPr fontId="1" type="noConversion"/>
  </si>
  <si>
    <t>LOCAWEB SERVICOS DE INTERNET SA ORD</t>
    <phoneticPr fontId="1" type="noConversion"/>
  </si>
  <si>
    <t>1060.HK</t>
    <phoneticPr fontId="1" type="noConversion"/>
  </si>
  <si>
    <t>ALIBABA PICTURES GROUP LTD ORD</t>
    <phoneticPr fontId="1" type="noConversion"/>
  </si>
  <si>
    <t>HHR.OQ</t>
    <phoneticPr fontId="1" type="noConversion"/>
  </si>
  <si>
    <t>HEADHUNTER GROUP PLC DR</t>
    <phoneticPr fontId="1" type="noConversion"/>
  </si>
  <si>
    <t>API.OQ</t>
    <phoneticPr fontId="1" type="noConversion"/>
  </si>
  <si>
    <t>AGORA INC DR</t>
    <phoneticPr fontId="1" type="noConversion"/>
  </si>
  <si>
    <t>JMIA.N</t>
    <phoneticPr fontId="1" type="noConversion"/>
  </si>
  <si>
    <t>JUMIA TECHNOLOGIES AG DR</t>
    <phoneticPr fontId="1" type="noConversion"/>
  </si>
  <si>
    <t>INMR.NS</t>
    <phoneticPr fontId="1" type="noConversion"/>
  </si>
  <si>
    <t>INDIAMART INTERMESH LTD ORD</t>
    <phoneticPr fontId="1" type="noConversion"/>
  </si>
  <si>
    <t>QFIN.OQ</t>
    <phoneticPr fontId="1" type="noConversion"/>
  </si>
  <si>
    <t>360 DIGITECH INC DR</t>
    <phoneticPr fontId="1" type="noConversion"/>
  </si>
  <si>
    <t>IQ.OQ</t>
    <phoneticPr fontId="1" type="noConversion"/>
  </si>
  <si>
    <t>IQIYI INC DR</t>
    <phoneticPr fontId="1" type="noConversion"/>
  </si>
  <si>
    <t>OCFT.N</t>
    <phoneticPr fontId="1" type="noConversion"/>
  </si>
  <si>
    <t>ONECONNECT FINANCIAL TECHNOLOGY CO LTD DR</t>
    <phoneticPr fontId="1" type="noConversion"/>
  </si>
  <si>
    <t>NAZA.NS</t>
    <phoneticPr fontId="1" type="noConversion"/>
  </si>
  <si>
    <t>NAZARA TECHNOLOGIES LTD ORD</t>
    <phoneticPr fontId="1" type="noConversion"/>
  </si>
  <si>
    <t>TIGR.OQ</t>
    <phoneticPr fontId="1" type="noConversion"/>
  </si>
  <si>
    <t>UP FINTECH HOLDING LTD DR</t>
    <phoneticPr fontId="1" type="noConversion"/>
  </si>
  <si>
    <t>DOYU.OQ</t>
    <phoneticPr fontId="1" type="noConversion"/>
  </si>
  <si>
    <t>DOUYU INTERNATIONAL HOLDINGS LTD DR</t>
    <phoneticPr fontId="1" type="noConversion"/>
  </si>
  <si>
    <t>AFFL.NS</t>
    <phoneticPr fontId="1" type="noConversion"/>
  </si>
  <si>
    <t>AFFLE (INDIA) LTD ORD</t>
    <phoneticPr fontId="1" type="noConversion"/>
  </si>
  <si>
    <t>DESP.N</t>
    <phoneticPr fontId="1" type="noConversion"/>
  </si>
  <si>
    <t>DESPEGAR.COM CORP ORD</t>
    <phoneticPr fontId="1" type="noConversion"/>
  </si>
  <si>
    <t>FWRY.CA</t>
    <phoneticPr fontId="1" type="noConversion"/>
  </si>
  <si>
    <t>FAWRY FOR BANKING TECHNOLOGY AND ELECTRONIC PAYMENT SAE ORD</t>
    <phoneticPr fontId="1" type="noConversion"/>
  </si>
  <si>
    <t>VNET.OQ</t>
    <phoneticPr fontId="1" type="noConversion"/>
  </si>
  <si>
    <t>VNET GROUP INC DR</t>
    <phoneticPr fontId="1" type="noConversion"/>
  </si>
  <si>
    <t>BZUN.OQ</t>
    <phoneticPr fontId="1" type="noConversion"/>
  </si>
  <si>
    <t>BAOZUN INC DR</t>
    <phoneticPr fontId="1" type="noConversion"/>
  </si>
  <si>
    <t>FINV.N</t>
    <phoneticPr fontId="1" type="noConversion"/>
  </si>
  <si>
    <t>FINVOLUTION GROUP DR</t>
    <phoneticPr fontId="1" type="noConversion"/>
  </si>
  <si>
    <t>1896.HK</t>
    <phoneticPr fontId="1" type="noConversion"/>
  </si>
  <si>
    <t>MAOYAN ENTERTAINMENT ORD</t>
    <phoneticPr fontId="1" type="noConversion"/>
  </si>
  <si>
    <t>181710.KS</t>
    <phoneticPr fontId="1" type="noConversion"/>
  </si>
  <si>
    <t>NHN CORP ORD</t>
    <phoneticPr fontId="1" type="noConversion"/>
  </si>
  <si>
    <t>CVCB3.SA</t>
    <phoneticPr fontId="1" type="noConversion"/>
  </si>
  <si>
    <t>CVC BRASIL OPERADORA E AGENCIA DE VIAGENS SA ORD</t>
    <phoneticPr fontId="1" type="noConversion"/>
  </si>
  <si>
    <t>AFYA.OQ</t>
    <phoneticPr fontId="1" type="noConversion"/>
  </si>
  <si>
    <t>AFYA LTD ORD</t>
    <phoneticPr fontId="1" type="noConversion"/>
  </si>
  <si>
    <t>ROUT.NS</t>
    <phoneticPr fontId="1" type="noConversion"/>
  </si>
  <si>
    <t>ROUTE MOBILE LTD ORD</t>
    <phoneticPr fontId="1" type="noConversion"/>
  </si>
  <si>
    <t>0777.HK</t>
    <phoneticPr fontId="1" type="noConversion"/>
  </si>
  <si>
    <t>NETDRAGON WEBSOFT HOLDINGS LTD ORD</t>
    <phoneticPr fontId="1" type="noConversion"/>
  </si>
  <si>
    <t>ARCE.OQ</t>
    <phoneticPr fontId="1" type="noConversion"/>
  </si>
  <si>
    <t>ARCO PLATFORM LTD ORD</t>
    <phoneticPr fontId="1" type="noConversion"/>
  </si>
  <si>
    <t>SOMA3.SA</t>
    <phoneticPr fontId="1" type="noConversion"/>
  </si>
  <si>
    <t>GRUPO DE MODA SOMA SA ORD</t>
    <phoneticPr fontId="1" type="noConversion"/>
  </si>
  <si>
    <t>JUST.NS</t>
    <phoneticPr fontId="1" type="noConversion"/>
  </si>
  <si>
    <t>JUST DIAL LTD ORD</t>
    <phoneticPr fontId="1" type="noConversion"/>
  </si>
  <si>
    <t>IFCM3.SA</t>
    <phoneticPr fontId="1" type="noConversion"/>
  </si>
  <si>
    <t>INFRACOMMERCE CXAAS SA ORD</t>
    <phoneticPr fontId="1" type="noConversion"/>
  </si>
  <si>
    <t>064260.KQ</t>
    <phoneticPr fontId="1" type="noConversion"/>
  </si>
  <si>
    <t>DANAL CO LTD ORD</t>
    <phoneticPr fontId="1" type="noConversion"/>
  </si>
  <si>
    <t>SOHU.OQ</t>
    <phoneticPr fontId="1" type="noConversion"/>
  </si>
  <si>
    <t>SOHU.COM LTD DR</t>
    <phoneticPr fontId="1" type="noConversion"/>
  </si>
  <si>
    <t>042000.KQ</t>
    <phoneticPr fontId="1" type="noConversion"/>
  </si>
  <si>
    <t>CAFE24 CORP ORD</t>
    <phoneticPr fontId="1" type="noConversion"/>
  </si>
  <si>
    <t>069080.KQ</t>
    <phoneticPr fontId="1" type="noConversion"/>
  </si>
  <si>
    <t>WEBZEN INC ORD</t>
    <phoneticPr fontId="1" type="noConversion"/>
  </si>
  <si>
    <t>LX.OQ</t>
    <phoneticPr fontId="1" type="noConversion"/>
  </si>
  <si>
    <t>LEXINFINTECH HOLDINGS LTD DR</t>
    <phoneticPr fontId="1" type="noConversion"/>
  </si>
  <si>
    <t>080160.KQ</t>
    <phoneticPr fontId="1" type="noConversion"/>
  </si>
  <si>
    <t>MODETOUR NETWORK INC ORD</t>
    <phoneticPr fontId="1" type="noConversion"/>
  </si>
  <si>
    <t>2400.HK</t>
    <phoneticPr fontId="1" type="noConversion"/>
  </si>
  <si>
    <t>XD INC ORD</t>
    <phoneticPr fontId="1" type="noConversion"/>
  </si>
  <si>
    <t>SY.OQ</t>
    <phoneticPr fontId="1" type="noConversion"/>
  </si>
  <si>
    <t>SO-YOUNG INTERNATIONAL INC DR</t>
    <phoneticPr fontId="1" type="noConversion"/>
  </si>
  <si>
    <t>QD.N</t>
    <phoneticPr fontId="1" type="noConversion"/>
  </si>
  <si>
    <t>QUDIAN INC DR</t>
    <phoneticPr fontId="1" type="noConversion"/>
  </si>
  <si>
    <t>035600.KQ</t>
    <phoneticPr fontId="1" type="noConversion"/>
  </si>
  <si>
    <t>KGINICIS CO LTD ORD</t>
    <phoneticPr fontId="1" type="noConversion"/>
  </si>
  <si>
    <t>0082.HK</t>
    <phoneticPr fontId="1" type="noConversion"/>
  </si>
  <si>
    <t>CRAZY SPORTS GROUP LTD ORD</t>
    <phoneticPr fontId="1" type="noConversion"/>
  </si>
  <si>
    <t>DAO.N</t>
    <phoneticPr fontId="1" type="noConversion"/>
  </si>
  <si>
    <t>YOUDAO INC DR</t>
    <phoneticPr fontId="1" type="noConversion"/>
  </si>
  <si>
    <t>QTT.OQ</t>
    <phoneticPr fontId="1" type="noConversion"/>
  </si>
  <si>
    <t>QUTOUTIAO INC DR</t>
    <phoneticPr fontId="1" type="noConversion"/>
  </si>
  <si>
    <t>1797.HK</t>
    <phoneticPr fontId="1" type="noConversion"/>
  </si>
  <si>
    <t>KOOLEARN TECHNOLOGY HOLDING LTD ORD</t>
    <phoneticPr fontId="1" type="noConversion"/>
  </si>
  <si>
    <t>YQ.OQ</t>
    <phoneticPr fontId="1" type="noConversion"/>
  </si>
  <si>
    <t>17 EDUCATION &amp; TECHNOLOGY GROUP INC DR</t>
    <phoneticPr fontId="1" type="noConversion"/>
  </si>
  <si>
    <t>INR CASH</t>
    <phoneticPr fontId="1" type="noConversion"/>
  </si>
  <si>
    <t>TAX</t>
    <phoneticPr fontId="1" type="noConversion"/>
  </si>
  <si>
    <t>KOMP.K</t>
    <phoneticPr fontId="1" type="noConversion"/>
  </si>
  <si>
    <t>BRKR.OQ</t>
    <phoneticPr fontId="1" type="noConversion"/>
  </si>
  <si>
    <t>BRUKER CORP ORD</t>
    <phoneticPr fontId="1" type="noConversion"/>
  </si>
  <si>
    <t>UPST.OQ</t>
    <phoneticPr fontId="1" type="noConversion"/>
  </si>
  <si>
    <t>UPSTART HOLDINGS INC ORD</t>
    <phoneticPr fontId="1" type="noConversion"/>
  </si>
  <si>
    <t>ASAN.N</t>
    <phoneticPr fontId="1" type="noConversion"/>
  </si>
  <si>
    <t>ASANA INC ORD</t>
    <phoneticPr fontId="1" type="noConversion"/>
  </si>
  <si>
    <t>CAR.OQ</t>
    <phoneticPr fontId="1" type="noConversion"/>
  </si>
  <si>
    <t>AVIS BUDGET GROUP INC ORD</t>
    <phoneticPr fontId="1" type="noConversion"/>
  </si>
  <si>
    <t>LDOS.N</t>
    <phoneticPr fontId="1" type="noConversion"/>
  </si>
  <si>
    <t>LEIDOS HOLDINGS INC ORD</t>
    <phoneticPr fontId="1" type="noConversion"/>
  </si>
  <si>
    <t>ING.N</t>
    <phoneticPr fontId="1" type="noConversion"/>
  </si>
  <si>
    <t>ING GROEP NV DR</t>
    <phoneticPr fontId="1" type="noConversion"/>
  </si>
  <si>
    <t>RADA.TA</t>
    <phoneticPr fontId="1" type="noConversion"/>
  </si>
  <si>
    <t>RADA ELECTRONIC INDUSTRIES LTD ORD</t>
    <phoneticPr fontId="1" type="noConversion"/>
  </si>
  <si>
    <t>TM.N</t>
    <phoneticPr fontId="1" type="noConversion"/>
  </si>
  <si>
    <t>TOYOTA MOTOR CORP DR</t>
    <phoneticPr fontId="1" type="noConversion"/>
  </si>
  <si>
    <t>ERJ.N</t>
    <phoneticPr fontId="1" type="noConversion"/>
  </si>
  <si>
    <t>EMBRAER SA DR</t>
    <phoneticPr fontId="1" type="noConversion"/>
  </si>
  <si>
    <t>STM.N</t>
    <phoneticPr fontId="1" type="noConversion"/>
  </si>
  <si>
    <t>STMICROELECTRONICS NV DR</t>
    <phoneticPr fontId="1" type="noConversion"/>
  </si>
  <si>
    <t>OSIS.OQ</t>
    <phoneticPr fontId="1" type="noConversion"/>
  </si>
  <si>
    <t>OSI SYSTEMS INC ORD</t>
    <phoneticPr fontId="1" type="noConversion"/>
  </si>
  <si>
    <t>BTBT.OQ</t>
    <phoneticPr fontId="1" type="noConversion"/>
  </si>
  <si>
    <t>BIT DIGITAL INC ORD</t>
    <phoneticPr fontId="1" type="noConversion"/>
  </si>
  <si>
    <t>TLS.OQ</t>
    <phoneticPr fontId="1" type="noConversion"/>
  </si>
  <si>
    <t>TELOS CORP ORD</t>
    <phoneticPr fontId="1" type="noConversion"/>
  </si>
  <si>
    <t>ABB.N</t>
    <phoneticPr fontId="1" type="noConversion"/>
  </si>
  <si>
    <t>ABB LTD DR</t>
    <phoneticPr fontId="1" type="noConversion"/>
  </si>
  <si>
    <t>VREX.OQ</t>
    <phoneticPr fontId="1" type="noConversion"/>
  </si>
  <si>
    <t>VAREX IMAGING CORP ORD</t>
    <phoneticPr fontId="1" type="noConversion"/>
  </si>
  <si>
    <t>NOC.N</t>
    <phoneticPr fontId="1" type="noConversion"/>
  </si>
  <si>
    <t>NORTHROP GRUMMAN CORP ORD</t>
    <phoneticPr fontId="1" type="noConversion"/>
  </si>
  <si>
    <t>BNGO.OQ</t>
    <phoneticPr fontId="1" type="noConversion"/>
  </si>
  <si>
    <t>BIONANO GENOMICS INC ORD</t>
    <phoneticPr fontId="1" type="noConversion"/>
  </si>
  <si>
    <t>VNT.N</t>
    <phoneticPr fontId="1" type="noConversion"/>
  </si>
  <si>
    <t>VONTIER CORP ORD</t>
    <phoneticPr fontId="1" type="noConversion"/>
  </si>
  <si>
    <t>TMO.N</t>
    <phoneticPr fontId="1" type="noConversion"/>
  </si>
  <si>
    <t>THERMO FISHER SCIENTIFIC INC ORD</t>
    <phoneticPr fontId="1" type="noConversion"/>
  </si>
  <si>
    <t>EBON.OQ</t>
    <phoneticPr fontId="1" type="noConversion"/>
  </si>
  <si>
    <t>EBANG INTERNATIONAL HOLDINGS INC ORD</t>
    <phoneticPr fontId="1" type="noConversion"/>
  </si>
  <si>
    <t>UBER.N</t>
    <phoneticPr fontId="1" type="noConversion"/>
  </si>
  <si>
    <t>UBER TECHNOLOGIES INC ORD</t>
    <phoneticPr fontId="1" type="noConversion"/>
  </si>
  <si>
    <t>LYFT.OQ</t>
    <phoneticPr fontId="1" type="noConversion"/>
  </si>
  <si>
    <t>LYFT INC ORD</t>
    <phoneticPr fontId="1" type="noConversion"/>
  </si>
  <si>
    <t>BLKB.OQ</t>
    <phoneticPr fontId="1" type="noConversion"/>
  </si>
  <si>
    <t>BLACKBAUD INC ORD</t>
    <phoneticPr fontId="1" type="noConversion"/>
  </si>
  <si>
    <t>MASI.OQ</t>
    <phoneticPr fontId="1" type="noConversion"/>
  </si>
  <si>
    <t>MASIMO CORP ORD</t>
    <phoneticPr fontId="1" type="noConversion"/>
  </si>
  <si>
    <t>DHR.N</t>
    <phoneticPr fontId="1" type="noConversion"/>
  </si>
  <si>
    <t>DANAHER CORP ORD</t>
    <phoneticPr fontId="1" type="noConversion"/>
  </si>
  <si>
    <t>KLAC.OQ</t>
    <phoneticPr fontId="1" type="noConversion"/>
  </si>
  <si>
    <t>KLA CORP ORD</t>
    <phoneticPr fontId="1" type="noConversion"/>
  </si>
  <si>
    <t>CARR.N</t>
    <phoneticPr fontId="1" type="noConversion"/>
  </si>
  <si>
    <t>CARRIER GLOBAL CORP ORD</t>
    <phoneticPr fontId="1" type="noConversion"/>
  </si>
  <si>
    <t>ALLY.N</t>
    <phoneticPr fontId="1" type="noConversion"/>
  </si>
  <si>
    <t>ALLY FINANCIAL INC ORD</t>
    <phoneticPr fontId="1" type="noConversion"/>
  </si>
  <si>
    <t>IX.N</t>
    <phoneticPr fontId="1" type="noConversion"/>
  </si>
  <si>
    <t>ORIX CORP DR</t>
    <phoneticPr fontId="1" type="noConversion"/>
  </si>
  <si>
    <t>VEC.N</t>
    <phoneticPr fontId="1" type="noConversion"/>
  </si>
  <si>
    <t>VECTRUS INC ORD</t>
    <phoneticPr fontId="1" type="noConversion"/>
  </si>
  <si>
    <t>PSN.N</t>
    <phoneticPr fontId="1" type="noConversion"/>
  </si>
  <si>
    <t>PARSONS CORP ORD</t>
    <phoneticPr fontId="1" type="noConversion"/>
  </si>
  <si>
    <t>RKT.N</t>
    <phoneticPr fontId="1" type="noConversion"/>
  </si>
  <si>
    <t>ROCKET COMPANIES INC ORD</t>
    <phoneticPr fontId="1" type="noConversion"/>
  </si>
  <si>
    <t>LPRO.OQ</t>
    <phoneticPr fontId="1" type="noConversion"/>
  </si>
  <si>
    <t>OPEN LENDING CORP ORD</t>
    <phoneticPr fontId="1" type="noConversion"/>
  </si>
  <si>
    <t>AYI.N</t>
    <phoneticPr fontId="1" type="noConversion"/>
  </si>
  <si>
    <t>ACUITY BRANDS INC ORD</t>
    <phoneticPr fontId="1" type="noConversion"/>
  </si>
  <si>
    <t>GFF.N</t>
    <phoneticPr fontId="1" type="noConversion"/>
  </si>
  <si>
    <t>GRIFFON CORP ORD</t>
    <phoneticPr fontId="1" type="noConversion"/>
  </si>
  <si>
    <t>EMAN.A</t>
    <phoneticPr fontId="1" type="noConversion"/>
  </si>
  <si>
    <t>EMAGIN CORP ORD</t>
    <phoneticPr fontId="1" type="noConversion"/>
  </si>
  <si>
    <t>SAN.N</t>
    <phoneticPr fontId="1" type="noConversion"/>
  </si>
  <si>
    <t>BANCO SANTANDER SA DR</t>
    <phoneticPr fontId="1" type="noConversion"/>
  </si>
  <si>
    <t>WK.N</t>
    <phoneticPr fontId="1" type="noConversion"/>
  </si>
  <si>
    <t>WORKIVA INC ORD</t>
    <phoneticPr fontId="1" type="noConversion"/>
  </si>
  <si>
    <t>SCHW.N</t>
    <phoneticPr fontId="1" type="noConversion"/>
  </si>
  <si>
    <t>CHARLES SCHWAB CORP ORD</t>
    <phoneticPr fontId="1" type="noConversion"/>
  </si>
  <si>
    <t>VSAT.OQ</t>
    <phoneticPr fontId="1" type="noConversion"/>
  </si>
  <si>
    <t>VIASAT INC ORD</t>
    <phoneticPr fontId="1" type="noConversion"/>
  </si>
  <si>
    <t>BLK.N</t>
    <phoneticPr fontId="1" type="noConversion"/>
  </si>
  <si>
    <t>BLACKROCK INC ORD</t>
    <phoneticPr fontId="1" type="noConversion"/>
  </si>
  <si>
    <t>AY.OQ</t>
    <phoneticPr fontId="1" type="noConversion"/>
  </si>
  <si>
    <t>ATLANTICA SUSTAINABLE INFRASTRUCTURE PLC ORD</t>
    <phoneticPr fontId="1" type="noConversion"/>
  </si>
  <si>
    <t>HIMX.OQ</t>
    <phoneticPr fontId="1" type="noConversion"/>
  </si>
  <si>
    <t>HIMAX TECHNOLOGIES INC DR</t>
    <phoneticPr fontId="1" type="noConversion"/>
  </si>
  <si>
    <t>VIOT.OQ</t>
    <phoneticPr fontId="1" type="noConversion"/>
  </si>
  <si>
    <t>VIOMI TECHNOLOGY CO LTD DR</t>
    <phoneticPr fontId="1" type="noConversion"/>
  </si>
  <si>
    <t>FOSL.OQ</t>
    <phoneticPr fontId="1" type="noConversion"/>
  </si>
  <si>
    <t>FOSSIL GROUP INC ORD</t>
    <phoneticPr fontId="1" type="noConversion"/>
  </si>
  <si>
    <t>SNN.N</t>
    <phoneticPr fontId="1" type="noConversion"/>
  </si>
  <si>
    <t>SMITH &amp; NEPHEW PLC DR</t>
    <phoneticPr fontId="1" type="noConversion"/>
  </si>
  <si>
    <t>BRKS.OQ</t>
    <phoneticPr fontId="1" type="noConversion"/>
  </si>
  <si>
    <t>BROOKS AUTOMATION INC ORD</t>
    <phoneticPr fontId="1" type="noConversion"/>
  </si>
  <si>
    <t>MIME.OQ</t>
    <phoneticPr fontId="1" type="noConversion"/>
  </si>
  <si>
    <t>MIMECAST LTD ORD</t>
    <phoneticPr fontId="1" type="noConversion"/>
  </si>
  <si>
    <t>CRM.N</t>
    <phoneticPr fontId="1" type="noConversion"/>
  </si>
  <si>
    <t>SALESFORCE.COM INC ORD</t>
    <phoneticPr fontId="1" type="noConversion"/>
  </si>
  <si>
    <t>PGR.N</t>
    <phoneticPr fontId="1" type="noConversion"/>
  </si>
  <si>
    <t>PROGRESSIVE CORP ORD</t>
    <phoneticPr fontId="1" type="noConversion"/>
  </si>
  <si>
    <t>RPD.OQ</t>
    <phoneticPr fontId="1" type="noConversion"/>
  </si>
  <si>
    <t>RAPID7 INC ORD</t>
    <phoneticPr fontId="1" type="noConversion"/>
  </si>
  <si>
    <t>FTFT.OQ</t>
    <phoneticPr fontId="1" type="noConversion"/>
  </si>
  <si>
    <t>FUTURE FINTECH GROUP INC ORD</t>
    <phoneticPr fontId="1" type="noConversion"/>
  </si>
  <si>
    <t>PWFL.OQ</t>
    <phoneticPr fontId="1" type="noConversion"/>
  </si>
  <si>
    <t>POWERFLEET INC ORD</t>
    <phoneticPr fontId="1" type="noConversion"/>
  </si>
  <si>
    <t>J.N</t>
    <phoneticPr fontId="1" type="noConversion"/>
  </si>
  <si>
    <t>JACOBS ENGINEERING GROUP INC ORD</t>
    <phoneticPr fontId="1" type="noConversion"/>
  </si>
  <si>
    <t>CAMP.OQ</t>
    <phoneticPr fontId="1" type="noConversion"/>
  </si>
  <si>
    <t>CALAMP CORP ORD</t>
    <phoneticPr fontId="1" type="noConversion"/>
  </si>
  <si>
    <t>AQUA.N</t>
    <phoneticPr fontId="1" type="noConversion"/>
  </si>
  <si>
    <t>EVOQUA WATER TECHNOLOGIES CORP ORD</t>
    <phoneticPr fontId="1" type="noConversion"/>
  </si>
  <si>
    <t>ALL.N</t>
    <phoneticPr fontId="1" type="noConversion"/>
  </si>
  <si>
    <t>ALLSTATE CORP ORD</t>
    <phoneticPr fontId="1" type="noConversion"/>
  </si>
  <si>
    <t>ITRN.OQ</t>
    <phoneticPr fontId="1" type="noConversion"/>
  </si>
  <si>
    <t>ITURAN LOCATION AND CONTROL LTD ORD</t>
    <phoneticPr fontId="1" type="noConversion"/>
  </si>
  <si>
    <t>BTCM.N</t>
    <phoneticPr fontId="1" type="noConversion"/>
  </si>
  <si>
    <t>BIT MINING LTD DR</t>
    <phoneticPr fontId="1" type="noConversion"/>
  </si>
  <si>
    <t>ABT.N</t>
    <phoneticPr fontId="1" type="noConversion"/>
  </si>
  <si>
    <t>ABBOTT LABORATORIES ORD</t>
    <phoneticPr fontId="1" type="noConversion"/>
  </si>
  <si>
    <t>KOPN.OQ</t>
    <phoneticPr fontId="1" type="noConversion"/>
  </si>
  <si>
    <t>KOPIN CORP ORD</t>
    <phoneticPr fontId="1" type="noConversion"/>
  </si>
  <si>
    <t>TXT.N</t>
    <phoneticPr fontId="1" type="noConversion"/>
  </si>
  <si>
    <t>TEXTRON INC ORD</t>
    <phoneticPr fontId="1" type="noConversion"/>
  </si>
  <si>
    <t>DBX.OQ</t>
    <phoneticPr fontId="1" type="noConversion"/>
  </si>
  <si>
    <t>DROPBOX INC ORD</t>
    <phoneticPr fontId="1" type="noConversion"/>
  </si>
  <si>
    <t>ZEPP.N</t>
    <phoneticPr fontId="1" type="noConversion"/>
  </si>
  <si>
    <t>ZEPP HEALTH CORP DR</t>
    <phoneticPr fontId="1" type="noConversion"/>
  </si>
  <si>
    <t>NOTV.OQ</t>
    <phoneticPr fontId="1" type="noConversion"/>
  </si>
  <si>
    <t>INOTIV INC ORD</t>
    <phoneticPr fontId="1" type="noConversion"/>
  </si>
  <si>
    <t>TEL.N</t>
    <phoneticPr fontId="1" type="noConversion"/>
  </si>
  <si>
    <t>TE CONNECTIVITY LTD ORD</t>
    <phoneticPr fontId="1" type="noConversion"/>
  </si>
  <si>
    <t>HQY.OQ</t>
    <phoneticPr fontId="1" type="noConversion"/>
  </si>
  <si>
    <t>HEALTHEQUITY INC ORD</t>
    <phoneticPr fontId="1" type="noConversion"/>
  </si>
  <si>
    <t>HYRE.OQ</t>
    <phoneticPr fontId="1" type="noConversion"/>
  </si>
  <si>
    <t>HYRECAR INC ORD</t>
    <phoneticPr fontId="1" type="noConversion"/>
  </si>
  <si>
    <t>ARAY.OQ</t>
    <phoneticPr fontId="1" type="noConversion"/>
  </si>
  <si>
    <t>ACCURAY INC ORD</t>
    <phoneticPr fontId="1" type="noConversion"/>
  </si>
  <si>
    <t>JBT.N</t>
    <phoneticPr fontId="1" type="noConversion"/>
  </si>
  <si>
    <t>JOHN BEAN TECHNOLOGIES CORP ORD</t>
    <phoneticPr fontId="1" type="noConversion"/>
  </si>
  <si>
    <t>NVEC.OQ</t>
    <phoneticPr fontId="1" type="noConversion"/>
  </si>
  <si>
    <t>NVE CORP ORD</t>
    <phoneticPr fontId="1" type="noConversion"/>
  </si>
  <si>
    <t>CYBR.OQ</t>
    <phoneticPr fontId="1" type="noConversion"/>
  </si>
  <si>
    <t>CYBERARK SOFTWARE LTD ORD</t>
    <phoneticPr fontId="1" type="noConversion"/>
  </si>
  <si>
    <t>GMED.N</t>
    <phoneticPr fontId="1" type="noConversion"/>
  </si>
  <si>
    <t>GLOBUS MEDICAL INC ORD</t>
    <phoneticPr fontId="1" type="noConversion"/>
  </si>
  <si>
    <t>MCY.N</t>
    <phoneticPr fontId="1" type="noConversion"/>
  </si>
  <si>
    <t>MERCURY GENERAL CORP ORD</t>
    <phoneticPr fontId="1" type="noConversion"/>
  </si>
  <si>
    <t>XNET.OQ</t>
    <phoneticPr fontId="1" type="noConversion"/>
  </si>
  <si>
    <t>XUNLEI LTD DR</t>
    <phoneticPr fontId="1" type="noConversion"/>
  </si>
  <si>
    <t>TENB.OQ</t>
    <phoneticPr fontId="1" type="noConversion"/>
  </si>
  <si>
    <t>TENABLE HOLDINGS INC ORD</t>
    <phoneticPr fontId="1" type="noConversion"/>
  </si>
  <si>
    <t>PEN.N</t>
    <phoneticPr fontId="1" type="noConversion"/>
  </si>
  <si>
    <t>PENUMBRA INC ORD</t>
    <phoneticPr fontId="1" type="noConversion"/>
  </si>
  <si>
    <t>ASPN.N</t>
    <phoneticPr fontId="1" type="noConversion"/>
  </si>
  <si>
    <t>ASPEN AEROGELS INC ORD</t>
    <phoneticPr fontId="1" type="noConversion"/>
  </si>
  <si>
    <t>MVIS.OQ</t>
    <phoneticPr fontId="1" type="noConversion"/>
  </si>
  <si>
    <t>MICROVISION INC ORD</t>
    <phoneticPr fontId="1" type="noConversion"/>
  </si>
  <si>
    <t>ALGM.OQ</t>
    <phoneticPr fontId="1" type="noConversion"/>
  </si>
  <si>
    <t>ALLEGRO MICROSYSTEMS INC ORD</t>
    <phoneticPr fontId="1" type="noConversion"/>
  </si>
  <si>
    <t>UCTT.OQ</t>
    <phoneticPr fontId="1" type="noConversion"/>
  </si>
  <si>
    <t>ULTRA CLEAN HOLDINGS INC ORD</t>
    <phoneticPr fontId="1" type="noConversion"/>
  </si>
  <si>
    <t>AIT.N</t>
    <phoneticPr fontId="1" type="noConversion"/>
  </si>
  <si>
    <t>APPLIED INDUSTRIAL TECHNOLOGIES INC ORD</t>
    <phoneticPr fontId="1" type="noConversion"/>
  </si>
  <si>
    <t>VRNS.OQ</t>
    <phoneticPr fontId="1" type="noConversion"/>
  </si>
  <si>
    <t>VARONIS SYSTEMS INC ORD</t>
    <phoneticPr fontId="1" type="noConversion"/>
  </si>
  <si>
    <t>TKC.N</t>
    <phoneticPr fontId="1" type="noConversion"/>
  </si>
  <si>
    <t>TURKCELL ILETISIM HIZMETLERI AS DR</t>
    <phoneticPr fontId="1" type="noConversion"/>
  </si>
  <si>
    <t>ALLE.N</t>
    <phoneticPr fontId="1" type="noConversion"/>
  </si>
  <si>
    <t>ALLEGION PLC ORD</t>
    <phoneticPr fontId="1" type="noConversion"/>
  </si>
  <si>
    <t>CRL.N</t>
    <phoneticPr fontId="1" type="noConversion"/>
  </si>
  <si>
    <t>CHARLES RIVER LABORATORIES INTERNATIONAL INC ORD</t>
    <phoneticPr fontId="1" type="noConversion"/>
  </si>
  <si>
    <t>QLYS.OQ</t>
    <phoneticPr fontId="1" type="noConversion"/>
  </si>
  <si>
    <t>QUALYS INC ORD</t>
    <phoneticPr fontId="1" type="noConversion"/>
  </si>
  <si>
    <t>XYL.N</t>
    <phoneticPr fontId="1" type="noConversion"/>
  </si>
  <si>
    <t>XYLEM INC ORD</t>
    <phoneticPr fontId="1" type="noConversion"/>
  </si>
  <si>
    <t>PNR.N</t>
    <phoneticPr fontId="1" type="noConversion"/>
  </si>
  <si>
    <t>PENTAIR PLC ORD</t>
    <phoneticPr fontId="1" type="noConversion"/>
  </si>
  <si>
    <t>SRGA.OQ</t>
    <phoneticPr fontId="1" type="noConversion"/>
  </si>
  <si>
    <t>SURGALIGN HOLDINGS INC ORD</t>
    <phoneticPr fontId="1" type="noConversion"/>
  </si>
  <si>
    <t>CHPT.N</t>
    <phoneticPr fontId="1" type="noConversion"/>
  </si>
  <si>
    <t>CHARGEPOINT HOLDINGS INC ORD</t>
    <phoneticPr fontId="1" type="noConversion"/>
  </si>
  <si>
    <t>CLGN.OQ</t>
    <phoneticPr fontId="1" type="noConversion"/>
  </si>
  <si>
    <t>COLLPLANT BIOTECHNOLOGIES LTD ORD</t>
    <phoneticPr fontId="1" type="noConversion"/>
  </si>
  <si>
    <t>IRBT.OQ</t>
    <phoneticPr fontId="1" type="noConversion"/>
  </si>
  <si>
    <t>IROBOT CORP ORD</t>
    <phoneticPr fontId="1" type="noConversion"/>
  </si>
  <si>
    <t>PHG.N</t>
    <phoneticPr fontId="1" type="noConversion"/>
  </si>
  <si>
    <t>KONINKLIJKE PHILIPS NV DR</t>
    <phoneticPr fontId="1" type="noConversion"/>
  </si>
  <si>
    <t>ASXC.A</t>
    <phoneticPr fontId="1" type="noConversion"/>
  </si>
  <si>
    <t>ASENSUS SURGICAL INC ORD</t>
    <phoneticPr fontId="1" type="noConversion"/>
  </si>
  <si>
    <t>ASGN.N</t>
    <phoneticPr fontId="1" type="noConversion"/>
  </si>
  <si>
    <t>ASGN INC ORD</t>
    <phoneticPr fontId="1" type="noConversion"/>
  </si>
  <si>
    <t>CYBE.OQ</t>
    <phoneticPr fontId="1" type="noConversion"/>
  </si>
  <si>
    <t>CYBEROPTICS CORP ORD</t>
    <phoneticPr fontId="1" type="noConversion"/>
  </si>
  <si>
    <t>RAVN.OQ</t>
    <phoneticPr fontId="1" type="noConversion"/>
  </si>
  <si>
    <t>RAVEN INDUSTRIES INC ORD</t>
    <phoneticPr fontId="1" type="noConversion"/>
  </si>
  <si>
    <t>BOXL.OQ</t>
    <phoneticPr fontId="1" type="noConversion"/>
  </si>
  <si>
    <t>BOXLIGHT CORP ORD</t>
    <phoneticPr fontId="1" type="noConversion"/>
  </si>
  <si>
    <t>B.N</t>
    <phoneticPr fontId="1" type="noConversion"/>
  </si>
  <si>
    <t>BARNES GROUP INC ORD</t>
    <phoneticPr fontId="1" type="noConversion"/>
  </si>
  <si>
    <t>ERII.OQ</t>
    <phoneticPr fontId="1" type="noConversion"/>
  </si>
  <si>
    <t>ENERGY RECOVERY INC ORD</t>
    <phoneticPr fontId="1" type="noConversion"/>
  </si>
  <si>
    <t>SEDG.OQ</t>
    <phoneticPr fontId="1" type="noConversion"/>
  </si>
  <si>
    <t>SOLAREDGE TECHNOLOGIES INC ORD</t>
    <phoneticPr fontId="1" type="noConversion"/>
  </si>
  <si>
    <t>WKHS.OQ</t>
    <phoneticPr fontId="1" type="noConversion"/>
  </si>
  <si>
    <t>WORKHORSE GROUP INC ORD</t>
    <phoneticPr fontId="1" type="noConversion"/>
  </si>
  <si>
    <t>BEEM.OQ</t>
    <phoneticPr fontId="1" type="noConversion"/>
  </si>
  <si>
    <t>BEAM GLOBAL ORD</t>
    <phoneticPr fontId="1" type="noConversion"/>
  </si>
  <si>
    <t>STXS.A</t>
    <phoneticPr fontId="1" type="noConversion"/>
  </si>
  <si>
    <t>STEREOTAXIS INC ORD</t>
    <phoneticPr fontId="1" type="noConversion"/>
  </si>
  <si>
    <t>WRAP.OQ</t>
    <phoneticPr fontId="1" type="noConversion"/>
  </si>
  <si>
    <t>WRAP TECHNOLOGIES INC ORD</t>
    <phoneticPr fontId="1" type="noConversion"/>
  </si>
  <si>
    <t>PKI.N</t>
    <phoneticPr fontId="1" type="noConversion"/>
  </si>
  <si>
    <t>PERKINELMER INC ORD</t>
    <phoneticPr fontId="1" type="noConversion"/>
  </si>
  <si>
    <t>MANT.OQ</t>
    <phoneticPr fontId="1" type="noConversion"/>
  </si>
  <si>
    <t>MANTECH INTERNATIONAL CORP ORD</t>
    <phoneticPr fontId="1" type="noConversion"/>
  </si>
  <si>
    <t>ORA.N</t>
    <phoneticPr fontId="1" type="noConversion"/>
  </si>
  <si>
    <t>ORMAT TECHNOLOGIES INC ORD</t>
    <phoneticPr fontId="1" type="noConversion"/>
  </si>
  <si>
    <t>AZRE.N</t>
    <phoneticPr fontId="1" type="noConversion"/>
  </si>
  <si>
    <t>AZURE POWER GLOBAL LTD ORD</t>
    <phoneticPr fontId="1" type="noConversion"/>
  </si>
  <si>
    <t>IDT.N</t>
    <phoneticPr fontId="1" type="noConversion"/>
  </si>
  <si>
    <t>IDT CORP ORD</t>
    <phoneticPr fontId="1" type="noConversion"/>
  </si>
  <si>
    <t>SOL.N</t>
    <phoneticPr fontId="1" type="noConversion"/>
  </si>
  <si>
    <t>RENESOLA LTD DR</t>
    <phoneticPr fontId="1" type="noConversion"/>
  </si>
  <si>
    <t>CHKP.OQ</t>
    <phoneticPr fontId="1" type="noConversion"/>
  </si>
  <si>
    <t>CHECK POINT SOFTWARE TECHNOLOGIES LTD ORD</t>
    <phoneticPr fontId="1" type="noConversion"/>
  </si>
  <si>
    <t>MTD.N</t>
    <phoneticPr fontId="1" type="noConversion"/>
  </si>
  <si>
    <t>METTLER-TOLEDO INTERNATIONAL INC ORD</t>
    <phoneticPr fontId="1" type="noConversion"/>
  </si>
  <si>
    <t>DOV.N</t>
    <phoneticPr fontId="1" type="noConversion"/>
  </si>
  <si>
    <t>DOVER CORP ORD</t>
    <phoneticPr fontId="1" type="noConversion"/>
  </si>
  <si>
    <t>LOGN.S</t>
    <phoneticPr fontId="1" type="noConversion"/>
  </si>
  <si>
    <t>LOGITECH INTERNATIONAL SA ORD</t>
    <phoneticPr fontId="1" type="noConversion"/>
  </si>
  <si>
    <t>ITI.OQ</t>
    <phoneticPr fontId="1" type="noConversion"/>
  </si>
  <si>
    <t>ITERIS INC ORD</t>
    <phoneticPr fontId="1" type="noConversion"/>
  </si>
  <si>
    <t>RTX.N</t>
    <phoneticPr fontId="1" type="noConversion"/>
  </si>
  <si>
    <t>RAYTHEON TECHNOLOGIES CORP ORD</t>
    <phoneticPr fontId="1" type="noConversion"/>
  </si>
  <si>
    <t>TTEK.OQ</t>
    <phoneticPr fontId="1" type="noConversion"/>
  </si>
  <si>
    <t>TETRA TECH INC ORD</t>
    <phoneticPr fontId="1" type="noConversion"/>
  </si>
  <si>
    <t>OPRT.OQ</t>
    <phoneticPr fontId="1" type="noConversion"/>
  </si>
  <si>
    <t>OPORTUN FINANCIAL CORP ORD</t>
    <phoneticPr fontId="1" type="noConversion"/>
  </si>
  <si>
    <t>MCK.N</t>
    <phoneticPr fontId="1" type="noConversion"/>
  </si>
  <si>
    <t>MCKESSON CORP ORD</t>
    <phoneticPr fontId="1" type="noConversion"/>
  </si>
  <si>
    <t>VERI.OQ</t>
    <phoneticPr fontId="1" type="noConversion"/>
  </si>
  <si>
    <t>VERITONE INC ORD</t>
    <phoneticPr fontId="1" type="noConversion"/>
  </si>
  <si>
    <t>MCFE.OQ</t>
    <phoneticPr fontId="1" type="noConversion"/>
  </si>
  <si>
    <t>MCAFEE CORP ORD</t>
    <phoneticPr fontId="1" type="noConversion"/>
  </si>
  <si>
    <t>CNMD.N</t>
    <phoneticPr fontId="1" type="noConversion"/>
  </si>
  <si>
    <t>CONMED CORP ORD</t>
    <phoneticPr fontId="1" type="noConversion"/>
  </si>
  <si>
    <t>OII.N</t>
    <phoneticPr fontId="1" type="noConversion"/>
  </si>
  <si>
    <t>OCEANEERING INTERNATIONAL INC ORD</t>
    <phoneticPr fontId="1" type="noConversion"/>
  </si>
  <si>
    <t>CGNT.OQ</t>
    <phoneticPr fontId="1" type="noConversion"/>
  </si>
  <si>
    <t>COGNYTE SOFTWARE LTD ORD</t>
    <phoneticPr fontId="1" type="noConversion"/>
  </si>
  <si>
    <t>LAZR.OQ</t>
    <phoneticPr fontId="1" type="noConversion"/>
  </si>
  <si>
    <t>LUMINAR TECHNOLOGIES INC ORD</t>
    <phoneticPr fontId="1" type="noConversion"/>
  </si>
  <si>
    <t>SONY.N</t>
    <phoneticPr fontId="1" type="noConversion"/>
  </si>
  <si>
    <t>SONY GROUP CORP DR</t>
    <phoneticPr fontId="1" type="noConversion"/>
  </si>
  <si>
    <t>HII.N</t>
    <phoneticPr fontId="1" type="noConversion"/>
  </si>
  <si>
    <t>HUNTINGTON INGALLS INDUSTRIES INC ORD</t>
    <phoneticPr fontId="1" type="noConversion"/>
  </si>
  <si>
    <t>NVEE.OQ</t>
    <phoneticPr fontId="1" type="noConversion"/>
  </si>
  <si>
    <t>NV5 GLOBAL INC ORD</t>
    <phoneticPr fontId="1" type="noConversion"/>
  </si>
  <si>
    <t>REKR.OQ</t>
    <phoneticPr fontId="1" type="noConversion"/>
  </si>
  <si>
    <t>REKOR SYSTEMS INC ORD</t>
    <phoneticPr fontId="1" type="noConversion"/>
  </si>
  <si>
    <t>ALLT.OQ</t>
    <phoneticPr fontId="1" type="noConversion"/>
  </si>
  <si>
    <t>ALLOT LTD ORD</t>
    <phoneticPr fontId="1" type="noConversion"/>
  </si>
  <si>
    <t>SPXC.N</t>
    <phoneticPr fontId="1" type="noConversion"/>
  </si>
  <si>
    <t>SPX CORP ORD</t>
    <phoneticPr fontId="1" type="noConversion"/>
  </si>
  <si>
    <t>UEIC.OQ</t>
    <phoneticPr fontId="1" type="noConversion"/>
  </si>
  <si>
    <t>UNIVERSAL ELECTRONICS INC ORD</t>
    <phoneticPr fontId="1" type="noConversion"/>
  </si>
  <si>
    <t>GILT.TA</t>
    <phoneticPr fontId="1" type="noConversion"/>
  </si>
  <si>
    <t>GILAT SATELLITE NETWORKS LTD ORD</t>
    <phoneticPr fontId="1" type="noConversion"/>
  </si>
  <si>
    <t>OSPN.OQ</t>
    <phoneticPr fontId="1" type="noConversion"/>
  </si>
  <si>
    <t>ONESPAN INC ORD</t>
    <phoneticPr fontId="1" type="noConversion"/>
  </si>
  <si>
    <t>AYX.N</t>
    <phoneticPr fontId="1" type="noConversion"/>
  </si>
  <si>
    <t>ALTERYX INC ORD</t>
    <phoneticPr fontId="1" type="noConversion"/>
  </si>
  <si>
    <t>SPCE.N</t>
    <phoneticPr fontId="1" type="noConversion"/>
  </si>
  <si>
    <t>VIRGIN GALACTIC HOLDINGS INC ORD</t>
    <phoneticPr fontId="1" type="noConversion"/>
  </si>
  <si>
    <t>FTI.N</t>
    <phoneticPr fontId="1" type="noConversion"/>
  </si>
  <si>
    <t>TECHNIPFMC PLC ORD</t>
    <phoneticPr fontId="1" type="noConversion"/>
  </si>
  <si>
    <t>SU.TO</t>
    <phoneticPr fontId="1" type="noConversion"/>
  </si>
  <si>
    <t>SUNCOR ENERGY INC ORD</t>
    <phoneticPr fontId="1" type="noConversion"/>
  </si>
  <si>
    <t>RDSa.N</t>
    <phoneticPr fontId="1" type="noConversion"/>
  </si>
  <si>
    <t>ROYAL DUTCH SHELL PLC DR</t>
    <phoneticPr fontId="1" type="noConversion"/>
  </si>
  <si>
    <t>UAVS.A</t>
    <phoneticPr fontId="1" type="noConversion"/>
  </si>
  <si>
    <t>AGEAGLE AERIAL SYSTEMS INC ORD</t>
    <phoneticPr fontId="1" type="noConversion"/>
  </si>
  <si>
    <t>NEE.N</t>
    <phoneticPr fontId="1" type="noConversion"/>
  </si>
  <si>
    <t>NEXTERA ENERGY INC ORD</t>
    <phoneticPr fontId="1" type="noConversion"/>
  </si>
  <si>
    <t>FRSX.OQ</t>
    <phoneticPr fontId="1" type="noConversion"/>
  </si>
  <si>
    <t>FORESIGHT AUTONOMOUS HOLDINGS LTD DR</t>
    <phoneticPr fontId="1" type="noConversion"/>
  </si>
  <si>
    <t>SLP.OQ</t>
    <phoneticPr fontId="1" type="noConversion"/>
  </si>
  <si>
    <t>SIMULATIONS PLUS INC ORD</t>
    <phoneticPr fontId="1" type="noConversion"/>
  </si>
  <si>
    <t>MWA.N</t>
    <phoneticPr fontId="1" type="noConversion"/>
  </si>
  <si>
    <t>MUELLER WATER PRODUCTS INC ORD</t>
    <phoneticPr fontId="1" type="noConversion"/>
  </si>
  <si>
    <t>MRCY.OQ</t>
    <phoneticPr fontId="1" type="noConversion"/>
  </si>
  <si>
    <t>MERCURY SYSTEMS INC ORD</t>
    <phoneticPr fontId="1" type="noConversion"/>
  </si>
  <si>
    <t>ROP.N</t>
    <phoneticPr fontId="1" type="noConversion"/>
  </si>
  <si>
    <t>ROPER TECHNOLOGIES INC ORD</t>
    <phoneticPr fontId="1" type="noConversion"/>
  </si>
  <si>
    <t>GRVY.OQ</t>
    <phoneticPr fontId="1" type="noConversion"/>
  </si>
  <si>
    <t>GRAVITY CO LTD DR</t>
    <phoneticPr fontId="1" type="noConversion"/>
  </si>
  <si>
    <t>ENB.TO</t>
    <phoneticPr fontId="1" type="noConversion"/>
  </si>
  <si>
    <t>ENBRIDGE INC ORD</t>
    <phoneticPr fontId="1" type="noConversion"/>
  </si>
  <si>
    <t>CNSL.OQ</t>
    <phoneticPr fontId="1" type="noConversion"/>
  </si>
  <si>
    <t>CONSOLIDATED COMMUNICATIONS HOLDINGS INC ORD</t>
    <phoneticPr fontId="1" type="noConversion"/>
  </si>
  <si>
    <t>HUBB.N</t>
    <phoneticPr fontId="1" type="noConversion"/>
  </si>
  <si>
    <t>HUBBELL INC ORD</t>
    <phoneticPr fontId="1" type="noConversion"/>
  </si>
  <si>
    <t>SLGG.OQ</t>
    <phoneticPr fontId="1" type="noConversion"/>
  </si>
  <si>
    <t>SUPER LEAGUE GAMING, INC. ORD</t>
    <phoneticPr fontId="1" type="noConversion"/>
  </si>
  <si>
    <t>AXDX.OQ</t>
    <phoneticPr fontId="1" type="noConversion"/>
  </si>
  <si>
    <t>ACCELERATE DIAGNOSTICS INC ORD</t>
    <phoneticPr fontId="1" type="noConversion"/>
  </si>
  <si>
    <t>APH.N</t>
    <phoneticPr fontId="1" type="noConversion"/>
  </si>
  <si>
    <t>AMPHENOL CORP ORD</t>
    <phoneticPr fontId="1" type="noConversion"/>
  </si>
  <si>
    <t>NGG.N</t>
    <phoneticPr fontId="1" type="noConversion"/>
  </si>
  <si>
    <t>NATIONAL GRID PLC DR</t>
    <phoneticPr fontId="1" type="noConversion"/>
  </si>
  <si>
    <t>SXI.N</t>
    <phoneticPr fontId="1" type="noConversion"/>
  </si>
  <si>
    <t>STANDEX INTERNATIONAL CORP ORD</t>
    <phoneticPr fontId="1" type="noConversion"/>
  </si>
  <si>
    <t>AES.N</t>
    <phoneticPr fontId="1" type="noConversion"/>
  </si>
  <si>
    <t>AES CORP ORD</t>
    <phoneticPr fontId="1" type="noConversion"/>
  </si>
  <si>
    <t>AGR.N</t>
    <phoneticPr fontId="1" type="noConversion"/>
  </si>
  <si>
    <t>AVANGRID INC ORD</t>
    <phoneticPr fontId="1" type="noConversion"/>
  </si>
  <si>
    <t>ED.N</t>
    <phoneticPr fontId="1" type="noConversion"/>
  </si>
  <si>
    <t>CONSOLIDATED EDISON INC ORD</t>
    <phoneticPr fontId="1" type="noConversion"/>
  </si>
  <si>
    <t>FTV.N</t>
    <phoneticPr fontId="1" type="noConversion"/>
  </si>
  <si>
    <t>FORTIVE CORP ORD</t>
    <phoneticPr fontId="1" type="noConversion"/>
  </si>
  <si>
    <t>OESX.OQ</t>
    <phoneticPr fontId="1" type="noConversion"/>
  </si>
  <si>
    <t>ORION ENERGY SYSTEMS INC ORD</t>
    <phoneticPr fontId="1" type="noConversion"/>
  </si>
  <si>
    <t>ELP.N</t>
    <phoneticPr fontId="1" type="noConversion"/>
  </si>
  <si>
    <t>COMPANHIA PARANAENSE DE ENERGIA DR</t>
    <phoneticPr fontId="1" type="noConversion"/>
  </si>
  <si>
    <t>KBR.N</t>
    <phoneticPr fontId="1" type="noConversion"/>
  </si>
  <si>
    <t>KBR INC ORD</t>
    <phoneticPr fontId="1" type="noConversion"/>
  </si>
  <si>
    <t>JKS.N</t>
    <phoneticPr fontId="1" type="noConversion"/>
  </si>
  <si>
    <t>JINKOSOLAR HOLDING CO LTD DR</t>
    <phoneticPr fontId="1" type="noConversion"/>
  </si>
  <si>
    <t>GD.N</t>
    <phoneticPr fontId="1" type="noConversion"/>
  </si>
  <si>
    <t>GENERAL DYNAMICS CORP ORD</t>
    <phoneticPr fontId="1" type="noConversion"/>
  </si>
  <si>
    <t>AQN.TO</t>
    <phoneticPr fontId="1" type="noConversion"/>
  </si>
  <si>
    <t>ALGONQUIN POWER &amp; UTILITIES CORP ORD</t>
    <phoneticPr fontId="1" type="noConversion"/>
  </si>
  <si>
    <t>TDG.N</t>
    <phoneticPr fontId="1" type="noConversion"/>
  </si>
  <si>
    <t>TRANSDIGM GROUP INC ORD</t>
    <phoneticPr fontId="1" type="noConversion"/>
  </si>
  <si>
    <t>XPER.OQ</t>
    <phoneticPr fontId="1" type="noConversion"/>
  </si>
  <si>
    <t>XPERI HOLDING CORP ORD</t>
    <phoneticPr fontId="1" type="noConversion"/>
  </si>
  <si>
    <t>IVAC.OQ</t>
    <phoneticPr fontId="1" type="noConversion"/>
  </si>
  <si>
    <t>INTEVAC INC ORD</t>
    <phoneticPr fontId="1" type="noConversion"/>
  </si>
  <si>
    <t>SAIC.N</t>
    <phoneticPr fontId="1" type="noConversion"/>
  </si>
  <si>
    <t>SCIENCE APPLICATIONS INTERNATIONAL CORP ORD</t>
    <phoneticPr fontId="1" type="noConversion"/>
  </si>
  <si>
    <t>BLL.N</t>
    <phoneticPr fontId="1" type="noConversion"/>
  </si>
  <si>
    <t>BALL CORP ORD</t>
    <phoneticPr fontId="1" type="noConversion"/>
  </si>
  <si>
    <t>DCO.N</t>
    <phoneticPr fontId="1" type="noConversion"/>
  </si>
  <si>
    <t>DUCOMMUN INC ORD</t>
    <phoneticPr fontId="1" type="noConversion"/>
  </si>
  <si>
    <t>FSR.N</t>
    <phoneticPr fontId="1" type="noConversion"/>
  </si>
  <si>
    <t>FISKER INC ORD</t>
    <phoneticPr fontId="1" type="noConversion"/>
  </si>
  <si>
    <t>OOMA.N</t>
    <phoneticPr fontId="1" type="noConversion"/>
  </si>
  <si>
    <t>OOMA INC ORD</t>
    <phoneticPr fontId="1" type="noConversion"/>
  </si>
  <si>
    <t>INVZ.OQ</t>
    <phoneticPr fontId="1" type="noConversion"/>
  </si>
  <si>
    <t>INNOVIZ TECHNOLOGIES LTD ORD</t>
    <phoneticPr fontId="1" type="noConversion"/>
  </si>
  <si>
    <t>NJR.N</t>
    <phoneticPr fontId="1" type="noConversion"/>
  </si>
  <si>
    <t>NEW JERSEY RESOURCES CORP ORD</t>
    <phoneticPr fontId="1" type="noConversion"/>
  </si>
  <si>
    <t>ALE.N</t>
    <phoneticPr fontId="1" type="noConversion"/>
  </si>
  <si>
    <t>ALLETE INC ORD</t>
    <phoneticPr fontId="1" type="noConversion"/>
  </si>
  <si>
    <t>GRFS.OQ</t>
    <phoneticPr fontId="1" type="noConversion"/>
  </si>
  <si>
    <t>GRIFOLS SA DR</t>
    <phoneticPr fontId="1" type="noConversion"/>
  </si>
  <si>
    <t>LUNA.OQ</t>
    <phoneticPr fontId="1" type="noConversion"/>
  </si>
  <si>
    <t>LUNA INNOVATIONS INC ORD</t>
    <phoneticPr fontId="1" type="noConversion"/>
  </si>
  <si>
    <t>ENPH.OQ</t>
    <phoneticPr fontId="1" type="noConversion"/>
  </si>
  <si>
    <t>ENPHASE ENERGY INC ORD</t>
    <phoneticPr fontId="1" type="noConversion"/>
  </si>
  <si>
    <t>TTM.N</t>
    <phoneticPr fontId="1" type="noConversion"/>
  </si>
  <si>
    <t>TATA MOTORS LTD DR</t>
    <phoneticPr fontId="1" type="noConversion"/>
  </si>
  <si>
    <t>RPAY.OQ</t>
    <phoneticPr fontId="1" type="noConversion"/>
  </si>
  <si>
    <t>REPAY HOLDINGS CORP ORD</t>
    <phoneticPr fontId="1" type="noConversion"/>
  </si>
  <si>
    <t>PAYA.OQ</t>
    <phoneticPr fontId="1" type="noConversion"/>
  </si>
  <si>
    <t>PAYA HOLDINGS INC ORD</t>
    <phoneticPr fontId="1" type="noConversion"/>
  </si>
  <si>
    <t>ENIA.N</t>
    <phoneticPr fontId="1" type="noConversion"/>
  </si>
  <si>
    <t>ENEL AMERICAS SA DR</t>
    <phoneticPr fontId="1" type="noConversion"/>
  </si>
  <si>
    <t>KEP.N</t>
    <phoneticPr fontId="1" type="noConversion"/>
  </si>
  <si>
    <t>KOREA ELECTRIC POWER CORP DR</t>
    <phoneticPr fontId="1" type="noConversion"/>
  </si>
  <si>
    <t>TTMI.OQ</t>
    <phoneticPr fontId="1" type="noConversion"/>
  </si>
  <si>
    <t>TTM TECHNOLOGIES INC ORD</t>
    <phoneticPr fontId="1" type="noConversion"/>
  </si>
  <si>
    <t>FSLR.OQ</t>
    <phoneticPr fontId="1" type="noConversion"/>
  </si>
  <si>
    <t>FIRST SOLAR INC ORD</t>
    <phoneticPr fontId="1" type="noConversion"/>
  </si>
  <si>
    <t>EBR.N</t>
    <phoneticPr fontId="1" type="noConversion"/>
  </si>
  <si>
    <t>CENTRAIS ELETRICAS BRASILEIRAS SA DR</t>
    <phoneticPr fontId="1" type="noConversion"/>
  </si>
  <si>
    <t>BWXT.N</t>
    <phoneticPr fontId="1" type="noConversion"/>
  </si>
  <si>
    <t>BWX TECHNOLOGIES INC ORD</t>
    <phoneticPr fontId="1" type="noConversion"/>
  </si>
  <si>
    <t>IBN.N</t>
    <phoneticPr fontId="1" type="noConversion"/>
  </si>
  <si>
    <t>ICICI BANK LTD DR</t>
    <phoneticPr fontId="1" type="noConversion"/>
  </si>
  <si>
    <t>GGAL.OQ</t>
    <phoneticPr fontId="1" type="noConversion"/>
  </si>
  <si>
    <t>GRUPO FINANCIERO GALICIA SA DR</t>
    <phoneticPr fontId="1" type="noConversion"/>
  </si>
  <si>
    <t>NOVA.N</t>
    <phoneticPr fontId="1" type="noConversion"/>
  </si>
  <si>
    <t>SUNNOVA ENERGY INTERNATIONAL INC ORD</t>
    <phoneticPr fontId="1" type="noConversion"/>
  </si>
  <si>
    <t>HMC.N</t>
    <phoneticPr fontId="1" type="noConversion"/>
  </si>
  <si>
    <t>HONDA MOTOR CO LTD DR</t>
    <phoneticPr fontId="1" type="noConversion"/>
  </si>
  <si>
    <t>VLDR.OQ</t>
    <phoneticPr fontId="1" type="noConversion"/>
  </si>
  <si>
    <t>VELODYNE LIDAR INC ORD</t>
    <phoneticPr fontId="1" type="noConversion"/>
  </si>
  <si>
    <t>LP40098642</t>
    <phoneticPr fontId="1" type="noConversion"/>
  </si>
  <si>
    <t>STATE STREET INSTITUTIONAL LIQUID RESERVES FD;PREM</t>
    <phoneticPr fontId="1" type="noConversion"/>
  </si>
  <si>
    <t>SUPV.N</t>
    <phoneticPr fontId="1" type="noConversion"/>
  </si>
  <si>
    <t>GRUPO SUPERVIELLE SA DR</t>
    <phoneticPr fontId="1" type="noConversion"/>
  </si>
  <si>
    <t>CMI.N</t>
    <phoneticPr fontId="1" type="noConversion"/>
  </si>
  <si>
    <t>CUMMINS INC ORD</t>
    <phoneticPr fontId="1" type="noConversion"/>
  </si>
  <si>
    <t>ARRY.OQ</t>
    <phoneticPr fontId="1" type="noConversion"/>
  </si>
  <si>
    <t>ARRAY TECHNOLOGIES INC ORD</t>
    <phoneticPr fontId="1" type="noConversion"/>
  </si>
  <si>
    <t>ESE.N</t>
    <phoneticPr fontId="1" type="noConversion"/>
  </si>
  <si>
    <t>ESCO TECHNOLOGIES INC ORD</t>
    <phoneticPr fontId="1" type="noConversion"/>
  </si>
  <si>
    <t>AMSC.OQ</t>
    <phoneticPr fontId="1" type="noConversion"/>
  </si>
  <si>
    <t>AMERICAN SUPERCONDUCTOR CORP ORD</t>
    <phoneticPr fontId="1" type="noConversion"/>
  </si>
  <si>
    <t>SPWR.OQ</t>
    <phoneticPr fontId="1" type="noConversion"/>
  </si>
  <si>
    <t>SUNPOWER CORP ORD</t>
    <phoneticPr fontId="1" type="noConversion"/>
  </si>
  <si>
    <t>RUN.OQ</t>
    <phoneticPr fontId="1" type="noConversion"/>
  </si>
  <si>
    <t>SUNRUN INC ORD</t>
    <phoneticPr fontId="1" type="noConversion"/>
  </si>
  <si>
    <t>IDEX.OQ</t>
    <phoneticPr fontId="1" type="noConversion"/>
  </si>
  <si>
    <t>IDEANOMICS INC ORD</t>
    <phoneticPr fontId="1" type="noConversion"/>
  </si>
  <si>
    <t>GPV.V</t>
    <phoneticPr fontId="1" type="noConversion"/>
  </si>
  <si>
    <t>GREENPOWER MOTOR COMPANY INC ORD</t>
    <phoneticPr fontId="1" type="noConversion"/>
  </si>
  <si>
    <t>OTHER ASSETS</t>
    <phoneticPr fontId="1" type="noConversion"/>
  </si>
  <si>
    <t>SHLS.OQ</t>
    <phoneticPr fontId="1" type="noConversion"/>
  </si>
  <si>
    <t>SHOALS TECHNOLOGIES GROUP INC ORD</t>
    <phoneticPr fontId="1" type="noConversion"/>
  </si>
  <si>
    <t>HYLN.N</t>
    <phoneticPr fontId="1" type="noConversion"/>
  </si>
  <si>
    <t>HYLIION HOLDINGS CORP ORD</t>
    <phoneticPr fontId="1" type="noConversion"/>
  </si>
  <si>
    <t>HURC.OQ</t>
    <phoneticPr fontId="1" type="noConversion"/>
  </si>
  <si>
    <t>HURCO COMPANIES INC ORD</t>
    <phoneticPr fontId="1" type="noConversion"/>
  </si>
  <si>
    <t>AGYS.OQ</t>
    <phoneticPr fontId="1" type="noConversion"/>
  </si>
  <si>
    <t>AGILYSYS INC ORD</t>
    <phoneticPr fontId="1" type="noConversion"/>
  </si>
  <si>
    <t>MAXN.OQ</t>
    <phoneticPr fontId="1" type="noConversion"/>
  </si>
  <si>
    <t>MAXEON SOLAR TECHNOLOGIES LTD ORD</t>
    <phoneticPr fontId="1" type="noConversion"/>
  </si>
  <si>
    <t>MT.N</t>
    <phoneticPr fontId="1" type="noConversion"/>
  </si>
  <si>
    <t>ARCELORMITTAL SA DR</t>
    <phoneticPr fontId="1" type="noConversion"/>
  </si>
  <si>
    <t>KNDI.OQ</t>
    <phoneticPr fontId="1" type="noConversion"/>
  </si>
  <si>
    <t>KANDI TECHNOLOGIES GROUP INC ORD</t>
    <phoneticPr fontId="1" type="noConversion"/>
  </si>
  <si>
    <t>DQ.N</t>
    <phoneticPr fontId="1" type="noConversion"/>
  </si>
  <si>
    <t>DAQO NEW ENERGY CORP DR</t>
    <phoneticPr fontId="1" type="noConversion"/>
  </si>
  <si>
    <t>ALSN.N</t>
    <phoneticPr fontId="1" type="noConversion"/>
  </si>
  <si>
    <t>ALLISON TRANSMISSION HOLDINGS INC ORD</t>
    <phoneticPr fontId="1" type="noConversion"/>
  </si>
  <si>
    <t>GNSS.OQ</t>
    <phoneticPr fontId="1" type="noConversion"/>
  </si>
  <si>
    <t>GENASYS INC ORD</t>
    <phoneticPr fontId="1" type="noConversion"/>
  </si>
  <si>
    <t>TXN.OQ</t>
    <phoneticPr fontId="1" type="noConversion"/>
  </si>
  <si>
    <t>TEXAS INSTRUMENTS INC ORD</t>
    <phoneticPr fontId="1" type="noConversion"/>
  </si>
  <si>
    <t>CSIQ.OQ</t>
    <phoneticPr fontId="1" type="noConversion"/>
  </si>
  <si>
    <t>CANADIAN SOLAR INC ORD</t>
    <phoneticPr fontId="1" type="noConversion"/>
  </si>
  <si>
    <t>UGP.N</t>
    <phoneticPr fontId="1" type="noConversion"/>
  </si>
  <si>
    <t>ULTRAPAR PARTICIPACOES SA DR</t>
    <phoneticPr fontId="1" type="noConversion"/>
  </si>
  <si>
    <t>RIDE.OQ</t>
    <phoneticPr fontId="1" type="noConversion"/>
  </si>
  <si>
    <t>LORDSTOWN MOTORS CORP ORD</t>
    <phoneticPr fontId="1" type="noConversion"/>
  </si>
  <si>
    <t>PCAR.OQ</t>
    <phoneticPr fontId="1" type="noConversion"/>
  </si>
  <si>
    <t>PACCAR INC ORD</t>
    <phoneticPr fontId="1" type="noConversion"/>
  </si>
  <si>
    <t>QTWO.N</t>
    <phoneticPr fontId="1" type="noConversion"/>
  </si>
  <si>
    <t>Q2 HOLDINGS INC ORD</t>
    <phoneticPr fontId="1" type="noConversion"/>
  </si>
  <si>
    <t>IFS.LM</t>
    <phoneticPr fontId="1" type="noConversion"/>
  </si>
  <si>
    <t>INTERCORP FINANCIAL SERVICES INC ORD</t>
    <phoneticPr fontId="1" type="noConversion"/>
  </si>
  <si>
    <t>MTOR.N</t>
    <phoneticPr fontId="1" type="noConversion"/>
  </si>
  <si>
    <t>MERITOR INC ORD</t>
    <phoneticPr fontId="1" type="noConversion"/>
  </si>
  <si>
    <t>SANM.OQ</t>
    <phoneticPr fontId="1" type="noConversion"/>
  </si>
  <si>
    <t>SANMINA CORP ORD</t>
    <phoneticPr fontId="1" type="noConversion"/>
  </si>
  <si>
    <t>BSBR.N</t>
    <phoneticPr fontId="1" type="noConversion"/>
  </si>
  <si>
    <t>BANCO SANTANDER BRASIL SA DR</t>
    <phoneticPr fontId="1" type="noConversion"/>
  </si>
  <si>
    <t>LXFR.N</t>
    <phoneticPr fontId="1" type="noConversion"/>
  </si>
  <si>
    <t>LUXFER HOLDINGS PLC ORD</t>
    <phoneticPr fontId="1" type="noConversion"/>
  </si>
  <si>
    <t>TA.TO</t>
    <phoneticPr fontId="1" type="noConversion"/>
  </si>
  <si>
    <t>TRANSALTA CORP ORD</t>
    <phoneticPr fontId="1" type="noConversion"/>
  </si>
  <si>
    <t>PCTI.OQ</t>
    <phoneticPr fontId="1" type="noConversion"/>
  </si>
  <si>
    <t>PCTEL INC ORD</t>
    <phoneticPr fontId="1" type="noConversion"/>
  </si>
  <si>
    <t>BBD.N</t>
    <phoneticPr fontId="1" type="noConversion"/>
  </si>
  <si>
    <t>BANCO BRADESCO SA DR</t>
    <phoneticPr fontId="1" type="noConversion"/>
  </si>
  <si>
    <t>BLBD.OQ</t>
    <phoneticPr fontId="1" type="noConversion"/>
  </si>
  <si>
    <t>BLUE BIRD CORP ORD</t>
    <phoneticPr fontId="1" type="noConversion"/>
  </si>
  <si>
    <t>AYRO.OQ</t>
    <phoneticPr fontId="1" type="noConversion"/>
  </si>
  <si>
    <t>AYRO INC ORD</t>
    <phoneticPr fontId="1" type="noConversion"/>
  </si>
  <si>
    <t>HUN.N</t>
    <phoneticPr fontId="1" type="noConversion"/>
  </si>
  <si>
    <t>HUNTSMAN CORP ORD</t>
    <phoneticPr fontId="1" type="noConversion"/>
  </si>
  <si>
    <t>AMAT.OQ</t>
    <phoneticPr fontId="1" type="noConversion"/>
  </si>
  <si>
    <t>APPLIED MATERIALS INC ORD</t>
    <phoneticPr fontId="1" type="noConversion"/>
  </si>
  <si>
    <t>EOSE.OQ</t>
    <phoneticPr fontId="1" type="noConversion"/>
  </si>
  <si>
    <t>EOS ENERGY ENTERPRISES INC ORD</t>
    <phoneticPr fontId="1" type="noConversion"/>
  </si>
  <si>
    <t>ACA.N</t>
    <phoneticPr fontId="1" type="noConversion"/>
  </si>
  <si>
    <t>ARCOSA INC ORD</t>
    <phoneticPr fontId="1" type="noConversion"/>
  </si>
  <si>
    <t>GTYH.OQ</t>
    <phoneticPr fontId="1" type="noConversion"/>
  </si>
  <si>
    <t>GTY TECHNOLOGY HOLDINGS INC ORD</t>
    <phoneticPr fontId="1" type="noConversion"/>
  </si>
  <si>
    <t>VMI.N</t>
    <phoneticPr fontId="1" type="noConversion"/>
  </si>
  <si>
    <t>VALMONT INDUSTRIES INC ORD</t>
    <phoneticPr fontId="1" type="noConversion"/>
  </si>
  <si>
    <t>MOD.N</t>
    <phoneticPr fontId="1" type="noConversion"/>
  </si>
  <si>
    <t>MODINE MANUFACTURING CO ORD</t>
    <phoneticPr fontId="1" type="noConversion"/>
  </si>
  <si>
    <t>CBAT.OQ</t>
    <phoneticPr fontId="1" type="noConversion"/>
  </si>
  <si>
    <t>CBAK ENERGY TECHNOLOGY INC ORD</t>
    <phoneticPr fontId="1" type="noConversion"/>
  </si>
  <si>
    <t>TPIC.OQ</t>
    <phoneticPr fontId="1" type="noConversion"/>
  </si>
  <si>
    <t>TPI COMPOSITES INC ORD</t>
    <phoneticPr fontId="1" type="noConversion"/>
  </si>
  <si>
    <t>BBAR.N</t>
    <phoneticPr fontId="1" type="noConversion"/>
  </si>
  <si>
    <t>BANCO BBVA ARGENTINA SA DR</t>
    <phoneticPr fontId="1" type="noConversion"/>
  </si>
  <si>
    <t>MRNA.OQ</t>
    <phoneticPr fontId="1" type="noConversion"/>
  </si>
  <si>
    <t>MODERNA INC ORD</t>
    <phoneticPr fontId="1" type="noConversion"/>
  </si>
  <si>
    <t>ENIC.N</t>
    <phoneticPr fontId="1" type="noConversion"/>
  </si>
  <si>
    <t>ENEL CHILE SA DR</t>
    <phoneticPr fontId="1" type="noConversion"/>
  </si>
  <si>
    <t>BNTX.OQ</t>
    <phoneticPr fontId="1" type="noConversion"/>
  </si>
  <si>
    <t>BIONTECH SE DR</t>
    <phoneticPr fontId="1" type="noConversion"/>
  </si>
  <si>
    <t>LEGN.OQ</t>
    <phoneticPr fontId="1" type="noConversion"/>
  </si>
  <si>
    <t>LEGEND BIOTECH CORP DR</t>
    <phoneticPr fontId="1" type="noConversion"/>
  </si>
  <si>
    <t>IMTX.OQ</t>
    <phoneticPr fontId="1" type="noConversion"/>
  </si>
  <si>
    <t>IMMATICS NV ORD</t>
    <phoneticPr fontId="1" type="noConversion"/>
  </si>
  <si>
    <t>CTLT.N</t>
    <phoneticPr fontId="1" type="noConversion"/>
  </si>
  <si>
    <t>CATALENT INC ORD</t>
    <phoneticPr fontId="1" type="noConversion"/>
  </si>
  <si>
    <t>PRQR.OQ</t>
    <phoneticPr fontId="1" type="noConversion"/>
  </si>
  <si>
    <t>PROQR THERAPEUTICS NV ORD</t>
    <phoneticPr fontId="1" type="noConversion"/>
  </si>
  <si>
    <t>ALNY.OQ</t>
    <phoneticPr fontId="1" type="noConversion"/>
  </si>
  <si>
    <t>ALNYLAM PHARMACEUTICALS INC ORD</t>
    <phoneticPr fontId="1" type="noConversion"/>
  </si>
  <si>
    <t>ADAP.OQ</t>
    <phoneticPr fontId="1" type="noConversion"/>
  </si>
  <si>
    <t>ADAPTIMMUNE THERAPEUTICS PLC DR</t>
    <phoneticPr fontId="1" type="noConversion"/>
  </si>
  <si>
    <t>LOV.A</t>
    <phoneticPr fontId="1" type="noConversion"/>
  </si>
  <si>
    <t>SPARK NETWORKS SE DR</t>
    <phoneticPr fontId="1" type="noConversion"/>
  </si>
  <si>
    <t>FOLD.OQ</t>
    <phoneticPr fontId="1" type="noConversion"/>
  </si>
  <si>
    <t>AMICUS THERAPEUTICS INC ORD</t>
    <phoneticPr fontId="1" type="noConversion"/>
  </si>
  <si>
    <t>ATRA.OQ</t>
    <phoneticPr fontId="1" type="noConversion"/>
  </si>
  <si>
    <t>ATARA BIOTHERAPEUTICS INC ORD</t>
    <phoneticPr fontId="1" type="noConversion"/>
  </si>
  <si>
    <t>MRUS.OQ</t>
    <phoneticPr fontId="1" type="noConversion"/>
  </si>
  <si>
    <t>MERUS NV ORD</t>
    <phoneticPr fontId="1" type="noConversion"/>
  </si>
  <si>
    <t>CTVA.N</t>
    <phoneticPr fontId="1" type="noConversion"/>
  </si>
  <si>
    <t>CORTEVA INC ORD</t>
    <phoneticPr fontId="1" type="noConversion"/>
  </si>
  <si>
    <t>DTIL.OQ</t>
    <phoneticPr fontId="1" type="noConversion"/>
  </si>
  <si>
    <t>PRECISION BIOSCIENCES INC ORD</t>
    <phoneticPr fontId="1" type="noConversion"/>
  </si>
  <si>
    <t>RGNX.OQ</t>
    <phoneticPr fontId="1" type="noConversion"/>
  </si>
  <si>
    <t>REGENXBIO INC ORD</t>
    <phoneticPr fontId="1" type="noConversion"/>
  </si>
  <si>
    <t>XNCR.OQ</t>
    <phoneticPr fontId="1" type="noConversion"/>
  </si>
  <si>
    <t>XENCOR INC ORD</t>
    <phoneticPr fontId="1" type="noConversion"/>
  </si>
  <si>
    <t>TECH.OQ</t>
    <phoneticPr fontId="1" type="noConversion"/>
  </si>
  <si>
    <t>BIO-TECHNE CORP ORD</t>
    <phoneticPr fontId="1" type="noConversion"/>
  </si>
  <si>
    <t>NVAX.OQ</t>
    <phoneticPr fontId="1" type="noConversion"/>
  </si>
  <si>
    <t>NOVAVAX INC ORD</t>
    <phoneticPr fontId="1" type="noConversion"/>
  </si>
  <si>
    <t>GILD.OQ</t>
    <phoneticPr fontId="1" type="noConversion"/>
  </si>
  <si>
    <t>GILEAD SCIENCES INC ORD</t>
    <phoneticPr fontId="1" type="noConversion"/>
  </si>
  <si>
    <t>LGND.OQ</t>
    <phoneticPr fontId="1" type="noConversion"/>
  </si>
  <si>
    <t>LIGAND PHARMACEUTICALS INC ORD</t>
    <phoneticPr fontId="1" type="noConversion"/>
  </si>
  <si>
    <t>SRPT.OQ</t>
    <phoneticPr fontId="1" type="noConversion"/>
  </si>
  <si>
    <t>SAREPTA THERAPEUTICS INC ORD</t>
    <phoneticPr fontId="1" type="noConversion"/>
  </si>
  <si>
    <t>QURE.OQ</t>
    <phoneticPr fontId="1" type="noConversion"/>
  </si>
  <si>
    <t>UNIQURE NV ORD</t>
    <phoneticPr fontId="1" type="noConversion"/>
  </si>
  <si>
    <t>VCEL.OQ</t>
    <phoneticPr fontId="1" type="noConversion"/>
  </si>
  <si>
    <t>VERICEL CORP ORD</t>
    <phoneticPr fontId="1" type="noConversion"/>
  </si>
  <si>
    <t>MRVI.OQ</t>
    <phoneticPr fontId="1" type="noConversion"/>
  </si>
  <si>
    <t>MARAVAI LIFESCIENCES HOLDINGS INC ORD</t>
    <phoneticPr fontId="1" type="noConversion"/>
  </si>
  <si>
    <t>INO.OQ</t>
    <phoneticPr fontId="1" type="noConversion"/>
  </si>
  <si>
    <t>INOVIO PHARMACEUTICALS INC ORD</t>
    <phoneticPr fontId="1" type="noConversion"/>
  </si>
  <si>
    <t>ARWR.OQ</t>
    <phoneticPr fontId="1" type="noConversion"/>
  </si>
  <si>
    <t>ARROWHEAD PHARMACEUTICALS INC ORD</t>
    <phoneticPr fontId="1" type="noConversion"/>
  </si>
  <si>
    <t>VIR.OQ</t>
    <phoneticPr fontId="1" type="noConversion"/>
  </si>
  <si>
    <t>VIR BIOTECHNOLOGY INC ORD</t>
    <phoneticPr fontId="1" type="noConversion"/>
  </si>
  <si>
    <t>FLXN.OQ</t>
    <phoneticPr fontId="1" type="noConversion"/>
  </si>
  <si>
    <t>FLEXION THERAPEUTICS INC ORD</t>
    <phoneticPr fontId="1" type="noConversion"/>
  </si>
  <si>
    <t>RARE.OQ</t>
    <phoneticPr fontId="1" type="noConversion"/>
  </si>
  <si>
    <t>ULTRAGENYX PHARMACEUTICAL INC ORD</t>
    <phoneticPr fontId="1" type="noConversion"/>
  </si>
  <si>
    <t>BMRN.OQ</t>
    <phoneticPr fontId="1" type="noConversion"/>
  </si>
  <si>
    <t>BIOMARIN PHARMACEUTICAL INC ORD</t>
    <phoneticPr fontId="1" type="noConversion"/>
  </si>
  <si>
    <t>KRYS.OQ</t>
    <phoneticPr fontId="1" type="noConversion"/>
  </si>
  <si>
    <t>KRYSTAL BIOTECH INC ORD</t>
    <phoneticPr fontId="1" type="noConversion"/>
  </si>
  <si>
    <t>SGMO.OQ</t>
    <phoneticPr fontId="1" type="noConversion"/>
  </si>
  <si>
    <t>SANGAMO THERAPEUTICS INC ORD</t>
    <phoneticPr fontId="1" type="noConversion"/>
  </si>
  <si>
    <t>DRNA.OQ</t>
    <phoneticPr fontId="1" type="noConversion"/>
  </si>
  <si>
    <t>DICERNA PHARMACEUTICALS INC ORD</t>
    <phoneticPr fontId="1" type="noConversion"/>
  </si>
  <si>
    <t>SNY.OQ</t>
    <phoneticPr fontId="1" type="noConversion"/>
  </si>
  <si>
    <t>SANOFI SA DR</t>
    <phoneticPr fontId="1" type="noConversion"/>
  </si>
  <si>
    <t>NVS.N</t>
    <phoneticPr fontId="1" type="noConversion"/>
  </si>
  <si>
    <t>NOVARTIS AG DR</t>
    <phoneticPr fontId="1" type="noConversion"/>
  </si>
  <si>
    <t>PGEN.OQ</t>
    <phoneticPr fontId="1" type="noConversion"/>
  </si>
  <si>
    <t>PRECIGEN INC ORD</t>
    <phoneticPr fontId="1" type="noConversion"/>
  </si>
  <si>
    <t>RCKT.OQ</t>
    <phoneticPr fontId="1" type="noConversion"/>
  </si>
  <si>
    <t>ROCKET PHARMACEUTICALS INC ORD</t>
    <phoneticPr fontId="1" type="noConversion"/>
  </si>
  <si>
    <t>ADVM.OQ</t>
    <phoneticPr fontId="1" type="noConversion"/>
  </si>
  <si>
    <t>ADVERUM BIOTECHNOLOGIES INC ORD</t>
    <phoneticPr fontId="1" type="noConversion"/>
  </si>
  <si>
    <t>AVRO.OQ</t>
    <phoneticPr fontId="1" type="noConversion"/>
  </si>
  <si>
    <t>AVROBIO INC ORD</t>
    <phoneticPr fontId="1" type="noConversion"/>
  </si>
  <si>
    <t>ALLO.OQ</t>
    <phoneticPr fontId="1" type="noConversion"/>
  </si>
  <si>
    <t>ALLOGENE THERAPEUTICS INC ORD</t>
    <phoneticPr fontId="1" type="noConversion"/>
  </si>
  <si>
    <t>IBRX.OQ</t>
    <phoneticPr fontId="1" type="noConversion"/>
  </si>
  <si>
    <t>IMMUNITYBIO INC ORD</t>
    <phoneticPr fontId="1" type="noConversion"/>
  </si>
  <si>
    <t>RUBY.OQ</t>
    <phoneticPr fontId="1" type="noConversion"/>
  </si>
  <si>
    <t>RUBIUS THERAPEUTICS INC ORD</t>
    <phoneticPr fontId="1" type="noConversion"/>
  </si>
  <si>
    <t>ZIOP.OQ</t>
    <phoneticPr fontId="1" type="noConversion"/>
  </si>
  <si>
    <t>ZIOPHARM ONCOLOGY INC ORD</t>
    <phoneticPr fontId="1" type="noConversion"/>
  </si>
  <si>
    <t>HOOK.OQ</t>
    <phoneticPr fontId="1" type="noConversion"/>
  </si>
  <si>
    <t>HOOKIPA PHARMA INC ORD</t>
    <phoneticPr fontId="1" type="noConversion"/>
  </si>
  <si>
    <t>ABCL.OQ</t>
    <phoneticPr fontId="1" type="noConversion"/>
  </si>
  <si>
    <t>ABCELLERA BIOLOGICS INC ORD</t>
    <phoneticPr fontId="1" type="noConversion"/>
  </si>
  <si>
    <t>CVAC.OQ</t>
    <phoneticPr fontId="1" type="noConversion"/>
  </si>
  <si>
    <t>CUREVAC NV ORD</t>
    <phoneticPr fontId="1" type="noConversion"/>
  </si>
  <si>
    <t>ORTX.OQ</t>
    <phoneticPr fontId="1" type="noConversion"/>
  </si>
  <si>
    <t>ORCHARD THERAPEUTICS PLC DR</t>
    <phoneticPr fontId="1" type="noConversion"/>
  </si>
  <si>
    <t>TCRR.OQ</t>
    <phoneticPr fontId="1" type="noConversion"/>
  </si>
  <si>
    <t>TCR2 THERAPEUTICS INC ORD</t>
    <phoneticPr fontId="1" type="noConversion"/>
  </si>
  <si>
    <t>GET.OQ</t>
    <phoneticPr fontId="1" type="noConversion"/>
  </si>
  <si>
    <t>GETNET ADQUIRENCIA E SERVICOS PARA MEIOS DE PAGAMENTO SA DR</t>
    <phoneticPr fontId="1" type="noConversion"/>
  </si>
  <si>
    <t>ICLN.O</t>
    <phoneticPr fontId="1" type="noConversion"/>
  </si>
  <si>
    <t>VWS.CO</t>
    <phoneticPr fontId="1" type="noConversion"/>
  </si>
  <si>
    <t>VESTAS WIND SYSTEMS A/S ORD</t>
    <phoneticPr fontId="1" type="noConversion"/>
  </si>
  <si>
    <t>ORSTED.CO</t>
    <phoneticPr fontId="1" type="noConversion"/>
  </si>
  <si>
    <t>ORSTED A/S ORD</t>
    <phoneticPr fontId="1" type="noConversion"/>
  </si>
  <si>
    <t>IBE.MC</t>
    <phoneticPr fontId="1" type="noConversion"/>
  </si>
  <si>
    <t>IBERDROLA SA ORD</t>
    <phoneticPr fontId="1" type="noConversion"/>
  </si>
  <si>
    <t>EDP.LS</t>
    <phoneticPr fontId="1" type="noConversion"/>
  </si>
  <si>
    <t>EDP ENERGIAS DE PORTUGAL SA ORD</t>
    <phoneticPr fontId="1" type="noConversion"/>
  </si>
  <si>
    <t>SSE.L</t>
    <phoneticPr fontId="1" type="noConversion"/>
  </si>
  <si>
    <t>SSE PLC ORD</t>
    <phoneticPr fontId="1" type="noConversion"/>
  </si>
  <si>
    <t>0968.HK</t>
    <phoneticPr fontId="1" type="noConversion"/>
  </si>
  <si>
    <t>XINYI SOLAR HOLDINGS LTD ORD</t>
    <phoneticPr fontId="1" type="noConversion"/>
  </si>
  <si>
    <t>EDPR.LS</t>
    <phoneticPr fontId="1" type="noConversion"/>
  </si>
  <si>
    <t>EDP RENOVAVEIS SA ORD</t>
    <phoneticPr fontId="1" type="noConversion"/>
  </si>
  <si>
    <t>SGREN.MC</t>
    <phoneticPr fontId="1" type="noConversion"/>
  </si>
  <si>
    <t>SIEMENS GAMESA RENEWABLE ENERGY SA ORD</t>
    <phoneticPr fontId="1" type="noConversion"/>
  </si>
  <si>
    <t>ENR1n.DE</t>
    <phoneticPr fontId="1" type="noConversion"/>
  </si>
  <si>
    <t>SIEMENS ENERGY AG</t>
    <phoneticPr fontId="1" type="noConversion"/>
  </si>
  <si>
    <t>VERB.VI</t>
    <phoneticPr fontId="1" type="noConversion"/>
  </si>
  <si>
    <t>VERBUND AG ORD</t>
    <phoneticPr fontId="1" type="noConversion"/>
  </si>
  <si>
    <t>NPI.TO</t>
    <phoneticPr fontId="1" type="noConversion"/>
  </si>
  <si>
    <t>NORTHLAND POWER INC ORD</t>
    <phoneticPr fontId="1" type="noConversion"/>
  </si>
  <si>
    <t>BEPC.N</t>
    <phoneticPr fontId="1" type="noConversion"/>
  </si>
  <si>
    <t>BROOKFIELD RENEWABLE CORP ORD</t>
    <phoneticPr fontId="1" type="noConversion"/>
  </si>
  <si>
    <t>REGI.OQ</t>
    <phoneticPr fontId="1" type="noConversion"/>
  </si>
  <si>
    <t>RENEWABLE ENERGY GROUP INC ORD</t>
    <phoneticPr fontId="1" type="noConversion"/>
  </si>
  <si>
    <t>009830.KS</t>
    <phoneticPr fontId="1" type="noConversion"/>
  </si>
  <si>
    <t>HANWHA SOLUTIONS CORP ORD</t>
    <phoneticPr fontId="1" type="noConversion"/>
  </si>
  <si>
    <t>BLX.TO</t>
    <phoneticPr fontId="1" type="noConversion"/>
  </si>
  <si>
    <t>BORALEX INC ORD</t>
    <phoneticPr fontId="1" type="noConversion"/>
  </si>
  <si>
    <t>CEN.NZ</t>
    <phoneticPr fontId="1" type="noConversion"/>
  </si>
  <si>
    <t>CONTACT ENERGY LTD ORD</t>
    <phoneticPr fontId="1" type="noConversion"/>
  </si>
  <si>
    <t>MEL.NZ</t>
    <phoneticPr fontId="1" type="noConversion"/>
  </si>
  <si>
    <t>MERIDIAN ENERGY LTD ORD</t>
    <phoneticPr fontId="1" type="noConversion"/>
  </si>
  <si>
    <t>CIG.N</t>
    <phoneticPr fontId="1" type="noConversion"/>
  </si>
  <si>
    <t>COMPANHIA ENERGETICA DE MINAS GERAIS CEMIG DR</t>
    <phoneticPr fontId="1" type="noConversion"/>
  </si>
  <si>
    <t>SCATC.OL</t>
    <phoneticPr fontId="1" type="noConversion"/>
  </si>
  <si>
    <t>SCATEC ASA ORD</t>
    <phoneticPr fontId="1" type="noConversion"/>
  </si>
  <si>
    <t>INE.TO</t>
    <phoneticPr fontId="1" type="noConversion"/>
  </si>
  <si>
    <t>INNERGEX RENEWABLE ENERGY INC ORD</t>
    <phoneticPr fontId="1" type="noConversion"/>
  </si>
  <si>
    <t>NEOEN.PA</t>
    <phoneticPr fontId="1" type="noConversion"/>
  </si>
  <si>
    <t>NEOEN SA ORD</t>
    <phoneticPr fontId="1" type="noConversion"/>
  </si>
  <si>
    <t>CWEN.N</t>
    <phoneticPr fontId="1" type="noConversion"/>
  </si>
  <si>
    <t>CLEARWAY ENERGY INC ORD</t>
    <phoneticPr fontId="1" type="noConversion"/>
  </si>
  <si>
    <t>6865.HK</t>
    <phoneticPr fontId="1" type="noConversion"/>
  </si>
  <si>
    <t>FLAT GLASS GROUP CO LTD ORD</t>
    <phoneticPr fontId="1" type="noConversion"/>
  </si>
  <si>
    <t>ECVG.DE</t>
    <phoneticPr fontId="1" type="noConversion"/>
  </si>
  <si>
    <t>ENCAVIS AG ORD</t>
    <phoneticPr fontId="1" type="noConversion"/>
  </si>
  <si>
    <t>GPRE.OQ</t>
    <phoneticPr fontId="1" type="noConversion"/>
  </si>
  <si>
    <t>GREEN PLAINS INC ORD</t>
    <phoneticPr fontId="1" type="noConversion"/>
  </si>
  <si>
    <t>NDXG.DE</t>
    <phoneticPr fontId="1" type="noConversion"/>
  </si>
  <si>
    <t>NORDEX SE ORD</t>
    <phoneticPr fontId="1" type="noConversion"/>
  </si>
  <si>
    <t>BKWB.S</t>
    <phoneticPr fontId="1" type="noConversion"/>
  </si>
  <si>
    <t>BKW AG ORD</t>
    <phoneticPr fontId="1" type="noConversion"/>
  </si>
  <si>
    <t>9519.T</t>
    <phoneticPr fontId="1" type="noConversion"/>
  </si>
  <si>
    <t>RENOVA INC ORD</t>
    <phoneticPr fontId="1" type="noConversion"/>
  </si>
  <si>
    <t>2208.HK</t>
    <phoneticPr fontId="1" type="noConversion"/>
  </si>
  <si>
    <t>XINJIANG GOLDWIND SCIENCE &amp; TECHNOLOGY CO LTD ORD</t>
    <phoneticPr fontId="1" type="noConversion"/>
  </si>
  <si>
    <t>ENLT.TA</t>
    <phoneticPr fontId="1" type="noConversion"/>
  </si>
  <si>
    <t>ENLIGHT RENEWABLE ENERGY LTD ORD</t>
    <phoneticPr fontId="1" type="noConversion"/>
  </si>
  <si>
    <t>ERG.MI</t>
    <phoneticPr fontId="1" type="noConversion"/>
  </si>
  <si>
    <t>ERG SPA ORD</t>
    <phoneticPr fontId="1" type="noConversion"/>
  </si>
  <si>
    <t>SLRS.MC</t>
    <phoneticPr fontId="1" type="noConversion"/>
  </si>
  <si>
    <t>SOLARIA ENERGIA Y MEDIO AMBIENTE SA ORD</t>
    <phoneticPr fontId="1" type="noConversion"/>
  </si>
  <si>
    <t>VBKG.DE</t>
    <phoneticPr fontId="1" type="noConversion"/>
  </si>
  <si>
    <t>VERBIO VEREINIGTE BIOENERGIE AG ORD</t>
    <phoneticPr fontId="1" type="noConversion"/>
  </si>
  <si>
    <t>112610.KS</t>
    <phoneticPr fontId="1" type="noConversion"/>
  </si>
  <si>
    <t>CS WIND CORP ORD</t>
    <phoneticPr fontId="1" type="noConversion"/>
  </si>
  <si>
    <t>3868.HK</t>
    <phoneticPr fontId="1" type="noConversion"/>
  </si>
  <si>
    <t>XINYI ENERGY HOLDINGS LTD ORD</t>
    <phoneticPr fontId="1" type="noConversion"/>
  </si>
  <si>
    <t>FKR.MI</t>
    <phoneticPr fontId="1" type="noConversion"/>
  </si>
  <si>
    <t>FALCK RENEWABLES SPA ORD</t>
    <phoneticPr fontId="1" type="noConversion"/>
  </si>
  <si>
    <t>MBTN.S</t>
    <phoneticPr fontId="1" type="noConversion"/>
  </si>
  <si>
    <t>MEYER BURGER TECHNOLOGY AG ORD</t>
    <phoneticPr fontId="1" type="noConversion"/>
  </si>
  <si>
    <t>1798.HK</t>
    <phoneticPr fontId="1" type="noConversion"/>
  </si>
  <si>
    <t>CHINA DATANG CORP RENEWABLE POWER CO LTD ORD</t>
    <phoneticPr fontId="1" type="noConversion"/>
  </si>
  <si>
    <t>ENRG.TA</t>
    <phoneticPr fontId="1" type="noConversion"/>
  </si>
  <si>
    <t>ENERGIX RENEWABLE ENERGIES LTD ORD</t>
    <phoneticPr fontId="1" type="noConversion"/>
  </si>
  <si>
    <t>1407.T</t>
    <phoneticPr fontId="1" type="noConversion"/>
  </si>
  <si>
    <t>WEST HOLDINGS CORP ORD</t>
    <phoneticPr fontId="1" type="noConversion"/>
  </si>
  <si>
    <t>S92G.DE</t>
    <phoneticPr fontId="1" type="noConversion"/>
  </si>
  <si>
    <t>SMA SOLAR TECHNOLOGY AG ORD</t>
    <phoneticPr fontId="1" type="noConversion"/>
  </si>
  <si>
    <t>AMTX.OQ</t>
    <phoneticPr fontId="1" type="noConversion"/>
  </si>
  <si>
    <t>AEMETIS INC ORD</t>
    <phoneticPr fontId="1" type="noConversion"/>
  </si>
  <si>
    <t>0451.HK</t>
    <phoneticPr fontId="1" type="noConversion"/>
  </si>
  <si>
    <t>GCL NEW ENERGY HOLDINGS LTD ORD</t>
    <phoneticPr fontId="1" type="noConversion"/>
  </si>
  <si>
    <t>018000.KQ</t>
    <phoneticPr fontId="1" type="noConversion"/>
  </si>
  <si>
    <t>UNISON CO LTD ORD</t>
    <phoneticPr fontId="1" type="noConversion"/>
  </si>
  <si>
    <t>3150.T</t>
    <phoneticPr fontId="1" type="noConversion"/>
  </si>
  <si>
    <t>GREMZ INC ORD</t>
    <phoneticPr fontId="1" type="noConversion"/>
  </si>
  <si>
    <t>DKK CASH</t>
    <phoneticPr fontId="1" type="noConversion"/>
  </si>
  <si>
    <t>NZD CASH</t>
    <phoneticPr fontId="1" type="noConversion"/>
  </si>
  <si>
    <t>NOK CASH</t>
    <phoneticPr fontId="1" type="noConversion"/>
  </si>
  <si>
    <t>ILS CASH</t>
    <phoneticPr fontId="1" type="noConversion"/>
  </si>
  <si>
    <t>TAN</t>
    <phoneticPr fontId="1" type="noConversion"/>
  </si>
  <si>
    <t>HASI.N</t>
    <phoneticPr fontId="1" type="noConversion"/>
  </si>
  <si>
    <t>HANNON ARMSTRONG SUSTAINABLE INFRASTRUCTURE CAPITAL INC ORD</t>
    <phoneticPr fontId="1" type="noConversion"/>
  </si>
  <si>
    <t>3576.TW</t>
    <phoneticPr fontId="1" type="noConversion"/>
  </si>
  <si>
    <t>UNITED RENEWABLE ENERGY CO LTD ORD</t>
    <phoneticPr fontId="1" type="noConversion"/>
  </si>
  <si>
    <t>6443.TW</t>
    <phoneticPr fontId="1" type="noConversion"/>
  </si>
  <si>
    <t>TSEC CORP ORD</t>
    <phoneticPr fontId="1" type="noConversion"/>
  </si>
  <si>
    <t>6244.TWO</t>
    <phoneticPr fontId="1" type="noConversion"/>
  </si>
  <si>
    <t>MOTECH INDUSTRIES INC ORD</t>
    <phoneticPr fontId="1" type="noConversion"/>
  </si>
  <si>
    <t>SOLPW.MC</t>
    <phoneticPr fontId="1" type="noConversion"/>
  </si>
  <si>
    <t>SOLTEC POWER HOLDINGS SA ORD</t>
    <phoneticPr fontId="1" type="noConversion"/>
  </si>
  <si>
    <t>SPK.MC</t>
    <phoneticPr fontId="1" type="noConversion"/>
  </si>
  <si>
    <t>SOLARPACK CORPORACION TECNOLOGICA SA ORD</t>
    <phoneticPr fontId="1" type="noConversion"/>
  </si>
  <si>
    <t>1108.HK</t>
    <phoneticPr fontId="1" type="noConversion"/>
  </si>
  <si>
    <t>LUOYANG GLASS CO LTD ORD</t>
    <phoneticPr fontId="1" type="noConversion"/>
  </si>
  <si>
    <t>NOFR.TA</t>
    <phoneticPr fontId="1" type="noConversion"/>
  </si>
  <si>
    <t>OY NOFAR ENERGY LTD ORD</t>
    <phoneticPr fontId="1" type="noConversion"/>
  </si>
  <si>
    <t>DORL.TA</t>
    <phoneticPr fontId="1" type="noConversion"/>
  </si>
  <si>
    <t>DORAL GROUP RENEWABLE ENERGY RESOURCES LTD ORD</t>
    <phoneticPr fontId="1" type="noConversion"/>
  </si>
  <si>
    <t>3691.TWO</t>
    <phoneticPr fontId="1" type="noConversion"/>
  </si>
  <si>
    <t>GIGASOLAR MATERIALS CORP ORD</t>
    <phoneticPr fontId="1" type="noConversion"/>
  </si>
  <si>
    <t>GREG.MC</t>
    <phoneticPr fontId="1" type="noConversion"/>
  </si>
  <si>
    <t>GRENERGY RENOVABLES SA ORD</t>
    <phoneticPr fontId="1" type="noConversion"/>
  </si>
  <si>
    <t>SUNW.OQ</t>
    <phoneticPr fontId="1" type="noConversion"/>
  </si>
  <si>
    <t>SUNWORKS INC ORD</t>
    <phoneticPr fontId="1" type="noConversion"/>
  </si>
  <si>
    <t>1250.HK</t>
    <phoneticPr fontId="1" type="noConversion"/>
  </si>
  <si>
    <t>BEIJING ENTERPRISES CLEAN ENERGY GROUP LTD ORD</t>
    <phoneticPr fontId="1" type="noConversion"/>
  </si>
  <si>
    <t>FAN</t>
    <phoneticPr fontId="1" type="noConversion"/>
  </si>
  <si>
    <t>0916.HK</t>
    <phoneticPr fontId="1" type="noConversion"/>
  </si>
  <si>
    <t>CHINA LONGYUAN POWER GROUP CORP LTD ORD</t>
    <phoneticPr fontId="1" type="noConversion"/>
  </si>
  <si>
    <t>DUK.N</t>
    <phoneticPr fontId="1" type="noConversion"/>
  </si>
  <si>
    <t>DUKE ENERGY CORP ORD</t>
    <phoneticPr fontId="1" type="noConversion"/>
  </si>
  <si>
    <t>PRY.MI</t>
    <phoneticPr fontId="1" type="noConversion"/>
  </si>
  <si>
    <t>PRYSMIAN SPA ORD</t>
    <phoneticPr fontId="1" type="noConversion"/>
  </si>
  <si>
    <t>SKFb.ST</t>
    <phoneticPr fontId="1" type="noConversion"/>
  </si>
  <si>
    <t>AB SKF ORD</t>
    <phoneticPr fontId="1" type="noConversion"/>
  </si>
  <si>
    <t>LNT.OQ</t>
    <phoneticPr fontId="1" type="noConversion"/>
  </si>
  <si>
    <t>ALLIANT ENERGY CORP ORD</t>
    <phoneticPr fontId="1" type="noConversion"/>
  </si>
  <si>
    <t>ENGIE.PA</t>
    <phoneticPr fontId="1" type="noConversion"/>
  </si>
  <si>
    <t>ENGIE SA ORD</t>
    <phoneticPr fontId="1" type="noConversion"/>
  </si>
  <si>
    <t>RWEG.DE</t>
    <phoneticPr fontId="1" type="noConversion"/>
  </si>
  <si>
    <t>RWE AG ORD</t>
    <phoneticPr fontId="1" type="noConversion"/>
  </si>
  <si>
    <t>RNW.TO</t>
    <phoneticPr fontId="1" type="noConversion"/>
  </si>
  <si>
    <t>TRANSALTA RENEWABLES INC ORD</t>
    <phoneticPr fontId="1" type="noConversion"/>
  </si>
  <si>
    <t>ANA.MC</t>
    <phoneticPr fontId="1" type="noConversion"/>
  </si>
  <si>
    <t>ACCIONA SA ORD</t>
    <phoneticPr fontId="1" type="noConversion"/>
  </si>
  <si>
    <t>ENEI.MI</t>
    <phoneticPr fontId="1" type="noConversion"/>
  </si>
  <si>
    <t>ENEL SPA ORD</t>
    <phoneticPr fontId="1" type="noConversion"/>
  </si>
  <si>
    <t>ELE.MC</t>
    <phoneticPr fontId="1" type="noConversion"/>
  </si>
  <si>
    <t>ENDESA SA ORD</t>
    <phoneticPr fontId="1" type="noConversion"/>
  </si>
  <si>
    <t>AGL.AX</t>
    <phoneticPr fontId="1" type="noConversion"/>
  </si>
  <si>
    <t>AGL ENERGY LTD ORD</t>
    <phoneticPr fontId="1" type="noConversion"/>
  </si>
  <si>
    <t>0182.HK</t>
    <phoneticPr fontId="1" type="noConversion"/>
  </si>
  <si>
    <t>CONCORD NEW ENERGY GROUP LTD ORD</t>
    <phoneticPr fontId="1" type="noConversion"/>
  </si>
  <si>
    <t>TENr.AT</t>
    <phoneticPr fontId="1" type="noConversion"/>
  </si>
  <si>
    <t>TERNA ENERGY SA ORD</t>
    <phoneticPr fontId="1" type="noConversion"/>
  </si>
  <si>
    <t>GUR.S</t>
    <phoneticPr fontId="1" type="noConversion"/>
  </si>
  <si>
    <t>GURIT HOLDING AG ORD</t>
    <phoneticPr fontId="1" type="noConversion"/>
  </si>
  <si>
    <t>0956.HK</t>
    <phoneticPr fontId="1" type="noConversion"/>
  </si>
  <si>
    <t>CHINA SUNTIEN GREEN ENERGY CORP LTD ORD</t>
    <phoneticPr fontId="1" type="noConversion"/>
  </si>
  <si>
    <t>EKTG.DE</t>
    <phoneticPr fontId="1" type="noConversion"/>
  </si>
  <si>
    <t>ENERGIEKONTOR AG ORD</t>
    <phoneticPr fontId="1" type="noConversion"/>
  </si>
  <si>
    <t>EOLUb.ST</t>
    <phoneticPr fontId="1" type="noConversion"/>
  </si>
  <si>
    <t>EOLUS VIND AB (PUBL) ORD</t>
    <phoneticPr fontId="1" type="noConversion"/>
  </si>
  <si>
    <t>0658.HK</t>
    <phoneticPr fontId="1" type="noConversion"/>
  </si>
  <si>
    <t>CHINA HIGH SPEED TRANSMISSION EQUIPMENT GROUP CO LTD ORD</t>
    <phoneticPr fontId="1" type="noConversion"/>
  </si>
  <si>
    <t>100130.KQ</t>
    <phoneticPr fontId="1" type="noConversion"/>
  </si>
  <si>
    <t>DONGKUK STRUCTURES &amp; CONSTRUCTION CO LTD ORD</t>
    <phoneticPr fontId="1" type="noConversion"/>
  </si>
  <si>
    <t>ERTH.K</t>
    <phoneticPr fontId="1" type="noConversion"/>
  </si>
  <si>
    <t>9022.T</t>
    <phoneticPr fontId="1" type="noConversion"/>
  </si>
  <si>
    <t>CENTRAL JAPAN RAILWAY CO ORD</t>
    <phoneticPr fontId="1" type="noConversion"/>
  </si>
  <si>
    <t>KSP.I</t>
    <phoneticPr fontId="1" type="noConversion"/>
  </si>
  <si>
    <t>KINGSPAN GROUP PLC ORD</t>
    <phoneticPr fontId="1" type="noConversion"/>
  </si>
  <si>
    <t>ALSO.PA</t>
    <phoneticPr fontId="1" type="noConversion"/>
  </si>
  <si>
    <t>ALSTOM SA ORD</t>
    <phoneticPr fontId="1" type="noConversion"/>
  </si>
  <si>
    <t>DAR.N</t>
    <phoneticPr fontId="1" type="noConversion"/>
  </si>
  <si>
    <t>DARLING INGREDIENTS INC ORD</t>
    <phoneticPr fontId="1" type="noConversion"/>
  </si>
  <si>
    <t>0066.HK</t>
    <phoneticPr fontId="1" type="noConversion"/>
  </si>
  <si>
    <t>MTR CORP LTD ORD</t>
    <phoneticPr fontId="1" type="noConversion"/>
  </si>
  <si>
    <t>WFG.TO</t>
    <phoneticPr fontId="1" type="noConversion"/>
  </si>
  <si>
    <t>WEST FRASER TIMBER CO LTD ORD</t>
    <phoneticPr fontId="1" type="noConversion"/>
  </si>
  <si>
    <t>SUZB3.SA</t>
    <phoneticPr fontId="1" type="noConversion"/>
  </si>
  <si>
    <t>SUZANO SA ORD</t>
    <phoneticPr fontId="1" type="noConversion"/>
  </si>
  <si>
    <t>0586.HK</t>
    <phoneticPr fontId="1" type="noConversion"/>
  </si>
  <si>
    <t>CHINA CONCH VENTURE HOLDINGS LTD ORD</t>
    <phoneticPr fontId="1" type="noConversion"/>
  </si>
  <si>
    <t>INDA.K</t>
    <phoneticPr fontId="1" type="noConversion"/>
  </si>
  <si>
    <t>ISHARES MSCI INDIA ETF</t>
    <phoneticPr fontId="1" type="noConversion"/>
  </si>
  <si>
    <t>3283.T</t>
    <phoneticPr fontId="1" type="noConversion"/>
  </si>
  <si>
    <t>NIPPON PROLOGIS REIT INC ORD</t>
    <phoneticPr fontId="1" type="noConversion"/>
  </si>
  <si>
    <t>VNO.N</t>
    <phoneticPr fontId="1" type="noConversion"/>
  </si>
  <si>
    <t>VORNADO REALTY TRUST ORD</t>
    <phoneticPr fontId="1" type="noConversion"/>
  </si>
  <si>
    <t>CMLT.SI</t>
    <phoneticPr fontId="1" type="noConversion"/>
  </si>
  <si>
    <t>CAPITALAND INTEGRATED COMMERCIAL TRUST</t>
    <phoneticPr fontId="1" type="noConversion"/>
  </si>
  <si>
    <t>LIGHT.AS</t>
    <phoneticPr fontId="1" type="noConversion"/>
  </si>
  <si>
    <t>SIGNIFY NV ORD</t>
    <phoneticPr fontId="1" type="noConversion"/>
  </si>
  <si>
    <t>WMS.N</t>
    <phoneticPr fontId="1" type="noConversion"/>
  </si>
  <si>
    <t>ADVANCED DRAINAGE SYSTEMS INC ORD</t>
    <phoneticPr fontId="1" type="noConversion"/>
  </si>
  <si>
    <t>NEP.N</t>
    <phoneticPr fontId="1" type="noConversion"/>
  </si>
  <si>
    <t>NEXTERA ENERGY PARTNERS LP</t>
    <phoneticPr fontId="1" type="noConversion"/>
  </si>
  <si>
    <t>DEI.N</t>
    <phoneticPr fontId="1" type="noConversion"/>
  </si>
  <si>
    <t>DOUGLAS EMMETT INC ORD</t>
    <phoneticPr fontId="1" type="noConversion"/>
  </si>
  <si>
    <t>LOIM.PA</t>
    <phoneticPr fontId="1" type="noConversion"/>
  </si>
  <si>
    <t>KLEPIERRE SA ORD</t>
    <phoneticPr fontId="1" type="noConversion"/>
  </si>
  <si>
    <t>CVO.PA</t>
    <phoneticPr fontId="1" type="noConversion"/>
  </si>
  <si>
    <t>COVIVIO SA ORD</t>
    <phoneticPr fontId="1" type="noConversion"/>
  </si>
  <si>
    <t>601012.SS</t>
    <phoneticPr fontId="1" type="noConversion"/>
  </si>
  <si>
    <t>LONGI GREEN ENERGY TECHNOLOGY CO LTD ORD</t>
    <phoneticPr fontId="1" type="noConversion"/>
  </si>
  <si>
    <t>MTH.N</t>
    <phoneticPr fontId="1" type="noConversion"/>
  </si>
  <si>
    <t>MERITAGE HOMES CORP ORD</t>
    <phoneticPr fontId="1" type="noConversion"/>
  </si>
  <si>
    <t>MRL.MC</t>
    <phoneticPr fontId="1" type="noConversion"/>
  </si>
  <si>
    <t>MERLIN PROPERTIES SOCIMI SA ORD</t>
    <phoneticPr fontId="1" type="noConversion"/>
  </si>
  <si>
    <t>ROCKb.CO</t>
    <phoneticPr fontId="1" type="noConversion"/>
  </si>
  <si>
    <t>ROCKWOOL INTERNATIONAL A/S ORD</t>
    <phoneticPr fontId="1" type="noConversion"/>
  </si>
  <si>
    <t>MACT.SI</t>
    <phoneticPr fontId="1" type="noConversion"/>
  </si>
  <si>
    <t>MAPLETREE COMMERCIAL TRUST</t>
    <phoneticPr fontId="1" type="noConversion"/>
  </si>
  <si>
    <t>KBH.N</t>
    <phoneticPr fontId="1" type="noConversion"/>
  </si>
  <si>
    <t>KB HOME ORD</t>
    <phoneticPr fontId="1" type="noConversion"/>
  </si>
  <si>
    <t>1972.HK</t>
    <phoneticPr fontId="1" type="noConversion"/>
  </si>
  <si>
    <t>SWIRE PROPERTIES LTD ORD</t>
    <phoneticPr fontId="1" type="noConversion"/>
  </si>
  <si>
    <t>0257.HK</t>
    <phoneticPr fontId="1" type="noConversion"/>
  </si>
  <si>
    <t>CHINA EVERBRIGHT ENVIRONMENT GROUP LTD ORD</t>
    <phoneticPr fontId="1" type="noConversion"/>
  </si>
  <si>
    <t>COL.MC</t>
    <phoneticPr fontId="1" type="noConversion"/>
  </si>
  <si>
    <t>INMOBILIARIA COLONIAL SOCIMI SA ORD</t>
    <phoneticPr fontId="1" type="noConversion"/>
  </si>
  <si>
    <t>SWCH.N</t>
    <phoneticPr fontId="1" type="noConversion"/>
  </si>
  <si>
    <t>SWITCH INC ORD</t>
    <phoneticPr fontId="1" type="noConversion"/>
  </si>
  <si>
    <t>CVA.N</t>
    <phoneticPr fontId="1" type="noConversion"/>
  </si>
  <si>
    <t>COVANTA HOLDING CORP ORD</t>
    <phoneticPr fontId="1" type="noConversion"/>
  </si>
  <si>
    <t>BDN.N</t>
    <phoneticPr fontId="1" type="noConversion"/>
  </si>
  <si>
    <t>BRANDYWINE REALTY TRUST ORD</t>
    <phoneticPr fontId="1" type="noConversion"/>
  </si>
  <si>
    <t>BTSn.BK</t>
    <phoneticPr fontId="1" type="noConversion"/>
  </si>
  <si>
    <t>BTS GROUP HOLDINGS PCL DR</t>
    <phoneticPr fontId="1" type="noConversion"/>
  </si>
  <si>
    <t>PDM.N</t>
    <phoneticPr fontId="1" type="noConversion"/>
  </si>
  <si>
    <t>PIEDMONT OFFICE REALTY TRUST INC ORD</t>
    <phoneticPr fontId="1" type="noConversion"/>
  </si>
  <si>
    <t>2633.TW</t>
    <phoneticPr fontId="1" type="noConversion"/>
  </si>
  <si>
    <t>TAIWAN HIGH SPEED RAIL CORP ORD</t>
    <phoneticPr fontId="1" type="noConversion"/>
  </si>
  <si>
    <t>SRAIL.S</t>
    <phoneticPr fontId="1" type="noConversion"/>
  </si>
  <si>
    <t>STADLER RAIL AG ORD</t>
    <phoneticPr fontId="1" type="noConversion"/>
  </si>
  <si>
    <t>3234.T</t>
    <phoneticPr fontId="1" type="noConversion"/>
  </si>
  <si>
    <t>MORI HILLS REIT INVESTMENT CORP ORD</t>
    <phoneticPr fontId="1" type="noConversion"/>
  </si>
  <si>
    <t>300274.SZ</t>
    <phoneticPr fontId="1" type="noConversion"/>
  </si>
  <si>
    <t>SUNGROW POWER SUPPLY CO LTD ORD</t>
    <phoneticPr fontId="1" type="noConversion"/>
  </si>
  <si>
    <t>1585.HK</t>
    <phoneticPr fontId="1" type="noConversion"/>
  </si>
  <si>
    <t>YADEA GROUP HOLDINGS LTD ORD</t>
    <phoneticPr fontId="1" type="noConversion"/>
  </si>
  <si>
    <t>601816.SS</t>
    <phoneticPr fontId="1" type="noConversion"/>
  </si>
  <si>
    <t>BEIJING-SHANGHAI HIGH SPEED RAILWAY CO LTD ORD</t>
    <phoneticPr fontId="1" type="noConversion"/>
  </si>
  <si>
    <t>0371.HK</t>
    <phoneticPr fontId="1" type="noConversion"/>
  </si>
  <si>
    <t>BEIJING ENTERPRISES WATER GROUP LTD ORD</t>
    <phoneticPr fontId="1" type="noConversion"/>
  </si>
  <si>
    <t>SGM.AX</t>
    <phoneticPr fontId="1" type="noConversion"/>
  </si>
  <si>
    <t>SIMS LTD ORD</t>
    <phoneticPr fontId="1" type="noConversion"/>
  </si>
  <si>
    <t>MAPE.SI</t>
    <phoneticPr fontId="1" type="noConversion"/>
  </si>
  <si>
    <t>MAPLETREE NORTH ASIA COMMERCIAL TRUST</t>
    <phoneticPr fontId="1" type="noConversion"/>
  </si>
  <si>
    <t>PGRE.N</t>
    <phoneticPr fontId="1" type="noConversion"/>
  </si>
  <si>
    <t>PARAMOUNT GROUP INC ORD</t>
    <phoneticPr fontId="1" type="noConversion"/>
  </si>
  <si>
    <t>FCR_u.TO</t>
    <phoneticPr fontId="1" type="noConversion"/>
  </si>
  <si>
    <t>FIRST CAPITAL REAL ESTATE INVESTMENT TRUST</t>
    <phoneticPr fontId="1" type="noConversion"/>
  </si>
  <si>
    <t>KASA.SI</t>
    <phoneticPr fontId="1" type="noConversion"/>
  </si>
  <si>
    <t>KEPPEL REIT</t>
    <phoneticPr fontId="1" type="noConversion"/>
  </si>
  <si>
    <t>CFP.TO</t>
    <phoneticPr fontId="1" type="noConversion"/>
  </si>
  <si>
    <t>CANFOR CORP ORD</t>
    <phoneticPr fontId="1" type="noConversion"/>
  </si>
  <si>
    <t>SCHN.OQ</t>
    <phoneticPr fontId="1" type="noConversion"/>
  </si>
  <si>
    <t>SCHNITZER STEEL INDUSTRIES INC ORD</t>
    <phoneticPr fontId="1" type="noConversion"/>
  </si>
  <si>
    <t>DEQGn.DE</t>
    <phoneticPr fontId="1" type="noConversion"/>
  </si>
  <si>
    <t>DEUTSCHE EUROSHOP AG ORD</t>
    <phoneticPr fontId="1" type="noConversion"/>
  </si>
  <si>
    <t>ABIO.PA</t>
    <phoneticPr fontId="1" type="noConversion"/>
  </si>
  <si>
    <t>ALBIOMA SA ORD</t>
    <phoneticPr fontId="1" type="noConversion"/>
  </si>
  <si>
    <t>002459.SZ</t>
    <phoneticPr fontId="1" type="noConversion"/>
  </si>
  <si>
    <t>JA SOLAR TECHNOLOGY CO LTD ORD</t>
    <phoneticPr fontId="1" type="noConversion"/>
  </si>
  <si>
    <t>8968.T</t>
    <phoneticPr fontId="1" type="noConversion"/>
  </si>
  <si>
    <t>FUKUOKA REIT CORP ORD</t>
    <phoneticPr fontId="1" type="noConversion"/>
  </si>
  <si>
    <t>PLAZb.ST</t>
    <phoneticPr fontId="1" type="noConversion"/>
  </si>
  <si>
    <t>PLATZER FASTIGHETER HOLDING AB (PUBL) ORD</t>
    <phoneticPr fontId="1" type="noConversion"/>
  </si>
  <si>
    <t>3487.T</t>
    <phoneticPr fontId="1" type="noConversion"/>
  </si>
  <si>
    <t>CRE LOGISTICS REIT INC ORD</t>
    <phoneticPr fontId="1" type="noConversion"/>
  </si>
  <si>
    <t>SLCE3.SA</t>
    <phoneticPr fontId="1" type="noConversion"/>
  </si>
  <si>
    <t>SLC AGRICOLA SA ORD</t>
    <phoneticPr fontId="1" type="noConversion"/>
  </si>
  <si>
    <t>OMGE3.SA</t>
    <phoneticPr fontId="1" type="noConversion"/>
  </si>
  <si>
    <t>OMEGA GERACAO SA ORD</t>
    <phoneticPr fontId="1" type="noConversion"/>
  </si>
  <si>
    <t>MERY.PA</t>
    <phoneticPr fontId="1" type="noConversion"/>
  </si>
  <si>
    <t>MERCIALYS SA ORD</t>
    <phoneticPr fontId="1" type="noConversion"/>
  </si>
  <si>
    <t>CD.OQ</t>
    <phoneticPr fontId="1" type="noConversion"/>
  </si>
  <si>
    <t>CHINDATA GROUP HOLDINGS LTD DR</t>
    <phoneticPr fontId="1" type="noConversion"/>
  </si>
  <si>
    <t>OUEC.SI</t>
    <phoneticPr fontId="1" type="noConversion"/>
  </si>
  <si>
    <t>OUE COMMERCIAL REAL ESTATE INVESTMENT TRUST</t>
    <phoneticPr fontId="1" type="noConversion"/>
  </si>
  <si>
    <t>SPHR.SI</t>
    <phoneticPr fontId="1" type="noConversion"/>
  </si>
  <si>
    <t>SPH REIT</t>
    <phoneticPr fontId="1" type="noConversion"/>
  </si>
  <si>
    <t>FAG.ST</t>
    <phoneticPr fontId="1" type="noConversion"/>
  </si>
  <si>
    <t>FAGERHULT AB ORD</t>
    <phoneticPr fontId="1" type="noConversion"/>
  </si>
  <si>
    <t>9517.T</t>
    <phoneticPr fontId="1" type="noConversion"/>
  </si>
  <si>
    <t>EREX CO LTD ORD</t>
    <phoneticPr fontId="1" type="noConversion"/>
  </si>
  <si>
    <t>213420.KQ</t>
    <phoneticPr fontId="1" type="noConversion"/>
  </si>
  <si>
    <t>DUK SAN NEOLUX CO LTD ORD</t>
    <phoneticPr fontId="1" type="noConversion"/>
  </si>
  <si>
    <t>002202.SZ</t>
    <phoneticPr fontId="1" type="noConversion"/>
  </si>
  <si>
    <t>MERC.OQ</t>
    <phoneticPr fontId="1" type="noConversion"/>
  </si>
  <si>
    <t>MERCER INTERNATIONAL INC ORD</t>
    <phoneticPr fontId="1" type="noConversion"/>
  </si>
  <si>
    <t>CMCOM.AS</t>
    <phoneticPr fontId="1" type="noConversion"/>
  </si>
  <si>
    <t>CM.COM NV ORD</t>
    <phoneticPr fontId="1" type="noConversion"/>
  </si>
  <si>
    <t>GSFG.OL</t>
    <phoneticPr fontId="1" type="noConversion"/>
  </si>
  <si>
    <t>GRIEG SEAFOOD ASA ORD</t>
    <phoneticPr fontId="1" type="noConversion"/>
  </si>
  <si>
    <t>601615.SS</t>
    <phoneticPr fontId="1" type="noConversion"/>
  </si>
  <si>
    <t>MING YANG SMART ENERGY GROUP LTD ORD</t>
    <phoneticPr fontId="1" type="noConversion"/>
  </si>
  <si>
    <t>SUPERn.BK</t>
    <phoneticPr fontId="1" type="noConversion"/>
  </si>
  <si>
    <t>SUPER ENERGY CORPORATION PCL DR</t>
    <phoneticPr fontId="1" type="noConversion"/>
  </si>
  <si>
    <t>8341.TW</t>
    <phoneticPr fontId="1" type="noConversion"/>
  </si>
  <si>
    <t>SUNNY FRIEND ENVIRONMENTAL TECHNOLOGY CO LTD ORD</t>
    <phoneticPr fontId="1" type="noConversion"/>
  </si>
  <si>
    <t>REX.N</t>
    <phoneticPr fontId="1" type="noConversion"/>
  </si>
  <si>
    <t>REX AMERICAN RESOURCES CORP ORD</t>
    <phoneticPr fontId="1" type="noConversion"/>
  </si>
  <si>
    <t>LRES.MC</t>
    <phoneticPr fontId="1" type="noConversion"/>
  </si>
  <si>
    <t>LAR ESPANA REAL ESTATE SOCIMI SA ORD</t>
    <phoneticPr fontId="1" type="noConversion"/>
  </si>
  <si>
    <t>BCPGn.BK</t>
    <phoneticPr fontId="1" type="noConversion"/>
  </si>
  <si>
    <t>BCPG PCL DR</t>
    <phoneticPr fontId="1" type="noConversion"/>
  </si>
  <si>
    <t>603218.SS</t>
    <phoneticPr fontId="1" type="noConversion"/>
  </si>
  <si>
    <t>RIYUE HEAVY INDUSTRY CO LTD ORD</t>
    <phoneticPr fontId="1" type="noConversion"/>
  </si>
  <si>
    <t>PNEGn.DE</t>
    <phoneticPr fontId="1" type="noConversion"/>
  </si>
  <si>
    <t>PNE AG ORD</t>
    <phoneticPr fontId="1" type="noConversion"/>
  </si>
  <si>
    <t>ZUMV.VI</t>
    <phoneticPr fontId="1" type="noConversion"/>
  </si>
  <si>
    <t>ZUMTOBEL GROUP AG ORD</t>
    <phoneticPr fontId="1" type="noConversion"/>
  </si>
  <si>
    <t>1381.HK</t>
    <phoneticPr fontId="1" type="noConversion"/>
  </si>
  <si>
    <t>CANVEST ENVIRONMENTAL PROTECTION GROUP COMPANY LTD ORD</t>
    <phoneticPr fontId="1" type="noConversion"/>
  </si>
  <si>
    <t>0686.HK</t>
    <phoneticPr fontId="1" type="noConversion"/>
  </si>
  <si>
    <t>BEIJING ENERGY INTERNATIONAL HOLDING CO LTD ORD</t>
    <phoneticPr fontId="1" type="noConversion"/>
  </si>
  <si>
    <t>SPCGn.BK</t>
    <phoneticPr fontId="1" type="noConversion"/>
  </si>
  <si>
    <t>SPCG PCL DR</t>
    <phoneticPr fontId="1" type="noConversion"/>
  </si>
  <si>
    <t>1257.HK</t>
    <phoneticPr fontId="1" type="noConversion"/>
  </si>
  <si>
    <t>CHINA EVERBRIGHT GREENTECH LTD ORD</t>
    <phoneticPr fontId="1" type="noConversion"/>
  </si>
  <si>
    <t>1330.HK</t>
    <phoneticPr fontId="1" type="noConversion"/>
  </si>
  <si>
    <t>DYNAGREEN ENVIRONMENTAL PROTECTION GROUP CO LTD ORD</t>
    <phoneticPr fontId="1" type="noConversion"/>
  </si>
  <si>
    <t>002506.SZ</t>
    <phoneticPr fontId="1" type="noConversion"/>
  </si>
  <si>
    <t>GCL SYSTEM INTEGRATION TECHNOLOGY CO LTD ORD</t>
    <phoneticPr fontId="1" type="noConversion"/>
  </si>
  <si>
    <t>SIFG.AS</t>
    <phoneticPr fontId="1" type="noConversion"/>
  </si>
  <si>
    <t>SIF HOLDING NV ORD</t>
    <phoneticPr fontId="1" type="noConversion"/>
  </si>
  <si>
    <t>CEWL.SI</t>
    <phoneticPr fontId="1" type="noConversion"/>
  </si>
  <si>
    <t>CHINA EVERBRIGHT WATER LTD ORD</t>
    <phoneticPr fontId="1" type="noConversion"/>
  </si>
  <si>
    <t>BTS GROUP HOLDINGS PCL WARRANT</t>
    <phoneticPr fontId="1" type="noConversion"/>
  </si>
  <si>
    <t>BTS6_tn.BK</t>
    <phoneticPr fontId="1" type="noConversion"/>
  </si>
  <si>
    <t>BTS GROUP HOLDINGS PCL</t>
    <phoneticPr fontId="1" type="noConversion"/>
  </si>
  <si>
    <t>BANK OF NEW YORK SECURITY LENDING COLLATERAL</t>
    <phoneticPr fontId="1" type="noConversion"/>
  </si>
  <si>
    <t>PHO.O</t>
    <phoneticPr fontId="1" type="noConversion"/>
  </si>
  <si>
    <t>AWK.N</t>
    <phoneticPr fontId="1" type="noConversion"/>
  </si>
  <si>
    <t>AMERICAN WATER WORKS COMPANY INC ORD</t>
    <phoneticPr fontId="1" type="noConversion"/>
  </si>
  <si>
    <t>ECL.N</t>
    <phoneticPr fontId="1" type="noConversion"/>
  </si>
  <si>
    <t>ECOLAB INC ORD</t>
    <phoneticPr fontId="1" type="noConversion"/>
  </si>
  <si>
    <t>WAT.N</t>
    <phoneticPr fontId="1" type="noConversion"/>
  </si>
  <si>
    <t>WATERS CORP ORD</t>
    <phoneticPr fontId="1" type="noConversion"/>
  </si>
  <si>
    <t>ZWS.N</t>
    <phoneticPr fontId="1" type="noConversion"/>
  </si>
  <si>
    <t>ZURN WATER SOLUTIONS CORP ORD</t>
    <phoneticPr fontId="1" type="noConversion"/>
  </si>
  <si>
    <t>WTRG.N</t>
    <phoneticPr fontId="1" type="noConversion"/>
  </si>
  <si>
    <t>ESSENTIAL UTILITIES INC ORD</t>
    <phoneticPr fontId="1" type="noConversion"/>
  </si>
  <si>
    <t>IEX.N</t>
    <phoneticPr fontId="1" type="noConversion"/>
  </si>
  <si>
    <t>IDEX CORP ORD</t>
    <phoneticPr fontId="1" type="noConversion"/>
  </si>
  <si>
    <t>TTC.N</t>
    <phoneticPr fontId="1" type="noConversion"/>
  </si>
  <si>
    <t>TORO CO ORD</t>
    <phoneticPr fontId="1" type="noConversion"/>
  </si>
  <si>
    <t>AOS.N</t>
    <phoneticPr fontId="1" type="noConversion"/>
  </si>
  <si>
    <t>A O SMITH CORP ORD</t>
    <phoneticPr fontId="1" type="noConversion"/>
  </si>
  <si>
    <t>MSEX.OQ</t>
    <phoneticPr fontId="1" type="noConversion"/>
  </si>
  <si>
    <t>MIDDLESEX WATER CO ORD</t>
    <phoneticPr fontId="1" type="noConversion"/>
  </si>
  <si>
    <t>WTS.N</t>
    <phoneticPr fontId="1" type="noConversion"/>
  </si>
  <si>
    <t>WATTS WATER TECHNOLOGIES INC ORD</t>
    <phoneticPr fontId="1" type="noConversion"/>
  </si>
  <si>
    <t>AWR.N</t>
    <phoneticPr fontId="1" type="noConversion"/>
  </si>
  <si>
    <t>AMERICAN STATES WATER CO ORD</t>
    <phoneticPr fontId="1" type="noConversion"/>
  </si>
  <si>
    <t>SBS.N</t>
    <phoneticPr fontId="1" type="noConversion"/>
  </si>
  <si>
    <t>COMPANHIA DE SANEAMENTO BASICO DO ESTADO DE SAO PAULO SABESP DR</t>
    <phoneticPr fontId="1" type="noConversion"/>
  </si>
  <si>
    <t>FELE.OQ</t>
    <phoneticPr fontId="1" type="noConversion"/>
  </si>
  <si>
    <t>FRANKLIN ELECTRIC CO INC ORD</t>
    <phoneticPr fontId="1" type="noConversion"/>
  </si>
  <si>
    <t>CWT.N</t>
    <phoneticPr fontId="1" type="noConversion"/>
  </si>
  <si>
    <t>CALIFORNIA WATER SERVICE GROUP ORD</t>
    <phoneticPr fontId="1" type="noConversion"/>
  </si>
  <si>
    <t>MLI.N</t>
    <phoneticPr fontId="1" type="noConversion"/>
  </si>
  <si>
    <t>MUELLER INDUSTRIES INC ORD</t>
    <phoneticPr fontId="1" type="noConversion"/>
  </si>
  <si>
    <t>LNN.N</t>
    <phoneticPr fontId="1" type="noConversion"/>
  </si>
  <si>
    <t>LINDSAY CORP ORD</t>
    <phoneticPr fontId="1" type="noConversion"/>
  </si>
  <si>
    <t>SJW.N</t>
    <phoneticPr fontId="1" type="noConversion"/>
  </si>
  <si>
    <t>SJW GROUP ORD</t>
    <phoneticPr fontId="1" type="noConversion"/>
  </si>
  <si>
    <t>GRC.N</t>
    <phoneticPr fontId="1" type="noConversion"/>
  </si>
  <si>
    <t>GORMAN-RUPP CO ORD</t>
    <phoneticPr fontId="1" type="noConversion"/>
  </si>
  <si>
    <t>STN.TO</t>
    <phoneticPr fontId="1" type="noConversion"/>
  </si>
  <si>
    <t>STANTEC INC ORD</t>
    <phoneticPr fontId="1" type="noConversion"/>
  </si>
  <si>
    <t>YORW.OQ</t>
    <phoneticPr fontId="1" type="noConversion"/>
  </si>
  <si>
    <t>YORK WATER CO ORD</t>
    <phoneticPr fontId="1" type="noConversion"/>
  </si>
  <si>
    <t>CWCO.OQ</t>
    <phoneticPr fontId="1" type="noConversion"/>
  </si>
  <si>
    <t>CONSOLIDATED WATER CO LTD ORD</t>
    <phoneticPr fontId="1" type="noConversion"/>
  </si>
  <si>
    <t>NWPX.OQ</t>
    <phoneticPr fontId="1" type="noConversion"/>
  </si>
  <si>
    <t>NORTHWEST PIPE CO ORD</t>
    <phoneticPr fontId="1" type="noConversion"/>
  </si>
  <si>
    <t>LP40197164</t>
    <phoneticPr fontId="1" type="noConversion"/>
  </si>
  <si>
    <t>ART - ARTESIAN COMPANY STOCK</t>
    <phoneticPr fontId="1" type="noConversion"/>
  </si>
  <si>
    <t>GWRS.OQ</t>
    <phoneticPr fontId="1" type="noConversion"/>
  </si>
  <si>
    <t>GLOBAL WATER RESOURCES INC ORD</t>
    <phoneticPr fontId="1" type="noConversion"/>
  </si>
  <si>
    <t>EVX</t>
    <phoneticPr fontId="1" type="noConversion"/>
  </si>
  <si>
    <t>RSG.N</t>
    <phoneticPr fontId="1" type="noConversion"/>
  </si>
  <si>
    <t>REPUBLIC SERVICES INC ORD</t>
    <phoneticPr fontId="1" type="noConversion"/>
  </si>
  <si>
    <t>WCN.TO</t>
    <phoneticPr fontId="1" type="noConversion"/>
  </si>
  <si>
    <t>WASTE CONNECTIONS INC ORD</t>
    <phoneticPr fontId="1" type="noConversion"/>
  </si>
  <si>
    <t>WM.N</t>
    <phoneticPr fontId="1" type="noConversion"/>
  </si>
  <si>
    <t>WASTE MANAGEMENT INC ORD</t>
    <phoneticPr fontId="1" type="noConversion"/>
  </si>
  <si>
    <t>MEG.N</t>
    <phoneticPr fontId="1" type="noConversion"/>
  </si>
  <si>
    <t>MONTROSE ENVIRONMENTAL GROUP INC ORD</t>
    <phoneticPr fontId="1" type="noConversion"/>
  </si>
  <si>
    <t>CWST.OQ</t>
    <phoneticPr fontId="1" type="noConversion"/>
  </si>
  <si>
    <t>CASELLA WASTE SYSTEMS INC ORD</t>
    <phoneticPr fontId="1" type="noConversion"/>
  </si>
  <si>
    <t>CLH.N</t>
    <phoneticPr fontId="1" type="noConversion"/>
  </si>
  <si>
    <t>CLEAN HARBORS INC ORD</t>
    <phoneticPr fontId="1" type="noConversion"/>
  </si>
  <si>
    <t>GFL.TO</t>
    <phoneticPr fontId="1" type="noConversion"/>
  </si>
  <si>
    <t>GFL ENVIRONMENTAL INC ORD</t>
    <phoneticPr fontId="1" type="noConversion"/>
  </si>
  <si>
    <t>TNC.N</t>
    <phoneticPr fontId="1" type="noConversion"/>
  </si>
  <si>
    <t>TENNANT CO ORD</t>
    <phoneticPr fontId="1" type="noConversion"/>
  </si>
  <si>
    <t>STE.N</t>
    <phoneticPr fontId="1" type="noConversion"/>
  </si>
  <si>
    <t>STERIS PLC ORD</t>
    <phoneticPr fontId="1" type="noConversion"/>
  </si>
  <si>
    <t>PCT.OQ</t>
    <phoneticPr fontId="1" type="noConversion"/>
  </si>
  <si>
    <t>PURECYCLE TECHNOLOGIES INC ORD</t>
    <phoneticPr fontId="1" type="noConversion"/>
  </si>
  <si>
    <t>DCI.N</t>
    <phoneticPr fontId="1" type="noConversion"/>
  </si>
  <si>
    <t>DONALDSON COMPANY INC ORD</t>
    <phoneticPr fontId="1" type="noConversion"/>
  </si>
  <si>
    <t>SRCL.OQ</t>
    <phoneticPr fontId="1" type="noConversion"/>
  </si>
  <si>
    <t>STERICYCLE INC ORD</t>
    <phoneticPr fontId="1" type="noConversion"/>
  </si>
  <si>
    <t>ABM.N</t>
    <phoneticPr fontId="1" type="noConversion"/>
  </si>
  <si>
    <t>ABM INDUSTRIES INC ORD</t>
    <phoneticPr fontId="1" type="noConversion"/>
  </si>
  <si>
    <t>LOOP.OQ</t>
    <phoneticPr fontId="1" type="noConversion"/>
  </si>
  <si>
    <t>LOOP INDUSTRIES INC ORD</t>
    <phoneticPr fontId="1" type="noConversion"/>
  </si>
  <si>
    <t>HCCI.OQ</t>
    <phoneticPr fontId="1" type="noConversion"/>
  </si>
  <si>
    <t>HERITAGE-CRYSTAL CLEAN INC ORD</t>
    <phoneticPr fontId="1" type="noConversion"/>
  </si>
  <si>
    <t>ADES.OQ</t>
    <phoneticPr fontId="1" type="noConversion"/>
  </si>
  <si>
    <t>ADVANCED EMISSIONS SOLUTIONS INC ORD</t>
    <phoneticPr fontId="1" type="noConversion"/>
  </si>
  <si>
    <t>SMED.OQ</t>
    <phoneticPr fontId="1" type="noConversion"/>
  </si>
  <si>
    <t>SHARPS COMPLIANCE CORP ORD</t>
    <phoneticPr fontId="1" type="noConversion"/>
  </si>
  <si>
    <t>ECOL.OQ</t>
    <phoneticPr fontId="1" type="noConversion"/>
  </si>
  <si>
    <t>US ECOLOGY INC ORD</t>
    <phoneticPr fontId="1" type="noConversion"/>
  </si>
  <si>
    <t>PAVE.K</t>
    <phoneticPr fontId="1" type="noConversion"/>
  </si>
  <si>
    <t>NUE.N</t>
    <phoneticPr fontId="1" type="noConversion"/>
  </si>
  <si>
    <t>NUCOR CORP ORD</t>
    <phoneticPr fontId="1" type="noConversion"/>
  </si>
  <si>
    <t>KSU.N</t>
    <phoneticPr fontId="1" type="noConversion"/>
  </si>
  <si>
    <t>KANSAS CITY SOUTHERN ORD</t>
    <phoneticPr fontId="1" type="noConversion"/>
  </si>
  <si>
    <t>URI.N</t>
    <phoneticPr fontId="1" type="noConversion"/>
  </si>
  <si>
    <t>UNITED RENTALS INC ORD</t>
    <phoneticPr fontId="1" type="noConversion"/>
  </si>
  <si>
    <t>NSC.N</t>
    <phoneticPr fontId="1" type="noConversion"/>
  </si>
  <si>
    <t>NORFOLK SOUTHERN CORP ORD</t>
    <phoneticPr fontId="1" type="noConversion"/>
  </si>
  <si>
    <t>VMC.N</t>
    <phoneticPr fontId="1" type="noConversion"/>
  </si>
  <si>
    <t>VULCAN MATERIALS CO ORD</t>
    <phoneticPr fontId="1" type="noConversion"/>
  </si>
  <si>
    <t>FAST.OQ</t>
    <phoneticPr fontId="1" type="noConversion"/>
  </si>
  <si>
    <t>FASTENAL CO ORD</t>
    <phoneticPr fontId="1" type="noConversion"/>
  </si>
  <si>
    <t>CSX.OQ</t>
    <phoneticPr fontId="1" type="noConversion"/>
  </si>
  <si>
    <t>CSX CORP ORD</t>
    <phoneticPr fontId="1" type="noConversion"/>
  </si>
  <si>
    <t>TT.N</t>
    <phoneticPr fontId="1" type="noConversion"/>
  </si>
  <si>
    <t>TRANE TECHNOLOGIES PLC ORD</t>
    <phoneticPr fontId="1" type="noConversion"/>
  </si>
  <si>
    <t>UNP.N</t>
    <phoneticPr fontId="1" type="noConversion"/>
  </si>
  <si>
    <t>UNION PACIFIC CORP ORD</t>
    <phoneticPr fontId="1" type="noConversion"/>
  </si>
  <si>
    <t>MLM.N</t>
    <phoneticPr fontId="1" type="noConversion"/>
  </si>
  <si>
    <t>MARTIN MARIETTA MATERIALS INC ORD</t>
    <phoneticPr fontId="1" type="noConversion"/>
  </si>
  <si>
    <t>PH.N</t>
    <phoneticPr fontId="1" type="noConversion"/>
  </si>
  <si>
    <t>PARKER-HANNIFIN CORP ORD</t>
    <phoneticPr fontId="1" type="noConversion"/>
  </si>
  <si>
    <t>SRE.N</t>
    <phoneticPr fontId="1" type="noConversion"/>
  </si>
  <si>
    <t>SEMPRA ENERGY ORD</t>
    <phoneticPr fontId="1" type="noConversion"/>
  </si>
  <si>
    <t>PWR.N</t>
    <phoneticPr fontId="1" type="noConversion"/>
  </si>
  <si>
    <t>QUANTA SERVICES INC ORD</t>
    <phoneticPr fontId="1" type="noConversion"/>
  </si>
  <si>
    <t>STLD.OQ</t>
    <phoneticPr fontId="1" type="noConversion"/>
  </si>
  <si>
    <t>STEEL DYNAMICS INC ORD</t>
    <phoneticPr fontId="1" type="noConversion"/>
  </si>
  <si>
    <t>HWM.N</t>
    <phoneticPr fontId="1" type="noConversion"/>
  </si>
  <si>
    <t>HOWMET AEROSPACE INC ORD</t>
    <phoneticPr fontId="1" type="noConversion"/>
  </si>
  <si>
    <t>GGG.N</t>
    <phoneticPr fontId="1" type="noConversion"/>
  </si>
  <si>
    <t>GRACO INC ORD</t>
    <phoneticPr fontId="1" type="noConversion"/>
  </si>
  <si>
    <t>WLK.N</t>
    <phoneticPr fontId="1" type="noConversion"/>
  </si>
  <si>
    <t>WESTLAKE CHEMICAL CORP ORD</t>
    <phoneticPr fontId="1" type="noConversion"/>
  </si>
  <si>
    <t>CSL.N</t>
    <phoneticPr fontId="1" type="noConversion"/>
  </si>
  <si>
    <t>CARLISLE COMPANIES INC ORD</t>
    <phoneticPr fontId="1" type="noConversion"/>
  </si>
  <si>
    <t>BLDR.N</t>
    <phoneticPr fontId="1" type="noConversion"/>
  </si>
  <si>
    <t>BUILDERS FIRSTSOURCE INC ORD</t>
    <phoneticPr fontId="1" type="noConversion"/>
  </si>
  <si>
    <t>RPM.N</t>
    <phoneticPr fontId="1" type="noConversion"/>
  </si>
  <si>
    <t>RPM INTERNATIONAL INC ORD</t>
    <phoneticPr fontId="1" type="noConversion"/>
  </si>
  <si>
    <t>ACM.N</t>
    <phoneticPr fontId="1" type="noConversion"/>
  </si>
  <si>
    <t>AECOM ORD</t>
    <phoneticPr fontId="1" type="noConversion"/>
  </si>
  <si>
    <t>CLF.N</t>
    <phoneticPr fontId="1" type="noConversion"/>
  </si>
  <si>
    <t>CLEVELAND-CLIFFS INC ORD</t>
    <phoneticPr fontId="1" type="noConversion"/>
  </si>
  <si>
    <t>RS.N</t>
    <phoneticPr fontId="1" type="noConversion"/>
  </si>
  <si>
    <t>RELIANCE STEEL &amp; ALUMINUM CO ORD</t>
    <phoneticPr fontId="1" type="noConversion"/>
  </si>
  <si>
    <t>BLD.N</t>
    <phoneticPr fontId="1" type="noConversion"/>
  </si>
  <si>
    <t>TOPBUILD CORP ORD</t>
    <phoneticPr fontId="1" type="noConversion"/>
  </si>
  <si>
    <t>AA.N</t>
    <phoneticPr fontId="1" type="noConversion"/>
  </si>
  <si>
    <t>ALCOA CORP ORD</t>
    <phoneticPr fontId="1" type="noConversion"/>
  </si>
  <si>
    <t>WWD.OQ</t>
    <phoneticPr fontId="1" type="noConversion"/>
  </si>
  <si>
    <t>WOODWARD INC ORD</t>
    <phoneticPr fontId="1" type="noConversion"/>
  </si>
  <si>
    <t>EME.N</t>
    <phoneticPr fontId="1" type="noConversion"/>
  </si>
  <si>
    <t>EMCOR GROUP INC ORD</t>
    <phoneticPr fontId="1" type="noConversion"/>
  </si>
  <si>
    <t>MTZ.N</t>
    <phoneticPr fontId="1" type="noConversion"/>
  </si>
  <si>
    <t>MASTEC INC ORD</t>
    <phoneticPr fontId="1" type="noConversion"/>
  </si>
  <si>
    <t>WCC.N</t>
    <phoneticPr fontId="1" type="noConversion"/>
  </si>
  <si>
    <t>WESCO INTERNATIONAL INC ORD</t>
    <phoneticPr fontId="1" type="noConversion"/>
  </si>
  <si>
    <t>LPX.N</t>
    <phoneticPr fontId="1" type="noConversion"/>
  </si>
  <si>
    <t>LOUISIANA-PACIFIC CORP ORD</t>
    <phoneticPr fontId="1" type="noConversion"/>
  </si>
  <si>
    <t>EXP.N</t>
    <phoneticPr fontId="1" type="noConversion"/>
  </si>
  <si>
    <t>EAGLE MATERIALS INC ORD</t>
    <phoneticPr fontId="1" type="noConversion"/>
  </si>
  <si>
    <t>MDU.N</t>
    <phoneticPr fontId="1" type="noConversion"/>
  </si>
  <si>
    <t>MDU RESOURCES GROUP INC ORD</t>
    <phoneticPr fontId="1" type="noConversion"/>
  </si>
  <si>
    <t>HRI.N</t>
    <phoneticPr fontId="1" type="noConversion"/>
  </si>
  <si>
    <t>HERC HOLDINGS INC ORD</t>
    <phoneticPr fontId="1" type="noConversion"/>
  </si>
  <si>
    <t>CR.N</t>
    <phoneticPr fontId="1" type="noConversion"/>
  </si>
  <si>
    <t>CRANE CO ORD</t>
    <phoneticPr fontId="1" type="noConversion"/>
  </si>
  <si>
    <t>ROLL.OQ</t>
    <phoneticPr fontId="1" type="noConversion"/>
  </si>
  <si>
    <t>RBC BEARINGS INC ORD</t>
    <phoneticPr fontId="1" type="noConversion"/>
  </si>
  <si>
    <t>EXPO.OQ</t>
    <phoneticPr fontId="1" type="noConversion"/>
  </si>
  <si>
    <t>EXPONENT INC ORD</t>
    <phoneticPr fontId="1" type="noConversion"/>
  </si>
  <si>
    <t>X.N</t>
    <phoneticPr fontId="1" type="noConversion"/>
  </si>
  <si>
    <t>UNITED STATES STEEL CORP ORD</t>
    <phoneticPr fontId="1" type="noConversion"/>
  </si>
  <si>
    <t>ATKR.N</t>
    <phoneticPr fontId="1" type="noConversion"/>
  </si>
  <si>
    <t>ATKORE INC ORD</t>
    <phoneticPr fontId="1" type="noConversion"/>
  </si>
  <si>
    <t>RYI.N</t>
    <phoneticPr fontId="1" type="noConversion"/>
  </si>
  <si>
    <t>RYERSON HOLDING CORP ORD</t>
    <phoneticPr fontId="1" type="noConversion"/>
  </si>
  <si>
    <t>RRX.N</t>
    <phoneticPr fontId="1" type="noConversion"/>
  </si>
  <si>
    <t>REGAL REXNORD CORP ORD</t>
    <phoneticPr fontId="1" type="noConversion"/>
  </si>
  <si>
    <t>SUM.N</t>
    <phoneticPr fontId="1" type="noConversion"/>
  </si>
  <si>
    <t>SUMMIT MATERIALS INC ORD</t>
    <phoneticPr fontId="1" type="noConversion"/>
  </si>
  <si>
    <t>CMC.N</t>
    <phoneticPr fontId="1" type="noConversion"/>
  </si>
  <si>
    <t>COMMERCIAL METALS CO ORD</t>
    <phoneticPr fontId="1" type="noConversion"/>
  </si>
  <si>
    <t>HAYN.OQ</t>
    <phoneticPr fontId="1" type="noConversion"/>
  </si>
  <si>
    <t>HAYNES INTERNATIONAL INC ORD</t>
    <phoneticPr fontId="1" type="noConversion"/>
  </si>
  <si>
    <t>MYRG.OQ</t>
    <phoneticPr fontId="1" type="noConversion"/>
  </si>
  <si>
    <t>MYR GROUP INC ORD</t>
    <phoneticPr fontId="1" type="noConversion"/>
  </si>
  <si>
    <t>IIIN.N</t>
    <phoneticPr fontId="1" type="noConversion"/>
  </si>
  <si>
    <t>INSTEEL INDUSTRIES INC ORD</t>
    <phoneticPr fontId="1" type="noConversion"/>
  </si>
  <si>
    <t>MTW.N</t>
    <phoneticPr fontId="1" type="noConversion"/>
  </si>
  <si>
    <t>MANITOWOC COMPANY INC ORD</t>
    <phoneticPr fontId="1" type="noConversion"/>
  </si>
  <si>
    <t>HEES.OQ</t>
    <phoneticPr fontId="1" type="noConversion"/>
  </si>
  <si>
    <t>H&amp;E EQUIPMENT SERVICES INC ORD</t>
    <phoneticPr fontId="1" type="noConversion"/>
  </si>
  <si>
    <t>TRN.N</t>
    <phoneticPr fontId="1" type="noConversion"/>
  </si>
  <si>
    <t>TRINITY INDUSTRIES INC ORD</t>
    <phoneticPr fontId="1" type="noConversion"/>
  </si>
  <si>
    <t>TEX.N</t>
    <phoneticPr fontId="1" type="noConversion"/>
  </si>
  <si>
    <t>TEREX CORP ORD</t>
    <phoneticPr fontId="1" type="noConversion"/>
  </si>
  <si>
    <t>TITN.OQ</t>
    <phoneticPr fontId="1" type="noConversion"/>
  </si>
  <si>
    <t>TITAN MACHINERY INC ORD</t>
    <phoneticPr fontId="1" type="noConversion"/>
  </si>
  <si>
    <t>CENX.OQ</t>
    <phoneticPr fontId="1" type="noConversion"/>
  </si>
  <si>
    <t>CENTURY ALUMINUM CO ORD</t>
    <phoneticPr fontId="1" type="noConversion"/>
  </si>
  <si>
    <t>FRTA.OQ</t>
    <phoneticPr fontId="1" type="noConversion"/>
  </si>
  <si>
    <t>FORTERRA INC ORD</t>
    <phoneticPr fontId="1" type="noConversion"/>
  </si>
  <si>
    <t>CSWI.OQ</t>
    <phoneticPr fontId="1" type="noConversion"/>
  </si>
  <si>
    <t>CSW INDUSTRIALS INC ORD</t>
    <phoneticPr fontId="1" type="noConversion"/>
  </si>
  <si>
    <t>MRC.N</t>
    <phoneticPr fontId="1" type="noConversion"/>
  </si>
  <si>
    <t>MRC GLOBAL INC ORD</t>
    <phoneticPr fontId="1" type="noConversion"/>
  </si>
  <si>
    <t>GBX.N</t>
    <phoneticPr fontId="1" type="noConversion"/>
  </si>
  <si>
    <t>GREENBRIER COMPANIES INC ORD</t>
    <phoneticPr fontId="1" type="noConversion"/>
  </si>
  <si>
    <t>GVA.N</t>
    <phoneticPr fontId="1" type="noConversion"/>
  </si>
  <si>
    <t>GRANITE CONSTRUCTION INC ORD</t>
    <phoneticPr fontId="1" type="noConversion"/>
  </si>
  <si>
    <t>CMCO.OQ</t>
    <phoneticPr fontId="1" type="noConversion"/>
  </si>
  <si>
    <t>COLUMBUS MCKINNON CORP ORD</t>
    <phoneticPr fontId="1" type="noConversion"/>
  </si>
  <si>
    <t>ROAD.OQ</t>
    <phoneticPr fontId="1" type="noConversion"/>
  </si>
  <si>
    <t>CONSTRUCTION PARTNERS INC ORD</t>
    <phoneticPr fontId="1" type="noConversion"/>
  </si>
  <si>
    <t>DY.N</t>
    <phoneticPr fontId="1" type="noConversion"/>
  </si>
  <si>
    <t>DYCOM INDUSTRIES INC ORD</t>
    <phoneticPr fontId="1" type="noConversion"/>
  </si>
  <si>
    <t>MTX.N</t>
    <phoneticPr fontId="1" type="noConversion"/>
  </si>
  <si>
    <t>MINERALS TECHNOLOGIES INC ORD</t>
    <phoneticPr fontId="1" type="noConversion"/>
  </si>
  <si>
    <t>STRL.OQ</t>
    <phoneticPr fontId="1" type="noConversion"/>
  </si>
  <si>
    <t>STERLING CONSTRUCTION COMPANY INC ORD</t>
    <phoneticPr fontId="1" type="noConversion"/>
  </si>
  <si>
    <t>ROCK.OQ</t>
    <phoneticPr fontId="1" type="noConversion"/>
  </si>
  <si>
    <t>GIBRALTAR INDUSTRIES INC ORD</t>
    <phoneticPr fontId="1" type="noConversion"/>
  </si>
  <si>
    <t>AGX.N</t>
    <phoneticPr fontId="1" type="noConversion"/>
  </si>
  <si>
    <t>ARGAN INC ORD</t>
    <phoneticPr fontId="1" type="noConversion"/>
  </si>
  <si>
    <t>WNC.N</t>
    <phoneticPr fontId="1" type="noConversion"/>
  </si>
  <si>
    <t>WABASH NATIONAL CORP ORD</t>
    <phoneticPr fontId="1" type="noConversion"/>
  </si>
  <si>
    <t>DNOW.N</t>
    <phoneticPr fontId="1" type="noConversion"/>
  </si>
  <si>
    <t>NOW INC ORD</t>
    <phoneticPr fontId="1" type="noConversion"/>
  </si>
  <si>
    <t>PRIM.OQ</t>
    <phoneticPr fontId="1" type="noConversion"/>
  </si>
  <si>
    <t>PRIMORIS SERVICES CORP ORD</t>
    <phoneticPr fontId="1" type="noConversion"/>
  </si>
  <si>
    <t>USD SPOT</t>
    <phoneticPr fontId="1" type="noConversion"/>
  </si>
  <si>
    <t>POWL.OQ</t>
    <phoneticPr fontId="1" type="noConversion"/>
  </si>
  <si>
    <t>POWELL INDUSTRIES INC ORD</t>
    <phoneticPr fontId="1" type="noConversion"/>
  </si>
  <si>
    <t>TPC.N</t>
    <phoneticPr fontId="1" type="noConversion"/>
  </si>
  <si>
    <t>TUTOR PERINI CORP ORD</t>
    <phoneticPr fontId="1" type="noConversion"/>
  </si>
  <si>
    <t>ASTE.OQ</t>
    <phoneticPr fontId="1" type="noConversion"/>
  </si>
  <si>
    <t>ASTEC INDUSTRIES INC ORD</t>
    <phoneticPr fontId="1" type="noConversion"/>
  </si>
  <si>
    <t>MTRX.OQ</t>
    <phoneticPr fontId="1" type="noConversion"/>
  </si>
  <si>
    <t>MATRIX SERVICE CO ORD</t>
    <phoneticPr fontId="1" type="noConversion"/>
  </si>
  <si>
    <t>WLDN.OQ</t>
    <phoneticPr fontId="1" type="noConversion"/>
  </si>
  <si>
    <t>WILLDAN GROUP INC ORD</t>
    <phoneticPr fontId="1" type="noConversion"/>
  </si>
  <si>
    <t>TISI.N</t>
    <phoneticPr fontId="1" type="noConversion"/>
  </si>
  <si>
    <t>TEAM INC 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</si>
</sst>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"/>
    <numFmt numFmtId="177" formatCode="#,##0.000"/>
    <numFmt numFmtId="178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" xfId="0" applyNumberForma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006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FABAB"/>
      <rgbColor rgb="00FFCC99"/>
      <rgbColor rgb="003366FF"/>
      <rgbColor rgb="0066CCFF"/>
      <rgbColor rgb="0099CC00"/>
      <rgbColor rgb="00FFCC00"/>
      <rgbColor rgb="00FF9900"/>
      <rgbColor rgb="00FF6600"/>
      <rgbColor rgb="00666699"/>
      <rgbColor rgb="00969696"/>
      <rgbColor rgb="00EAEAEA"/>
      <rgbColor rgb="00339966"/>
      <rgbColor rgb="00003300"/>
      <rgbColor rgb="00333300"/>
      <rgbColor rgb="00993300"/>
      <rgbColor rgb="00FF69A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Paused at 17:13:12</v>
        <stp/>
        <stp>{DF34AB2E-8DE4-4831-AC6D-3E139F669B09}_x0000_</stp>
        <tr r="T6" s="3"/>
      </tp>
      <tp t="s">
        <v>Paused at 17:12:55</v>
        <stp/>
        <stp>{61BC9CB8-3857-419D-874A-FCAD7B27B7BE}_x0000_</stp>
        <tr r="F6" s="1"/>
      </tp>
      <tp t="s">
        <v>ZS.OQ</v>
        <stp/>
        <stp>{FE08B1B5-4E42-423C-A6D9-DF5AA525E55A}_x0000_</stp>
        <tr r="AQ8" s="1"/>
      </tp>
      <tp t="s">
        <v>AAPL.OQ</v>
        <stp/>
        <stp>{7F016252-473E-4163-8136-C77A8DD656B7}_x0000_</stp>
        <tr r="O8" s="3"/>
      </tp>
      <tp t="s">
        <v>Paused at 17:13:12</v>
        <stp/>
        <stp>{6CDEA2E5-CA2A-4CBD-B4AE-4E80214EEEA3}_x0000_</stp>
        <tr r="AV6" s="1"/>
      </tp>
      <tp t="s">
        <v>Paused at 17:12:55</v>
        <stp/>
        <stp>{D9A04609-E691-4AF2-B25E-12483E068295}_x0000_</stp>
        <tr r="D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18"/>
  <sheetViews>
    <sheetView showGridLines="0" tabSelected="1" zoomScaleNormal="100" workbookViewId="0"/>
  </sheetViews>
  <sheetFormatPr defaultRowHeight="16.5" x14ac:dyDescent="0.3"/>
  <cols>
    <col min="2" max="4" width="14.875" customWidth="1"/>
    <col min="5" max="5" width="10.125" customWidth="1"/>
    <col min="7" max="7" width="49.625" bestFit="1" customWidth="1"/>
    <col min="8" max="8" width="11.75" bestFit="1" customWidth="1"/>
    <col min="9" max="9" width="9.625" bestFit="1" customWidth="1"/>
    <col min="10" max="10" width="16.875" bestFit="1" customWidth="1"/>
    <col min="11" max="11" width="17.875" customWidth="1"/>
    <col min="12" max="12" width="9.375" customWidth="1"/>
    <col min="13" max="13" width="10.5" customWidth="1"/>
    <col min="21" max="21" width="49.625" bestFit="1" customWidth="1"/>
    <col min="22" max="22" width="14" customWidth="1"/>
    <col min="23" max="23" width="14.75" bestFit="1" customWidth="1"/>
    <col min="24" max="24" width="2" style="9" customWidth="1"/>
    <col min="25" max="25" width="49.625" bestFit="1" customWidth="1"/>
    <col min="26" max="29" width="12.375" customWidth="1"/>
    <col min="30" max="30" width="1.75" customWidth="1"/>
    <col min="31" max="31" width="49.625" bestFit="1" customWidth="1"/>
    <col min="32" max="32" width="14.75" bestFit="1" customWidth="1"/>
    <col min="33" max="34" width="14.75" customWidth="1"/>
    <col min="35" max="35" width="14.75" bestFit="1" customWidth="1"/>
    <col min="36" max="36" width="1.75" customWidth="1"/>
    <col min="37" max="37" width="49.625" bestFit="1" customWidth="1"/>
    <col min="38" max="39" width="14.75" bestFit="1" customWidth="1"/>
    <col min="42" max="42" width="6.625" bestFit="1" customWidth="1"/>
    <col min="43" max="43" width="12.125" bestFit="1" customWidth="1"/>
    <col min="44" max="44" width="58.25" bestFit="1" customWidth="1"/>
    <col min="45" max="45" width="25.5" bestFit="1" customWidth="1"/>
    <col min="46" max="46" width="10" style="5" bestFit="1" customWidth="1"/>
    <col min="47" max="47" width="9" style="5"/>
    <col min="49" max="49" width="9.25" bestFit="1" customWidth="1"/>
  </cols>
  <sheetData>
    <row r="1" spans="1:52" x14ac:dyDescent="0.3">
      <c r="AW1" t="s">
        <v>11549</v>
      </c>
      <c r="AX1" t="s">
        <v>11550</v>
      </c>
      <c r="AY1" s="2">
        <v>2008</v>
      </c>
    </row>
    <row r="2" spans="1:52" x14ac:dyDescent="0.3">
      <c r="AX2" t="s">
        <v>3563</v>
      </c>
      <c r="AY2" s="2">
        <v>1027</v>
      </c>
    </row>
    <row r="3" spans="1:52" x14ac:dyDescent="0.3">
      <c r="T3" s="6" t="s">
        <v>1059</v>
      </c>
      <c r="U3" s="6" t="s">
        <v>1323</v>
      </c>
      <c r="V3" s="24">
        <v>404.29747514605521</v>
      </c>
      <c r="W3" s="6" t="s">
        <v>11551</v>
      </c>
      <c r="Y3" s="6" t="s">
        <v>1323</v>
      </c>
      <c r="Z3" s="10">
        <v>14.531468552999998</v>
      </c>
      <c r="AA3" s="10">
        <v>16.477947802829981</v>
      </c>
      <c r="AB3" s="8">
        <v>1.9464792498299825</v>
      </c>
      <c r="AC3" s="6" t="s">
        <v>11551</v>
      </c>
      <c r="AE3" s="6" t="s">
        <v>1323</v>
      </c>
      <c r="AF3" s="8">
        <v>16.477947802829981</v>
      </c>
      <c r="AG3" s="8"/>
      <c r="AH3" s="8"/>
      <c r="AI3" s="6" t="s">
        <v>11551</v>
      </c>
      <c r="AK3" s="6" t="s">
        <v>1323</v>
      </c>
      <c r="AL3" s="8">
        <v>19.192422772758864</v>
      </c>
      <c r="AM3" s="6" t="s">
        <v>11551</v>
      </c>
      <c r="AX3" s="3" t="s">
        <v>278</v>
      </c>
      <c r="AY3" s="2">
        <v>114</v>
      </c>
    </row>
    <row r="4" spans="1:52" x14ac:dyDescent="0.3">
      <c r="AW4" s="3"/>
      <c r="AX4" s="2"/>
      <c r="AY4" s="2">
        <v>867</v>
      </c>
    </row>
    <row r="5" spans="1:52" x14ac:dyDescent="0.3">
      <c r="AW5" s="3"/>
    </row>
    <row r="6" spans="1:52" x14ac:dyDescent="0.3">
      <c r="F6" t="s">
        <v>11546</v>
      </c>
      <c r="O6" t="s">
        <v>11552</v>
      </c>
      <c r="U6" s="6" t="s">
        <v>11553</v>
      </c>
      <c r="Y6" s="25" t="s">
        <v>11554</v>
      </c>
      <c r="AE6" s="25" t="s">
        <v>11555</v>
      </c>
      <c r="AK6" s="25" t="s">
        <v>11556</v>
      </c>
      <c r="AV6" t="s">
        <v>11547</v>
      </c>
    </row>
    <row r="7" spans="1:52" ht="17.25" thickBot="1" x14ac:dyDescent="0.35">
      <c r="A7" s="6" t="s">
        <v>11557</v>
      </c>
      <c r="B7" s="6" t="s">
        <v>2964</v>
      </c>
      <c r="C7" s="6" t="s">
        <v>2965</v>
      </c>
      <c r="D7" s="6" t="s">
        <v>2966</v>
      </c>
      <c r="F7" s="6"/>
      <c r="G7" s="6" t="s">
        <v>528</v>
      </c>
      <c r="H7" s="6" t="s">
        <v>11558</v>
      </c>
      <c r="I7" s="6" t="s">
        <v>11553</v>
      </c>
      <c r="J7" s="6" t="s">
        <v>11554</v>
      </c>
      <c r="K7" s="6" t="s">
        <v>11559</v>
      </c>
      <c r="L7" s="6" t="s">
        <v>11560</v>
      </c>
      <c r="M7" s="6" t="s">
        <v>11561</v>
      </c>
      <c r="O7" s="6" t="s">
        <v>11553</v>
      </c>
      <c r="P7" s="6" t="s">
        <v>11554</v>
      </c>
      <c r="Q7" s="6" t="s">
        <v>11559</v>
      </c>
      <c r="R7" s="6" t="s">
        <v>11560</v>
      </c>
      <c r="T7" s="13" t="s">
        <v>11562</v>
      </c>
      <c r="U7" s="13" t="s">
        <v>11563</v>
      </c>
      <c r="V7" s="13" t="s">
        <v>11564</v>
      </c>
      <c r="W7" s="13" t="s">
        <v>11565</v>
      </c>
      <c r="Y7" s="6" t="s">
        <v>11563</v>
      </c>
      <c r="Z7" s="6" t="s">
        <v>11554</v>
      </c>
      <c r="AA7" s="6" t="s">
        <v>11566</v>
      </c>
      <c r="AB7" s="6" t="s">
        <v>11567</v>
      </c>
      <c r="AC7" s="6" t="s">
        <v>11565</v>
      </c>
      <c r="AE7" s="6" t="s">
        <v>11563</v>
      </c>
      <c r="AF7" s="6" t="s">
        <v>11566</v>
      </c>
      <c r="AG7" s="6" t="s">
        <v>11554</v>
      </c>
      <c r="AH7" s="6" t="s">
        <v>11567</v>
      </c>
      <c r="AI7" s="6" t="s">
        <v>11565</v>
      </c>
      <c r="AK7" s="6" t="s">
        <v>11563</v>
      </c>
      <c r="AL7" s="6" t="s">
        <v>11566</v>
      </c>
      <c r="AM7" s="6" t="s">
        <v>11565</v>
      </c>
      <c r="AQ7" t="s">
        <v>0</v>
      </c>
      <c r="AR7" t="s">
        <v>204</v>
      </c>
      <c r="AS7" t="s">
        <v>205</v>
      </c>
      <c r="AT7" s="5" t="s">
        <v>11568</v>
      </c>
      <c r="AW7" t="s">
        <v>247</v>
      </c>
      <c r="AX7" t="s">
        <v>1028</v>
      </c>
      <c r="AY7" t="s">
        <v>277</v>
      </c>
    </row>
    <row r="8" spans="1:52" x14ac:dyDescent="0.3">
      <c r="A8" s="6" t="s">
        <v>279</v>
      </c>
      <c r="B8" s="6" t="s">
        <v>2967</v>
      </c>
      <c r="C8" s="6" t="s">
        <v>2968</v>
      </c>
      <c r="D8" s="6" t="s">
        <v>1042</v>
      </c>
      <c r="F8" s="7" t="s">
        <v>279</v>
      </c>
      <c r="G8" s="7" t="s">
        <v>530</v>
      </c>
      <c r="H8" s="6">
        <v>35</v>
      </c>
      <c r="I8" s="8">
        <v>178.65857473313136</v>
      </c>
      <c r="J8" s="8">
        <v>23.899439715</v>
      </c>
      <c r="K8" s="8">
        <v>16.184526353119999</v>
      </c>
      <c r="L8" s="8">
        <v>27.513155333333334</v>
      </c>
      <c r="M8" s="8">
        <v>42.857142857142854</v>
      </c>
      <c r="N8" s="3"/>
      <c r="O8" s="6">
        <v>9</v>
      </c>
      <c r="P8" s="6">
        <v>4</v>
      </c>
      <c r="Q8" s="6">
        <v>16</v>
      </c>
      <c r="R8" s="6">
        <v>8</v>
      </c>
      <c r="T8" s="14">
        <v>1</v>
      </c>
      <c r="U8" s="15" t="s">
        <v>534</v>
      </c>
      <c r="V8" s="16">
        <v>927.29135670925109</v>
      </c>
      <c r="W8" s="17" t="s">
        <v>2979</v>
      </c>
      <c r="Y8" s="6" t="s">
        <v>534</v>
      </c>
      <c r="Z8" s="8">
        <v>32.713067469999991</v>
      </c>
      <c r="AA8" s="8">
        <v>28.635033333333336</v>
      </c>
      <c r="AB8" s="8">
        <v>-4.0780341366666555</v>
      </c>
      <c r="AC8" s="6" t="s">
        <v>2979</v>
      </c>
      <c r="AE8" s="6" t="s">
        <v>2989</v>
      </c>
      <c r="AF8" s="8">
        <v>26.682689022260011</v>
      </c>
      <c r="AG8" s="8">
        <v>11.330943636999997</v>
      </c>
      <c r="AH8" s="8">
        <v>15.351745385260013</v>
      </c>
      <c r="AI8" s="6" t="s">
        <v>2988</v>
      </c>
      <c r="AK8" s="6" t="s">
        <v>2991</v>
      </c>
      <c r="AL8" s="8">
        <v>45.955227272727264</v>
      </c>
      <c r="AM8" s="6" t="s">
        <v>2990</v>
      </c>
      <c r="AP8" s="1" t="s">
        <v>3497</v>
      </c>
      <c r="AQ8" t="s">
        <v>261</v>
      </c>
      <c r="AR8" t="s">
        <v>3498</v>
      </c>
      <c r="AS8" s="4">
        <v>6.4629000000000003</v>
      </c>
      <c r="AT8" s="5">
        <v>6.4629000000000006E-2</v>
      </c>
      <c r="AV8" s="1" t="s">
        <v>261</v>
      </c>
      <c r="AW8" s="3">
        <v>47.974902229800001</v>
      </c>
      <c r="AX8" s="3">
        <v>0</v>
      </c>
      <c r="AY8" s="3">
        <v>46.2</v>
      </c>
      <c r="AZ8" s="3"/>
    </row>
    <row r="9" spans="1:52" x14ac:dyDescent="0.3">
      <c r="A9" s="6" t="s">
        <v>3017</v>
      </c>
      <c r="B9" s="6" t="s">
        <v>2967</v>
      </c>
      <c r="C9" s="6" t="s">
        <v>2968</v>
      </c>
      <c r="D9" s="6" t="s">
        <v>1044</v>
      </c>
      <c r="F9" s="7" t="s">
        <v>3017</v>
      </c>
      <c r="G9" s="7" t="s">
        <v>2969</v>
      </c>
      <c r="H9" s="6">
        <v>37</v>
      </c>
      <c r="I9" s="8">
        <v>50.989090049976959</v>
      </c>
      <c r="J9" s="8">
        <v>14.969790642000001</v>
      </c>
      <c r="K9" s="8">
        <v>10.083165858299999</v>
      </c>
      <c r="L9" s="8">
        <v>12.445615</v>
      </c>
      <c r="M9" s="8">
        <v>48.648648648648653</v>
      </c>
      <c r="N9" s="3"/>
      <c r="O9" s="6">
        <v>24</v>
      </c>
      <c r="P9" s="6">
        <v>10</v>
      </c>
      <c r="Q9" s="6">
        <v>24</v>
      </c>
      <c r="R9" s="6">
        <v>33</v>
      </c>
      <c r="T9" s="18">
        <v>2</v>
      </c>
      <c r="U9" s="6" t="s">
        <v>6852</v>
      </c>
      <c r="V9" s="8">
        <v>609.66733074564911</v>
      </c>
      <c r="W9" s="19" t="s">
        <v>11548</v>
      </c>
      <c r="Y9" s="6" t="s">
        <v>542</v>
      </c>
      <c r="Z9" s="8">
        <v>30.590949094999988</v>
      </c>
      <c r="AA9" s="8">
        <v>13.813357142857145</v>
      </c>
      <c r="AB9" s="8">
        <v>-16.777591952142842</v>
      </c>
      <c r="AC9" s="6" t="s">
        <v>3006</v>
      </c>
      <c r="AE9" s="6" t="s">
        <v>536</v>
      </c>
      <c r="AF9" s="8">
        <v>24.47276139873</v>
      </c>
      <c r="AG9" s="8">
        <v>7.2256362269999963</v>
      </c>
      <c r="AH9" s="8">
        <v>17.247125171730005</v>
      </c>
      <c r="AI9" s="6" t="s">
        <v>2992</v>
      </c>
      <c r="AK9" s="6" t="s">
        <v>536</v>
      </c>
      <c r="AL9" s="8">
        <v>39.920462553191506</v>
      </c>
      <c r="AM9" s="6" t="s">
        <v>2992</v>
      </c>
      <c r="AP9" s="1" t="s">
        <v>3497</v>
      </c>
      <c r="AQ9" t="s">
        <v>3499</v>
      </c>
      <c r="AR9" t="s">
        <v>3500</v>
      </c>
      <c r="AS9" s="4">
        <v>6.0509000000000004</v>
      </c>
      <c r="AT9" s="5">
        <v>6.0509000000000007E-2</v>
      </c>
      <c r="AV9" s="1" t="s">
        <v>282</v>
      </c>
      <c r="AW9" s="3">
        <v>14.57426793688</v>
      </c>
      <c r="AX9" s="3">
        <v>53.98</v>
      </c>
      <c r="AY9" s="3" t="s">
        <v>206</v>
      </c>
      <c r="AZ9" s="3"/>
    </row>
    <row r="10" spans="1:52" x14ac:dyDescent="0.3">
      <c r="A10" s="6" t="s">
        <v>207</v>
      </c>
      <c r="B10" s="6" t="s">
        <v>2967</v>
      </c>
      <c r="C10" s="6" t="s">
        <v>2968</v>
      </c>
      <c r="D10" s="6" t="s">
        <v>2970</v>
      </c>
      <c r="F10" s="7" t="s">
        <v>207</v>
      </c>
      <c r="G10" s="7" t="s">
        <v>529</v>
      </c>
      <c r="H10" s="6">
        <v>92</v>
      </c>
      <c r="I10" s="8">
        <v>471.24852777923462</v>
      </c>
      <c r="J10" s="8">
        <v>24.174507535999997</v>
      </c>
      <c r="K10" s="8">
        <v>16.27449183649</v>
      </c>
      <c r="L10" s="8">
        <v>17.922433275862065</v>
      </c>
      <c r="M10" s="8">
        <v>60.869565217391312</v>
      </c>
      <c r="N10" s="3"/>
      <c r="O10" s="6">
        <v>4</v>
      </c>
      <c r="P10" s="6">
        <v>3</v>
      </c>
      <c r="Q10" s="6">
        <v>15</v>
      </c>
      <c r="R10" s="6">
        <v>25</v>
      </c>
      <c r="T10" s="18">
        <v>3</v>
      </c>
      <c r="U10" s="6" t="s">
        <v>542</v>
      </c>
      <c r="V10" s="8">
        <v>508.90487965937854</v>
      </c>
      <c r="W10" s="19" t="s">
        <v>3006</v>
      </c>
      <c r="Y10" s="6" t="s">
        <v>529</v>
      </c>
      <c r="Z10" s="8">
        <v>24.174507535999997</v>
      </c>
      <c r="AA10" s="8">
        <v>17.922433275862065</v>
      </c>
      <c r="AB10" s="8">
        <v>-6.2520742601379311</v>
      </c>
      <c r="AC10" s="6" t="s">
        <v>2970</v>
      </c>
      <c r="AE10" s="6" t="s">
        <v>3001</v>
      </c>
      <c r="AF10" s="8">
        <v>22.587375776709997</v>
      </c>
      <c r="AG10" s="8">
        <v>11.141498385000002</v>
      </c>
      <c r="AH10" s="8">
        <v>11.445877391709995</v>
      </c>
      <c r="AI10" s="6" t="s">
        <v>3000</v>
      </c>
      <c r="AK10" s="6" t="s">
        <v>3001</v>
      </c>
      <c r="AL10" s="8">
        <v>37.513940000000005</v>
      </c>
      <c r="AM10" s="6" t="s">
        <v>3000</v>
      </c>
      <c r="AP10" s="1" t="s">
        <v>3497</v>
      </c>
      <c r="AQ10" t="s">
        <v>3501</v>
      </c>
      <c r="AR10" t="s">
        <v>3502</v>
      </c>
      <c r="AS10" s="4">
        <v>5.6807999999999996</v>
      </c>
      <c r="AT10" s="5">
        <v>5.6807999999999997E-2</v>
      </c>
      <c r="AV10" s="1" t="s">
        <v>168</v>
      </c>
      <c r="AW10" s="3">
        <v>29.057298461519999</v>
      </c>
      <c r="AX10" s="3">
        <v>74.453000000000003</v>
      </c>
      <c r="AY10" s="3">
        <v>26.45</v>
      </c>
      <c r="AZ10" s="3"/>
    </row>
    <row r="11" spans="1:52" x14ac:dyDescent="0.3">
      <c r="A11" s="6" t="s">
        <v>358</v>
      </c>
      <c r="B11" s="6" t="s">
        <v>2967</v>
      </c>
      <c r="C11" s="6" t="s">
        <v>2971</v>
      </c>
      <c r="D11" s="6" t="s">
        <v>2972</v>
      </c>
      <c r="F11" s="7" t="s">
        <v>358</v>
      </c>
      <c r="G11" s="7" t="s">
        <v>533</v>
      </c>
      <c r="H11" s="6">
        <v>45</v>
      </c>
      <c r="I11" s="8">
        <v>177.50817024402556</v>
      </c>
      <c r="J11" s="8">
        <v>5.6614411030000005</v>
      </c>
      <c r="K11" s="8">
        <v>19.041296994</v>
      </c>
      <c r="L11" s="8">
        <v>26.285876842105264</v>
      </c>
      <c r="M11" s="8">
        <v>33.333333333333329</v>
      </c>
      <c r="N11" s="3"/>
      <c r="O11" s="6">
        <v>10</v>
      </c>
      <c r="P11" s="6">
        <v>28</v>
      </c>
      <c r="Q11" s="6">
        <v>6</v>
      </c>
      <c r="R11" s="6">
        <v>11</v>
      </c>
      <c r="T11" s="18">
        <v>4</v>
      </c>
      <c r="U11" s="6" t="s">
        <v>529</v>
      </c>
      <c r="V11" s="8">
        <v>471.24852777923462</v>
      </c>
      <c r="W11" s="19" t="s">
        <v>2970</v>
      </c>
      <c r="Y11" s="6" t="s">
        <v>530</v>
      </c>
      <c r="Z11" s="8">
        <v>23.899439715</v>
      </c>
      <c r="AA11" s="8">
        <v>27.513155333333334</v>
      </c>
      <c r="AB11" s="8">
        <v>3.6137156183333339</v>
      </c>
      <c r="AC11" s="6" t="s">
        <v>1042</v>
      </c>
      <c r="AE11" s="6" t="s">
        <v>2991</v>
      </c>
      <c r="AF11" s="8">
        <v>21.624121558500001</v>
      </c>
      <c r="AG11" s="8">
        <v>15.545188181000002</v>
      </c>
      <c r="AH11" s="8">
        <v>6.0789333774999985</v>
      </c>
      <c r="AI11" s="6" t="s">
        <v>2990</v>
      </c>
      <c r="AK11" s="6" t="s">
        <v>2989</v>
      </c>
      <c r="AL11" s="8">
        <v>35.137406779661013</v>
      </c>
      <c r="AM11" s="6" t="s">
        <v>2988</v>
      </c>
      <c r="AP11" s="1" t="s">
        <v>3497</v>
      </c>
      <c r="AQ11" s="1" t="s">
        <v>3503</v>
      </c>
      <c r="AR11" t="s">
        <v>3504</v>
      </c>
      <c r="AS11" s="4">
        <v>4.6847000000000003</v>
      </c>
      <c r="AT11" s="5">
        <v>4.6847E-2</v>
      </c>
      <c r="AV11" s="1" t="s">
        <v>13</v>
      </c>
      <c r="AW11" s="3">
        <v>300.91071395002001</v>
      </c>
      <c r="AX11" s="3">
        <v>76.936000000000007</v>
      </c>
      <c r="AY11" s="3">
        <v>42.612250000000003</v>
      </c>
      <c r="AZ11" s="3"/>
    </row>
    <row r="12" spans="1:52" x14ac:dyDescent="0.3">
      <c r="A12" s="6" t="s">
        <v>293</v>
      </c>
      <c r="B12" s="6" t="s">
        <v>2967</v>
      </c>
      <c r="C12" s="6" t="s">
        <v>2971</v>
      </c>
      <c r="D12" s="6" t="s">
        <v>1033</v>
      </c>
      <c r="F12" s="7" t="s">
        <v>293</v>
      </c>
      <c r="G12" s="7" t="s">
        <v>531</v>
      </c>
      <c r="H12" s="6">
        <v>89</v>
      </c>
      <c r="I12" s="8">
        <v>127.97079436089585</v>
      </c>
      <c r="J12" s="8">
        <v>13.542136551000008</v>
      </c>
      <c r="K12" s="8">
        <v>17.958081623529996</v>
      </c>
      <c r="L12" s="8">
        <v>20.25061035714285</v>
      </c>
      <c r="M12" s="8">
        <v>60.674157303370791</v>
      </c>
      <c r="N12" s="3"/>
      <c r="O12" s="6">
        <v>14</v>
      </c>
      <c r="P12" s="6">
        <v>11</v>
      </c>
      <c r="Q12" s="6">
        <v>9</v>
      </c>
      <c r="R12" s="6">
        <v>21</v>
      </c>
      <c r="T12" s="18">
        <v>5</v>
      </c>
      <c r="U12" s="6" t="s">
        <v>2989</v>
      </c>
      <c r="V12" s="8">
        <v>391.91686198866427</v>
      </c>
      <c r="W12" s="19" t="s">
        <v>2988</v>
      </c>
      <c r="Y12" s="6" t="s">
        <v>3472</v>
      </c>
      <c r="Z12" s="8">
        <v>22.856153841999998</v>
      </c>
      <c r="AA12" s="8">
        <v>12.616192307692305</v>
      </c>
      <c r="AB12" s="8">
        <v>-10.239961534307692</v>
      </c>
      <c r="AC12" s="6" t="s">
        <v>2980</v>
      </c>
      <c r="AE12" s="6" t="s">
        <v>534</v>
      </c>
      <c r="AF12" s="8">
        <v>21.205162821989997</v>
      </c>
      <c r="AG12" s="8">
        <v>32.713067469999991</v>
      </c>
      <c r="AH12" s="8">
        <v>-11.507904648009994</v>
      </c>
      <c r="AI12" s="6" t="s">
        <v>2979</v>
      </c>
      <c r="AK12" s="6" t="s">
        <v>544</v>
      </c>
      <c r="AL12" s="8">
        <v>33.273125</v>
      </c>
      <c r="AM12" s="6" t="s">
        <v>1037</v>
      </c>
      <c r="AP12" s="1" t="s">
        <v>3497</v>
      </c>
      <c r="AQ12" s="1" t="s">
        <v>3505</v>
      </c>
      <c r="AR12" t="s">
        <v>3506</v>
      </c>
      <c r="AS12" s="4">
        <v>4.6611000000000002</v>
      </c>
      <c r="AT12" s="5">
        <v>4.6611E-2</v>
      </c>
      <c r="AV12" s="1" t="s">
        <v>21</v>
      </c>
      <c r="AW12" s="3">
        <v>299.07470999999998</v>
      </c>
      <c r="AX12" s="3">
        <v>45.869</v>
      </c>
      <c r="AY12" s="3">
        <v>10.367000000000001</v>
      </c>
      <c r="AZ12" s="3"/>
    </row>
    <row r="13" spans="1:52" x14ac:dyDescent="0.3">
      <c r="A13" s="6" t="s">
        <v>3018</v>
      </c>
      <c r="B13" s="6" t="s">
        <v>2967</v>
      </c>
      <c r="C13" s="6" t="s">
        <v>2971</v>
      </c>
      <c r="D13" s="6" t="s">
        <v>2973</v>
      </c>
      <c r="F13" s="7" t="s">
        <v>3018</v>
      </c>
      <c r="G13" s="7" t="s">
        <v>2974</v>
      </c>
      <c r="H13" s="6">
        <v>45</v>
      </c>
      <c r="I13" s="8">
        <v>250.79658524747168</v>
      </c>
      <c r="J13" s="8">
        <v>22.184557528000006</v>
      </c>
      <c r="K13" s="8">
        <v>12.701047822470002</v>
      </c>
      <c r="L13" s="8">
        <v>20.792400434782611</v>
      </c>
      <c r="M13" s="8">
        <v>48.888888888888886</v>
      </c>
      <c r="N13" s="3"/>
      <c r="O13" s="6">
        <v>7</v>
      </c>
      <c r="P13" s="6">
        <v>7</v>
      </c>
      <c r="Q13" s="6">
        <v>21</v>
      </c>
      <c r="R13" s="6">
        <v>20</v>
      </c>
      <c r="T13" s="18">
        <v>6</v>
      </c>
      <c r="U13" s="6" t="s">
        <v>536</v>
      </c>
      <c r="V13" s="8">
        <v>333.08213933802568</v>
      </c>
      <c r="W13" s="19" t="s">
        <v>2992</v>
      </c>
      <c r="Y13" s="6" t="s">
        <v>6852</v>
      </c>
      <c r="Z13" s="8">
        <v>22.633553191999997</v>
      </c>
      <c r="AA13" s="8">
        <v>19.941790000000001</v>
      </c>
      <c r="AB13" s="8">
        <v>-2.6917631919999963</v>
      </c>
      <c r="AC13" s="6" t="s">
        <v>11548</v>
      </c>
      <c r="AE13" s="6" t="s">
        <v>533</v>
      </c>
      <c r="AF13" s="8">
        <v>19.041296994</v>
      </c>
      <c r="AG13" s="8">
        <v>5.6614411030000005</v>
      </c>
      <c r="AH13" s="8">
        <v>13.379855890999998</v>
      </c>
      <c r="AI13" s="6" t="s">
        <v>2972</v>
      </c>
      <c r="AK13" s="6" t="s">
        <v>3240</v>
      </c>
      <c r="AL13" s="8">
        <v>31.741840277777769</v>
      </c>
      <c r="AM13" s="6" t="s">
        <v>3007</v>
      </c>
      <c r="AP13" s="1" t="s">
        <v>3497</v>
      </c>
      <c r="AQ13" t="s">
        <v>3507</v>
      </c>
      <c r="AR13" t="s">
        <v>3508</v>
      </c>
      <c r="AS13" s="4">
        <v>4.5610999999999997</v>
      </c>
      <c r="AT13" s="5">
        <v>4.5610999999999999E-2</v>
      </c>
      <c r="AV13" s="1" t="s">
        <v>209</v>
      </c>
      <c r="AW13" s="3">
        <v>208.01524591399999</v>
      </c>
      <c r="AX13" s="3">
        <v>0</v>
      </c>
      <c r="AY13" s="3">
        <v>28.763500000000001</v>
      </c>
      <c r="AZ13" s="3"/>
    </row>
    <row r="14" spans="1:52" x14ac:dyDescent="0.3">
      <c r="A14" s="6" t="s">
        <v>329</v>
      </c>
      <c r="B14" s="6" t="s">
        <v>2967</v>
      </c>
      <c r="C14" s="6" t="s">
        <v>2971</v>
      </c>
      <c r="D14" s="6" t="s">
        <v>2975</v>
      </c>
      <c r="F14" s="7" t="s">
        <v>329</v>
      </c>
      <c r="G14" s="7" t="s">
        <v>532</v>
      </c>
      <c r="H14" s="6">
        <v>54</v>
      </c>
      <c r="I14" s="8">
        <v>38.547534620645088</v>
      </c>
      <c r="J14" s="8">
        <v>7.6027456429999978</v>
      </c>
      <c r="K14" s="8">
        <v>17.145470999899995</v>
      </c>
      <c r="L14" s="8">
        <v>21.940029666666664</v>
      </c>
      <c r="M14" s="8">
        <v>53.703703703703709</v>
      </c>
      <c r="N14" s="3"/>
      <c r="O14" s="6">
        <v>26</v>
      </c>
      <c r="P14" s="6">
        <v>23</v>
      </c>
      <c r="Q14" s="6">
        <v>13</v>
      </c>
      <c r="R14" s="6">
        <v>18</v>
      </c>
      <c r="T14" s="18">
        <v>7</v>
      </c>
      <c r="U14" s="6" t="s">
        <v>2974</v>
      </c>
      <c r="V14" s="8">
        <v>250.79658524747168</v>
      </c>
      <c r="W14" s="19" t="s">
        <v>2973</v>
      </c>
      <c r="Y14" s="6" t="s">
        <v>2974</v>
      </c>
      <c r="Z14" s="8">
        <v>22.184557528000006</v>
      </c>
      <c r="AA14" s="8">
        <v>20.792400434782611</v>
      </c>
      <c r="AB14" s="8">
        <v>-1.3921570932173957</v>
      </c>
      <c r="AC14" s="6" t="s">
        <v>2973</v>
      </c>
      <c r="AE14" s="6" t="s">
        <v>2984</v>
      </c>
      <c r="AF14" s="8">
        <v>18.73107374728</v>
      </c>
      <c r="AG14" s="8">
        <v>12.206787629000003</v>
      </c>
      <c r="AH14" s="8">
        <v>6.5242861182799974</v>
      </c>
      <c r="AI14" s="6" t="s">
        <v>2982</v>
      </c>
      <c r="AK14" s="6" t="s">
        <v>534</v>
      </c>
      <c r="AL14" s="8">
        <v>28.635033333333336</v>
      </c>
      <c r="AM14" s="6" t="s">
        <v>2979</v>
      </c>
      <c r="AP14" s="1" t="s">
        <v>3497</v>
      </c>
      <c r="AQ14" t="s">
        <v>3509</v>
      </c>
      <c r="AR14" t="s">
        <v>3510</v>
      </c>
      <c r="AS14" s="4">
        <v>4.2153</v>
      </c>
      <c r="AT14" s="5">
        <v>4.2153000000000003E-2</v>
      </c>
      <c r="AV14" s="1" t="s">
        <v>283</v>
      </c>
      <c r="AW14" s="3">
        <v>10.452497116889999</v>
      </c>
      <c r="AX14" s="3">
        <v>0</v>
      </c>
      <c r="AY14" s="3" t="s">
        <v>206</v>
      </c>
      <c r="AZ14" s="3"/>
    </row>
    <row r="15" spans="1:52" x14ac:dyDescent="0.3">
      <c r="A15" s="6" t="s">
        <v>3019</v>
      </c>
      <c r="B15" s="6" t="s">
        <v>2967</v>
      </c>
      <c r="C15" s="6" t="s">
        <v>2971</v>
      </c>
      <c r="D15" s="6" t="s">
        <v>2976</v>
      </c>
      <c r="F15" s="7" t="s">
        <v>3019</v>
      </c>
      <c r="G15" s="7" t="s">
        <v>2977</v>
      </c>
      <c r="H15" s="6">
        <v>42</v>
      </c>
      <c r="I15" s="8">
        <v>122.52815499148869</v>
      </c>
      <c r="J15" s="8">
        <v>12.595340212</v>
      </c>
      <c r="K15" s="8">
        <v>8.2594504844800003</v>
      </c>
      <c r="L15" s="8">
        <v>21.834570526315787</v>
      </c>
      <c r="M15" s="8">
        <v>42.857142857142854</v>
      </c>
      <c r="N15" s="3"/>
      <c r="O15" s="6">
        <v>15</v>
      </c>
      <c r="P15" s="6">
        <v>13</v>
      </c>
      <c r="Q15" s="6">
        <v>28</v>
      </c>
      <c r="R15" s="6">
        <v>19</v>
      </c>
      <c r="T15" s="18">
        <v>8</v>
      </c>
      <c r="U15" s="6" t="s">
        <v>2997</v>
      </c>
      <c r="V15" s="8">
        <v>198.12309252901386</v>
      </c>
      <c r="W15" s="19" t="s">
        <v>2996</v>
      </c>
      <c r="Y15" s="6" t="s">
        <v>3240</v>
      </c>
      <c r="Z15" s="8">
        <v>16.671547251000003</v>
      </c>
      <c r="AA15" s="8">
        <v>31.741840277777769</v>
      </c>
      <c r="AB15" s="8">
        <v>15.070293026777765</v>
      </c>
      <c r="AC15" s="6" t="s">
        <v>3007</v>
      </c>
      <c r="AE15" s="6" t="s">
        <v>2986</v>
      </c>
      <c r="AF15" s="8">
        <v>18.196471545149997</v>
      </c>
      <c r="AG15" s="8">
        <v>9.6792844100000011</v>
      </c>
      <c r="AH15" s="8">
        <v>8.5171871351499959</v>
      </c>
      <c r="AI15" s="6" t="s">
        <v>2985</v>
      </c>
      <c r="AK15" s="6" t="s">
        <v>530</v>
      </c>
      <c r="AL15" s="8">
        <v>27.513155333333334</v>
      </c>
      <c r="AM15" s="6" t="s">
        <v>1042</v>
      </c>
      <c r="AP15" s="1" t="s">
        <v>3497</v>
      </c>
      <c r="AQ15" s="1" t="s">
        <v>3511</v>
      </c>
      <c r="AR15" t="s">
        <v>3512</v>
      </c>
      <c r="AS15" s="4">
        <v>4.1863999999999999</v>
      </c>
      <c r="AT15" s="5">
        <v>4.1863999999999998E-2</v>
      </c>
      <c r="AV15" s="1" t="s">
        <v>220</v>
      </c>
      <c r="AW15" s="3">
        <v>73.308800000000005</v>
      </c>
      <c r="AX15" s="3">
        <v>122.863</v>
      </c>
      <c r="AY15" s="3">
        <v>15.633330000000001</v>
      </c>
      <c r="AZ15" s="3"/>
    </row>
    <row r="16" spans="1:52" x14ac:dyDescent="0.3">
      <c r="A16" s="6" t="s">
        <v>4213</v>
      </c>
      <c r="B16" s="6" t="s">
        <v>2967</v>
      </c>
      <c r="C16" s="6" t="s">
        <v>2971</v>
      </c>
      <c r="D16" s="6" t="s">
        <v>11569</v>
      </c>
      <c r="F16" s="7" t="s">
        <v>4212</v>
      </c>
      <c r="G16" s="7" t="s">
        <v>6852</v>
      </c>
      <c r="H16" s="6">
        <v>43</v>
      </c>
      <c r="I16" s="8">
        <v>609.66733074564911</v>
      </c>
      <c r="J16" s="8">
        <v>22.633553191999997</v>
      </c>
      <c r="K16" s="8">
        <v>14.881605041989998</v>
      </c>
      <c r="L16" s="8">
        <v>19.941790000000001</v>
      </c>
      <c r="M16" s="8">
        <v>65.116279069767444</v>
      </c>
      <c r="N16" s="3"/>
      <c r="O16" s="6">
        <v>2</v>
      </c>
      <c r="P16" s="6">
        <v>6</v>
      </c>
      <c r="Q16" s="6">
        <v>17</v>
      </c>
      <c r="R16" s="6">
        <v>22</v>
      </c>
      <c r="T16" s="18">
        <v>9</v>
      </c>
      <c r="U16" s="6" t="s">
        <v>530</v>
      </c>
      <c r="V16" s="8">
        <v>178.65857473313136</v>
      </c>
      <c r="W16" s="19" t="s">
        <v>1042</v>
      </c>
      <c r="Y16" s="6" t="s">
        <v>2991</v>
      </c>
      <c r="Z16" s="8">
        <v>15.545188181000002</v>
      </c>
      <c r="AA16" s="8">
        <v>45.955227272727264</v>
      </c>
      <c r="AB16" s="8">
        <v>30.410039091727263</v>
      </c>
      <c r="AC16" s="6" t="s">
        <v>2990</v>
      </c>
      <c r="AE16" s="6" t="s">
        <v>531</v>
      </c>
      <c r="AF16" s="8">
        <v>17.958081623529996</v>
      </c>
      <c r="AG16" s="8">
        <v>13.542136551000008</v>
      </c>
      <c r="AH16" s="8">
        <v>4.415945072529988</v>
      </c>
      <c r="AI16" s="6" t="s">
        <v>1033</v>
      </c>
      <c r="AK16" s="6" t="s">
        <v>2984</v>
      </c>
      <c r="AL16" s="8">
        <v>26.742721666666665</v>
      </c>
      <c r="AM16" s="6" t="s">
        <v>2982</v>
      </c>
      <c r="AP16" s="1" t="s">
        <v>3497</v>
      </c>
      <c r="AQ16" t="s">
        <v>3513</v>
      </c>
      <c r="AR16" t="s">
        <v>3514</v>
      </c>
      <c r="AS16" s="4">
        <v>4.1521999999999997</v>
      </c>
      <c r="AT16" s="5">
        <v>4.1521999999999996E-2</v>
      </c>
      <c r="AV16" s="1" t="s">
        <v>287</v>
      </c>
      <c r="AW16" s="3">
        <v>8.06866423536</v>
      </c>
      <c r="AX16" s="3">
        <v>0</v>
      </c>
      <c r="AY16" s="3" t="s">
        <v>206</v>
      </c>
      <c r="AZ16" s="3"/>
    </row>
    <row r="17" spans="1:52" x14ac:dyDescent="0.3">
      <c r="A17" s="6" t="s">
        <v>397</v>
      </c>
      <c r="B17" s="6" t="s">
        <v>2967</v>
      </c>
      <c r="C17" s="6" t="s">
        <v>2978</v>
      </c>
      <c r="D17" s="6" t="s">
        <v>2979</v>
      </c>
      <c r="F17" s="7" t="s">
        <v>397</v>
      </c>
      <c r="G17" s="7" t="s">
        <v>534</v>
      </c>
      <c r="H17" s="6">
        <v>48</v>
      </c>
      <c r="I17" s="8">
        <v>927.29135670925109</v>
      </c>
      <c r="J17" s="8">
        <v>32.713067469999991</v>
      </c>
      <c r="K17" s="8">
        <v>21.205162821989997</v>
      </c>
      <c r="L17" s="8">
        <v>28.635033333333336</v>
      </c>
      <c r="M17" s="8">
        <v>27.083333333333332</v>
      </c>
      <c r="N17" s="3"/>
      <c r="O17" s="6">
        <v>1</v>
      </c>
      <c r="P17" s="6">
        <v>1</v>
      </c>
      <c r="Q17" s="6">
        <v>5</v>
      </c>
      <c r="R17" s="6">
        <v>7</v>
      </c>
      <c r="T17" s="18">
        <v>10</v>
      </c>
      <c r="U17" s="6" t="s">
        <v>533</v>
      </c>
      <c r="V17" s="8">
        <v>177.50817024402556</v>
      </c>
      <c r="W17" s="19" t="s">
        <v>2972</v>
      </c>
      <c r="Y17" s="6" t="s">
        <v>2969</v>
      </c>
      <c r="Z17" s="8">
        <v>14.969790642000001</v>
      </c>
      <c r="AA17" s="8">
        <v>12.445615</v>
      </c>
      <c r="AB17" s="8">
        <v>-2.5241756420000012</v>
      </c>
      <c r="AC17" s="6" t="s">
        <v>1044</v>
      </c>
      <c r="AE17" s="6" t="s">
        <v>2981</v>
      </c>
      <c r="AF17" s="8">
        <v>17.946120610609995</v>
      </c>
      <c r="AG17" s="8">
        <v>1.8541534669999999</v>
      </c>
      <c r="AH17" s="8">
        <v>16.091967143609995</v>
      </c>
      <c r="AI17" s="6" t="s">
        <v>2967</v>
      </c>
      <c r="AK17" s="6" t="s">
        <v>3012</v>
      </c>
      <c r="AL17" s="8">
        <v>26.585109756097566</v>
      </c>
      <c r="AM17" s="6" t="s">
        <v>3011</v>
      </c>
      <c r="AP17" s="1" t="s">
        <v>3497</v>
      </c>
      <c r="AQ17" s="1" t="s">
        <v>3515</v>
      </c>
      <c r="AR17" t="s">
        <v>3516</v>
      </c>
      <c r="AS17" s="4">
        <v>4.0674000000000001</v>
      </c>
      <c r="AT17" s="5">
        <v>4.0674000000000002E-2</v>
      </c>
      <c r="AV17" s="1" t="s">
        <v>239</v>
      </c>
      <c r="AW17" s="3">
        <v>8.6554741144000005</v>
      </c>
      <c r="AX17" s="3">
        <v>0</v>
      </c>
      <c r="AY17" s="3" t="s">
        <v>206</v>
      </c>
      <c r="AZ17" s="3"/>
    </row>
    <row r="18" spans="1:52" x14ac:dyDescent="0.3">
      <c r="A18" s="6" t="s">
        <v>379</v>
      </c>
      <c r="B18" s="6" t="s">
        <v>2967</v>
      </c>
      <c r="C18" s="6" t="s">
        <v>2978</v>
      </c>
      <c r="D18" s="6" t="s">
        <v>2980</v>
      </c>
      <c r="F18" s="7" t="s">
        <v>379</v>
      </c>
      <c r="G18" s="7" t="s">
        <v>3472</v>
      </c>
      <c r="H18" s="6">
        <v>26</v>
      </c>
      <c r="I18" s="8">
        <v>164.98974021076566</v>
      </c>
      <c r="J18" s="8">
        <v>22.856153841999998</v>
      </c>
      <c r="K18" s="8">
        <v>10.336314404499999</v>
      </c>
      <c r="L18" s="8">
        <v>12.616192307692305</v>
      </c>
      <c r="M18" s="8">
        <v>42.307692307692307</v>
      </c>
      <c r="N18" s="3"/>
      <c r="O18" s="6">
        <v>12</v>
      </c>
      <c r="P18" s="6">
        <v>5</v>
      </c>
      <c r="Q18" s="6">
        <v>23</v>
      </c>
      <c r="R18" s="6">
        <v>32</v>
      </c>
      <c r="T18" s="18">
        <v>11</v>
      </c>
      <c r="U18" s="6" t="s">
        <v>3240</v>
      </c>
      <c r="V18" s="8">
        <v>167.02007383504142</v>
      </c>
      <c r="W18" s="19" t="s">
        <v>3007</v>
      </c>
      <c r="Y18" s="6" t="s">
        <v>531</v>
      </c>
      <c r="Z18" s="8">
        <v>13.542136551000008</v>
      </c>
      <c r="AA18" s="8">
        <v>20.25061035714285</v>
      </c>
      <c r="AB18" s="8">
        <v>6.7084738061428428</v>
      </c>
      <c r="AC18" s="6" t="s">
        <v>1033</v>
      </c>
      <c r="AE18" s="6" t="s">
        <v>544</v>
      </c>
      <c r="AF18" s="8">
        <v>17.508597737499997</v>
      </c>
      <c r="AG18" s="8">
        <v>3.3435751200000015</v>
      </c>
      <c r="AH18" s="8">
        <v>14.165022617499996</v>
      </c>
      <c r="AI18" s="6" t="s">
        <v>1037</v>
      </c>
      <c r="AK18" s="6" t="s">
        <v>533</v>
      </c>
      <c r="AL18" s="8">
        <v>26.285876842105264</v>
      </c>
      <c r="AM18" s="6" t="s">
        <v>2972</v>
      </c>
      <c r="AP18" s="1" t="s">
        <v>3497</v>
      </c>
      <c r="AQ18" t="s">
        <v>3517</v>
      </c>
      <c r="AR18" t="s">
        <v>3518</v>
      </c>
      <c r="AS18" s="4">
        <v>3.9502999999999999</v>
      </c>
      <c r="AT18" s="5">
        <v>3.9502999999999996E-2</v>
      </c>
      <c r="AV18" s="1" t="s">
        <v>267</v>
      </c>
      <c r="AW18" s="3">
        <v>5.04653892413</v>
      </c>
      <c r="AX18" s="3">
        <v>0</v>
      </c>
      <c r="AY18" s="3" t="s">
        <v>206</v>
      </c>
      <c r="AZ18" s="3"/>
    </row>
    <row r="19" spans="1:52" x14ac:dyDescent="0.3">
      <c r="A19" s="6" t="s">
        <v>3020</v>
      </c>
      <c r="B19" s="6" t="s">
        <v>2967</v>
      </c>
      <c r="C19" s="6" t="s">
        <v>2967</v>
      </c>
      <c r="D19" s="6" t="s">
        <v>2967</v>
      </c>
      <c r="F19" s="7" t="s">
        <v>3020</v>
      </c>
      <c r="G19" s="7" t="s">
        <v>2981</v>
      </c>
      <c r="H19" s="6">
        <v>47</v>
      </c>
      <c r="I19" s="8">
        <v>149.92028627543311</v>
      </c>
      <c r="J19" s="8">
        <v>1.8541534669999999</v>
      </c>
      <c r="K19" s="8">
        <v>17.946120610609995</v>
      </c>
      <c r="L19" s="8">
        <v>25.245130714285715</v>
      </c>
      <c r="M19" s="8">
        <v>23.404255319148938</v>
      </c>
      <c r="N19" s="3"/>
      <c r="O19" s="6">
        <v>13</v>
      </c>
      <c r="P19" s="6">
        <v>36</v>
      </c>
      <c r="Q19" s="6">
        <v>10</v>
      </c>
      <c r="R19" s="6">
        <v>12</v>
      </c>
      <c r="T19" s="18">
        <v>12</v>
      </c>
      <c r="U19" s="6" t="s">
        <v>3472</v>
      </c>
      <c r="V19" s="8">
        <v>164.98974021076566</v>
      </c>
      <c r="W19" s="19" t="s">
        <v>2980</v>
      </c>
      <c r="Y19" s="6" t="s">
        <v>3241</v>
      </c>
      <c r="Z19" s="8">
        <v>12.931736253000006</v>
      </c>
      <c r="AA19" s="8">
        <v>23.454029555555554</v>
      </c>
      <c r="AB19" s="8">
        <v>10.522293302555548</v>
      </c>
      <c r="AC19" s="6" t="s">
        <v>3016</v>
      </c>
      <c r="AE19" s="6" t="s">
        <v>2997</v>
      </c>
      <c r="AF19" s="8">
        <v>17.455985914309998</v>
      </c>
      <c r="AG19" s="8">
        <v>8.1026782040000001</v>
      </c>
      <c r="AH19" s="8">
        <v>9.3533077103099984</v>
      </c>
      <c r="AI19" s="6" t="s">
        <v>2996</v>
      </c>
      <c r="AK19" s="6" t="s">
        <v>2981</v>
      </c>
      <c r="AL19" s="8">
        <v>25.245130714285715</v>
      </c>
      <c r="AM19" s="6" t="s">
        <v>2967</v>
      </c>
      <c r="AP19" s="1" t="s">
        <v>3497</v>
      </c>
      <c r="AQ19" t="s">
        <v>3519</v>
      </c>
      <c r="AR19" t="s">
        <v>3520</v>
      </c>
      <c r="AS19" s="4">
        <v>3.6122000000000001</v>
      </c>
      <c r="AT19" s="5">
        <v>3.6122000000000001E-2</v>
      </c>
      <c r="AV19" s="1" t="s">
        <v>286</v>
      </c>
      <c r="AW19" s="3">
        <v>5.3094004559399997</v>
      </c>
      <c r="AX19" s="3">
        <v>31.134</v>
      </c>
      <c r="AY19" s="3" t="s">
        <v>206</v>
      </c>
      <c r="AZ19" s="3"/>
    </row>
    <row r="20" spans="1:52" x14ac:dyDescent="0.3">
      <c r="A20" s="6" t="s">
        <v>416</v>
      </c>
      <c r="B20" s="6" t="s">
        <v>2967</v>
      </c>
      <c r="C20" s="6" t="s">
        <v>2982</v>
      </c>
      <c r="D20" s="6" t="s">
        <v>2983</v>
      </c>
      <c r="F20" s="7" t="s">
        <v>416</v>
      </c>
      <c r="G20" s="7" t="s">
        <v>535</v>
      </c>
      <c r="H20" s="6">
        <v>50</v>
      </c>
      <c r="I20" s="8">
        <v>78.511195641204026</v>
      </c>
      <c r="J20" s="8">
        <v>4.2388026299999995</v>
      </c>
      <c r="K20" s="8">
        <v>10.876008698290001</v>
      </c>
      <c r="L20" s="8">
        <v>25.163284999999998</v>
      </c>
      <c r="M20" s="8">
        <v>26</v>
      </c>
      <c r="N20" s="3"/>
      <c r="O20" s="6">
        <v>23</v>
      </c>
      <c r="P20" s="6">
        <v>31</v>
      </c>
      <c r="Q20" s="6">
        <v>22</v>
      </c>
      <c r="R20" s="6">
        <v>13</v>
      </c>
      <c r="T20" s="18">
        <v>13</v>
      </c>
      <c r="U20" s="6" t="s">
        <v>2981</v>
      </c>
      <c r="V20" s="8">
        <v>149.92028627543311</v>
      </c>
      <c r="W20" s="19" t="s">
        <v>2967</v>
      </c>
      <c r="Y20" s="6" t="s">
        <v>2977</v>
      </c>
      <c r="Z20" s="8">
        <v>12.595340212</v>
      </c>
      <c r="AA20" s="8">
        <v>21.834570526315787</v>
      </c>
      <c r="AB20" s="8">
        <v>9.2392303143157868</v>
      </c>
      <c r="AC20" s="6" t="s">
        <v>2976</v>
      </c>
      <c r="AE20" s="6" t="s">
        <v>532</v>
      </c>
      <c r="AF20" s="8">
        <v>17.145470999899995</v>
      </c>
      <c r="AG20" s="8">
        <v>7.6027456429999978</v>
      </c>
      <c r="AH20" s="8">
        <v>9.5427253568999966</v>
      </c>
      <c r="AI20" s="6" t="s">
        <v>2975</v>
      </c>
      <c r="AK20" s="6" t="s">
        <v>535</v>
      </c>
      <c r="AL20" s="8">
        <v>25.163284999999998</v>
      </c>
      <c r="AM20" s="6" t="s">
        <v>2983</v>
      </c>
      <c r="AP20" s="1" t="s">
        <v>3497</v>
      </c>
      <c r="AQ20" t="s">
        <v>3521</v>
      </c>
      <c r="AR20" t="s">
        <v>3522</v>
      </c>
      <c r="AS20" s="4">
        <v>3.5788000000000002</v>
      </c>
      <c r="AT20" s="5">
        <v>3.5788E-2</v>
      </c>
      <c r="AV20" s="1" t="s">
        <v>85</v>
      </c>
      <c r="AW20" s="3">
        <v>45.7465379072</v>
      </c>
      <c r="AX20" s="3">
        <v>-17.908000000000001</v>
      </c>
      <c r="AY20" s="3">
        <v>24.3</v>
      </c>
      <c r="AZ20" s="3"/>
    </row>
    <row r="21" spans="1:52" x14ac:dyDescent="0.3">
      <c r="A21" s="6" t="s">
        <v>3021</v>
      </c>
      <c r="B21" s="6" t="s">
        <v>2967</v>
      </c>
      <c r="C21" s="6" t="s">
        <v>2982</v>
      </c>
      <c r="D21" s="6" t="s">
        <v>2982</v>
      </c>
      <c r="F21" s="7" t="s">
        <v>3021</v>
      </c>
      <c r="G21" s="7" t="s">
        <v>2984</v>
      </c>
      <c r="H21" s="6">
        <v>44</v>
      </c>
      <c r="I21" s="8">
        <v>117.93147355067033</v>
      </c>
      <c r="J21" s="8">
        <v>12.206787629000003</v>
      </c>
      <c r="K21" s="8">
        <v>18.73107374728</v>
      </c>
      <c r="L21" s="8">
        <v>26.742721666666665</v>
      </c>
      <c r="M21" s="8">
        <v>36.363636363636367</v>
      </c>
      <c r="N21" s="3"/>
      <c r="O21" s="6">
        <v>17</v>
      </c>
      <c r="P21" s="6">
        <v>14</v>
      </c>
      <c r="Q21" s="6">
        <v>7</v>
      </c>
      <c r="R21" s="6">
        <v>9</v>
      </c>
      <c r="T21" s="18">
        <v>14</v>
      </c>
      <c r="U21" s="6" t="s">
        <v>531</v>
      </c>
      <c r="V21" s="8">
        <v>127.97079436089585</v>
      </c>
      <c r="W21" s="19" t="s">
        <v>1033</v>
      </c>
      <c r="Y21" s="6" t="s">
        <v>2984</v>
      </c>
      <c r="Z21" s="8">
        <v>12.206787629000003</v>
      </c>
      <c r="AA21" s="8">
        <v>26.742721666666665</v>
      </c>
      <c r="AB21" s="8">
        <v>14.535934037666662</v>
      </c>
      <c r="AC21" s="6" t="s">
        <v>2982</v>
      </c>
      <c r="AE21" s="6" t="s">
        <v>3240</v>
      </c>
      <c r="AF21" s="8">
        <v>16.579129524499997</v>
      </c>
      <c r="AG21" s="8">
        <v>16.671547251000003</v>
      </c>
      <c r="AH21" s="8">
        <v>-9.2417726500006125E-2</v>
      </c>
      <c r="AI21" s="6" t="s">
        <v>3007</v>
      </c>
      <c r="AK21" s="6" t="s">
        <v>537</v>
      </c>
      <c r="AL21" s="8">
        <v>24.434990800000001</v>
      </c>
      <c r="AM21" s="6" t="s">
        <v>1045</v>
      </c>
      <c r="AP21" s="1" t="s">
        <v>3497</v>
      </c>
      <c r="AQ21" t="s">
        <v>3523</v>
      </c>
      <c r="AR21" t="s">
        <v>3524</v>
      </c>
      <c r="AS21" s="4">
        <v>3.5720999999999998</v>
      </c>
      <c r="AT21" s="5">
        <v>3.5720999999999996E-2</v>
      </c>
      <c r="AV21" s="1" t="s">
        <v>236</v>
      </c>
      <c r="AW21" s="3">
        <v>15.915441463507801</v>
      </c>
      <c r="AX21" s="3">
        <v>0</v>
      </c>
      <c r="AY21" s="3">
        <v>79.106999999999999</v>
      </c>
      <c r="AZ21" s="3"/>
    </row>
    <row r="22" spans="1:52" x14ac:dyDescent="0.3">
      <c r="A22" s="6" t="s">
        <v>3022</v>
      </c>
      <c r="B22" s="6" t="s">
        <v>2967</v>
      </c>
      <c r="C22" s="6" t="s">
        <v>2982</v>
      </c>
      <c r="D22" s="6" t="s">
        <v>2985</v>
      </c>
      <c r="F22" s="7" t="s">
        <v>3022</v>
      </c>
      <c r="G22" s="7" t="s">
        <v>2986</v>
      </c>
      <c r="H22" s="6">
        <v>55</v>
      </c>
      <c r="I22" s="8">
        <v>101.16150447034006</v>
      </c>
      <c r="J22" s="8">
        <v>9.6792844100000011</v>
      </c>
      <c r="K22" s="8">
        <v>18.196471545149997</v>
      </c>
      <c r="L22" s="8">
        <v>22.389292083333331</v>
      </c>
      <c r="M22" s="8">
        <v>41.818181818181813</v>
      </c>
      <c r="N22" s="3"/>
      <c r="O22" s="6">
        <v>18</v>
      </c>
      <c r="P22" s="6">
        <v>19</v>
      </c>
      <c r="Q22" s="6">
        <v>8</v>
      </c>
      <c r="R22" s="6">
        <v>17</v>
      </c>
      <c r="T22" s="18">
        <v>15</v>
      </c>
      <c r="U22" s="6" t="s">
        <v>2977</v>
      </c>
      <c r="V22" s="8">
        <v>122.52815499148869</v>
      </c>
      <c r="W22" s="19" t="s">
        <v>2976</v>
      </c>
      <c r="Y22" s="6" t="s">
        <v>2989</v>
      </c>
      <c r="Z22" s="8">
        <v>11.330943636999997</v>
      </c>
      <c r="AA22" s="8">
        <v>35.137406779661013</v>
      </c>
      <c r="AB22" s="8">
        <v>23.806463142661016</v>
      </c>
      <c r="AC22" s="6" t="s">
        <v>2988</v>
      </c>
      <c r="AE22" s="6" t="s">
        <v>529</v>
      </c>
      <c r="AF22" s="8">
        <v>16.27449183649</v>
      </c>
      <c r="AG22" s="8">
        <v>24.174507535999997</v>
      </c>
      <c r="AH22" s="8">
        <v>-7.9000156995099964</v>
      </c>
      <c r="AI22" s="6" t="s">
        <v>2970</v>
      </c>
      <c r="AK22" s="6" t="s">
        <v>3241</v>
      </c>
      <c r="AL22" s="8">
        <v>23.454029555555554</v>
      </c>
      <c r="AM22" s="6" t="s">
        <v>3016</v>
      </c>
      <c r="AP22" s="1" t="s">
        <v>3497</v>
      </c>
      <c r="AQ22" s="1" t="s">
        <v>3525</v>
      </c>
      <c r="AR22" t="s">
        <v>3526</v>
      </c>
      <c r="AS22" s="4">
        <v>3.5285000000000002</v>
      </c>
      <c r="AT22" s="5">
        <v>3.5285000000000004E-2</v>
      </c>
      <c r="AV22" s="1" t="s">
        <v>2864</v>
      </c>
      <c r="AW22" s="3">
        <v>5.8280000000000003</v>
      </c>
      <c r="AX22" s="3">
        <v>0</v>
      </c>
      <c r="AY22" s="3" t="s">
        <v>206</v>
      </c>
      <c r="AZ22" s="3"/>
    </row>
    <row r="23" spans="1:52" x14ac:dyDescent="0.3">
      <c r="A23" s="6" t="s">
        <v>3023</v>
      </c>
      <c r="B23" s="6" t="s">
        <v>2967</v>
      </c>
      <c r="C23" s="6" t="s">
        <v>2987</v>
      </c>
      <c r="D23" s="6" t="s">
        <v>2988</v>
      </c>
      <c r="F23" s="7" t="s">
        <v>3023</v>
      </c>
      <c r="G23" s="7" t="s">
        <v>2989</v>
      </c>
      <c r="H23" s="6">
        <v>115</v>
      </c>
      <c r="I23" s="8">
        <v>391.91686198866427</v>
      </c>
      <c r="J23" s="8">
        <v>11.330943636999997</v>
      </c>
      <c r="K23" s="8">
        <v>26.682689022260011</v>
      </c>
      <c r="L23" s="8">
        <v>35.137406779661013</v>
      </c>
      <c r="M23" s="8">
        <v>50.434782608695649</v>
      </c>
      <c r="N23" s="3"/>
      <c r="O23" s="6">
        <v>5</v>
      </c>
      <c r="P23" s="6">
        <v>15</v>
      </c>
      <c r="Q23" s="6">
        <v>1</v>
      </c>
      <c r="R23" s="6">
        <v>4</v>
      </c>
      <c r="T23" s="18">
        <v>16</v>
      </c>
      <c r="U23" s="6" t="s">
        <v>537</v>
      </c>
      <c r="V23" s="8">
        <v>121.56369324924084</v>
      </c>
      <c r="W23" s="19" t="s">
        <v>1045</v>
      </c>
      <c r="Y23" s="6" t="s">
        <v>3004</v>
      </c>
      <c r="Z23" s="8">
        <v>11.272010647000002</v>
      </c>
      <c r="AA23" s="8">
        <v>13.503749999999998</v>
      </c>
      <c r="AB23" s="8">
        <v>2.2317393529999965</v>
      </c>
      <c r="AC23" s="6" t="s">
        <v>1035</v>
      </c>
      <c r="AE23" s="6" t="s">
        <v>530</v>
      </c>
      <c r="AF23" s="8">
        <v>16.184526353119999</v>
      </c>
      <c r="AG23" s="8">
        <v>23.899439715</v>
      </c>
      <c r="AH23" s="8">
        <v>-7.7149133618800008</v>
      </c>
      <c r="AI23" s="6" t="s">
        <v>1042</v>
      </c>
      <c r="AK23" s="6" t="s">
        <v>2997</v>
      </c>
      <c r="AL23" s="8">
        <v>23.258241111111108</v>
      </c>
      <c r="AM23" s="6" t="s">
        <v>2996</v>
      </c>
      <c r="AP23" s="1" t="s">
        <v>3497</v>
      </c>
      <c r="AQ23" t="s">
        <v>3527</v>
      </c>
      <c r="AR23" t="s">
        <v>3528</v>
      </c>
      <c r="AS23" s="4">
        <v>3.2875999999999999</v>
      </c>
      <c r="AT23" s="5">
        <v>3.2875999999999996E-2</v>
      </c>
      <c r="AV23" s="1" t="s">
        <v>281</v>
      </c>
      <c r="AW23" s="3">
        <v>16.96997572794</v>
      </c>
      <c r="AX23" s="3">
        <v>0</v>
      </c>
      <c r="AY23" s="3">
        <v>34.5</v>
      </c>
      <c r="AZ23" s="3"/>
    </row>
    <row r="24" spans="1:52" x14ac:dyDescent="0.3">
      <c r="A24" s="6" t="s">
        <v>3024</v>
      </c>
      <c r="B24" s="6" t="s">
        <v>2967</v>
      </c>
      <c r="C24" s="6" t="s">
        <v>2987</v>
      </c>
      <c r="D24" s="6" t="s">
        <v>2990</v>
      </c>
      <c r="F24" s="7" t="s">
        <v>3024</v>
      </c>
      <c r="G24" s="7" t="s">
        <v>2991</v>
      </c>
      <c r="H24" s="6">
        <v>51</v>
      </c>
      <c r="I24" s="8">
        <v>88.092877185831327</v>
      </c>
      <c r="J24" s="8">
        <v>15.545188181000002</v>
      </c>
      <c r="K24" s="8">
        <v>21.624121558500001</v>
      </c>
      <c r="L24" s="8">
        <v>45.955227272727264</v>
      </c>
      <c r="M24" s="8">
        <v>21.568627450980394</v>
      </c>
      <c r="N24" s="3"/>
      <c r="O24" s="6">
        <v>20</v>
      </c>
      <c r="P24" s="6">
        <v>9</v>
      </c>
      <c r="Q24" s="6">
        <v>4</v>
      </c>
      <c r="R24" s="6">
        <v>1</v>
      </c>
      <c r="T24" s="18">
        <v>17</v>
      </c>
      <c r="U24" s="6" t="s">
        <v>2984</v>
      </c>
      <c r="V24" s="8">
        <v>117.93147355067033</v>
      </c>
      <c r="W24" s="19" t="s">
        <v>2982</v>
      </c>
      <c r="Y24" s="6" t="s">
        <v>3001</v>
      </c>
      <c r="Z24" s="8">
        <v>11.141498385000002</v>
      </c>
      <c r="AA24" s="8">
        <v>37.513940000000005</v>
      </c>
      <c r="AB24" s="8">
        <v>26.372441615000003</v>
      </c>
      <c r="AC24" s="6" t="s">
        <v>3000</v>
      </c>
      <c r="AE24" s="6" t="s">
        <v>6852</v>
      </c>
      <c r="AF24" s="8">
        <v>14.881605041989998</v>
      </c>
      <c r="AG24" s="8">
        <v>22.633553191999997</v>
      </c>
      <c r="AH24" s="8">
        <v>-7.7519481500099996</v>
      </c>
      <c r="AI24" s="6" t="s">
        <v>11548</v>
      </c>
      <c r="AK24" s="6" t="s">
        <v>2986</v>
      </c>
      <c r="AL24" s="8">
        <v>22.389292083333331</v>
      </c>
      <c r="AM24" s="6" t="s">
        <v>2985</v>
      </c>
      <c r="AP24" s="1" t="s">
        <v>3497</v>
      </c>
      <c r="AQ24" s="1" t="s">
        <v>3529</v>
      </c>
      <c r="AR24" t="s">
        <v>3530</v>
      </c>
      <c r="AS24" s="4">
        <v>3.2484999999999999</v>
      </c>
      <c r="AT24" s="5">
        <v>3.2485E-2</v>
      </c>
      <c r="AV24" s="1" t="s">
        <v>215</v>
      </c>
      <c r="AW24" s="3">
        <v>54.301116859499999</v>
      </c>
      <c r="AX24" s="3">
        <v>0</v>
      </c>
      <c r="AY24" s="3" t="s">
        <v>206</v>
      </c>
      <c r="AZ24" s="3"/>
    </row>
    <row r="25" spans="1:52" x14ac:dyDescent="0.3">
      <c r="A25" s="6" t="s">
        <v>445</v>
      </c>
      <c r="B25" s="6" t="s">
        <v>2967</v>
      </c>
      <c r="C25" s="6" t="s">
        <v>2987</v>
      </c>
      <c r="D25" s="6" t="s">
        <v>2992</v>
      </c>
      <c r="F25" s="7" t="s">
        <v>445</v>
      </c>
      <c r="G25" s="7" t="s">
        <v>536</v>
      </c>
      <c r="H25" s="6">
        <v>82</v>
      </c>
      <c r="I25" s="8">
        <v>333.08213933802568</v>
      </c>
      <c r="J25" s="8">
        <v>7.2256362269999963</v>
      </c>
      <c r="K25" s="8">
        <v>24.47276139873</v>
      </c>
      <c r="L25" s="8">
        <v>39.920462553191506</v>
      </c>
      <c r="M25" s="8">
        <v>56.09756097560976</v>
      </c>
      <c r="N25" s="3"/>
      <c r="O25" s="6">
        <v>6</v>
      </c>
      <c r="P25" s="6">
        <v>25</v>
      </c>
      <c r="Q25" s="6">
        <v>2</v>
      </c>
      <c r="R25" s="6">
        <v>2</v>
      </c>
      <c r="T25" s="18">
        <v>18</v>
      </c>
      <c r="U25" s="6" t="s">
        <v>2986</v>
      </c>
      <c r="V25" s="8">
        <v>101.16150447034006</v>
      </c>
      <c r="W25" s="19" t="s">
        <v>2985</v>
      </c>
      <c r="Y25" s="6" t="s">
        <v>3473</v>
      </c>
      <c r="Z25" s="8">
        <v>10.164052708999998</v>
      </c>
      <c r="AA25" s="8">
        <v>17.071156250000001</v>
      </c>
      <c r="AB25" s="8">
        <v>6.9071035410000032</v>
      </c>
      <c r="AC25" s="6" t="s">
        <v>3015</v>
      </c>
      <c r="AE25" s="6" t="s">
        <v>542</v>
      </c>
      <c r="AF25" s="8">
        <v>14.734092440000001</v>
      </c>
      <c r="AG25" s="8">
        <v>30.590949094999988</v>
      </c>
      <c r="AH25" s="8">
        <v>-15.856856654999987</v>
      </c>
      <c r="AI25" s="6" t="s">
        <v>3006</v>
      </c>
      <c r="AK25" s="6" t="s">
        <v>532</v>
      </c>
      <c r="AL25" s="8">
        <v>21.940029666666664</v>
      </c>
      <c r="AM25" s="6" t="s">
        <v>2975</v>
      </c>
      <c r="AP25" s="1" t="s">
        <v>3497</v>
      </c>
      <c r="AQ25" t="s">
        <v>3531</v>
      </c>
      <c r="AR25" t="s">
        <v>3532</v>
      </c>
      <c r="AS25" s="4">
        <v>3.2452000000000001</v>
      </c>
      <c r="AT25" s="5">
        <v>3.2452000000000002E-2</v>
      </c>
      <c r="AV25" s="1" t="s">
        <v>154</v>
      </c>
      <c r="AW25" s="3">
        <v>17.625821287680001</v>
      </c>
      <c r="AX25" s="3">
        <v>12.787000000000001</v>
      </c>
      <c r="AY25" s="3">
        <v>12</v>
      </c>
      <c r="AZ25" s="3"/>
    </row>
    <row r="26" spans="1:52" x14ac:dyDescent="0.3">
      <c r="A26" s="6" t="s">
        <v>3025</v>
      </c>
      <c r="B26" s="6" t="s">
        <v>2967</v>
      </c>
      <c r="C26" s="6" t="s">
        <v>2987</v>
      </c>
      <c r="D26" s="6" t="s">
        <v>2993</v>
      </c>
      <c r="F26" s="7" t="s">
        <v>3025</v>
      </c>
      <c r="G26" s="7" t="s">
        <v>2994</v>
      </c>
      <c r="H26" s="6">
        <v>27</v>
      </c>
      <c r="I26" s="8">
        <v>11.307261964462512</v>
      </c>
      <c r="J26" s="8">
        <v>3.2500957000000001</v>
      </c>
      <c r="K26" s="8">
        <v>0.61468679999999998</v>
      </c>
      <c r="L26" s="8">
        <v>17.32</v>
      </c>
      <c r="M26" s="8">
        <v>3.7037037037037033</v>
      </c>
      <c r="N26" s="3"/>
      <c r="O26" s="6">
        <v>35</v>
      </c>
      <c r="P26" s="6">
        <v>34</v>
      </c>
      <c r="Q26" s="6">
        <v>35</v>
      </c>
      <c r="R26" s="6">
        <v>26</v>
      </c>
      <c r="T26" s="18">
        <v>19</v>
      </c>
      <c r="U26" s="6" t="s">
        <v>3004</v>
      </c>
      <c r="V26" s="8">
        <v>92.565164484242146</v>
      </c>
      <c r="W26" s="19" t="s">
        <v>1035</v>
      </c>
      <c r="Y26" s="6" t="s">
        <v>2986</v>
      </c>
      <c r="Z26" s="8">
        <v>9.6792844100000011</v>
      </c>
      <c r="AA26" s="8">
        <v>22.389292083333331</v>
      </c>
      <c r="AB26" s="8">
        <v>12.71000767333333</v>
      </c>
      <c r="AC26" s="6" t="s">
        <v>2985</v>
      </c>
      <c r="AE26" s="6" t="s">
        <v>3241</v>
      </c>
      <c r="AF26" s="8">
        <v>14.321113647110003</v>
      </c>
      <c r="AG26" s="8">
        <v>12.931736253000006</v>
      </c>
      <c r="AH26" s="8">
        <v>1.3893773941099976</v>
      </c>
      <c r="AI26" s="6" t="s">
        <v>3016</v>
      </c>
      <c r="AK26" s="6" t="s">
        <v>2977</v>
      </c>
      <c r="AL26" s="8">
        <v>21.834570526315787</v>
      </c>
      <c r="AM26" s="6" t="s">
        <v>2976</v>
      </c>
      <c r="AP26" s="1" t="s">
        <v>3497</v>
      </c>
      <c r="AQ26" s="1" t="s">
        <v>3533</v>
      </c>
      <c r="AR26" t="s">
        <v>3534</v>
      </c>
      <c r="AS26" s="4">
        <v>3.2126000000000001</v>
      </c>
      <c r="AT26" s="5">
        <v>3.2126000000000002E-2</v>
      </c>
      <c r="AV26" s="1" t="s">
        <v>255</v>
      </c>
      <c r="AW26" s="3">
        <v>5.2991019549600002</v>
      </c>
      <c r="AX26" s="3">
        <v>34.634999999999998</v>
      </c>
      <c r="AY26" s="3" t="s">
        <v>206</v>
      </c>
      <c r="AZ26" s="3"/>
    </row>
    <row r="27" spans="1:52" x14ac:dyDescent="0.3">
      <c r="A27" s="6" t="s">
        <v>488</v>
      </c>
      <c r="B27" s="6" t="s">
        <v>2967</v>
      </c>
      <c r="C27" s="6" t="s">
        <v>2995</v>
      </c>
      <c r="D27" s="6" t="s">
        <v>1045</v>
      </c>
      <c r="F27" s="7" t="s">
        <v>488</v>
      </c>
      <c r="G27" s="7" t="s">
        <v>537</v>
      </c>
      <c r="H27" s="6">
        <v>61</v>
      </c>
      <c r="I27" s="8">
        <v>121.56369324924084</v>
      </c>
      <c r="J27" s="8">
        <v>3.9984004990000011</v>
      </c>
      <c r="K27" s="8">
        <v>9.7873851501300013</v>
      </c>
      <c r="L27" s="8">
        <v>24.434990800000001</v>
      </c>
      <c r="M27" s="8">
        <v>37.704918032786885</v>
      </c>
      <c r="N27" s="3"/>
      <c r="O27" s="6">
        <v>16</v>
      </c>
      <c r="P27" s="6">
        <v>32</v>
      </c>
      <c r="Q27" s="6">
        <v>26</v>
      </c>
      <c r="R27" s="6">
        <v>14</v>
      </c>
      <c r="T27" s="18">
        <v>20</v>
      </c>
      <c r="U27" s="6" t="s">
        <v>2991</v>
      </c>
      <c r="V27" s="8">
        <v>88.092877185831327</v>
      </c>
      <c r="W27" s="19" t="s">
        <v>2990</v>
      </c>
      <c r="Y27" s="6" t="s">
        <v>3014</v>
      </c>
      <c r="Z27" s="8">
        <v>9.1378064980000016</v>
      </c>
      <c r="AA27" s="8">
        <v>14.794124999999999</v>
      </c>
      <c r="AB27" s="8">
        <v>5.6563185019999977</v>
      </c>
      <c r="AC27" s="6" t="s">
        <v>3013</v>
      </c>
      <c r="AE27" s="6" t="s">
        <v>3012</v>
      </c>
      <c r="AF27" s="8">
        <v>13.907572275500002</v>
      </c>
      <c r="AG27" s="8">
        <v>6.2612746790000005</v>
      </c>
      <c r="AH27" s="8">
        <v>7.6462975965000011</v>
      </c>
      <c r="AI27" s="6" t="s">
        <v>3011</v>
      </c>
      <c r="AK27" s="6" t="s">
        <v>2974</v>
      </c>
      <c r="AL27" s="8">
        <v>20.792400434782611</v>
      </c>
      <c r="AM27" s="6" t="s">
        <v>2973</v>
      </c>
      <c r="AP27" s="1" t="s">
        <v>3497</v>
      </c>
      <c r="AQ27" t="s">
        <v>3535</v>
      </c>
      <c r="AR27" t="s">
        <v>3536</v>
      </c>
      <c r="AS27" s="4">
        <v>3.2019000000000002</v>
      </c>
      <c r="AT27" s="5">
        <v>3.2018999999999999E-2</v>
      </c>
      <c r="AV27" s="1" t="s">
        <v>269</v>
      </c>
      <c r="AW27" s="3">
        <v>5.4908464865999997</v>
      </c>
      <c r="AX27" s="3">
        <v>39.091000000000001</v>
      </c>
      <c r="AY27" s="3">
        <v>16.5</v>
      </c>
      <c r="AZ27" s="3"/>
    </row>
    <row r="28" spans="1:52" x14ac:dyDescent="0.3">
      <c r="A28" s="6" t="s">
        <v>3026</v>
      </c>
      <c r="B28" s="6" t="s">
        <v>2967</v>
      </c>
      <c r="C28" s="6" t="s">
        <v>2995</v>
      </c>
      <c r="D28" s="6" t="s">
        <v>2996</v>
      </c>
      <c r="F28" s="7" t="s">
        <v>3026</v>
      </c>
      <c r="G28" s="7" t="s">
        <v>2997</v>
      </c>
      <c r="H28" s="6">
        <v>40</v>
      </c>
      <c r="I28" s="8">
        <v>198.12309252901386</v>
      </c>
      <c r="J28" s="8">
        <v>8.1026782040000001</v>
      </c>
      <c r="K28" s="8">
        <v>17.455985914309998</v>
      </c>
      <c r="L28" s="8">
        <v>23.258241111111108</v>
      </c>
      <c r="M28" s="8">
        <v>45</v>
      </c>
      <c r="N28" s="3"/>
      <c r="O28" s="6">
        <v>8</v>
      </c>
      <c r="P28" s="6">
        <v>22</v>
      </c>
      <c r="Q28" s="6">
        <v>12</v>
      </c>
      <c r="R28" s="6">
        <v>16</v>
      </c>
      <c r="T28" s="18">
        <v>21</v>
      </c>
      <c r="U28" s="6" t="s">
        <v>3012</v>
      </c>
      <c r="V28" s="8">
        <v>81.586009080743551</v>
      </c>
      <c r="W28" s="19" t="s">
        <v>3011</v>
      </c>
      <c r="Y28" s="6" t="s">
        <v>541</v>
      </c>
      <c r="Z28" s="8">
        <v>9.0622356490000033</v>
      </c>
      <c r="AA28" s="8">
        <v>17.059033216080401</v>
      </c>
      <c r="AB28" s="8">
        <v>7.9967975670803977</v>
      </c>
      <c r="AC28" s="6" t="s">
        <v>3008</v>
      </c>
      <c r="AE28" s="6" t="s">
        <v>2974</v>
      </c>
      <c r="AF28" s="8">
        <v>12.701047822470002</v>
      </c>
      <c r="AG28" s="8">
        <v>22.184557528000006</v>
      </c>
      <c r="AH28" s="8">
        <v>-9.4835097055300039</v>
      </c>
      <c r="AI28" s="6" t="s">
        <v>2973</v>
      </c>
      <c r="AK28" s="6" t="s">
        <v>531</v>
      </c>
      <c r="AL28" s="8">
        <v>20.25061035714285</v>
      </c>
      <c r="AM28" s="6" t="s">
        <v>1033</v>
      </c>
      <c r="AP28" s="1" t="s">
        <v>3497</v>
      </c>
      <c r="AQ28" s="1" t="s">
        <v>3537</v>
      </c>
      <c r="AR28" t="s">
        <v>3538</v>
      </c>
      <c r="AS28" s="4">
        <v>3.1783000000000001</v>
      </c>
      <c r="AT28" s="5">
        <v>3.1782999999999999E-2</v>
      </c>
      <c r="AV28" s="1" t="s">
        <v>280</v>
      </c>
      <c r="AW28" s="3">
        <v>78.355599036420003</v>
      </c>
      <c r="AX28" s="3">
        <v>0</v>
      </c>
      <c r="AY28" s="3">
        <v>13.58</v>
      </c>
      <c r="AZ28" s="3"/>
    </row>
    <row r="29" spans="1:52" x14ac:dyDescent="0.3">
      <c r="A29" s="6" t="s">
        <v>3027</v>
      </c>
      <c r="B29" s="6" t="s">
        <v>2998</v>
      </c>
      <c r="C29" s="6" t="s">
        <v>2999</v>
      </c>
      <c r="D29" s="6" t="s">
        <v>3000</v>
      </c>
      <c r="F29" s="7" t="s">
        <v>3027</v>
      </c>
      <c r="G29" s="7" t="s">
        <v>3001</v>
      </c>
      <c r="H29" s="6">
        <v>72</v>
      </c>
      <c r="I29" s="8">
        <v>26.491119687569778</v>
      </c>
      <c r="J29" s="8">
        <v>11.141498385000002</v>
      </c>
      <c r="K29" s="8">
        <v>22.587375776709997</v>
      </c>
      <c r="L29" s="8">
        <v>37.513940000000005</v>
      </c>
      <c r="M29" s="8">
        <v>43.055555555555557</v>
      </c>
      <c r="N29" s="3"/>
      <c r="O29" s="6">
        <v>30</v>
      </c>
      <c r="P29" s="6">
        <v>17</v>
      </c>
      <c r="Q29" s="6">
        <v>3</v>
      </c>
      <c r="R29" s="6">
        <v>3</v>
      </c>
      <c r="T29" s="18">
        <v>22</v>
      </c>
      <c r="U29" s="6" t="s">
        <v>541</v>
      </c>
      <c r="V29" s="8">
        <v>80.78476685177597</v>
      </c>
      <c r="W29" s="19" t="s">
        <v>3008</v>
      </c>
      <c r="Y29" s="6" t="s">
        <v>2997</v>
      </c>
      <c r="Z29" s="8">
        <v>8.1026782040000001</v>
      </c>
      <c r="AA29" s="8">
        <v>23.258241111111108</v>
      </c>
      <c r="AB29" s="8">
        <v>15.155562907111108</v>
      </c>
      <c r="AC29" s="6" t="s">
        <v>2996</v>
      </c>
      <c r="AE29" s="6" t="s">
        <v>535</v>
      </c>
      <c r="AF29" s="8">
        <v>10.876008698290001</v>
      </c>
      <c r="AG29" s="8">
        <v>4.2388026299999995</v>
      </c>
      <c r="AH29" s="8">
        <v>6.6372060682900011</v>
      </c>
      <c r="AI29" s="6" t="s">
        <v>2983</v>
      </c>
      <c r="AK29" s="6" t="s">
        <v>6852</v>
      </c>
      <c r="AL29" s="8">
        <v>19.941790000000001</v>
      </c>
      <c r="AM29" s="6" t="s">
        <v>11548</v>
      </c>
      <c r="AP29" s="1" t="s">
        <v>3497</v>
      </c>
      <c r="AQ29" t="s">
        <v>3539</v>
      </c>
      <c r="AR29" t="s">
        <v>3540</v>
      </c>
      <c r="AS29" s="4">
        <v>2.77</v>
      </c>
      <c r="AT29" s="5">
        <v>2.7699999999999999E-2</v>
      </c>
      <c r="AV29" s="1" t="s">
        <v>285</v>
      </c>
      <c r="AW29" s="3">
        <v>3.91596600448</v>
      </c>
      <c r="AX29" s="3">
        <v>0</v>
      </c>
      <c r="AY29" s="3" t="s">
        <v>206</v>
      </c>
      <c r="AZ29" s="3"/>
    </row>
    <row r="30" spans="1:52" x14ac:dyDescent="0.3">
      <c r="A30" s="6" t="s">
        <v>521</v>
      </c>
      <c r="B30" s="6" t="s">
        <v>2998</v>
      </c>
      <c r="C30" s="6" t="s">
        <v>2999</v>
      </c>
      <c r="D30" s="6" t="s">
        <v>3002</v>
      </c>
      <c r="F30" s="7" t="s">
        <v>521</v>
      </c>
      <c r="G30" s="7" t="s">
        <v>539</v>
      </c>
      <c r="H30" s="6">
        <v>54</v>
      </c>
      <c r="I30" s="8">
        <v>16.807187295187401</v>
      </c>
      <c r="J30" s="8">
        <v>5.9300601740000003</v>
      </c>
      <c r="K30" s="8">
        <v>-1.9818891406900001</v>
      </c>
      <c r="L30" s="8">
        <v>2.7966669999999993</v>
      </c>
      <c r="M30" s="8">
        <v>12.962962962962962</v>
      </c>
      <c r="N30" s="3"/>
      <c r="O30" s="6">
        <v>33</v>
      </c>
      <c r="P30" s="6">
        <v>27</v>
      </c>
      <c r="Q30" s="6">
        <v>36</v>
      </c>
      <c r="R30" s="6">
        <v>36</v>
      </c>
      <c r="T30" s="18">
        <v>23</v>
      </c>
      <c r="U30" s="6" t="s">
        <v>535</v>
      </c>
      <c r="V30" s="8">
        <v>78.511195641204026</v>
      </c>
      <c r="W30" s="19" t="s">
        <v>2983</v>
      </c>
      <c r="Y30" s="6" t="s">
        <v>532</v>
      </c>
      <c r="Z30" s="8">
        <v>7.6027456429999978</v>
      </c>
      <c r="AA30" s="8">
        <v>21.940029666666664</v>
      </c>
      <c r="AB30" s="8">
        <v>14.337284023666665</v>
      </c>
      <c r="AC30" s="6" t="s">
        <v>2975</v>
      </c>
      <c r="AE30" s="6" t="s">
        <v>3472</v>
      </c>
      <c r="AF30" s="8">
        <v>10.336314404499999</v>
      </c>
      <c r="AG30" s="8">
        <v>22.856153841999998</v>
      </c>
      <c r="AH30" s="8">
        <v>-12.519839437499998</v>
      </c>
      <c r="AI30" s="6" t="s">
        <v>2980</v>
      </c>
      <c r="AK30" s="6" t="s">
        <v>543</v>
      </c>
      <c r="AL30" s="8">
        <v>19.277687499999999</v>
      </c>
      <c r="AM30" s="6" t="s">
        <v>1046</v>
      </c>
      <c r="AP30" s="1" t="s">
        <v>3497</v>
      </c>
      <c r="AQ30" t="s">
        <v>3541</v>
      </c>
      <c r="AR30" t="s">
        <v>3542</v>
      </c>
      <c r="AS30" s="4">
        <v>2.2492000000000001</v>
      </c>
      <c r="AT30" s="5">
        <v>2.2492000000000002E-2</v>
      </c>
      <c r="AV30" s="1" t="s">
        <v>2</v>
      </c>
      <c r="AW30" s="3">
        <v>2523.2069878150801</v>
      </c>
      <c r="AX30" s="3">
        <v>18.173999999999999</v>
      </c>
      <c r="AY30" s="3">
        <v>16.251999999999999</v>
      </c>
      <c r="AZ30" s="3"/>
    </row>
    <row r="31" spans="1:52" x14ac:dyDescent="0.3">
      <c r="A31" s="6" t="s">
        <v>520</v>
      </c>
      <c r="B31" s="6" t="s">
        <v>2998</v>
      </c>
      <c r="C31" s="6" t="s">
        <v>2999</v>
      </c>
      <c r="D31" s="6" t="s">
        <v>3003</v>
      </c>
      <c r="F31" s="7" t="s">
        <v>520</v>
      </c>
      <c r="G31" s="7" t="s">
        <v>538</v>
      </c>
      <c r="H31" s="6">
        <v>43</v>
      </c>
      <c r="I31" s="8">
        <v>40.254439541178499</v>
      </c>
      <c r="J31" s="8">
        <v>4.6157362379999993</v>
      </c>
      <c r="K31" s="8">
        <v>3.1879261564699997</v>
      </c>
      <c r="L31" s="8">
        <v>9.0040831249999993</v>
      </c>
      <c r="M31" s="8">
        <v>27.906976744186046</v>
      </c>
      <c r="N31" s="3"/>
      <c r="O31" s="6">
        <v>25</v>
      </c>
      <c r="P31" s="6">
        <v>30</v>
      </c>
      <c r="Q31" s="6">
        <v>33</v>
      </c>
      <c r="R31" s="6">
        <v>35</v>
      </c>
      <c r="T31" s="18">
        <v>24</v>
      </c>
      <c r="U31" s="6" t="s">
        <v>2969</v>
      </c>
      <c r="V31" s="8">
        <v>50.989090049976959</v>
      </c>
      <c r="W31" s="19" t="s">
        <v>1044</v>
      </c>
      <c r="Y31" s="6" t="s">
        <v>545</v>
      </c>
      <c r="Z31" s="8">
        <v>7.3391367479999996</v>
      </c>
      <c r="AA31" s="8">
        <v>18.327420000000004</v>
      </c>
      <c r="AB31" s="8">
        <v>10.988283252000004</v>
      </c>
      <c r="AC31" s="6" t="s">
        <v>1036</v>
      </c>
      <c r="AE31" s="6" t="s">
        <v>2969</v>
      </c>
      <c r="AF31" s="8">
        <v>10.083165858299999</v>
      </c>
      <c r="AG31" s="8">
        <v>14.969790642000001</v>
      </c>
      <c r="AH31" s="8">
        <v>-4.8866247837000021</v>
      </c>
      <c r="AI31" s="6" t="s">
        <v>1044</v>
      </c>
      <c r="AK31" s="6" t="s">
        <v>545</v>
      </c>
      <c r="AL31" s="8">
        <v>18.327420000000004</v>
      </c>
      <c r="AM31" s="6" t="s">
        <v>1036</v>
      </c>
      <c r="AP31" s="1" t="s">
        <v>3497</v>
      </c>
      <c r="AQ31" s="1" t="s">
        <v>3543</v>
      </c>
      <c r="AR31" t="s">
        <v>3544</v>
      </c>
      <c r="AS31" s="4">
        <v>1.7349000000000001</v>
      </c>
      <c r="AT31" s="5">
        <v>1.7349E-2</v>
      </c>
      <c r="AV31" s="1" t="s">
        <v>3</v>
      </c>
      <c r="AW31" s="3">
        <v>1798.1831732815999</v>
      </c>
      <c r="AX31" s="3">
        <v>100.59699999999999</v>
      </c>
      <c r="AY31" s="3">
        <v>36</v>
      </c>
      <c r="AZ31" s="3"/>
    </row>
    <row r="32" spans="1:52" x14ac:dyDescent="0.3">
      <c r="A32" s="6" t="s">
        <v>3028</v>
      </c>
      <c r="B32" s="6" t="s">
        <v>2998</v>
      </c>
      <c r="C32" s="6" t="s">
        <v>2999</v>
      </c>
      <c r="D32" s="6" t="s">
        <v>1035</v>
      </c>
      <c r="F32" s="7" t="s">
        <v>3028</v>
      </c>
      <c r="G32" s="7" t="s">
        <v>3004</v>
      </c>
      <c r="H32" s="6">
        <v>106</v>
      </c>
      <c r="I32" s="8">
        <v>92.565164484242146</v>
      </c>
      <c r="J32" s="8">
        <v>11.272010647000002</v>
      </c>
      <c r="K32" s="8">
        <v>7.8532170951199998</v>
      </c>
      <c r="L32" s="8">
        <v>13.503749999999998</v>
      </c>
      <c r="M32" s="8">
        <v>35.849056603773583</v>
      </c>
      <c r="N32" s="3"/>
      <c r="O32" s="6">
        <v>19</v>
      </c>
      <c r="P32" s="6">
        <v>16</v>
      </c>
      <c r="Q32" s="6">
        <v>29</v>
      </c>
      <c r="R32" s="6">
        <v>31</v>
      </c>
      <c r="T32" s="18">
        <v>25</v>
      </c>
      <c r="U32" s="6" t="s">
        <v>538</v>
      </c>
      <c r="V32" s="8">
        <v>40.254439541178499</v>
      </c>
      <c r="W32" s="19" t="s">
        <v>3003</v>
      </c>
      <c r="Y32" s="6" t="s">
        <v>536</v>
      </c>
      <c r="Z32" s="8">
        <v>7.2256362269999963</v>
      </c>
      <c r="AA32" s="8">
        <v>39.920462553191506</v>
      </c>
      <c r="AB32" s="8">
        <v>32.69482632619151</v>
      </c>
      <c r="AC32" s="6" t="s">
        <v>2992</v>
      </c>
      <c r="AE32" s="6" t="s">
        <v>541</v>
      </c>
      <c r="AF32" s="8">
        <v>9.8173497933000036</v>
      </c>
      <c r="AG32" s="8">
        <v>9.0622356490000033</v>
      </c>
      <c r="AH32" s="8">
        <v>0.75511414430000023</v>
      </c>
      <c r="AI32" s="6" t="s">
        <v>3008</v>
      </c>
      <c r="AK32" s="6" t="s">
        <v>529</v>
      </c>
      <c r="AL32" s="8">
        <v>17.922433275862065</v>
      </c>
      <c r="AM32" s="6" t="s">
        <v>2970</v>
      </c>
      <c r="AP32" s="1" t="s">
        <v>3497</v>
      </c>
      <c r="AQ32" t="s">
        <v>3545</v>
      </c>
      <c r="AR32" s="1" t="s">
        <v>3546</v>
      </c>
      <c r="AS32" s="4">
        <v>1.5565</v>
      </c>
      <c r="AT32" s="5">
        <v>1.5565000000000001E-2</v>
      </c>
      <c r="AV32" s="1" t="s">
        <v>5</v>
      </c>
      <c r="AW32" s="3">
        <v>1976.6898999499199</v>
      </c>
      <c r="AX32" s="3">
        <v>14.927</v>
      </c>
      <c r="AY32" s="3" t="s">
        <v>206</v>
      </c>
      <c r="AZ32" s="3"/>
    </row>
    <row r="33" spans="1:52" x14ac:dyDescent="0.3">
      <c r="A33" s="6" t="s">
        <v>2629</v>
      </c>
      <c r="B33" s="6" t="s">
        <v>2998</v>
      </c>
      <c r="C33" s="6" t="s">
        <v>3005</v>
      </c>
      <c r="D33" s="6" t="s">
        <v>1034</v>
      </c>
      <c r="F33" s="7" t="s">
        <v>2629</v>
      </c>
      <c r="G33" s="7" t="s">
        <v>540</v>
      </c>
      <c r="H33" s="6">
        <v>32</v>
      </c>
      <c r="I33" s="8">
        <v>15.674654419249757</v>
      </c>
      <c r="J33" s="8">
        <v>2.8424325769999998</v>
      </c>
      <c r="K33" s="8">
        <v>2.2930597560299999</v>
      </c>
      <c r="L33" s="8">
        <v>10.084833750000001</v>
      </c>
      <c r="M33" s="8">
        <v>25</v>
      </c>
      <c r="N33" s="3"/>
      <c r="O33" s="6">
        <v>34</v>
      </c>
      <c r="P33" s="6">
        <v>35</v>
      </c>
      <c r="Q33" s="6">
        <v>34</v>
      </c>
      <c r="R33" s="6">
        <v>34</v>
      </c>
      <c r="T33" s="18">
        <v>26</v>
      </c>
      <c r="U33" s="6" t="s">
        <v>532</v>
      </c>
      <c r="V33" s="8">
        <v>38.547534620645088</v>
      </c>
      <c r="W33" s="19" t="s">
        <v>2975</v>
      </c>
      <c r="Y33" s="6" t="s">
        <v>3012</v>
      </c>
      <c r="Z33" s="8">
        <v>6.2612746790000005</v>
      </c>
      <c r="AA33" s="8">
        <v>26.585109756097566</v>
      </c>
      <c r="AB33" s="8">
        <v>20.323835077097566</v>
      </c>
      <c r="AC33" s="6" t="s">
        <v>3011</v>
      </c>
      <c r="AE33" s="6" t="s">
        <v>537</v>
      </c>
      <c r="AF33" s="8">
        <v>9.7873851501300013</v>
      </c>
      <c r="AG33" s="8">
        <v>3.9984004990000011</v>
      </c>
      <c r="AH33" s="8">
        <v>5.7889846511300007</v>
      </c>
      <c r="AI33" s="6" t="s">
        <v>1045</v>
      </c>
      <c r="AK33" s="6" t="s">
        <v>2994</v>
      </c>
      <c r="AL33" s="8">
        <v>17.32</v>
      </c>
      <c r="AM33" s="6" t="s">
        <v>2993</v>
      </c>
      <c r="AP33" s="1" t="s">
        <v>3497</v>
      </c>
      <c r="AQ33" t="s">
        <v>3547</v>
      </c>
      <c r="AR33" s="1" t="s">
        <v>3548</v>
      </c>
      <c r="AS33" s="4">
        <v>1.448</v>
      </c>
      <c r="AT33" s="5">
        <v>1.448E-2</v>
      </c>
      <c r="AV33" s="1" t="s">
        <v>284</v>
      </c>
      <c r="AW33" s="3">
        <v>2.0011292815499999</v>
      </c>
      <c r="AX33" s="3">
        <v>0</v>
      </c>
      <c r="AY33" s="3" t="s">
        <v>206</v>
      </c>
      <c r="AZ33" s="3"/>
    </row>
    <row r="34" spans="1:52" x14ac:dyDescent="0.3">
      <c r="A34" s="6" t="s">
        <v>523</v>
      </c>
      <c r="B34" s="6" t="s">
        <v>2998</v>
      </c>
      <c r="C34" s="6" t="s">
        <v>3005</v>
      </c>
      <c r="D34" s="6" t="s">
        <v>3006</v>
      </c>
      <c r="F34" s="7" t="s">
        <v>523</v>
      </c>
      <c r="G34" s="7" t="s">
        <v>542</v>
      </c>
      <c r="H34" s="6">
        <v>41</v>
      </c>
      <c r="I34" s="8">
        <v>508.90487965937854</v>
      </c>
      <c r="J34" s="8">
        <v>30.590949094999988</v>
      </c>
      <c r="K34" s="8">
        <v>14.734092440000001</v>
      </c>
      <c r="L34" s="8">
        <v>13.813357142857145</v>
      </c>
      <c r="M34" s="8">
        <v>31.707317073170731</v>
      </c>
      <c r="N34" s="3"/>
      <c r="O34" s="6">
        <v>3</v>
      </c>
      <c r="P34" s="6">
        <v>2</v>
      </c>
      <c r="Q34" s="6">
        <v>18</v>
      </c>
      <c r="R34" s="6">
        <v>30</v>
      </c>
      <c r="T34" s="18">
        <v>27</v>
      </c>
      <c r="U34" s="6" t="s">
        <v>3014</v>
      </c>
      <c r="V34" s="8">
        <v>36.155693439305942</v>
      </c>
      <c r="W34" s="19" t="s">
        <v>3013</v>
      </c>
      <c r="Y34" s="6" t="s">
        <v>539</v>
      </c>
      <c r="Z34" s="8">
        <v>5.9300601740000003</v>
      </c>
      <c r="AA34" s="8">
        <v>2.7966669999999993</v>
      </c>
      <c r="AB34" s="8">
        <v>-3.1333931740000009</v>
      </c>
      <c r="AC34" s="6" t="s">
        <v>3002</v>
      </c>
      <c r="AE34" s="6" t="s">
        <v>543</v>
      </c>
      <c r="AF34" s="8">
        <v>9.5917739490000002</v>
      </c>
      <c r="AG34" s="8">
        <v>5.4117743370000007</v>
      </c>
      <c r="AH34" s="8">
        <v>4.1799996119999996</v>
      </c>
      <c r="AI34" s="6" t="s">
        <v>1046</v>
      </c>
      <c r="AK34" s="6" t="s">
        <v>3473</v>
      </c>
      <c r="AL34" s="8">
        <v>17.071156250000001</v>
      </c>
      <c r="AM34" s="6" t="s">
        <v>3015</v>
      </c>
      <c r="AP34" s="1" t="s">
        <v>3497</v>
      </c>
      <c r="AQ34" t="s">
        <v>3549</v>
      </c>
      <c r="AR34" t="s">
        <v>3550</v>
      </c>
      <c r="AS34" s="4">
        <v>1.1105</v>
      </c>
      <c r="AT34" s="5">
        <v>1.1105E-2</v>
      </c>
      <c r="AV34" s="1" t="s">
        <v>288</v>
      </c>
      <c r="AW34" s="3">
        <v>2.4461290302899998</v>
      </c>
      <c r="AX34" s="3">
        <v>-47.146999999999998</v>
      </c>
      <c r="AY34" s="3" t="s">
        <v>206</v>
      </c>
      <c r="AZ34" s="3"/>
    </row>
    <row r="35" spans="1:52" x14ac:dyDescent="0.3">
      <c r="A35" s="6" t="s">
        <v>3029</v>
      </c>
      <c r="B35" s="6" t="s">
        <v>2998</v>
      </c>
      <c r="C35" s="6" t="s">
        <v>3005</v>
      </c>
      <c r="D35" s="6" t="s">
        <v>3007</v>
      </c>
      <c r="F35" s="7" t="s">
        <v>3029</v>
      </c>
      <c r="G35" s="7" t="s">
        <v>3240</v>
      </c>
      <c r="H35" s="6">
        <v>125</v>
      </c>
      <c r="I35" s="8">
        <v>167.02007383504142</v>
      </c>
      <c r="J35" s="8">
        <v>16.671547251000003</v>
      </c>
      <c r="K35" s="8">
        <v>16.579129524499997</v>
      </c>
      <c r="L35" s="8">
        <v>31.741840277777769</v>
      </c>
      <c r="M35" s="8">
        <v>24.8</v>
      </c>
      <c r="N35" s="3"/>
      <c r="O35" s="6">
        <v>11</v>
      </c>
      <c r="P35" s="6">
        <v>8</v>
      </c>
      <c r="Q35" s="6">
        <v>14</v>
      </c>
      <c r="R35" s="6">
        <v>6</v>
      </c>
      <c r="T35" s="18">
        <v>28</v>
      </c>
      <c r="U35" s="6" t="s">
        <v>3241</v>
      </c>
      <c r="V35" s="8">
        <v>30.70898520805008</v>
      </c>
      <c r="W35" s="19" t="s">
        <v>3016</v>
      </c>
      <c r="Y35" s="6" t="s">
        <v>533</v>
      </c>
      <c r="Z35" s="8">
        <v>5.6614411030000005</v>
      </c>
      <c r="AA35" s="8">
        <v>26.285876842105264</v>
      </c>
      <c r="AB35" s="8">
        <v>20.624435739105262</v>
      </c>
      <c r="AC35" s="6" t="s">
        <v>2972</v>
      </c>
      <c r="AE35" s="6" t="s">
        <v>2977</v>
      </c>
      <c r="AF35" s="8">
        <v>8.2594504844800003</v>
      </c>
      <c r="AG35" s="8">
        <v>12.595340212</v>
      </c>
      <c r="AH35" s="8">
        <v>-4.3358897275199997</v>
      </c>
      <c r="AI35" s="6" t="s">
        <v>2976</v>
      </c>
      <c r="AK35" s="6" t="s">
        <v>541</v>
      </c>
      <c r="AL35" s="8">
        <v>17.059033216080401</v>
      </c>
      <c r="AM35" s="6" t="s">
        <v>3008</v>
      </c>
      <c r="AP35" s="1" t="s">
        <v>3497</v>
      </c>
      <c r="AQ35" t="s">
        <v>3551</v>
      </c>
      <c r="AR35" s="1" t="s">
        <v>3552</v>
      </c>
      <c r="AS35" s="4">
        <v>0.84860000000000002</v>
      </c>
      <c r="AT35" s="5">
        <v>8.4860000000000005E-3</v>
      </c>
      <c r="AV35" s="1" t="s">
        <v>289</v>
      </c>
      <c r="AW35" s="3">
        <v>11.352302640950001</v>
      </c>
      <c r="AX35" s="3">
        <v>-0.63800000000000001</v>
      </c>
      <c r="AY35" s="3" t="s">
        <v>206</v>
      </c>
      <c r="AZ35" s="3"/>
    </row>
    <row r="36" spans="1:52" x14ac:dyDescent="0.3">
      <c r="A36" s="6" t="s">
        <v>522</v>
      </c>
      <c r="B36" s="6" t="s">
        <v>2998</v>
      </c>
      <c r="C36" s="6" t="s">
        <v>3005</v>
      </c>
      <c r="D36" s="6" t="s">
        <v>3008</v>
      </c>
      <c r="F36" s="7" t="s">
        <v>522</v>
      </c>
      <c r="G36" s="7" t="s">
        <v>541</v>
      </c>
      <c r="H36" s="6">
        <v>495</v>
      </c>
      <c r="I36" s="8">
        <v>80.78476685177597</v>
      </c>
      <c r="J36" s="8">
        <v>9.0622356490000033</v>
      </c>
      <c r="K36" s="8">
        <v>9.8173497933000036</v>
      </c>
      <c r="L36" s="8">
        <v>17.059033216080401</v>
      </c>
      <c r="M36" s="8">
        <v>35.959595959595958</v>
      </c>
      <c r="N36" s="3"/>
      <c r="O36" s="6">
        <v>22</v>
      </c>
      <c r="P36" s="6">
        <v>21</v>
      </c>
      <c r="Q36" s="6">
        <v>25</v>
      </c>
      <c r="R36" s="6">
        <v>28</v>
      </c>
      <c r="T36" s="18">
        <v>29</v>
      </c>
      <c r="U36" s="6" t="s">
        <v>545</v>
      </c>
      <c r="V36" s="8">
        <v>27.089504555613118</v>
      </c>
      <c r="W36" s="19" t="s">
        <v>1036</v>
      </c>
      <c r="Y36" s="6" t="s">
        <v>543</v>
      </c>
      <c r="Z36" s="8">
        <v>5.4117743370000007</v>
      </c>
      <c r="AA36" s="8">
        <v>19.277687499999999</v>
      </c>
      <c r="AB36" s="8">
        <v>13.865913162999998</v>
      </c>
      <c r="AC36" s="6" t="s">
        <v>1046</v>
      </c>
      <c r="AE36" s="6" t="s">
        <v>3004</v>
      </c>
      <c r="AF36" s="8">
        <v>7.8532170951199998</v>
      </c>
      <c r="AG36" s="8">
        <v>11.272010647000002</v>
      </c>
      <c r="AH36" s="8">
        <v>-3.4187935518800021</v>
      </c>
      <c r="AI36" s="6" t="s">
        <v>1035</v>
      </c>
      <c r="AK36" s="6" t="s">
        <v>3014</v>
      </c>
      <c r="AL36" s="8">
        <v>14.794124999999999</v>
      </c>
      <c r="AM36" s="6" t="s">
        <v>3013</v>
      </c>
      <c r="AP36" s="1" t="s">
        <v>3497</v>
      </c>
      <c r="AQ36" s="1" t="s">
        <v>3553</v>
      </c>
      <c r="AR36" s="1" t="s">
        <v>3554</v>
      </c>
      <c r="AS36" s="4">
        <v>0.77749999999999997</v>
      </c>
      <c r="AT36" s="5">
        <v>7.7749999999999998E-3</v>
      </c>
      <c r="AV36" s="1" t="s">
        <v>210</v>
      </c>
      <c r="AW36" s="3">
        <v>452.68557196192</v>
      </c>
      <c r="AX36" s="3">
        <v>29.64</v>
      </c>
      <c r="AY36" s="3">
        <v>10.43225</v>
      </c>
      <c r="AZ36" s="3"/>
    </row>
    <row r="37" spans="1:52" x14ac:dyDescent="0.3">
      <c r="A37" s="6" t="s">
        <v>524</v>
      </c>
      <c r="B37" s="6" t="s">
        <v>3009</v>
      </c>
      <c r="C37" s="6" t="s">
        <v>3010</v>
      </c>
      <c r="D37" s="6" t="s">
        <v>1046</v>
      </c>
      <c r="F37" s="7" t="s">
        <v>524</v>
      </c>
      <c r="G37" s="7" t="s">
        <v>543</v>
      </c>
      <c r="H37" s="6">
        <v>90</v>
      </c>
      <c r="I37" s="8">
        <v>21.689660558829416</v>
      </c>
      <c r="J37" s="8">
        <v>5.4117743370000007</v>
      </c>
      <c r="K37" s="8">
        <v>9.5917739490000002</v>
      </c>
      <c r="L37" s="8">
        <v>19.277687499999999</v>
      </c>
      <c r="M37" s="8">
        <v>22.222222222222221</v>
      </c>
      <c r="N37" s="3"/>
      <c r="O37" s="6">
        <v>32</v>
      </c>
      <c r="P37" s="6">
        <v>29</v>
      </c>
      <c r="Q37" s="6">
        <v>27</v>
      </c>
      <c r="R37" s="6">
        <v>23</v>
      </c>
      <c r="T37" s="18">
        <v>30</v>
      </c>
      <c r="U37" s="6" t="s">
        <v>3001</v>
      </c>
      <c r="V37" s="8">
        <v>26.491119687569778</v>
      </c>
      <c r="W37" s="19" t="s">
        <v>3000</v>
      </c>
      <c r="Y37" s="6" t="s">
        <v>538</v>
      </c>
      <c r="Z37" s="8">
        <v>4.6157362379999993</v>
      </c>
      <c r="AA37" s="8">
        <v>9.0040831249999993</v>
      </c>
      <c r="AB37" s="8">
        <v>4.388346887</v>
      </c>
      <c r="AC37" s="6" t="s">
        <v>3003</v>
      </c>
      <c r="AE37" s="6" t="s">
        <v>3473</v>
      </c>
      <c r="AF37" s="8">
        <v>7.7241977972499996</v>
      </c>
      <c r="AG37" s="8">
        <v>10.164052708999998</v>
      </c>
      <c r="AH37" s="8">
        <v>-2.4398549117499986</v>
      </c>
      <c r="AI37" s="6" t="s">
        <v>3015</v>
      </c>
      <c r="AK37" s="6" t="s">
        <v>542</v>
      </c>
      <c r="AL37" s="8">
        <v>13.813357142857145</v>
      </c>
      <c r="AM37" s="6" t="s">
        <v>3006</v>
      </c>
      <c r="AP37" s="1" t="s">
        <v>3497</v>
      </c>
      <c r="AQ37" t="s">
        <v>3555</v>
      </c>
      <c r="AR37" t="s">
        <v>3556</v>
      </c>
      <c r="AS37" s="4">
        <v>0.51629999999999998</v>
      </c>
      <c r="AT37" s="5">
        <v>5.1630000000000001E-3</v>
      </c>
      <c r="AV37" s="1" t="s">
        <v>290</v>
      </c>
      <c r="AW37" s="3">
        <v>7.62454884971</v>
      </c>
      <c r="AX37" s="3">
        <v>25.844000000000001</v>
      </c>
      <c r="AY37" s="3" t="s">
        <v>206</v>
      </c>
      <c r="AZ37" s="3"/>
    </row>
    <row r="38" spans="1:52" x14ac:dyDescent="0.3">
      <c r="A38" s="6" t="s">
        <v>526</v>
      </c>
      <c r="B38" s="6" t="s">
        <v>3009</v>
      </c>
      <c r="C38" s="6" t="s">
        <v>3010</v>
      </c>
      <c r="D38" s="6" t="s">
        <v>1037</v>
      </c>
      <c r="F38" s="7" t="s">
        <v>526</v>
      </c>
      <c r="G38" s="7" t="s">
        <v>544</v>
      </c>
      <c r="H38" s="6">
        <v>47</v>
      </c>
      <c r="I38" s="8">
        <v>11.127643034797297</v>
      </c>
      <c r="J38" s="8">
        <v>3.3435751200000015</v>
      </c>
      <c r="K38" s="8">
        <v>17.508597737499997</v>
      </c>
      <c r="L38" s="8">
        <v>33.273125</v>
      </c>
      <c r="M38" s="8">
        <v>23.404255319148938</v>
      </c>
      <c r="N38" s="3"/>
      <c r="O38" s="6">
        <v>36</v>
      </c>
      <c r="P38" s="6">
        <v>33</v>
      </c>
      <c r="Q38" s="6">
        <v>11</v>
      </c>
      <c r="R38" s="6">
        <v>5</v>
      </c>
      <c r="T38" s="18">
        <v>31</v>
      </c>
      <c r="U38" s="6" t="s">
        <v>3473</v>
      </c>
      <c r="V38" s="8">
        <v>23.985930805614952</v>
      </c>
      <c r="W38" s="19" t="s">
        <v>3015</v>
      </c>
      <c r="Y38" s="6" t="s">
        <v>535</v>
      </c>
      <c r="Z38" s="8">
        <v>4.2388026299999995</v>
      </c>
      <c r="AA38" s="8">
        <v>25.163284999999998</v>
      </c>
      <c r="AB38" s="8">
        <v>20.92448237</v>
      </c>
      <c r="AC38" s="6" t="s">
        <v>2983</v>
      </c>
      <c r="AE38" s="6" t="s">
        <v>545</v>
      </c>
      <c r="AF38" s="8">
        <v>7.0361447469499998</v>
      </c>
      <c r="AG38" s="8">
        <v>7.3391367479999996</v>
      </c>
      <c r="AH38" s="8">
        <v>-0.30299200104999979</v>
      </c>
      <c r="AI38" s="6" t="s">
        <v>1036</v>
      </c>
      <c r="AK38" s="6" t="s">
        <v>3004</v>
      </c>
      <c r="AL38" s="8">
        <v>13.503749999999998</v>
      </c>
      <c r="AM38" s="6" t="s">
        <v>1035</v>
      </c>
      <c r="AP38" s="1" t="s">
        <v>3497</v>
      </c>
      <c r="AQ38" t="s">
        <v>3557</v>
      </c>
      <c r="AR38" t="s">
        <v>3558</v>
      </c>
      <c r="AS38" s="4">
        <v>0.23230000000000001</v>
      </c>
      <c r="AT38" s="5">
        <v>2.323E-3</v>
      </c>
      <c r="AV38" s="1" t="s">
        <v>292</v>
      </c>
      <c r="AW38" s="3">
        <v>0.35189891676000001</v>
      </c>
      <c r="AX38" s="3">
        <v>0</v>
      </c>
      <c r="AY38" s="3" t="s">
        <v>206</v>
      </c>
      <c r="AZ38" s="3"/>
    </row>
    <row r="39" spans="1:52" x14ac:dyDescent="0.3">
      <c r="A39" s="6" t="s">
        <v>527</v>
      </c>
      <c r="B39" s="6" t="s">
        <v>3009</v>
      </c>
      <c r="C39" s="6" t="s">
        <v>3010</v>
      </c>
      <c r="D39" s="6" t="s">
        <v>1036</v>
      </c>
      <c r="F39" s="7" t="s">
        <v>527</v>
      </c>
      <c r="G39" s="7" t="s">
        <v>545</v>
      </c>
      <c r="H39" s="6">
        <v>49</v>
      </c>
      <c r="I39" s="8">
        <v>27.089504555613118</v>
      </c>
      <c r="J39" s="8">
        <v>7.3391367479999996</v>
      </c>
      <c r="K39" s="8">
        <v>7.0361447469499998</v>
      </c>
      <c r="L39" s="8">
        <v>18.327420000000004</v>
      </c>
      <c r="M39" s="8">
        <v>38.775510204081634</v>
      </c>
      <c r="N39" s="3"/>
      <c r="O39" s="6">
        <v>29</v>
      </c>
      <c r="P39" s="6">
        <v>24</v>
      </c>
      <c r="Q39" s="6">
        <v>31</v>
      </c>
      <c r="R39" s="6">
        <v>24</v>
      </c>
      <c r="T39" s="18">
        <v>32</v>
      </c>
      <c r="U39" s="6" t="s">
        <v>543</v>
      </c>
      <c r="V39" s="8">
        <v>21.689660558829416</v>
      </c>
      <c r="W39" s="19" t="s">
        <v>1046</v>
      </c>
      <c r="Y39" s="6" t="s">
        <v>537</v>
      </c>
      <c r="Z39" s="8">
        <v>3.9984004990000011</v>
      </c>
      <c r="AA39" s="8">
        <v>24.434990800000001</v>
      </c>
      <c r="AB39" s="8">
        <v>20.436590300999999</v>
      </c>
      <c r="AC39" s="6" t="s">
        <v>1045</v>
      </c>
      <c r="AE39" s="6" t="s">
        <v>3014</v>
      </c>
      <c r="AF39" s="8">
        <v>6.6937210069999988</v>
      </c>
      <c r="AG39" s="8">
        <v>9.1378064980000016</v>
      </c>
      <c r="AH39" s="8">
        <v>-2.4440854910000027</v>
      </c>
      <c r="AI39" s="6" t="s">
        <v>3013</v>
      </c>
      <c r="AK39" s="6" t="s">
        <v>3472</v>
      </c>
      <c r="AL39" s="8">
        <v>12.616192307692305</v>
      </c>
      <c r="AM39" s="6" t="s">
        <v>2980</v>
      </c>
      <c r="AP39" s="1" t="s">
        <v>3497</v>
      </c>
      <c r="AQ39" t="s">
        <v>3559</v>
      </c>
      <c r="AR39" t="s">
        <v>3560</v>
      </c>
      <c r="AS39" s="4">
        <v>0.2117</v>
      </c>
      <c r="AT39" s="5">
        <v>2.117E-3</v>
      </c>
      <c r="AV39" s="1" t="s">
        <v>39</v>
      </c>
      <c r="AW39" s="3">
        <v>106.6026576045</v>
      </c>
      <c r="AX39" s="3">
        <v>-4.9930000000000003</v>
      </c>
      <c r="AY39" s="3" t="s">
        <v>206</v>
      </c>
      <c r="AZ39" s="3"/>
    </row>
    <row r="40" spans="1:52" x14ac:dyDescent="0.3">
      <c r="A40" s="6" t="s">
        <v>3030</v>
      </c>
      <c r="B40" s="6" t="s">
        <v>3009</v>
      </c>
      <c r="C40" s="6" t="s">
        <v>3010</v>
      </c>
      <c r="D40" s="6" t="s">
        <v>3011</v>
      </c>
      <c r="F40" s="7" t="s">
        <v>3030</v>
      </c>
      <c r="G40" s="7" t="s">
        <v>3012</v>
      </c>
      <c r="H40" s="6">
        <v>144</v>
      </c>
      <c r="I40" s="8">
        <v>81.586009080743551</v>
      </c>
      <c r="J40" s="8">
        <v>6.2612746790000005</v>
      </c>
      <c r="K40" s="8">
        <v>13.907572275500002</v>
      </c>
      <c r="L40" s="8">
        <v>26.585109756097566</v>
      </c>
      <c r="M40" s="8">
        <v>27.083333333333332</v>
      </c>
      <c r="N40" s="3"/>
      <c r="O40" s="6">
        <v>21</v>
      </c>
      <c r="P40" s="6">
        <v>26</v>
      </c>
      <c r="Q40" s="6">
        <v>20</v>
      </c>
      <c r="R40" s="6">
        <v>10</v>
      </c>
      <c r="T40" s="18">
        <v>33</v>
      </c>
      <c r="U40" s="6" t="s">
        <v>539</v>
      </c>
      <c r="V40" s="8">
        <v>16.807187295187401</v>
      </c>
      <c r="W40" s="19" t="s">
        <v>3002</v>
      </c>
      <c r="Y40" s="6" t="s">
        <v>544</v>
      </c>
      <c r="Z40" s="8">
        <v>3.3435751200000015</v>
      </c>
      <c r="AA40" s="8">
        <v>33.273125</v>
      </c>
      <c r="AB40" s="8">
        <v>29.92954988</v>
      </c>
      <c r="AC40" s="6" t="s">
        <v>1037</v>
      </c>
      <c r="AE40" s="6" t="s">
        <v>538</v>
      </c>
      <c r="AF40" s="8">
        <v>3.1879261564699997</v>
      </c>
      <c r="AG40" s="8">
        <v>4.6157362379999993</v>
      </c>
      <c r="AH40" s="8">
        <v>-1.4278100815299997</v>
      </c>
      <c r="AI40" s="6" t="s">
        <v>3003</v>
      </c>
      <c r="AK40" s="6" t="s">
        <v>2969</v>
      </c>
      <c r="AL40" s="8">
        <v>12.445615</v>
      </c>
      <c r="AM40" s="6" t="s">
        <v>1044</v>
      </c>
      <c r="AP40" s="1" t="s">
        <v>3497</v>
      </c>
      <c r="AQ40" s="1" t="s">
        <v>3561</v>
      </c>
      <c r="AR40" t="s">
        <v>3562</v>
      </c>
      <c r="AS40" s="4">
        <v>0.14510000000000001</v>
      </c>
      <c r="AT40" s="5">
        <v>1.451E-3</v>
      </c>
      <c r="AV40" s="1" t="s">
        <v>291</v>
      </c>
      <c r="AW40" s="3">
        <v>6.20410493020389</v>
      </c>
      <c r="AX40" s="3">
        <v>30.427</v>
      </c>
      <c r="AY40" s="3" t="s">
        <v>206</v>
      </c>
      <c r="AZ40" s="3"/>
    </row>
    <row r="41" spans="1:52" x14ac:dyDescent="0.3">
      <c r="A41" s="6" t="s">
        <v>3031</v>
      </c>
      <c r="B41" s="6" t="s">
        <v>3009</v>
      </c>
      <c r="C41" s="6" t="s">
        <v>3010</v>
      </c>
      <c r="D41" s="6" t="s">
        <v>3013</v>
      </c>
      <c r="F41" s="7" t="s">
        <v>3031</v>
      </c>
      <c r="G41" s="7" t="s">
        <v>3014</v>
      </c>
      <c r="H41" s="6">
        <v>39</v>
      </c>
      <c r="I41" s="8">
        <v>36.155693439305942</v>
      </c>
      <c r="J41" s="8">
        <v>9.1378064980000016</v>
      </c>
      <c r="K41" s="8">
        <v>6.6937210069999988</v>
      </c>
      <c r="L41" s="8">
        <v>14.794124999999999</v>
      </c>
      <c r="M41" s="8">
        <v>25.641025641025639</v>
      </c>
      <c r="N41" s="3"/>
      <c r="O41" s="6">
        <v>27</v>
      </c>
      <c r="P41" s="6">
        <v>20</v>
      </c>
      <c r="Q41" s="6">
        <v>32</v>
      </c>
      <c r="R41" s="6">
        <v>29</v>
      </c>
      <c r="T41" s="18">
        <v>34</v>
      </c>
      <c r="U41" s="6" t="s">
        <v>540</v>
      </c>
      <c r="V41" s="8">
        <v>15.674654419249757</v>
      </c>
      <c r="W41" s="19" t="s">
        <v>1034</v>
      </c>
      <c r="Y41" s="6" t="s">
        <v>2994</v>
      </c>
      <c r="Z41" s="8">
        <v>3.2500957000000001</v>
      </c>
      <c r="AA41" s="8">
        <v>17.32</v>
      </c>
      <c r="AB41" s="8">
        <v>14.069904300000001</v>
      </c>
      <c r="AC41" s="6" t="s">
        <v>2993</v>
      </c>
      <c r="AE41" s="6" t="s">
        <v>540</v>
      </c>
      <c r="AF41" s="8">
        <v>2.2930597560299999</v>
      </c>
      <c r="AG41" s="8">
        <v>2.8424325769999998</v>
      </c>
      <c r="AH41" s="8">
        <v>-0.54937282096999995</v>
      </c>
      <c r="AI41" s="6" t="s">
        <v>1034</v>
      </c>
      <c r="AK41" s="6" t="s">
        <v>540</v>
      </c>
      <c r="AL41" s="8">
        <v>10.084833750000001</v>
      </c>
      <c r="AM41" s="6" t="s">
        <v>1034</v>
      </c>
      <c r="AP41" s="1" t="s">
        <v>3497</v>
      </c>
      <c r="AQ41" s="1" t="s">
        <v>3563</v>
      </c>
      <c r="AR41" t="s">
        <v>3564</v>
      </c>
      <c r="AS41" s="4">
        <v>0.11119999999999999</v>
      </c>
      <c r="AT41" s="5">
        <v>1.1119999999999999E-3</v>
      </c>
      <c r="AV41" s="1" t="s">
        <v>206</v>
      </c>
      <c r="AW41" s="3" t="s">
        <v>249</v>
      </c>
      <c r="AX41" s="3" t="s">
        <v>1029</v>
      </c>
      <c r="AY41" s="3" t="s">
        <v>278</v>
      </c>
      <c r="AZ41" s="3"/>
    </row>
    <row r="42" spans="1:52" x14ac:dyDescent="0.3">
      <c r="A42" s="6" t="s">
        <v>525</v>
      </c>
      <c r="B42" s="6" t="s">
        <v>3009</v>
      </c>
      <c r="C42" s="6" t="s">
        <v>3010</v>
      </c>
      <c r="D42" s="6" t="s">
        <v>3015</v>
      </c>
      <c r="F42" s="7" t="s">
        <v>525</v>
      </c>
      <c r="G42" s="7" t="s">
        <v>3473</v>
      </c>
      <c r="H42" s="6">
        <v>25</v>
      </c>
      <c r="I42" s="8">
        <v>23.985930805614952</v>
      </c>
      <c r="J42" s="8">
        <v>10.164052708999998</v>
      </c>
      <c r="K42" s="8">
        <v>7.7241977972499996</v>
      </c>
      <c r="L42" s="8">
        <v>17.071156250000001</v>
      </c>
      <c r="M42" s="8">
        <v>32</v>
      </c>
      <c r="O42" s="6">
        <v>31</v>
      </c>
      <c r="P42" s="6">
        <v>18</v>
      </c>
      <c r="Q42" s="6">
        <v>30</v>
      </c>
      <c r="R42" s="6">
        <v>27</v>
      </c>
      <c r="T42" s="18">
        <v>35</v>
      </c>
      <c r="U42" s="6" t="s">
        <v>2994</v>
      </c>
      <c r="V42" s="8">
        <v>11.307261964462512</v>
      </c>
      <c r="W42" s="19" t="s">
        <v>2993</v>
      </c>
      <c r="Y42" s="6" t="s">
        <v>540</v>
      </c>
      <c r="Z42" s="8">
        <v>2.8424325769999998</v>
      </c>
      <c r="AA42" s="8">
        <v>10.084833750000001</v>
      </c>
      <c r="AB42" s="8">
        <v>7.2424011730000011</v>
      </c>
      <c r="AC42" s="6" t="s">
        <v>1034</v>
      </c>
      <c r="AE42" s="6" t="s">
        <v>2994</v>
      </c>
      <c r="AF42" s="8">
        <v>0.61468679999999998</v>
      </c>
      <c r="AG42" s="8">
        <v>3.2500957000000001</v>
      </c>
      <c r="AH42" s="8">
        <v>-2.6354089000000003</v>
      </c>
      <c r="AI42" s="6" t="s">
        <v>2993</v>
      </c>
      <c r="AK42" s="6" t="s">
        <v>538</v>
      </c>
      <c r="AL42" s="8">
        <v>9.0040831249999993</v>
      </c>
      <c r="AM42" s="6" t="s">
        <v>3003</v>
      </c>
      <c r="AP42" s="1" t="s">
        <v>3497</v>
      </c>
      <c r="AQ42" s="1" t="s">
        <v>3563</v>
      </c>
      <c r="AR42" t="s">
        <v>3565</v>
      </c>
      <c r="AS42" s="4">
        <v>0</v>
      </c>
      <c r="AT42" s="5">
        <v>0</v>
      </c>
      <c r="AV42" s="1" t="s">
        <v>206</v>
      </c>
      <c r="AW42" s="3" t="s">
        <v>249</v>
      </c>
      <c r="AX42" s="3" t="s">
        <v>1029</v>
      </c>
      <c r="AY42" s="3" t="s">
        <v>278</v>
      </c>
      <c r="AZ42" s="3"/>
    </row>
    <row r="43" spans="1:52" ht="17.25" thickBot="1" x14ac:dyDescent="0.35">
      <c r="A43" s="6" t="s">
        <v>3032</v>
      </c>
      <c r="B43" s="6" t="s">
        <v>3009</v>
      </c>
      <c r="C43" s="6" t="s">
        <v>3016</v>
      </c>
      <c r="D43" s="6" t="s">
        <v>3016</v>
      </c>
      <c r="F43" s="7" t="s">
        <v>3032</v>
      </c>
      <c r="G43" s="7" t="s">
        <v>3241</v>
      </c>
      <c r="H43" s="6">
        <v>100</v>
      </c>
      <c r="I43" s="8">
        <v>30.70898520805008</v>
      </c>
      <c r="J43" s="8">
        <v>12.931736253000006</v>
      </c>
      <c r="K43" s="8">
        <v>14.321113647110003</v>
      </c>
      <c r="L43" s="8">
        <v>23.454029555555554</v>
      </c>
      <c r="M43" s="8">
        <v>44</v>
      </c>
      <c r="O43" s="6">
        <v>28</v>
      </c>
      <c r="P43" s="6">
        <v>12</v>
      </c>
      <c r="Q43" s="6">
        <v>19</v>
      </c>
      <c r="R43" s="6">
        <v>15</v>
      </c>
      <c r="T43" s="20">
        <v>36</v>
      </c>
      <c r="U43" s="21" t="s">
        <v>544</v>
      </c>
      <c r="V43" s="22">
        <v>11.127643034797297</v>
      </c>
      <c r="W43" s="23" t="s">
        <v>1037</v>
      </c>
      <c r="Y43" s="6" t="s">
        <v>2981</v>
      </c>
      <c r="Z43" s="8">
        <v>1.8541534669999999</v>
      </c>
      <c r="AA43" s="8">
        <v>25.245130714285715</v>
      </c>
      <c r="AB43" s="8">
        <v>23.390977247285715</v>
      </c>
      <c r="AC43" s="6" t="s">
        <v>2967</v>
      </c>
      <c r="AE43" s="6" t="s">
        <v>539</v>
      </c>
      <c r="AF43" s="8">
        <v>-1.9818891406900001</v>
      </c>
      <c r="AG43" s="8">
        <v>5.9300601740000003</v>
      </c>
      <c r="AH43" s="8">
        <v>-7.9119493146900002</v>
      </c>
      <c r="AI43" s="6" t="s">
        <v>3002</v>
      </c>
      <c r="AK43" s="6" t="s">
        <v>539</v>
      </c>
      <c r="AL43" s="8">
        <v>2.7966669999999993</v>
      </c>
      <c r="AM43" s="6" t="s">
        <v>3002</v>
      </c>
      <c r="AP43" s="1" t="s">
        <v>3566</v>
      </c>
      <c r="AQ43" s="1" t="s">
        <v>3568</v>
      </c>
      <c r="AR43" t="s">
        <v>3569</v>
      </c>
      <c r="AS43" s="4">
        <v>6.5644999999999998</v>
      </c>
      <c r="AT43" s="5">
        <v>6.5644999999999995E-2</v>
      </c>
      <c r="AV43" s="1" t="s">
        <v>3567</v>
      </c>
      <c r="AW43" s="3">
        <v>50.7799977118</v>
      </c>
      <c r="AX43" s="3">
        <v>62.787999999999997</v>
      </c>
      <c r="AY43" s="3">
        <v>24.247499999999999</v>
      </c>
      <c r="AZ43" s="3"/>
    </row>
    <row r="44" spans="1:52" x14ac:dyDescent="0.3">
      <c r="G44" s="1"/>
      <c r="AP44" s="1" t="s">
        <v>3566</v>
      </c>
      <c r="AQ44" s="1" t="s">
        <v>3570</v>
      </c>
      <c r="AR44" t="s">
        <v>3571</v>
      </c>
      <c r="AS44" s="4">
        <v>6.0061</v>
      </c>
      <c r="AT44" s="5">
        <v>6.0061000000000003E-2</v>
      </c>
      <c r="AV44" s="1" t="s">
        <v>26</v>
      </c>
      <c r="AW44" s="3">
        <v>241.97566361669999</v>
      </c>
      <c r="AX44" s="3">
        <v>10.911</v>
      </c>
      <c r="AY44" s="3">
        <v>12.11</v>
      </c>
      <c r="AZ44" s="3"/>
    </row>
    <row r="45" spans="1:52" x14ac:dyDescent="0.3">
      <c r="G45" s="1"/>
      <c r="AP45" s="1" t="s">
        <v>3566</v>
      </c>
      <c r="AQ45" s="1" t="s">
        <v>3572</v>
      </c>
      <c r="AR45" t="s">
        <v>3573</v>
      </c>
      <c r="AS45" s="4">
        <v>5.8270999999999997</v>
      </c>
      <c r="AT45" s="5">
        <v>5.8270999999999996E-2</v>
      </c>
      <c r="AV45" s="1" t="s">
        <v>19</v>
      </c>
      <c r="AW45" s="3">
        <v>241.54350241344</v>
      </c>
      <c r="AX45" s="3">
        <v>7.7640000000000002</v>
      </c>
      <c r="AY45" s="3">
        <v>6.5288000000000004</v>
      </c>
      <c r="AZ45" s="3"/>
    </row>
    <row r="46" spans="1:52" x14ac:dyDescent="0.3">
      <c r="G46" s="1"/>
      <c r="AP46" s="1" t="s">
        <v>3566</v>
      </c>
      <c r="AQ46" s="1" t="s">
        <v>3574</v>
      </c>
      <c r="AR46" t="s">
        <v>3575</v>
      </c>
      <c r="AS46" s="4">
        <v>5.6890999999999998</v>
      </c>
      <c r="AT46" s="5">
        <v>5.6890999999999997E-2</v>
      </c>
      <c r="AV46" s="1" t="s">
        <v>262</v>
      </c>
      <c r="AW46" s="3">
        <v>40.212324359999997</v>
      </c>
      <c r="AX46" s="3">
        <v>0</v>
      </c>
      <c r="AY46" s="3" t="s">
        <v>206</v>
      </c>
      <c r="AZ46" s="3"/>
    </row>
    <row r="47" spans="1:52" x14ac:dyDescent="0.3">
      <c r="G47" s="1"/>
      <c r="AP47" s="1" t="s">
        <v>3566</v>
      </c>
      <c r="AQ47" s="1" t="s">
        <v>3576</v>
      </c>
      <c r="AR47" t="s">
        <v>3577</v>
      </c>
      <c r="AS47" s="4">
        <v>5.5266000000000002</v>
      </c>
      <c r="AT47" s="5">
        <v>5.5266000000000003E-2</v>
      </c>
      <c r="AV47" s="1" t="s">
        <v>226</v>
      </c>
      <c r="AW47" s="3">
        <v>57.995141919650003</v>
      </c>
      <c r="AX47" s="3">
        <v>0</v>
      </c>
      <c r="AY47" s="3">
        <v>73.569999999999993</v>
      </c>
      <c r="AZ47" s="3"/>
    </row>
    <row r="48" spans="1:52" x14ac:dyDescent="0.3">
      <c r="G48" s="1"/>
      <c r="AP48" s="1" t="s">
        <v>3566</v>
      </c>
      <c r="AQ48" s="1" t="s">
        <v>3578</v>
      </c>
      <c r="AR48" t="s">
        <v>3579</v>
      </c>
      <c r="AS48" s="4">
        <v>3.2852999999999999</v>
      </c>
      <c r="AT48" s="5">
        <v>3.2853E-2</v>
      </c>
      <c r="AV48" s="1" t="s">
        <v>257</v>
      </c>
      <c r="AW48" s="3">
        <v>5.79879412896</v>
      </c>
      <c r="AX48" s="3">
        <v>0</v>
      </c>
      <c r="AY48" s="3">
        <v>20.2</v>
      </c>
      <c r="AZ48" s="3"/>
    </row>
    <row r="49" spans="7:52" x14ac:dyDescent="0.3">
      <c r="G49" s="1"/>
      <c r="AP49" s="1" t="s">
        <v>3566</v>
      </c>
      <c r="AQ49" s="1" t="s">
        <v>3580</v>
      </c>
      <c r="AR49" t="s">
        <v>3581</v>
      </c>
      <c r="AS49" s="4">
        <v>3.1556999999999999</v>
      </c>
      <c r="AT49" s="5">
        <v>3.1557000000000002E-2</v>
      </c>
      <c r="AV49" s="1" t="s">
        <v>303</v>
      </c>
      <c r="AW49" s="3">
        <v>52.3151266267</v>
      </c>
      <c r="AX49" s="3">
        <v>11.465999999999999</v>
      </c>
      <c r="AY49" s="3">
        <v>7</v>
      </c>
      <c r="AZ49" s="3"/>
    </row>
    <row r="50" spans="7:52" x14ac:dyDescent="0.3">
      <c r="G50" s="1"/>
      <c r="AP50" s="1" t="s">
        <v>3566</v>
      </c>
      <c r="AQ50" s="1" t="s">
        <v>3582</v>
      </c>
      <c r="AR50" t="s">
        <v>3583</v>
      </c>
      <c r="AS50" s="4">
        <v>3.0954999999999999</v>
      </c>
      <c r="AT50" s="5">
        <v>3.0955E-2</v>
      </c>
      <c r="AV50" s="1" t="s">
        <v>175</v>
      </c>
      <c r="AW50" s="3">
        <v>13.23119448368</v>
      </c>
      <c r="AX50" s="3">
        <v>14.624000000000001</v>
      </c>
      <c r="AY50" s="3">
        <v>9.6</v>
      </c>
      <c r="AZ50" s="3"/>
    </row>
    <row r="51" spans="7:52" x14ac:dyDescent="0.3">
      <c r="G51" s="1"/>
      <c r="AP51" s="1" t="s">
        <v>3566</v>
      </c>
      <c r="AQ51" s="1" t="s">
        <v>3789</v>
      </c>
      <c r="AR51" t="s">
        <v>3790</v>
      </c>
      <c r="AS51" s="4">
        <v>3.0914999999999999</v>
      </c>
      <c r="AT51" s="5">
        <v>3.0914999999999998E-2</v>
      </c>
      <c r="AV51" s="1" t="s">
        <v>3474</v>
      </c>
      <c r="AW51" s="3">
        <v>4.5357634854000004</v>
      </c>
      <c r="AX51" s="3">
        <v>0</v>
      </c>
      <c r="AY51" s="3" t="s">
        <v>206</v>
      </c>
      <c r="AZ51" s="3"/>
    </row>
    <row r="52" spans="7:52" x14ac:dyDescent="0.3">
      <c r="G52" s="1"/>
      <c r="AP52" s="1" t="s">
        <v>3566</v>
      </c>
      <c r="AQ52" s="1" t="s">
        <v>3912</v>
      </c>
      <c r="AR52" t="s">
        <v>3913</v>
      </c>
      <c r="AS52" s="4">
        <v>3.085</v>
      </c>
      <c r="AT52" s="5">
        <v>3.0849999999999999E-2</v>
      </c>
      <c r="AV52" s="1" t="s">
        <v>191</v>
      </c>
      <c r="AW52" s="3">
        <v>14.008792440000001</v>
      </c>
      <c r="AX52" s="3">
        <v>12.86</v>
      </c>
      <c r="AY52" s="3">
        <v>12.8</v>
      </c>
      <c r="AZ52" s="3"/>
    </row>
    <row r="53" spans="7:52" x14ac:dyDescent="0.3">
      <c r="G53" s="1"/>
      <c r="AP53" s="1" t="s">
        <v>3566</v>
      </c>
      <c r="AQ53" s="1" t="s">
        <v>3777</v>
      </c>
      <c r="AR53" t="s">
        <v>3778</v>
      </c>
      <c r="AS53" s="4">
        <v>3.0605000000000002</v>
      </c>
      <c r="AT53" s="5">
        <v>3.0605000000000004E-2</v>
      </c>
      <c r="AV53" s="1" t="s">
        <v>268</v>
      </c>
      <c r="AW53" s="3">
        <v>11.92081928368</v>
      </c>
      <c r="AX53" s="3">
        <v>17.337</v>
      </c>
      <c r="AY53" s="3">
        <v>9</v>
      </c>
      <c r="AZ53" s="3"/>
    </row>
    <row r="54" spans="7:52" x14ac:dyDescent="0.3">
      <c r="G54" s="1"/>
      <c r="AP54" s="1" t="s">
        <v>3566</v>
      </c>
      <c r="AQ54" s="1" t="s">
        <v>3948</v>
      </c>
      <c r="AR54" t="s">
        <v>3949</v>
      </c>
      <c r="AS54" s="4">
        <v>3.0001000000000002</v>
      </c>
      <c r="AT54" s="5">
        <v>3.0001000000000003E-2</v>
      </c>
      <c r="AV54" s="1" t="s">
        <v>190</v>
      </c>
      <c r="AW54" s="3">
        <v>10.45132097182</v>
      </c>
      <c r="AX54" s="3">
        <v>-0.58699999999999997</v>
      </c>
      <c r="AY54" s="3">
        <v>9.3460000000000001</v>
      </c>
      <c r="AZ54" s="3"/>
    </row>
    <row r="55" spans="7:52" x14ac:dyDescent="0.3">
      <c r="G55" s="1"/>
      <c r="AP55" s="1" t="s">
        <v>3566</v>
      </c>
      <c r="AQ55" s="1" t="s">
        <v>11570</v>
      </c>
      <c r="AR55" t="s">
        <v>11571</v>
      </c>
      <c r="AS55" s="4">
        <v>2.9948000000000001</v>
      </c>
      <c r="AT55" s="5">
        <v>2.9948000000000002E-2</v>
      </c>
      <c r="AV55" s="1" t="s">
        <v>136</v>
      </c>
      <c r="AW55" s="3">
        <v>26.57107267556</v>
      </c>
      <c r="AX55" s="3">
        <v>15.894</v>
      </c>
      <c r="AY55" s="3" t="s">
        <v>206</v>
      </c>
      <c r="AZ55" s="3"/>
    </row>
    <row r="56" spans="7:52" x14ac:dyDescent="0.3">
      <c r="G56" s="1"/>
      <c r="AP56" s="1" t="s">
        <v>3566</v>
      </c>
      <c r="AQ56" s="1" t="s">
        <v>3737</v>
      </c>
      <c r="AR56" t="s">
        <v>3738</v>
      </c>
      <c r="AS56" s="4">
        <v>2.9906000000000001</v>
      </c>
      <c r="AT56" s="5">
        <v>2.9906000000000002E-2</v>
      </c>
      <c r="AV56" s="1" t="s">
        <v>217</v>
      </c>
      <c r="AW56" s="3">
        <v>22.193162278759999</v>
      </c>
      <c r="AX56" s="3">
        <v>58.442999999999998</v>
      </c>
      <c r="AY56" s="3">
        <v>-53.585000000000001</v>
      </c>
      <c r="AZ56" s="3"/>
    </row>
    <row r="57" spans="7:52" x14ac:dyDescent="0.3">
      <c r="G57" s="1"/>
      <c r="AP57" s="1" t="s">
        <v>3566</v>
      </c>
      <c r="AQ57" s="1" t="s">
        <v>3712</v>
      </c>
      <c r="AR57" t="s">
        <v>3498</v>
      </c>
      <c r="AS57" s="4">
        <v>2.9763000000000002</v>
      </c>
      <c r="AT57" s="5">
        <v>2.9763000000000001E-2</v>
      </c>
      <c r="AV57" s="1" t="s">
        <v>261</v>
      </c>
      <c r="AW57" s="3">
        <v>47.974902229800001</v>
      </c>
      <c r="AX57" s="3">
        <v>0</v>
      </c>
      <c r="AY57" s="3">
        <v>46.2</v>
      </c>
      <c r="AZ57" s="3"/>
    </row>
    <row r="58" spans="7:52" x14ac:dyDescent="0.3">
      <c r="G58" s="1"/>
      <c r="AP58" s="1" t="s">
        <v>3566</v>
      </c>
      <c r="AQ58" s="1" t="s">
        <v>5843</v>
      </c>
      <c r="AR58" t="s">
        <v>5844</v>
      </c>
      <c r="AS58" s="4">
        <v>2.9689000000000001</v>
      </c>
      <c r="AT58" s="5">
        <v>2.9689E-2</v>
      </c>
      <c r="AV58" s="1" t="s">
        <v>254</v>
      </c>
      <c r="AW58" s="3">
        <v>7.8358341869599997</v>
      </c>
      <c r="AX58" s="3">
        <v>27.21</v>
      </c>
      <c r="AY58" s="3">
        <v>-25.3</v>
      </c>
      <c r="AZ58" s="3"/>
    </row>
    <row r="59" spans="7:52" x14ac:dyDescent="0.3">
      <c r="G59" s="1"/>
      <c r="AP59" s="1" t="s">
        <v>3566</v>
      </c>
      <c r="AQ59" s="1" t="s">
        <v>3841</v>
      </c>
      <c r="AR59" t="s">
        <v>3842</v>
      </c>
      <c r="AS59" s="4">
        <v>2.9474999999999998</v>
      </c>
      <c r="AT59" s="5">
        <v>2.9474999999999998E-2</v>
      </c>
      <c r="AV59" s="1" t="s">
        <v>250</v>
      </c>
      <c r="AW59" s="3">
        <v>66.4726366214</v>
      </c>
      <c r="AX59" s="3">
        <v>0</v>
      </c>
      <c r="AY59" s="3" t="s">
        <v>206</v>
      </c>
      <c r="AZ59" s="3"/>
    </row>
    <row r="60" spans="7:52" x14ac:dyDescent="0.3">
      <c r="G60" s="1"/>
      <c r="AP60" s="1" t="s">
        <v>3566</v>
      </c>
      <c r="AQ60" t="s">
        <v>5803</v>
      </c>
      <c r="AR60" t="s">
        <v>5804</v>
      </c>
      <c r="AS60" s="4">
        <v>2.9382000000000001</v>
      </c>
      <c r="AT60" s="5">
        <v>2.9382000000000002E-2</v>
      </c>
      <c r="AV60" s="1" t="s">
        <v>266</v>
      </c>
      <c r="AW60" s="3">
        <v>7.4818304624999996</v>
      </c>
      <c r="AX60" s="3">
        <v>0</v>
      </c>
      <c r="AY60" s="3" t="s">
        <v>206</v>
      </c>
      <c r="AZ60" s="3"/>
    </row>
    <row r="61" spans="7:52" x14ac:dyDescent="0.3">
      <c r="G61" s="1"/>
      <c r="AP61" s="1" t="s">
        <v>3566</v>
      </c>
      <c r="AQ61" t="s">
        <v>4045</v>
      </c>
      <c r="AR61" t="s">
        <v>4046</v>
      </c>
      <c r="AS61" s="4">
        <v>2.9278</v>
      </c>
      <c r="AT61" s="5">
        <v>2.9277999999999998E-2</v>
      </c>
      <c r="AV61" s="1" t="s">
        <v>151</v>
      </c>
      <c r="AW61" s="3">
        <v>54.793684622699999</v>
      </c>
      <c r="AX61" s="3">
        <v>47.393999999999998</v>
      </c>
      <c r="AY61" s="3">
        <v>16.835000000000001</v>
      </c>
      <c r="AZ61" s="3"/>
    </row>
    <row r="62" spans="7:52" x14ac:dyDescent="0.3">
      <c r="G62" s="1"/>
      <c r="AP62" s="1" t="s">
        <v>3566</v>
      </c>
      <c r="AQ62" s="1" t="s">
        <v>3531</v>
      </c>
      <c r="AR62" t="s">
        <v>3532</v>
      </c>
      <c r="AS62" s="4">
        <v>2.9177</v>
      </c>
      <c r="AT62" s="5">
        <v>2.9176999999999998E-2</v>
      </c>
      <c r="AV62" s="1" t="s">
        <v>154</v>
      </c>
      <c r="AW62" s="3">
        <v>17.625821287680001</v>
      </c>
      <c r="AX62" s="3">
        <v>12.787000000000001</v>
      </c>
      <c r="AY62" s="3">
        <v>12</v>
      </c>
      <c r="AZ62" s="3"/>
    </row>
    <row r="63" spans="7:52" x14ac:dyDescent="0.3">
      <c r="G63" s="1"/>
      <c r="AP63" s="1" t="s">
        <v>3566</v>
      </c>
      <c r="AQ63" t="s">
        <v>11572</v>
      </c>
      <c r="AR63" t="s">
        <v>11573</v>
      </c>
      <c r="AS63" s="4">
        <v>2.8908999999999998</v>
      </c>
      <c r="AT63" s="5">
        <v>2.8908999999999997E-2</v>
      </c>
      <c r="AV63" s="1" t="s">
        <v>252</v>
      </c>
      <c r="AW63" s="3">
        <v>5.4978924622500003</v>
      </c>
      <c r="AX63" s="3">
        <v>0</v>
      </c>
      <c r="AY63" s="3" t="s">
        <v>206</v>
      </c>
      <c r="AZ63" s="3"/>
    </row>
    <row r="64" spans="7:52" x14ac:dyDescent="0.3">
      <c r="G64" s="1"/>
      <c r="AP64" s="1" t="s">
        <v>3566</v>
      </c>
      <c r="AQ64" t="s">
        <v>3535</v>
      </c>
      <c r="AR64" t="s">
        <v>3536</v>
      </c>
      <c r="AS64" s="4">
        <v>2.8782000000000001</v>
      </c>
      <c r="AT64" s="5">
        <v>2.8782000000000002E-2</v>
      </c>
      <c r="AV64" s="1" t="s">
        <v>269</v>
      </c>
      <c r="AW64" s="3">
        <v>5.4908464865999997</v>
      </c>
      <c r="AX64" s="3">
        <v>39.091000000000001</v>
      </c>
      <c r="AY64" s="3">
        <v>16.5</v>
      </c>
      <c r="AZ64" s="3"/>
    </row>
    <row r="65" spans="7:52" x14ac:dyDescent="0.3">
      <c r="G65" s="1"/>
      <c r="AP65" s="1" t="s">
        <v>3566</v>
      </c>
      <c r="AQ65" t="s">
        <v>5921</v>
      </c>
      <c r="AR65" t="s">
        <v>5922</v>
      </c>
      <c r="AS65" s="4">
        <v>2.8426999999999998</v>
      </c>
      <c r="AT65" s="5">
        <v>2.8426999999999997E-2</v>
      </c>
      <c r="AV65" s="1" t="s">
        <v>253</v>
      </c>
      <c r="AW65" s="3">
        <v>15.534735190699999</v>
      </c>
      <c r="AX65" s="3">
        <v>9.4700000000000006</v>
      </c>
      <c r="AY65" s="3">
        <v>6.55</v>
      </c>
      <c r="AZ65" s="3"/>
    </row>
    <row r="66" spans="7:52" x14ac:dyDescent="0.3">
      <c r="G66" s="1"/>
      <c r="AP66" s="1" t="s">
        <v>3566</v>
      </c>
      <c r="AQ66" s="1" t="s">
        <v>5863</v>
      </c>
      <c r="AR66" t="s">
        <v>5864</v>
      </c>
      <c r="AS66" s="4">
        <v>2.7856999999999998</v>
      </c>
      <c r="AT66" s="5">
        <v>2.7857E-2</v>
      </c>
      <c r="AV66" s="1" t="s">
        <v>265</v>
      </c>
      <c r="AW66" s="3">
        <v>6.4866461807600002</v>
      </c>
      <c r="AX66" s="3">
        <v>0</v>
      </c>
      <c r="AY66" s="3" t="s">
        <v>206</v>
      </c>
      <c r="AZ66" s="3"/>
    </row>
    <row r="67" spans="7:52" x14ac:dyDescent="0.3">
      <c r="G67" s="1"/>
      <c r="AP67" s="1" t="s">
        <v>3566</v>
      </c>
      <c r="AQ67" t="s">
        <v>3533</v>
      </c>
      <c r="AR67" t="s">
        <v>3534</v>
      </c>
      <c r="AS67" s="4">
        <v>2.5773000000000001</v>
      </c>
      <c r="AT67" s="5">
        <v>2.5773000000000001E-2</v>
      </c>
      <c r="AV67" s="1" t="s">
        <v>255</v>
      </c>
      <c r="AW67" s="3">
        <v>5.2991019549600002</v>
      </c>
      <c r="AX67" s="3">
        <v>34.634999999999998</v>
      </c>
      <c r="AY67" s="3" t="s">
        <v>206</v>
      </c>
      <c r="AZ67" s="3"/>
    </row>
    <row r="68" spans="7:52" x14ac:dyDescent="0.3">
      <c r="G68" s="1"/>
      <c r="AP68" s="1" t="s">
        <v>3566</v>
      </c>
      <c r="AQ68" s="1" t="s">
        <v>11574</v>
      </c>
      <c r="AR68" t="s">
        <v>11575</v>
      </c>
      <c r="AS68" s="4">
        <v>2.5022000000000002</v>
      </c>
      <c r="AT68" s="5">
        <v>2.5022000000000003E-2</v>
      </c>
      <c r="AV68" s="1" t="s">
        <v>258</v>
      </c>
      <c r="AW68" s="3">
        <v>8.3811521749670597</v>
      </c>
      <c r="AX68" s="3">
        <v>7.9269999999999996</v>
      </c>
      <c r="AY68" s="3">
        <v>6.61</v>
      </c>
      <c r="AZ68" s="3"/>
    </row>
    <row r="69" spans="7:52" x14ac:dyDescent="0.3">
      <c r="G69" s="1"/>
      <c r="AP69" s="1" t="s">
        <v>3566</v>
      </c>
      <c r="AQ69" t="s">
        <v>6035</v>
      </c>
      <c r="AR69" t="s">
        <v>6036</v>
      </c>
      <c r="AS69" s="4">
        <v>2.3256000000000001</v>
      </c>
      <c r="AT69" s="5">
        <v>2.3256000000000002E-2</v>
      </c>
      <c r="AV69" s="1" t="s">
        <v>259</v>
      </c>
      <c r="AW69" s="3">
        <v>5.1222386964000002</v>
      </c>
      <c r="AX69" s="3">
        <v>13.709</v>
      </c>
      <c r="AY69" s="3" t="s">
        <v>206</v>
      </c>
      <c r="AZ69" s="3"/>
    </row>
    <row r="70" spans="7:52" x14ac:dyDescent="0.3">
      <c r="G70" s="1"/>
      <c r="AP70" s="1" t="s">
        <v>3566</v>
      </c>
      <c r="AQ70" t="s">
        <v>4179</v>
      </c>
      <c r="AR70" t="s">
        <v>4180</v>
      </c>
      <c r="AS70" s="4">
        <v>2.0144000000000002</v>
      </c>
      <c r="AT70" s="5">
        <v>2.0144000000000002E-2</v>
      </c>
      <c r="AV70" s="1" t="s">
        <v>1950</v>
      </c>
      <c r="AW70" s="3">
        <v>19.979238853668601</v>
      </c>
      <c r="AX70" s="3">
        <v>16.806000000000001</v>
      </c>
      <c r="AY70" s="3">
        <v>17.649999999999999</v>
      </c>
      <c r="AZ70" s="3"/>
    </row>
    <row r="71" spans="7:52" x14ac:dyDescent="0.3">
      <c r="G71" s="1"/>
      <c r="AP71" s="1" t="s">
        <v>3566</v>
      </c>
      <c r="AQ71" s="1" t="s">
        <v>5911</v>
      </c>
      <c r="AR71" t="s">
        <v>5912</v>
      </c>
      <c r="AS71" s="4">
        <v>0.81210000000000004</v>
      </c>
      <c r="AT71" s="5">
        <v>8.1209999999999997E-3</v>
      </c>
      <c r="AV71" s="1" t="s">
        <v>273</v>
      </c>
      <c r="AW71" s="3">
        <v>3.14383650134</v>
      </c>
      <c r="AX71" s="3">
        <v>12.468999999999999</v>
      </c>
      <c r="AY71" s="3" t="s">
        <v>206</v>
      </c>
      <c r="AZ71" s="3"/>
    </row>
    <row r="72" spans="7:52" x14ac:dyDescent="0.3">
      <c r="G72" s="1"/>
      <c r="AP72" s="1" t="s">
        <v>3566</v>
      </c>
      <c r="AQ72" t="s">
        <v>11576</v>
      </c>
      <c r="AR72" t="s">
        <v>11577</v>
      </c>
      <c r="AS72" s="4">
        <v>0.77239999999999998</v>
      </c>
      <c r="AT72" s="5">
        <v>7.724E-3</v>
      </c>
      <c r="AV72" s="1" t="s">
        <v>3033</v>
      </c>
      <c r="AW72" s="3">
        <v>100.74193445567801</v>
      </c>
      <c r="AX72" s="3">
        <v>4.5739999999999998</v>
      </c>
      <c r="AY72" s="3" t="s">
        <v>206</v>
      </c>
      <c r="AZ72" s="3"/>
    </row>
    <row r="73" spans="7:52" x14ac:dyDescent="0.3">
      <c r="G73" s="1"/>
      <c r="AP73" s="1" t="s">
        <v>3566</v>
      </c>
      <c r="AQ73" s="1" t="s">
        <v>3958</v>
      </c>
      <c r="AR73" t="s">
        <v>3959</v>
      </c>
      <c r="AS73" s="4">
        <v>0.65969999999999995</v>
      </c>
      <c r="AT73" s="5">
        <v>6.5969999999999996E-3</v>
      </c>
      <c r="AV73" s="1" t="s">
        <v>270</v>
      </c>
      <c r="AW73" s="3">
        <v>1.4645989582400001</v>
      </c>
      <c r="AX73" s="3">
        <v>-1.9770000000000001</v>
      </c>
      <c r="AY73" s="3">
        <v>21.05</v>
      </c>
      <c r="AZ73" s="3"/>
    </row>
    <row r="74" spans="7:52" x14ac:dyDescent="0.3">
      <c r="G74" s="1"/>
      <c r="AP74" s="1" t="s">
        <v>3566</v>
      </c>
      <c r="AQ74" s="1" t="s">
        <v>3938</v>
      </c>
      <c r="AR74" t="s">
        <v>3939</v>
      </c>
      <c r="AS74" s="4">
        <v>0.61339999999999995</v>
      </c>
      <c r="AT74" s="5">
        <v>6.1339999999999997E-3</v>
      </c>
      <c r="AV74" s="1" t="s">
        <v>274</v>
      </c>
      <c r="AW74" s="3">
        <v>1.24700210256</v>
      </c>
      <c r="AX74" s="3">
        <v>0</v>
      </c>
      <c r="AY74" s="3" t="s">
        <v>206</v>
      </c>
      <c r="AZ74" s="3"/>
    </row>
    <row r="75" spans="7:52" x14ac:dyDescent="0.3">
      <c r="G75" s="1"/>
      <c r="AP75" s="1" t="s">
        <v>3566</v>
      </c>
      <c r="AQ75" s="1" t="s">
        <v>5967</v>
      </c>
      <c r="AR75" t="s">
        <v>5968</v>
      </c>
      <c r="AS75" s="4">
        <v>0.3957</v>
      </c>
      <c r="AT75" s="5">
        <v>3.9569999999999996E-3</v>
      </c>
      <c r="AV75" s="1" t="s">
        <v>264</v>
      </c>
      <c r="AW75" s="3">
        <v>0.77453150628</v>
      </c>
      <c r="AX75" s="3">
        <v>-31.361000000000001</v>
      </c>
      <c r="AY75" s="3" t="s">
        <v>206</v>
      </c>
      <c r="AZ75" s="3"/>
    </row>
    <row r="76" spans="7:52" x14ac:dyDescent="0.3">
      <c r="G76" s="1"/>
      <c r="AP76" s="1" t="s">
        <v>3566</v>
      </c>
      <c r="AQ76" s="1" t="s">
        <v>11578</v>
      </c>
      <c r="AR76" t="s">
        <v>11579</v>
      </c>
      <c r="AS76" s="4">
        <v>0.23430000000000001</v>
      </c>
      <c r="AT76" s="5">
        <v>2.343E-3</v>
      </c>
      <c r="AV76" s="1" t="s">
        <v>263</v>
      </c>
      <c r="AW76" s="3">
        <v>0.37791953199</v>
      </c>
      <c r="AX76" s="3">
        <v>0</v>
      </c>
      <c r="AY76" s="3" t="s">
        <v>206</v>
      </c>
      <c r="AZ76" s="3"/>
    </row>
    <row r="77" spans="7:52" x14ac:dyDescent="0.3">
      <c r="G77" s="1"/>
      <c r="AP77" s="1" t="s">
        <v>3566</v>
      </c>
      <c r="AQ77" t="s">
        <v>11580</v>
      </c>
      <c r="AR77" t="s">
        <v>11581</v>
      </c>
      <c r="AS77" s="4">
        <v>0.223</v>
      </c>
      <c r="AT77" s="5">
        <v>2.2300000000000002E-3</v>
      </c>
      <c r="AV77" s="1" t="s">
        <v>275</v>
      </c>
      <c r="AW77" s="3">
        <v>0.48101526395999999</v>
      </c>
      <c r="AX77" s="3">
        <v>17</v>
      </c>
      <c r="AY77" s="3" t="s">
        <v>206</v>
      </c>
      <c r="AZ77" s="3"/>
    </row>
    <row r="78" spans="7:52" x14ac:dyDescent="0.3">
      <c r="G78" s="1"/>
      <c r="AP78" s="1" t="s">
        <v>3566</v>
      </c>
      <c r="AQ78" s="1" t="s">
        <v>4020</v>
      </c>
      <c r="AR78" t="s">
        <v>4021</v>
      </c>
      <c r="AS78" s="4">
        <v>0.21529999999999999</v>
      </c>
      <c r="AT78" s="5">
        <v>2.153E-3</v>
      </c>
      <c r="AV78" s="1" t="s">
        <v>326</v>
      </c>
      <c r="AW78" s="3">
        <v>0.90809810845000005</v>
      </c>
      <c r="AX78" s="3">
        <v>20.315999999999999</v>
      </c>
      <c r="AY78" s="3" t="s">
        <v>206</v>
      </c>
      <c r="AZ78" s="3"/>
    </row>
    <row r="79" spans="7:52" x14ac:dyDescent="0.3">
      <c r="G79" s="1"/>
      <c r="AP79" s="1" t="s">
        <v>3566</v>
      </c>
      <c r="AQ79" s="1" t="s">
        <v>3563</v>
      </c>
      <c r="AR79" t="s">
        <v>3564</v>
      </c>
      <c r="AS79" s="4">
        <v>0.2084</v>
      </c>
      <c r="AT79" s="5">
        <v>2.0839999999999999E-3</v>
      </c>
      <c r="AV79" s="1" t="s">
        <v>206</v>
      </c>
      <c r="AW79" s="3" t="s">
        <v>249</v>
      </c>
      <c r="AX79" s="3" t="s">
        <v>1029</v>
      </c>
      <c r="AY79" s="3" t="s">
        <v>278</v>
      </c>
      <c r="AZ79" s="3"/>
    </row>
    <row r="80" spans="7:52" x14ac:dyDescent="0.3">
      <c r="G80" s="1"/>
      <c r="AP80" s="1" t="s">
        <v>3685</v>
      </c>
      <c r="AQ80" t="s">
        <v>3503</v>
      </c>
      <c r="AR80" t="s">
        <v>3504</v>
      </c>
      <c r="AS80" s="4">
        <v>3.9681999999999999</v>
      </c>
      <c r="AT80" s="5">
        <v>3.9682000000000002E-2</v>
      </c>
      <c r="AV80" s="1" t="s">
        <v>13</v>
      </c>
      <c r="AW80" s="3">
        <v>300.91071395002001</v>
      </c>
      <c r="AX80" s="3">
        <v>76.936000000000007</v>
      </c>
      <c r="AY80" s="3">
        <v>42.612250000000003</v>
      </c>
      <c r="AZ80" s="3"/>
    </row>
    <row r="81" spans="7:52" x14ac:dyDescent="0.3">
      <c r="G81" s="1"/>
      <c r="AP81" s="1" t="s">
        <v>3685</v>
      </c>
      <c r="AQ81" t="s">
        <v>3920</v>
      </c>
      <c r="AR81" t="s">
        <v>3921</v>
      </c>
      <c r="AS81" s="4">
        <v>3.8408000000000002</v>
      </c>
      <c r="AT81" s="5">
        <v>3.8408000000000005E-2</v>
      </c>
      <c r="AV81" s="1" t="s">
        <v>10</v>
      </c>
      <c r="AW81" s="3">
        <v>750.625</v>
      </c>
      <c r="AX81" s="3">
        <v>52.826999999999998</v>
      </c>
      <c r="AY81" s="3">
        <v>32.6</v>
      </c>
      <c r="AZ81" s="3"/>
    </row>
    <row r="82" spans="7:52" x14ac:dyDescent="0.3">
      <c r="G82" s="1"/>
      <c r="AP82" s="1" t="s">
        <v>3685</v>
      </c>
      <c r="AQ82" t="s">
        <v>3505</v>
      </c>
      <c r="AR82" t="s">
        <v>3506</v>
      </c>
      <c r="AS82" s="4">
        <v>3.5543999999999998</v>
      </c>
      <c r="AT82" s="5">
        <v>3.5543999999999999E-2</v>
      </c>
      <c r="AV82" s="1" t="s">
        <v>21</v>
      </c>
      <c r="AW82" s="3">
        <v>299.07470999999998</v>
      </c>
      <c r="AX82" s="3">
        <v>45.869</v>
      </c>
      <c r="AY82" s="3">
        <v>10.367000000000001</v>
      </c>
      <c r="AZ82" s="3"/>
    </row>
    <row r="83" spans="7:52" x14ac:dyDescent="0.3">
      <c r="G83" s="1"/>
      <c r="AP83" s="1" t="s">
        <v>3685</v>
      </c>
      <c r="AQ83" t="s">
        <v>3545</v>
      </c>
      <c r="AR83" t="s">
        <v>3546</v>
      </c>
      <c r="AS83" s="4">
        <v>3.4194</v>
      </c>
      <c r="AT83" s="5">
        <v>3.4194000000000002E-2</v>
      </c>
      <c r="AV83" s="1" t="s">
        <v>5</v>
      </c>
      <c r="AW83" s="3">
        <v>1976.6898999499199</v>
      </c>
      <c r="AX83" s="3">
        <v>14.927</v>
      </c>
      <c r="AY83" s="3" t="s">
        <v>206</v>
      </c>
      <c r="AZ83" s="3"/>
    </row>
    <row r="84" spans="7:52" x14ac:dyDescent="0.3">
      <c r="G84" s="1"/>
      <c r="AP84" s="1" t="s">
        <v>3685</v>
      </c>
      <c r="AQ84" t="s">
        <v>3541</v>
      </c>
      <c r="AR84" t="s">
        <v>3542</v>
      </c>
      <c r="AS84" s="4">
        <v>3.4137</v>
      </c>
      <c r="AT84" s="5">
        <v>3.4137000000000001E-2</v>
      </c>
      <c r="AV84" s="1" t="s">
        <v>2</v>
      </c>
      <c r="AW84" s="3">
        <v>2523.2069878150801</v>
      </c>
      <c r="AX84" s="3">
        <v>18.173999999999999</v>
      </c>
      <c r="AY84" s="3">
        <v>16.251999999999999</v>
      </c>
      <c r="AZ84" s="3"/>
    </row>
    <row r="85" spans="7:52" x14ac:dyDescent="0.3">
      <c r="G85" s="1"/>
      <c r="AP85" s="1" t="s">
        <v>3685</v>
      </c>
      <c r="AQ85" t="s">
        <v>3570</v>
      </c>
      <c r="AR85" t="s">
        <v>3571</v>
      </c>
      <c r="AS85" s="4">
        <v>3.3576000000000001</v>
      </c>
      <c r="AT85" s="5">
        <v>3.3576000000000002E-2</v>
      </c>
      <c r="AV85" s="1" t="s">
        <v>26</v>
      </c>
      <c r="AW85" s="3">
        <v>241.97566361669999</v>
      </c>
      <c r="AX85" s="3">
        <v>10.911</v>
      </c>
      <c r="AY85" s="3">
        <v>12.11</v>
      </c>
      <c r="AZ85" s="3"/>
    </row>
    <row r="86" spans="7:52" x14ac:dyDescent="0.3">
      <c r="G86" s="1"/>
      <c r="AP86" s="1" t="s">
        <v>3685</v>
      </c>
      <c r="AQ86" t="s">
        <v>4049</v>
      </c>
      <c r="AR86" t="s">
        <v>4050</v>
      </c>
      <c r="AS86" s="4">
        <v>3.1280000000000001</v>
      </c>
      <c r="AT86" s="5">
        <v>3.1280000000000002E-2</v>
      </c>
      <c r="AV86" s="1" t="s">
        <v>37</v>
      </c>
      <c r="AW86" s="3">
        <v>257.02116129275998</v>
      </c>
      <c r="AX86" s="3">
        <v>7.9530000000000003</v>
      </c>
      <c r="AY86" s="3">
        <v>8.9033300000000004</v>
      </c>
      <c r="AZ86" s="3"/>
    </row>
    <row r="87" spans="7:52" x14ac:dyDescent="0.3">
      <c r="G87" s="1"/>
      <c r="AP87" s="1" t="s">
        <v>3685</v>
      </c>
      <c r="AQ87" t="s">
        <v>4053</v>
      </c>
      <c r="AR87" t="s">
        <v>4054</v>
      </c>
      <c r="AS87" s="4">
        <v>3.0672000000000001</v>
      </c>
      <c r="AT87" s="5">
        <v>3.0672000000000001E-2</v>
      </c>
      <c r="AV87" s="1" t="s">
        <v>14</v>
      </c>
      <c r="AW87" s="3">
        <v>313.89953400000002</v>
      </c>
      <c r="AX87" s="3">
        <v>45.875</v>
      </c>
      <c r="AY87" s="3">
        <v>18.082000000000001</v>
      </c>
      <c r="AZ87" s="3"/>
    </row>
    <row r="88" spans="7:52" x14ac:dyDescent="0.3">
      <c r="G88" s="1"/>
      <c r="AP88" s="1" t="s">
        <v>3685</v>
      </c>
      <c r="AQ88" t="s">
        <v>4954</v>
      </c>
      <c r="AR88" t="s">
        <v>4955</v>
      </c>
      <c r="AS88" s="4">
        <v>3.0219999999999998</v>
      </c>
      <c r="AT88" s="5">
        <v>3.0219999999999997E-2</v>
      </c>
      <c r="AV88" s="1" t="s">
        <v>211</v>
      </c>
      <c r="AW88" s="3">
        <v>146.046303929651</v>
      </c>
      <c r="AX88" s="3">
        <v>-2.5659999999999998</v>
      </c>
      <c r="AY88" s="3">
        <v>17.847999999999999</v>
      </c>
      <c r="AZ88" s="3"/>
    </row>
    <row r="89" spans="7:52" x14ac:dyDescent="0.3">
      <c r="G89" s="1"/>
      <c r="AP89" s="1" t="s">
        <v>3685</v>
      </c>
      <c r="AQ89" t="s">
        <v>3572</v>
      </c>
      <c r="AR89" t="s">
        <v>3573</v>
      </c>
      <c r="AS89" s="4">
        <v>3.0192999999999999</v>
      </c>
      <c r="AT89" s="5">
        <v>3.0192999999999998E-2</v>
      </c>
      <c r="AV89" s="1" t="s">
        <v>19</v>
      </c>
      <c r="AW89" s="3">
        <v>241.54350241344</v>
      </c>
      <c r="AX89" s="3">
        <v>7.7640000000000002</v>
      </c>
      <c r="AY89" s="3">
        <v>6.5288000000000004</v>
      </c>
      <c r="AZ89" s="3"/>
    </row>
    <row r="90" spans="7:52" x14ac:dyDescent="0.3">
      <c r="G90" s="1"/>
      <c r="AP90" s="1" t="s">
        <v>3685</v>
      </c>
      <c r="AQ90" t="s">
        <v>3926</v>
      </c>
      <c r="AR90" t="s">
        <v>3927</v>
      </c>
      <c r="AS90" s="4">
        <v>3.004</v>
      </c>
      <c r="AT90" s="5">
        <v>3.0040000000000001E-2</v>
      </c>
      <c r="AV90" s="1" t="s">
        <v>1</v>
      </c>
      <c r="AW90" s="3">
        <v>2460.95955</v>
      </c>
      <c r="AX90" s="3">
        <v>8.4149999999999991</v>
      </c>
      <c r="AY90" s="3">
        <v>15.43225</v>
      </c>
      <c r="AZ90" s="3"/>
    </row>
    <row r="91" spans="7:52" x14ac:dyDescent="0.3">
      <c r="G91" s="1"/>
      <c r="AP91" s="1" t="s">
        <v>3685</v>
      </c>
      <c r="AQ91" s="1" t="s">
        <v>5565</v>
      </c>
      <c r="AR91" t="s">
        <v>5566</v>
      </c>
      <c r="AS91" s="4">
        <v>2.8624000000000001</v>
      </c>
      <c r="AT91" s="5">
        <v>2.8624E-2</v>
      </c>
      <c r="AV91" s="1" t="s">
        <v>248</v>
      </c>
      <c r="AW91" s="3">
        <v>228.11387343084601</v>
      </c>
      <c r="AX91" s="3">
        <v>0</v>
      </c>
      <c r="AY91" s="3" t="s">
        <v>206</v>
      </c>
      <c r="AZ91" s="3"/>
    </row>
    <row r="92" spans="7:52" x14ac:dyDescent="0.3">
      <c r="G92" s="1"/>
      <c r="AP92" s="1" t="s">
        <v>3685</v>
      </c>
      <c r="AQ92" t="s">
        <v>3892</v>
      </c>
      <c r="AR92" s="1" t="s">
        <v>3893</v>
      </c>
      <c r="AS92" s="4">
        <v>2.7627999999999999</v>
      </c>
      <c r="AT92" s="5">
        <v>2.7628E-2</v>
      </c>
      <c r="AV92" s="1" t="s">
        <v>34</v>
      </c>
      <c r="AW92" s="3">
        <v>188.7312</v>
      </c>
      <c r="AX92" s="3">
        <v>-8.359</v>
      </c>
      <c r="AY92" s="3">
        <v>30.074999999999999</v>
      </c>
      <c r="AZ92" s="3"/>
    </row>
    <row r="93" spans="7:52" x14ac:dyDescent="0.3">
      <c r="G93" s="1"/>
      <c r="AP93" s="1" t="s">
        <v>3685</v>
      </c>
      <c r="AQ93" t="s">
        <v>3543</v>
      </c>
      <c r="AR93" t="s">
        <v>3544</v>
      </c>
      <c r="AS93" s="4">
        <v>2.7581000000000002</v>
      </c>
      <c r="AT93" s="5">
        <v>2.7581000000000001E-2</v>
      </c>
      <c r="AV93" s="1" t="s">
        <v>3</v>
      </c>
      <c r="AW93" s="3">
        <v>1798.1831732815999</v>
      </c>
      <c r="AX93" s="3">
        <v>100.59699999999999</v>
      </c>
      <c r="AY93" s="3">
        <v>36</v>
      </c>
      <c r="AZ93" s="3"/>
    </row>
    <row r="94" spans="7:52" x14ac:dyDescent="0.3">
      <c r="G94" s="1"/>
      <c r="AP94" s="1" t="s">
        <v>3685</v>
      </c>
      <c r="AQ94" s="1" t="s">
        <v>3839</v>
      </c>
      <c r="AR94" t="s">
        <v>3840</v>
      </c>
      <c r="AS94" s="4">
        <v>2.7271000000000001</v>
      </c>
      <c r="AT94" s="5">
        <v>2.7271E-2</v>
      </c>
      <c r="AV94" s="1" t="s">
        <v>4</v>
      </c>
      <c r="AW94" s="3">
        <v>966.82833738095997</v>
      </c>
      <c r="AX94" s="3">
        <v>42.12</v>
      </c>
      <c r="AY94" s="3">
        <v>21.35</v>
      </c>
      <c r="AZ94" s="3"/>
    </row>
    <row r="95" spans="7:52" x14ac:dyDescent="0.3">
      <c r="G95" s="1"/>
      <c r="AP95" s="1" t="s">
        <v>3685</v>
      </c>
      <c r="AQ95" t="s">
        <v>3507</v>
      </c>
      <c r="AR95" t="s">
        <v>3508</v>
      </c>
      <c r="AS95" s="4">
        <v>2.7061999999999999</v>
      </c>
      <c r="AT95" s="5">
        <v>2.7061999999999999E-2</v>
      </c>
      <c r="AV95" s="1" t="s">
        <v>209</v>
      </c>
      <c r="AW95" s="3">
        <v>208.01524591399999</v>
      </c>
      <c r="AX95" s="3">
        <v>0</v>
      </c>
      <c r="AY95" s="3">
        <v>28.763500000000001</v>
      </c>
      <c r="AZ95" s="3"/>
    </row>
    <row r="96" spans="7:52" x14ac:dyDescent="0.3">
      <c r="G96" s="1"/>
      <c r="AP96" s="1" t="s">
        <v>3685</v>
      </c>
      <c r="AQ96" s="1" t="s">
        <v>11582</v>
      </c>
      <c r="AR96" t="s">
        <v>11583</v>
      </c>
      <c r="AS96" s="4">
        <v>2.6139000000000001</v>
      </c>
      <c r="AT96" s="5">
        <v>2.6139000000000003E-2</v>
      </c>
      <c r="AV96" s="1" t="s">
        <v>50</v>
      </c>
      <c r="AW96" s="3">
        <v>135.83143000000001</v>
      </c>
      <c r="AX96" s="3">
        <v>109.495</v>
      </c>
      <c r="AY96" s="3">
        <v>26.087499999999999</v>
      </c>
      <c r="AZ96" s="3"/>
    </row>
    <row r="97" spans="7:52" x14ac:dyDescent="0.3">
      <c r="G97" s="1"/>
      <c r="AP97" s="1" t="s">
        <v>3685</v>
      </c>
      <c r="AQ97" s="1" t="s">
        <v>4216</v>
      </c>
      <c r="AR97" t="s">
        <v>3684</v>
      </c>
      <c r="AS97" s="4">
        <v>2.5905999999999998</v>
      </c>
      <c r="AT97" s="5">
        <v>2.5905999999999998E-2</v>
      </c>
      <c r="AV97" s="1" t="s">
        <v>208</v>
      </c>
      <c r="AW97" s="3">
        <v>605.88670107701205</v>
      </c>
      <c r="AX97" s="3">
        <v>35.917000000000002</v>
      </c>
      <c r="AY97" s="3">
        <v>18.29</v>
      </c>
      <c r="AZ97" s="3"/>
    </row>
    <row r="98" spans="7:52" x14ac:dyDescent="0.3">
      <c r="G98" s="1"/>
      <c r="AP98" s="1" t="s">
        <v>3685</v>
      </c>
      <c r="AQ98" s="1" t="s">
        <v>3686</v>
      </c>
      <c r="AR98" t="s">
        <v>3687</v>
      </c>
      <c r="AS98" s="4">
        <v>2.5901999999999998</v>
      </c>
      <c r="AT98" s="5">
        <v>2.5901999999999998E-2</v>
      </c>
      <c r="AV98" s="1" t="s">
        <v>18</v>
      </c>
      <c r="AW98" s="3">
        <v>204.14823999999999</v>
      </c>
      <c r="AX98" s="3">
        <v>19.010000000000002</v>
      </c>
      <c r="AY98" s="3">
        <v>3.16</v>
      </c>
      <c r="AZ98" s="3"/>
    </row>
    <row r="99" spans="7:52" x14ac:dyDescent="0.3">
      <c r="G99" s="1"/>
      <c r="AP99" s="1" t="s">
        <v>3685</v>
      </c>
      <c r="AQ99" s="1" t="s">
        <v>3688</v>
      </c>
      <c r="AR99" t="s">
        <v>3689</v>
      </c>
      <c r="AS99" s="4">
        <v>2.5512999999999999</v>
      </c>
      <c r="AT99" s="5">
        <v>2.5512999999999997E-2</v>
      </c>
      <c r="AV99" s="1" t="s">
        <v>212</v>
      </c>
      <c r="AW99" s="3">
        <v>407.66415672489802</v>
      </c>
      <c r="AX99" s="3">
        <v>17.446999999999999</v>
      </c>
      <c r="AY99" s="3">
        <v>25.7</v>
      </c>
      <c r="AZ99" s="3"/>
    </row>
    <row r="100" spans="7:52" x14ac:dyDescent="0.3">
      <c r="G100" s="1"/>
      <c r="AP100" s="1" t="s">
        <v>3685</v>
      </c>
      <c r="AQ100" s="1" t="s">
        <v>3553</v>
      </c>
      <c r="AR100" t="s">
        <v>3554</v>
      </c>
      <c r="AS100" s="4">
        <v>2.2826</v>
      </c>
      <c r="AT100" s="5">
        <v>2.2825999999999999E-2</v>
      </c>
      <c r="AV100" s="1" t="s">
        <v>210</v>
      </c>
      <c r="AW100" s="3">
        <v>452.68557196192</v>
      </c>
      <c r="AX100" s="3">
        <v>29.64</v>
      </c>
      <c r="AY100" s="3">
        <v>10.43225</v>
      </c>
      <c r="AZ100" s="3"/>
    </row>
    <row r="101" spans="7:52" x14ac:dyDescent="0.3">
      <c r="G101" s="1"/>
      <c r="AP101" s="1" t="s">
        <v>3685</v>
      </c>
      <c r="AQ101" s="1" t="s">
        <v>3559</v>
      </c>
      <c r="AR101" t="s">
        <v>3560</v>
      </c>
      <c r="AS101" s="4">
        <v>2.1193</v>
      </c>
      <c r="AT101" s="5">
        <v>2.1193E-2</v>
      </c>
      <c r="AV101" s="1" t="s">
        <v>39</v>
      </c>
      <c r="AW101" s="3">
        <v>106.6026576045</v>
      </c>
      <c r="AX101" s="3">
        <v>-4.9930000000000003</v>
      </c>
      <c r="AY101" s="3" t="s">
        <v>206</v>
      </c>
      <c r="AZ101" s="3"/>
    </row>
    <row r="102" spans="7:52" x14ac:dyDescent="0.3">
      <c r="G102" s="1"/>
      <c r="AP102" s="1" t="s">
        <v>3685</v>
      </c>
      <c r="AQ102" s="1" t="s">
        <v>3690</v>
      </c>
      <c r="AR102" t="s">
        <v>3691</v>
      </c>
      <c r="AS102" s="4">
        <v>1.5391999999999999</v>
      </c>
      <c r="AT102" s="5">
        <v>1.5391999999999999E-2</v>
      </c>
      <c r="AV102" s="1" t="s">
        <v>213</v>
      </c>
      <c r="AW102" s="3">
        <v>84.608556795279995</v>
      </c>
      <c r="AX102" s="3">
        <v>0</v>
      </c>
      <c r="AY102" s="3">
        <v>59.3</v>
      </c>
      <c r="AZ102" s="3"/>
    </row>
    <row r="103" spans="7:52" x14ac:dyDescent="0.3">
      <c r="G103" s="1"/>
      <c r="AP103" s="1" t="s">
        <v>3685</v>
      </c>
      <c r="AQ103" s="1" t="s">
        <v>3692</v>
      </c>
      <c r="AR103" t="s">
        <v>3693</v>
      </c>
      <c r="AS103" s="4">
        <v>1.3141</v>
      </c>
      <c r="AT103" s="5">
        <v>1.3141E-2</v>
      </c>
      <c r="AV103" s="1" t="s">
        <v>221</v>
      </c>
      <c r="AW103" s="3">
        <v>89.392055508179993</v>
      </c>
      <c r="AX103" s="3">
        <v>0</v>
      </c>
      <c r="AY103" s="3" t="s">
        <v>206</v>
      </c>
      <c r="AZ103" s="3"/>
    </row>
    <row r="104" spans="7:52" x14ac:dyDescent="0.3">
      <c r="G104" s="1"/>
      <c r="AP104" s="1" t="s">
        <v>3685</v>
      </c>
      <c r="AQ104" s="1" t="s">
        <v>3694</v>
      </c>
      <c r="AR104" t="s">
        <v>3695</v>
      </c>
      <c r="AS104" s="4">
        <v>1.2001999999999999</v>
      </c>
      <c r="AT104" s="5">
        <v>1.2001999999999999E-2</v>
      </c>
      <c r="AV104" s="1" t="s">
        <v>223</v>
      </c>
      <c r="AW104" s="3">
        <v>68.528038089382605</v>
      </c>
      <c r="AX104" s="3">
        <v>24.972999999999999</v>
      </c>
      <c r="AY104" s="3" t="s">
        <v>206</v>
      </c>
      <c r="AZ104" s="3"/>
    </row>
    <row r="105" spans="7:52" x14ac:dyDescent="0.3">
      <c r="G105" s="1"/>
      <c r="AP105" s="1" t="s">
        <v>3685</v>
      </c>
      <c r="AQ105" s="1" t="s">
        <v>3696</v>
      </c>
      <c r="AR105" t="s">
        <v>3697</v>
      </c>
      <c r="AS105" s="4">
        <v>1.141</v>
      </c>
      <c r="AT105" s="5">
        <v>1.141E-2</v>
      </c>
      <c r="AV105" s="1" t="s">
        <v>219</v>
      </c>
      <c r="AW105" s="3">
        <v>63.766381431900903</v>
      </c>
      <c r="AX105" s="3">
        <v>15.664</v>
      </c>
      <c r="AY105" s="3">
        <v>23.728750000000002</v>
      </c>
      <c r="AZ105" s="3"/>
    </row>
    <row r="106" spans="7:52" x14ac:dyDescent="0.3">
      <c r="G106" s="1"/>
      <c r="AP106" s="1" t="s">
        <v>3685</v>
      </c>
      <c r="AQ106" s="1" t="s">
        <v>3698</v>
      </c>
      <c r="AR106" t="s">
        <v>3699</v>
      </c>
      <c r="AS106" s="4">
        <v>1.1145</v>
      </c>
      <c r="AT106" s="5">
        <v>1.1145E-2</v>
      </c>
      <c r="AV106" s="1" t="s">
        <v>214</v>
      </c>
      <c r="AW106" s="3">
        <v>58.582761507713201</v>
      </c>
      <c r="AX106" s="3">
        <v>-17.626999999999999</v>
      </c>
      <c r="AY106" s="3">
        <v>15.673500000000001</v>
      </c>
      <c r="AZ106" s="3"/>
    </row>
    <row r="107" spans="7:52" x14ac:dyDescent="0.3">
      <c r="G107" s="1"/>
      <c r="AP107" s="1" t="s">
        <v>3685</v>
      </c>
      <c r="AQ107" s="1" t="s">
        <v>3700</v>
      </c>
      <c r="AR107" s="1" t="s">
        <v>3701</v>
      </c>
      <c r="AS107" s="4">
        <v>1.0358000000000001</v>
      </c>
      <c r="AT107" s="5">
        <v>1.0358000000000001E-2</v>
      </c>
      <c r="AV107" s="1" t="s">
        <v>295</v>
      </c>
      <c r="AW107" s="3">
        <v>57.356483144320002</v>
      </c>
      <c r="AX107" s="3">
        <v>8.9909999999999997</v>
      </c>
      <c r="AY107" s="3">
        <v>21.742999999999999</v>
      </c>
      <c r="AZ107" s="3"/>
    </row>
    <row r="108" spans="7:52" x14ac:dyDescent="0.3">
      <c r="G108" s="1"/>
      <c r="AP108" s="1" t="s">
        <v>3685</v>
      </c>
      <c r="AQ108" s="1" t="s">
        <v>3511</v>
      </c>
      <c r="AR108" t="s">
        <v>3512</v>
      </c>
      <c r="AS108" s="4">
        <v>1.0243</v>
      </c>
      <c r="AT108" s="5">
        <v>1.0243E-2</v>
      </c>
      <c r="AV108" s="1" t="s">
        <v>220</v>
      </c>
      <c r="AW108" s="3">
        <v>73.308800000000005</v>
      </c>
      <c r="AX108" s="3">
        <v>122.863</v>
      </c>
      <c r="AY108" s="3">
        <v>15.633330000000001</v>
      </c>
      <c r="AZ108" s="3"/>
    </row>
    <row r="109" spans="7:52" x14ac:dyDescent="0.3">
      <c r="G109" s="1"/>
      <c r="AP109" s="1" t="s">
        <v>3685</v>
      </c>
      <c r="AQ109" s="1" t="s">
        <v>3702</v>
      </c>
      <c r="AR109" t="s">
        <v>3703</v>
      </c>
      <c r="AS109" s="4">
        <v>0.9889</v>
      </c>
      <c r="AT109" s="5">
        <v>9.8890000000000002E-3</v>
      </c>
      <c r="AV109" s="1" t="s">
        <v>96</v>
      </c>
      <c r="AW109" s="3">
        <v>46.455740588010002</v>
      </c>
      <c r="AX109" s="3">
        <v>-0.52200000000000002</v>
      </c>
      <c r="AY109" s="3">
        <v>12.48925</v>
      </c>
      <c r="AZ109" s="3"/>
    </row>
    <row r="110" spans="7:52" x14ac:dyDescent="0.3">
      <c r="G110" s="1"/>
      <c r="AP110" s="1" t="s">
        <v>3685</v>
      </c>
      <c r="AQ110" s="1" t="s">
        <v>3704</v>
      </c>
      <c r="AR110" t="s">
        <v>3705</v>
      </c>
      <c r="AS110" s="4">
        <v>0.94969999999999999</v>
      </c>
      <c r="AT110" s="5">
        <v>9.4970000000000002E-3</v>
      </c>
      <c r="AV110" s="1" t="s">
        <v>108</v>
      </c>
      <c r="AW110" s="3">
        <v>52.727827195499998</v>
      </c>
      <c r="AX110" s="3">
        <v>11.808999999999999</v>
      </c>
      <c r="AY110" s="3">
        <v>16</v>
      </c>
      <c r="AZ110" s="3"/>
    </row>
    <row r="111" spans="7:52" x14ac:dyDescent="0.3">
      <c r="G111" s="1"/>
      <c r="AP111" s="1" t="s">
        <v>3685</v>
      </c>
      <c r="AQ111" s="1" t="s">
        <v>3706</v>
      </c>
      <c r="AR111" t="s">
        <v>3707</v>
      </c>
      <c r="AS111" s="4">
        <v>0.89949999999999997</v>
      </c>
      <c r="AT111" s="5">
        <v>8.9949999999999995E-3</v>
      </c>
      <c r="AV111" s="1" t="s">
        <v>1222</v>
      </c>
      <c r="AW111" s="3">
        <v>50.468065199999998</v>
      </c>
      <c r="AX111" s="3">
        <v>18.882000000000001</v>
      </c>
      <c r="AY111" s="3">
        <v>18.2</v>
      </c>
      <c r="AZ111" s="3"/>
    </row>
    <row r="112" spans="7:52" x14ac:dyDescent="0.3">
      <c r="G112" s="1"/>
      <c r="AP112" s="1" t="s">
        <v>3685</v>
      </c>
      <c r="AQ112" t="s">
        <v>3529</v>
      </c>
      <c r="AR112" t="s">
        <v>3530</v>
      </c>
      <c r="AS112" s="4">
        <v>0.88400000000000001</v>
      </c>
      <c r="AT112" s="5">
        <v>8.8400000000000006E-3</v>
      </c>
      <c r="AV112" s="1" t="s">
        <v>215</v>
      </c>
      <c r="AW112" s="3">
        <v>54.301116859499999</v>
      </c>
      <c r="AX112" s="3">
        <v>0</v>
      </c>
      <c r="AY112" s="3" t="s">
        <v>206</v>
      </c>
      <c r="AZ112" s="3"/>
    </row>
    <row r="113" spans="7:52" x14ac:dyDescent="0.3">
      <c r="G113" s="1"/>
      <c r="AP113" s="1" t="s">
        <v>3685</v>
      </c>
      <c r="AQ113" t="s">
        <v>3708</v>
      </c>
      <c r="AR113" t="s">
        <v>3709</v>
      </c>
      <c r="AS113" s="4">
        <v>0.86</v>
      </c>
      <c r="AT113" s="5">
        <v>8.6E-3</v>
      </c>
      <c r="AV113" s="1" t="s">
        <v>216</v>
      </c>
      <c r="AW113" s="3">
        <v>58.707056712250001</v>
      </c>
      <c r="AX113" s="3">
        <v>8.5609999999999999</v>
      </c>
      <c r="AY113" s="3">
        <v>12.6775</v>
      </c>
      <c r="AZ113" s="3"/>
    </row>
    <row r="114" spans="7:52" x14ac:dyDescent="0.3">
      <c r="G114" s="1"/>
      <c r="AP114" s="1" t="s">
        <v>3685</v>
      </c>
      <c r="AQ114" t="s">
        <v>3710</v>
      </c>
      <c r="AR114" t="s">
        <v>3711</v>
      </c>
      <c r="AS114" s="4">
        <v>0.82640000000000002</v>
      </c>
      <c r="AT114" s="5">
        <v>8.2640000000000005E-3</v>
      </c>
      <c r="AV114" s="1" t="s">
        <v>122</v>
      </c>
      <c r="AW114" s="3">
        <v>53.361216937050003</v>
      </c>
      <c r="AX114" s="3">
        <v>12.808999999999999</v>
      </c>
      <c r="AY114" s="3">
        <v>18.829999999999998</v>
      </c>
      <c r="AZ114" s="3"/>
    </row>
    <row r="115" spans="7:52" x14ac:dyDescent="0.3">
      <c r="G115" s="1"/>
      <c r="W115" s="3"/>
      <c r="X115" s="11"/>
      <c r="Y115" s="3"/>
      <c r="AE115" s="3"/>
      <c r="AK115" s="3"/>
      <c r="AP115" s="1" t="s">
        <v>3685</v>
      </c>
      <c r="AQ115" s="1" t="s">
        <v>3712</v>
      </c>
      <c r="AR115" t="s">
        <v>3498</v>
      </c>
      <c r="AS115" s="4">
        <v>0.80910000000000004</v>
      </c>
      <c r="AT115" s="5">
        <v>8.091000000000001E-3</v>
      </c>
      <c r="AV115" s="1" t="s">
        <v>261</v>
      </c>
      <c r="AW115" s="3">
        <v>47.974902229800001</v>
      </c>
      <c r="AX115" s="3">
        <v>0</v>
      </c>
      <c r="AY115" s="3">
        <v>46.2</v>
      </c>
      <c r="AZ115" s="3"/>
    </row>
    <row r="116" spans="7:52" x14ac:dyDescent="0.3">
      <c r="G116" s="1"/>
      <c r="AP116" s="1" t="s">
        <v>3685</v>
      </c>
      <c r="AQ116" t="s">
        <v>3713</v>
      </c>
      <c r="AR116" t="s">
        <v>3714</v>
      </c>
      <c r="AS116">
        <v>0.80500000000000005</v>
      </c>
      <c r="AT116" s="5">
        <v>8.0499999999999999E-3</v>
      </c>
      <c r="AV116" s="1" t="s">
        <v>2670</v>
      </c>
      <c r="AW116" s="3">
        <v>46.521411467365397</v>
      </c>
      <c r="AX116" s="3">
        <v>53.738999999999997</v>
      </c>
      <c r="AY116" s="3">
        <v>27.121670000000002</v>
      </c>
      <c r="AZ116" s="3"/>
    </row>
    <row r="117" spans="7:52" x14ac:dyDescent="0.3">
      <c r="G117" s="1"/>
      <c r="AP117" s="1" t="s">
        <v>3685</v>
      </c>
      <c r="AQ117" s="1" t="s">
        <v>3715</v>
      </c>
      <c r="AR117" t="s">
        <v>3716</v>
      </c>
      <c r="AS117">
        <v>0.8004</v>
      </c>
      <c r="AT117" s="5">
        <v>8.0040000000000007E-3</v>
      </c>
      <c r="AV117" s="1" t="s">
        <v>3315</v>
      </c>
      <c r="AW117" s="3">
        <v>19.16000401114</v>
      </c>
      <c r="AX117" s="3">
        <v>0</v>
      </c>
      <c r="AY117" s="3" t="s">
        <v>206</v>
      </c>
      <c r="AZ117" s="3"/>
    </row>
    <row r="118" spans="7:52" x14ac:dyDescent="0.3">
      <c r="G118" s="1"/>
      <c r="AP118" s="1" t="s">
        <v>3685</v>
      </c>
      <c r="AQ118" t="s">
        <v>3717</v>
      </c>
      <c r="AR118" t="s">
        <v>3718</v>
      </c>
      <c r="AS118">
        <v>0.79869999999999997</v>
      </c>
      <c r="AT118" s="5">
        <v>7.9869999999999993E-3</v>
      </c>
      <c r="AV118" s="1" t="s">
        <v>115</v>
      </c>
      <c r="AW118" s="3">
        <v>42.339342563549998</v>
      </c>
      <c r="AX118" s="3">
        <v>51.683999999999997</v>
      </c>
      <c r="AY118" s="3" t="s">
        <v>206</v>
      </c>
      <c r="AZ118" s="3"/>
    </row>
    <row r="119" spans="7:52" x14ac:dyDescent="0.3">
      <c r="G119" s="1"/>
      <c r="AP119" s="1" t="s">
        <v>3685</v>
      </c>
      <c r="AQ119" t="s">
        <v>3719</v>
      </c>
      <c r="AR119" t="s">
        <v>3720</v>
      </c>
      <c r="AS119">
        <v>0.7903</v>
      </c>
      <c r="AT119" s="5">
        <v>7.9030000000000003E-3</v>
      </c>
      <c r="AV119" s="1" t="s">
        <v>218</v>
      </c>
      <c r="AW119" s="3">
        <v>43.090604688233803</v>
      </c>
      <c r="AX119" s="3">
        <v>1.254</v>
      </c>
      <c r="AY119" s="3">
        <v>13.660500000000001</v>
      </c>
      <c r="AZ119" s="3"/>
    </row>
    <row r="120" spans="7:52" x14ac:dyDescent="0.3">
      <c r="G120" s="1"/>
      <c r="AP120" s="1" t="s">
        <v>3685</v>
      </c>
      <c r="AQ120" s="1" t="s">
        <v>3721</v>
      </c>
      <c r="AR120" t="s">
        <v>3722</v>
      </c>
      <c r="AS120">
        <v>0.73729999999999996</v>
      </c>
      <c r="AT120" s="5">
        <v>7.3729999999999993E-3</v>
      </c>
      <c r="AV120" s="1" t="s">
        <v>547</v>
      </c>
      <c r="AW120" s="3">
        <v>41.844990972463798</v>
      </c>
      <c r="AX120" s="3">
        <v>-10.1</v>
      </c>
      <c r="AY120" s="3">
        <v>26.547999999999998</v>
      </c>
      <c r="AZ120" s="3"/>
    </row>
    <row r="121" spans="7:52" x14ac:dyDescent="0.3">
      <c r="G121" s="1"/>
      <c r="AP121" s="1" t="s">
        <v>3685</v>
      </c>
      <c r="AQ121" s="1" t="s">
        <v>3723</v>
      </c>
      <c r="AR121" t="s">
        <v>3724</v>
      </c>
      <c r="AS121">
        <v>0.72919999999999996</v>
      </c>
      <c r="AT121" s="5">
        <v>7.2919999999999999E-3</v>
      </c>
      <c r="AV121" s="1" t="s">
        <v>1631</v>
      </c>
      <c r="AW121" s="3">
        <v>59.595126288000003</v>
      </c>
      <c r="AX121" s="3">
        <v>0</v>
      </c>
      <c r="AY121" s="3">
        <v>29.4</v>
      </c>
      <c r="AZ121" s="3"/>
    </row>
    <row r="122" spans="7:52" x14ac:dyDescent="0.3">
      <c r="G122" s="1"/>
      <c r="AP122" s="1" t="s">
        <v>3685</v>
      </c>
      <c r="AQ122" t="s">
        <v>3725</v>
      </c>
      <c r="AR122" t="s">
        <v>3726</v>
      </c>
      <c r="AS122">
        <v>0.69189999999999996</v>
      </c>
      <c r="AT122" s="5">
        <v>6.9189999999999998E-3</v>
      </c>
      <c r="AV122" s="1" t="s">
        <v>126</v>
      </c>
      <c r="AW122" s="3">
        <v>38.860890388100003</v>
      </c>
      <c r="AX122" s="3">
        <v>7.9530000000000003</v>
      </c>
      <c r="AY122" s="3">
        <v>12.942</v>
      </c>
      <c r="AZ122" s="3"/>
    </row>
    <row r="123" spans="7:52" x14ac:dyDescent="0.3">
      <c r="G123" s="1"/>
      <c r="AP123" s="1" t="s">
        <v>3685</v>
      </c>
      <c r="AQ123" t="s">
        <v>3727</v>
      </c>
      <c r="AR123" t="s">
        <v>3728</v>
      </c>
      <c r="AS123">
        <v>0.63600000000000001</v>
      </c>
      <c r="AT123" s="5">
        <v>6.3600000000000002E-3</v>
      </c>
      <c r="AV123" s="1" t="s">
        <v>106</v>
      </c>
      <c r="AW123" s="3">
        <v>35.138014591249998</v>
      </c>
      <c r="AX123" s="3">
        <v>10.925000000000001</v>
      </c>
      <c r="AY123" s="3">
        <v>9.9484999999999992</v>
      </c>
      <c r="AZ123" s="3"/>
    </row>
    <row r="124" spans="7:52" x14ac:dyDescent="0.3">
      <c r="G124" s="1"/>
      <c r="AP124" s="1" t="s">
        <v>3685</v>
      </c>
      <c r="AQ124" t="s">
        <v>3729</v>
      </c>
      <c r="AR124" t="s">
        <v>3730</v>
      </c>
      <c r="AS124">
        <v>0.62390000000000001</v>
      </c>
      <c r="AT124" s="5">
        <v>6.2389999999999998E-3</v>
      </c>
      <c r="AV124" s="1" t="s">
        <v>294</v>
      </c>
      <c r="AW124" s="3">
        <v>36.345095385059402</v>
      </c>
      <c r="AX124" s="3">
        <v>-18.844999999999999</v>
      </c>
      <c r="AY124" s="3">
        <v>13.96</v>
      </c>
      <c r="AZ124" s="3"/>
    </row>
    <row r="125" spans="7:52" x14ac:dyDescent="0.3">
      <c r="G125" s="1"/>
      <c r="AP125" s="1" t="s">
        <v>3685</v>
      </c>
      <c r="AQ125" t="s">
        <v>3731</v>
      </c>
      <c r="AR125" t="s">
        <v>3732</v>
      </c>
      <c r="AS125">
        <v>0.60850000000000004</v>
      </c>
      <c r="AT125" s="5">
        <v>6.0850000000000001E-3</v>
      </c>
      <c r="AV125" s="1" t="s">
        <v>224</v>
      </c>
      <c r="AW125" s="3">
        <v>50.682786968400002</v>
      </c>
      <c r="AX125" s="3">
        <v>54.158999999999999</v>
      </c>
      <c r="AY125" s="3" t="s">
        <v>206</v>
      </c>
      <c r="AZ125" s="3"/>
    </row>
    <row r="126" spans="7:52" x14ac:dyDescent="0.3">
      <c r="G126" s="1"/>
      <c r="AP126" s="1" t="s">
        <v>3685</v>
      </c>
      <c r="AQ126" t="s">
        <v>3574</v>
      </c>
      <c r="AR126" t="s">
        <v>3575</v>
      </c>
      <c r="AS126">
        <v>0.57779999999999998</v>
      </c>
      <c r="AT126" s="5">
        <v>5.7780000000000001E-3</v>
      </c>
      <c r="AV126" s="1" t="s">
        <v>262</v>
      </c>
      <c r="AW126" s="3">
        <v>40.212324359999997</v>
      </c>
      <c r="AX126" s="3">
        <v>0</v>
      </c>
      <c r="AY126" s="3" t="s">
        <v>206</v>
      </c>
      <c r="AZ126" s="3"/>
    </row>
    <row r="127" spans="7:52" x14ac:dyDescent="0.3">
      <c r="G127" s="1"/>
      <c r="AP127" s="1" t="s">
        <v>3685</v>
      </c>
      <c r="AQ127" t="s">
        <v>3733</v>
      </c>
      <c r="AR127" t="s">
        <v>3734</v>
      </c>
      <c r="AS127">
        <v>0.53410000000000002</v>
      </c>
      <c r="AT127" s="5">
        <v>5.3410000000000003E-3</v>
      </c>
      <c r="AV127" s="1" t="s">
        <v>161</v>
      </c>
      <c r="AW127" s="3">
        <v>31.57109522316</v>
      </c>
      <c r="AX127" s="3">
        <v>28.172999999999998</v>
      </c>
      <c r="AY127" s="3" t="s">
        <v>206</v>
      </c>
      <c r="AZ127" s="3"/>
    </row>
    <row r="128" spans="7:52" x14ac:dyDescent="0.3">
      <c r="G128" s="1"/>
      <c r="AP128" s="1" t="s">
        <v>3685</v>
      </c>
      <c r="AQ128" t="s">
        <v>3735</v>
      </c>
      <c r="AR128" t="s">
        <v>3736</v>
      </c>
      <c r="AS128">
        <v>0.52390000000000003</v>
      </c>
      <c r="AT128" s="5">
        <v>5.2390000000000006E-3</v>
      </c>
      <c r="AV128" s="1" t="s">
        <v>1290</v>
      </c>
      <c r="AW128" s="3">
        <v>29.312740726115202</v>
      </c>
      <c r="AX128" s="3">
        <v>24.375</v>
      </c>
      <c r="AY128" s="3">
        <v>6.5282499999999999</v>
      </c>
      <c r="AZ128" s="3"/>
    </row>
    <row r="129" spans="7:52" x14ac:dyDescent="0.3">
      <c r="G129" s="1"/>
      <c r="AP129" s="1" t="s">
        <v>3685</v>
      </c>
      <c r="AQ129" t="s">
        <v>3737</v>
      </c>
      <c r="AR129" t="s">
        <v>3738</v>
      </c>
      <c r="AS129">
        <v>0.50370000000000004</v>
      </c>
      <c r="AT129" s="5">
        <v>5.0370000000000007E-3</v>
      </c>
      <c r="AV129" s="1" t="s">
        <v>217</v>
      </c>
      <c r="AW129" s="3">
        <v>22.193162278759999</v>
      </c>
      <c r="AX129" s="3">
        <v>58.442999999999998</v>
      </c>
      <c r="AY129" s="3">
        <v>-53.585000000000001</v>
      </c>
      <c r="AZ129" s="3"/>
    </row>
    <row r="130" spans="7:52" x14ac:dyDescent="0.3">
      <c r="G130" s="1"/>
      <c r="AP130" s="1" t="s">
        <v>3685</v>
      </c>
      <c r="AQ130" s="1" t="s">
        <v>3739</v>
      </c>
      <c r="AR130" t="s">
        <v>3740</v>
      </c>
      <c r="AS130">
        <v>0.42899999999999999</v>
      </c>
      <c r="AT130" s="5">
        <v>4.2899999999999995E-3</v>
      </c>
      <c r="AV130" s="1" t="s">
        <v>2862</v>
      </c>
      <c r="AW130" s="3">
        <v>3.1373502386523202</v>
      </c>
      <c r="AX130" s="3">
        <v>66.441999999999993</v>
      </c>
      <c r="AY130" s="3">
        <v>43.104999999999997</v>
      </c>
      <c r="AZ130" s="3"/>
    </row>
    <row r="131" spans="7:52" x14ac:dyDescent="0.3">
      <c r="G131" s="1"/>
      <c r="AP131" s="1" t="s">
        <v>3685</v>
      </c>
      <c r="AQ131" t="s">
        <v>3741</v>
      </c>
      <c r="AR131" t="s">
        <v>3742</v>
      </c>
      <c r="AS131">
        <v>0.40339999999999998</v>
      </c>
      <c r="AT131" s="5">
        <v>4.0339999999999994E-3</v>
      </c>
      <c r="AV131" s="1" t="s">
        <v>428</v>
      </c>
      <c r="AW131" s="3">
        <v>1.7385419988999999</v>
      </c>
      <c r="AX131" s="3">
        <v>0</v>
      </c>
      <c r="AY131" s="3" t="s">
        <v>206</v>
      </c>
      <c r="AZ131" s="3"/>
    </row>
    <row r="132" spans="7:52" x14ac:dyDescent="0.3">
      <c r="G132" s="1"/>
      <c r="AP132" s="1" t="s">
        <v>3685</v>
      </c>
      <c r="AQ132" t="s">
        <v>3743</v>
      </c>
      <c r="AR132" t="s">
        <v>3744</v>
      </c>
      <c r="AS132">
        <v>0.39989999999999998</v>
      </c>
      <c r="AT132" s="5">
        <v>3.999E-3</v>
      </c>
      <c r="AV132" s="1" t="s">
        <v>2871</v>
      </c>
      <c r="AW132" s="3">
        <v>27.49468033678</v>
      </c>
      <c r="AX132" s="3">
        <v>0</v>
      </c>
      <c r="AY132" s="3">
        <v>35</v>
      </c>
      <c r="AZ132" s="3"/>
    </row>
    <row r="133" spans="7:52" x14ac:dyDescent="0.3">
      <c r="G133" s="1"/>
      <c r="AP133" s="1" t="s">
        <v>3685</v>
      </c>
      <c r="AQ133" s="1" t="s">
        <v>3745</v>
      </c>
      <c r="AR133" t="s">
        <v>3746</v>
      </c>
      <c r="AS133">
        <v>0.3997</v>
      </c>
      <c r="AT133" s="5">
        <v>3.9969999999999997E-3</v>
      </c>
      <c r="AV133" s="1" t="s">
        <v>2857</v>
      </c>
      <c r="AW133" s="3">
        <v>2.7496054594867001</v>
      </c>
      <c r="AX133" s="3">
        <v>0.66600000000000004</v>
      </c>
      <c r="AY133" s="3">
        <v>41.572000000000003</v>
      </c>
      <c r="AZ133" s="3"/>
    </row>
    <row r="134" spans="7:52" x14ac:dyDescent="0.3">
      <c r="G134" s="1"/>
      <c r="AP134" s="1" t="s">
        <v>3685</v>
      </c>
      <c r="AQ134" s="1" t="s">
        <v>3747</v>
      </c>
      <c r="AR134" t="s">
        <v>3748</v>
      </c>
      <c r="AS134">
        <v>0.37990000000000002</v>
      </c>
      <c r="AT134" s="5">
        <v>3.7990000000000003E-3</v>
      </c>
      <c r="AV134" s="1" t="s">
        <v>184</v>
      </c>
      <c r="AW134" s="3">
        <v>23.523713948699999</v>
      </c>
      <c r="AX134" s="3">
        <v>7.9740000000000002</v>
      </c>
      <c r="AY134" s="3">
        <v>21.875</v>
      </c>
      <c r="AZ134" s="3"/>
    </row>
    <row r="135" spans="7:52" x14ac:dyDescent="0.3">
      <c r="G135" s="1"/>
      <c r="AP135" s="1" t="s">
        <v>3685</v>
      </c>
      <c r="AQ135" s="1" t="s">
        <v>3749</v>
      </c>
      <c r="AR135" t="s">
        <v>3750</v>
      </c>
      <c r="AS135">
        <v>0.36370000000000002</v>
      </c>
      <c r="AT135" s="5">
        <v>3.637E-3</v>
      </c>
      <c r="AV135" s="1" t="s">
        <v>227</v>
      </c>
      <c r="AW135" s="3">
        <v>18.635924462011399</v>
      </c>
      <c r="AX135" s="3">
        <v>79.108999999999995</v>
      </c>
      <c r="AY135" s="3" t="s">
        <v>206</v>
      </c>
      <c r="AZ135" s="3"/>
    </row>
    <row r="136" spans="7:52" x14ac:dyDescent="0.3">
      <c r="G136" s="1"/>
      <c r="AP136" s="1" t="s">
        <v>3685</v>
      </c>
      <c r="AQ136" s="1" t="s">
        <v>3751</v>
      </c>
      <c r="AR136" t="s">
        <v>3752</v>
      </c>
      <c r="AS136">
        <v>0.3569</v>
      </c>
      <c r="AT136" s="5">
        <v>3.5690000000000001E-3</v>
      </c>
      <c r="AV136" s="1" t="s">
        <v>318</v>
      </c>
      <c r="AW136" s="3">
        <v>18.820969387560002</v>
      </c>
      <c r="AX136" s="3">
        <v>22.943999999999999</v>
      </c>
      <c r="AY136" s="3" t="s">
        <v>206</v>
      </c>
      <c r="AZ136" s="3"/>
    </row>
    <row r="137" spans="7:52" x14ac:dyDescent="0.3">
      <c r="G137" s="1"/>
      <c r="AP137" s="1" t="s">
        <v>3685</v>
      </c>
      <c r="AQ137" s="1" t="s">
        <v>3753</v>
      </c>
      <c r="AR137" t="s">
        <v>3754</v>
      </c>
      <c r="AS137">
        <v>0.35649999999999998</v>
      </c>
      <c r="AT137" s="5">
        <v>3.565E-3</v>
      </c>
      <c r="AV137" s="1" t="s">
        <v>174</v>
      </c>
      <c r="AW137" s="3">
        <v>19.228335205800001</v>
      </c>
      <c r="AX137" s="3">
        <v>-3.6749999999999998</v>
      </c>
      <c r="AY137" s="3">
        <v>16.829999999999998</v>
      </c>
      <c r="AZ137" s="3"/>
    </row>
    <row r="138" spans="7:52" x14ac:dyDescent="0.3">
      <c r="G138" s="1"/>
      <c r="AP138" s="1" t="s">
        <v>3685</v>
      </c>
      <c r="AQ138" t="s">
        <v>3755</v>
      </c>
      <c r="AR138" t="s">
        <v>3756</v>
      </c>
      <c r="AS138">
        <v>0.34699999999999998</v>
      </c>
      <c r="AT138" s="5">
        <v>3.4699999999999996E-3</v>
      </c>
      <c r="AV138" s="1" t="s">
        <v>981</v>
      </c>
      <c r="AW138" s="3">
        <v>3.9703727470199999</v>
      </c>
      <c r="AX138" s="3">
        <v>-30.901</v>
      </c>
      <c r="AY138" s="3" t="s">
        <v>206</v>
      </c>
      <c r="AZ138" s="3"/>
    </row>
    <row r="139" spans="7:52" x14ac:dyDescent="0.3">
      <c r="G139" s="1"/>
      <c r="AP139" s="1" t="s">
        <v>3685</v>
      </c>
      <c r="AQ139" t="s">
        <v>3757</v>
      </c>
      <c r="AR139" t="s">
        <v>3758</v>
      </c>
      <c r="AS139">
        <v>0.34510000000000002</v>
      </c>
      <c r="AT139" s="5">
        <v>3.4510000000000001E-3</v>
      </c>
      <c r="AV139" s="1" t="s">
        <v>2859</v>
      </c>
      <c r="AW139" s="3">
        <v>3.9739789618199999</v>
      </c>
      <c r="AX139" s="3">
        <v>-13.199</v>
      </c>
      <c r="AY139" s="3">
        <v>15</v>
      </c>
      <c r="AZ139" s="3"/>
    </row>
    <row r="140" spans="7:52" x14ac:dyDescent="0.3">
      <c r="G140" s="1"/>
      <c r="AP140" s="1" t="s">
        <v>3685</v>
      </c>
      <c r="AQ140" t="s">
        <v>3759</v>
      </c>
      <c r="AR140" t="s">
        <v>3760</v>
      </c>
      <c r="AS140">
        <v>0.3352</v>
      </c>
      <c r="AT140" s="5">
        <v>3.3519999999999999E-3</v>
      </c>
      <c r="AV140" s="1" t="s">
        <v>240</v>
      </c>
      <c r="AW140" s="3">
        <v>5.3284349999999998</v>
      </c>
      <c r="AX140" s="3">
        <v>-18.029</v>
      </c>
      <c r="AY140" s="3">
        <v>16</v>
      </c>
      <c r="AZ140" s="3"/>
    </row>
    <row r="141" spans="7:52" x14ac:dyDescent="0.3">
      <c r="G141" s="1"/>
      <c r="AP141" s="1" t="s">
        <v>3685</v>
      </c>
      <c r="AQ141" s="1" t="s">
        <v>3761</v>
      </c>
      <c r="AR141" t="s">
        <v>3762</v>
      </c>
      <c r="AS141">
        <v>0.32900000000000001</v>
      </c>
      <c r="AT141" s="5">
        <v>3.29E-3</v>
      </c>
      <c r="AV141" s="1" t="s">
        <v>2858</v>
      </c>
      <c r="AW141" s="3">
        <v>1.5332403898989899</v>
      </c>
      <c r="AX141" s="3">
        <v>-1E-3</v>
      </c>
      <c r="AY141" s="3" t="s">
        <v>206</v>
      </c>
      <c r="AZ141" s="3"/>
    </row>
    <row r="142" spans="7:52" x14ac:dyDescent="0.3">
      <c r="G142" s="1"/>
      <c r="AP142" s="1" t="s">
        <v>3685</v>
      </c>
      <c r="AQ142" s="1" t="s">
        <v>3763</v>
      </c>
      <c r="AR142" t="s">
        <v>3764</v>
      </c>
      <c r="AS142">
        <v>0.31909999999999999</v>
      </c>
      <c r="AT142" s="5">
        <v>3.1909999999999998E-3</v>
      </c>
      <c r="AV142" s="1" t="s">
        <v>241</v>
      </c>
      <c r="AW142" s="3">
        <v>3.1208009379299999</v>
      </c>
      <c r="AX142" s="3">
        <v>1.133</v>
      </c>
      <c r="AY142" s="3">
        <v>14</v>
      </c>
      <c r="AZ142" s="3"/>
    </row>
    <row r="143" spans="7:52" x14ac:dyDescent="0.3">
      <c r="G143" s="1"/>
      <c r="AP143" s="1" t="s">
        <v>3685</v>
      </c>
      <c r="AQ143" s="1" t="s">
        <v>3765</v>
      </c>
      <c r="AR143" t="s">
        <v>3766</v>
      </c>
      <c r="AS143">
        <v>0.30719999999999997</v>
      </c>
      <c r="AT143" s="5">
        <v>3.0719999999999996E-3</v>
      </c>
      <c r="AV143" s="1" t="s">
        <v>2860</v>
      </c>
      <c r="AW143" s="3">
        <v>1.2487881668766401</v>
      </c>
      <c r="AX143" s="3">
        <v>14.895</v>
      </c>
      <c r="AY143" s="3">
        <v>12.016</v>
      </c>
      <c r="AZ143" s="3"/>
    </row>
    <row r="144" spans="7:52" x14ac:dyDescent="0.3">
      <c r="G144" s="1"/>
      <c r="AP144" s="1" t="s">
        <v>3685</v>
      </c>
      <c r="AQ144" t="s">
        <v>3767</v>
      </c>
      <c r="AR144" t="s">
        <v>3768</v>
      </c>
      <c r="AS144">
        <v>0.30530000000000002</v>
      </c>
      <c r="AT144" s="5">
        <v>3.0530000000000002E-3</v>
      </c>
      <c r="AV144" s="1" t="s">
        <v>632</v>
      </c>
      <c r="AW144" s="3">
        <v>11.9265141593386</v>
      </c>
      <c r="AX144" s="3">
        <v>27.007999999999999</v>
      </c>
      <c r="AY144" s="3">
        <v>18.399999999999999</v>
      </c>
      <c r="AZ144" s="3"/>
    </row>
    <row r="145" spans="7:52" x14ac:dyDescent="0.3">
      <c r="G145" s="1"/>
      <c r="AP145" s="1" t="s">
        <v>3685</v>
      </c>
      <c r="AQ145" t="s">
        <v>3769</v>
      </c>
      <c r="AR145" t="s">
        <v>3770</v>
      </c>
      <c r="AS145">
        <v>0.30459999999999998</v>
      </c>
      <c r="AT145" s="5">
        <v>3.0459999999999997E-3</v>
      </c>
      <c r="AV145" s="1" t="s">
        <v>2854</v>
      </c>
      <c r="AW145" s="3">
        <v>2.2008569976199999</v>
      </c>
      <c r="AX145" s="3">
        <v>21.989000000000001</v>
      </c>
      <c r="AY145" s="3" t="s">
        <v>206</v>
      </c>
      <c r="AZ145" s="3"/>
    </row>
    <row r="146" spans="7:52" x14ac:dyDescent="0.3">
      <c r="G146" s="1"/>
      <c r="AP146" s="1" t="s">
        <v>3685</v>
      </c>
      <c r="AQ146" t="s">
        <v>3771</v>
      </c>
      <c r="AR146" t="s">
        <v>3772</v>
      </c>
      <c r="AS146">
        <v>0.29799999999999999</v>
      </c>
      <c r="AT146" s="5">
        <v>2.98E-3</v>
      </c>
      <c r="AV146" s="1" t="s">
        <v>170</v>
      </c>
      <c r="AW146" s="3">
        <v>15.8495056164</v>
      </c>
      <c r="AX146" s="3">
        <v>60.371000000000002</v>
      </c>
      <c r="AY146" s="3">
        <v>10.15</v>
      </c>
      <c r="AZ146" s="3"/>
    </row>
    <row r="147" spans="7:52" x14ac:dyDescent="0.3">
      <c r="G147" s="1"/>
      <c r="AP147" s="1" t="s">
        <v>3685</v>
      </c>
      <c r="AQ147" t="s">
        <v>3773</v>
      </c>
      <c r="AR147" t="s">
        <v>3774</v>
      </c>
      <c r="AS147">
        <v>0.2959</v>
      </c>
      <c r="AT147" s="5">
        <v>2.9589999999999998E-3</v>
      </c>
      <c r="AV147" s="1" t="s">
        <v>878</v>
      </c>
      <c r="AW147" s="3">
        <v>11.33215460241</v>
      </c>
      <c r="AX147" s="3">
        <v>11.039</v>
      </c>
      <c r="AY147" s="3">
        <v>10</v>
      </c>
      <c r="AZ147" s="3"/>
    </row>
    <row r="148" spans="7:52" x14ac:dyDescent="0.3">
      <c r="G148" s="1"/>
      <c r="AP148" s="1" t="s">
        <v>3685</v>
      </c>
      <c r="AQ148" t="s">
        <v>3775</v>
      </c>
      <c r="AR148" t="s">
        <v>3776</v>
      </c>
      <c r="AS148">
        <v>0.29459999999999997</v>
      </c>
      <c r="AT148" s="5">
        <v>2.9459999999999998E-3</v>
      </c>
      <c r="AV148" s="1" t="s">
        <v>238</v>
      </c>
      <c r="AW148" s="3">
        <v>9.62285473807</v>
      </c>
      <c r="AX148" s="3">
        <v>14.555</v>
      </c>
      <c r="AY148" s="3">
        <v>13.77</v>
      </c>
      <c r="AZ148" s="3"/>
    </row>
    <row r="149" spans="7:52" x14ac:dyDescent="0.3">
      <c r="G149" s="1"/>
      <c r="AP149" s="1" t="s">
        <v>3685</v>
      </c>
      <c r="AQ149" s="1" t="s">
        <v>3777</v>
      </c>
      <c r="AR149" t="s">
        <v>3778</v>
      </c>
      <c r="AS149">
        <v>0.28560000000000002</v>
      </c>
      <c r="AT149" s="5">
        <v>2.856E-3</v>
      </c>
      <c r="AV149" s="1" t="s">
        <v>268</v>
      </c>
      <c r="AW149" s="3">
        <v>11.92081928368</v>
      </c>
      <c r="AX149" s="3">
        <v>17.337</v>
      </c>
      <c r="AY149" s="3">
        <v>9</v>
      </c>
      <c r="AZ149" s="3"/>
    </row>
    <row r="150" spans="7:52" x14ac:dyDescent="0.3">
      <c r="G150" s="1"/>
      <c r="AP150" s="1" t="s">
        <v>3685</v>
      </c>
      <c r="AQ150" t="s">
        <v>3779</v>
      </c>
      <c r="AR150" s="1" t="s">
        <v>3780</v>
      </c>
      <c r="AS150">
        <v>0.28449999999999998</v>
      </c>
      <c r="AT150" s="5">
        <v>2.8449999999999999E-3</v>
      </c>
      <c r="AV150" s="1" t="s">
        <v>2861</v>
      </c>
      <c r="AW150" s="3">
        <v>9.0154574742999998</v>
      </c>
      <c r="AX150" s="3">
        <v>0</v>
      </c>
      <c r="AY150" s="3" t="s">
        <v>206</v>
      </c>
      <c r="AZ150" s="3"/>
    </row>
    <row r="151" spans="7:52" x14ac:dyDescent="0.3">
      <c r="G151" s="1"/>
      <c r="AP151" s="1" t="s">
        <v>3685</v>
      </c>
      <c r="AQ151" s="1" t="s">
        <v>3781</v>
      </c>
      <c r="AR151" t="s">
        <v>3782</v>
      </c>
      <c r="AS151">
        <v>0.28399999999999997</v>
      </c>
      <c r="AT151" s="5">
        <v>2.8399999999999996E-3</v>
      </c>
      <c r="AV151" s="1" t="s">
        <v>1978</v>
      </c>
      <c r="AW151" s="3">
        <v>2.9621703090601499</v>
      </c>
      <c r="AX151" s="3">
        <v>28.073</v>
      </c>
      <c r="AY151" s="3">
        <v>2.04</v>
      </c>
      <c r="AZ151" s="3"/>
    </row>
    <row r="152" spans="7:52" x14ac:dyDescent="0.3">
      <c r="G152" s="1"/>
      <c r="AP152" s="1" t="s">
        <v>3685</v>
      </c>
      <c r="AQ152" t="s">
        <v>3783</v>
      </c>
      <c r="AR152" t="s">
        <v>3784</v>
      </c>
      <c r="AS152">
        <v>0.26200000000000001</v>
      </c>
      <c r="AT152" s="5">
        <v>2.6199999999999999E-3</v>
      </c>
      <c r="AV152" s="1" t="s">
        <v>2856</v>
      </c>
      <c r="AW152" s="3">
        <v>3.63402338417148</v>
      </c>
      <c r="AX152" s="3">
        <v>4.1079999999999997</v>
      </c>
      <c r="AY152" s="3" t="s">
        <v>206</v>
      </c>
      <c r="AZ152" s="3"/>
    </row>
    <row r="153" spans="7:52" x14ac:dyDescent="0.3">
      <c r="G153" s="1"/>
      <c r="AP153" s="1" t="s">
        <v>3685</v>
      </c>
      <c r="AQ153" s="1" t="s">
        <v>3785</v>
      </c>
      <c r="AR153" t="s">
        <v>3786</v>
      </c>
      <c r="AS153">
        <v>0.25340000000000001</v>
      </c>
      <c r="AT153" s="5">
        <v>2.5340000000000002E-3</v>
      </c>
      <c r="AV153" s="1" t="s">
        <v>231</v>
      </c>
      <c r="AW153" s="3">
        <v>9.6744410617500005</v>
      </c>
      <c r="AX153" s="3">
        <v>-4.9669999999999996</v>
      </c>
      <c r="AY153" s="3" t="s">
        <v>206</v>
      </c>
      <c r="AZ153" s="3"/>
    </row>
    <row r="154" spans="7:52" x14ac:dyDescent="0.3">
      <c r="G154" s="1"/>
      <c r="AP154" s="1" t="s">
        <v>3685</v>
      </c>
      <c r="AQ154" s="1" t="s">
        <v>3787</v>
      </c>
      <c r="AR154" s="1" t="s">
        <v>3788</v>
      </c>
      <c r="AS154">
        <v>0.25059999999999999</v>
      </c>
      <c r="AT154" s="5">
        <v>2.506E-3</v>
      </c>
      <c r="AV154" s="1" t="s">
        <v>2435</v>
      </c>
      <c r="AW154" s="3">
        <v>21.813973264523302</v>
      </c>
      <c r="AX154" s="3">
        <v>37.697000000000003</v>
      </c>
      <c r="AY154" s="3">
        <v>34.866999999999997</v>
      </c>
      <c r="AZ154" s="3"/>
    </row>
    <row r="155" spans="7:52" x14ac:dyDescent="0.3">
      <c r="G155" s="1"/>
      <c r="AP155" s="1" t="s">
        <v>3685</v>
      </c>
      <c r="AQ155" t="s">
        <v>3549</v>
      </c>
      <c r="AR155" t="s">
        <v>3550</v>
      </c>
      <c r="AS155">
        <v>0.2482</v>
      </c>
      <c r="AT155" s="5">
        <v>2.4819999999999998E-3</v>
      </c>
      <c r="AV155" s="1" t="s">
        <v>288</v>
      </c>
      <c r="AW155" s="3">
        <v>2.4461290302899998</v>
      </c>
      <c r="AX155" s="3">
        <v>-47.146999999999998</v>
      </c>
      <c r="AY155" s="3" t="s">
        <v>206</v>
      </c>
      <c r="AZ155" s="3"/>
    </row>
    <row r="156" spans="7:52" x14ac:dyDescent="0.3">
      <c r="G156" s="1"/>
      <c r="AP156" s="1" t="s">
        <v>3685</v>
      </c>
      <c r="AQ156" s="1" t="s">
        <v>3789</v>
      </c>
      <c r="AR156" t="s">
        <v>3790</v>
      </c>
      <c r="AS156">
        <v>0.24690000000000001</v>
      </c>
      <c r="AT156" s="5">
        <v>2.4690000000000003E-3</v>
      </c>
      <c r="AV156" s="1" t="s">
        <v>3474</v>
      </c>
      <c r="AW156" s="3">
        <v>4.5357634854000004</v>
      </c>
      <c r="AX156" s="3">
        <v>0</v>
      </c>
      <c r="AY156" s="3" t="s">
        <v>206</v>
      </c>
      <c r="AZ156" s="3"/>
    </row>
    <row r="157" spans="7:52" x14ac:dyDescent="0.3">
      <c r="G157" s="1"/>
      <c r="AP157" s="1" t="s">
        <v>3685</v>
      </c>
      <c r="AQ157" t="s">
        <v>3791</v>
      </c>
      <c r="AR157" t="s">
        <v>3792</v>
      </c>
      <c r="AS157">
        <v>0.24679999999999999</v>
      </c>
      <c r="AT157" s="5">
        <v>2.4679999999999997E-3</v>
      </c>
      <c r="AV157" s="1" t="s">
        <v>3316</v>
      </c>
      <c r="AW157" s="3">
        <v>5.02635871796</v>
      </c>
      <c r="AX157" s="3">
        <v>0</v>
      </c>
      <c r="AY157" s="3">
        <v>-34.9</v>
      </c>
      <c r="AZ157" s="3"/>
    </row>
    <row r="158" spans="7:52" x14ac:dyDescent="0.3">
      <c r="G158" s="1"/>
      <c r="AP158" s="1" t="s">
        <v>3685</v>
      </c>
      <c r="AQ158" s="1" t="s">
        <v>3793</v>
      </c>
      <c r="AR158" t="s">
        <v>3794</v>
      </c>
      <c r="AS158">
        <v>0.24460000000000001</v>
      </c>
      <c r="AT158" s="5">
        <v>2.4460000000000003E-3</v>
      </c>
      <c r="AV158" s="1" t="s">
        <v>200</v>
      </c>
      <c r="AW158" s="3">
        <v>7.7707791193000002</v>
      </c>
      <c r="AX158" s="3">
        <v>-14.933999999999999</v>
      </c>
      <c r="AY158" s="3" t="s">
        <v>206</v>
      </c>
      <c r="AZ158" s="3"/>
    </row>
    <row r="159" spans="7:52" x14ac:dyDescent="0.3">
      <c r="G159" s="1"/>
      <c r="AP159" s="1" t="s">
        <v>3685</v>
      </c>
      <c r="AQ159" s="1" t="s">
        <v>3795</v>
      </c>
      <c r="AR159" t="s">
        <v>3796</v>
      </c>
      <c r="AS159">
        <v>0.24460000000000001</v>
      </c>
      <c r="AT159" s="5">
        <v>2.4460000000000003E-3</v>
      </c>
      <c r="AV159" s="1" t="s">
        <v>201</v>
      </c>
      <c r="AW159" s="3">
        <v>8.3364928688000006</v>
      </c>
      <c r="AX159" s="3">
        <v>20.356999999999999</v>
      </c>
      <c r="AY159" s="3">
        <v>28.4</v>
      </c>
      <c r="AZ159" s="3"/>
    </row>
    <row r="160" spans="7:52" x14ac:dyDescent="0.3">
      <c r="G160" s="1"/>
      <c r="AP160" s="1" t="s">
        <v>3685</v>
      </c>
      <c r="AQ160" s="1" t="s">
        <v>3797</v>
      </c>
      <c r="AR160" t="s">
        <v>3798</v>
      </c>
      <c r="AS160">
        <v>0.2273</v>
      </c>
      <c r="AT160" s="5">
        <v>2.2729999999999998E-3</v>
      </c>
      <c r="AV160" s="1" t="s">
        <v>388</v>
      </c>
      <c r="AW160" s="3">
        <v>6.7079490013968996</v>
      </c>
      <c r="AX160" s="3">
        <v>44.204000000000001</v>
      </c>
      <c r="AY160" s="3">
        <v>4.7830000000000004</v>
      </c>
      <c r="AZ160" s="3"/>
    </row>
    <row r="161" spans="7:52" x14ac:dyDescent="0.3">
      <c r="G161" s="1"/>
      <c r="AP161" s="1" t="s">
        <v>3685</v>
      </c>
      <c r="AQ161" s="1" t="s">
        <v>3799</v>
      </c>
      <c r="AR161" t="s">
        <v>3800</v>
      </c>
      <c r="AS161">
        <v>0.20849999999999999</v>
      </c>
      <c r="AT161" s="5">
        <v>2.085E-3</v>
      </c>
      <c r="AV161" s="1" t="s">
        <v>2855</v>
      </c>
      <c r="AW161" s="3">
        <v>1.4363766196500001</v>
      </c>
      <c r="AX161" s="3">
        <v>0</v>
      </c>
      <c r="AY161" s="3" t="s">
        <v>206</v>
      </c>
      <c r="AZ161" s="3"/>
    </row>
    <row r="162" spans="7:52" x14ac:dyDescent="0.3">
      <c r="G162" s="1"/>
      <c r="AP162" s="1" t="s">
        <v>3685</v>
      </c>
      <c r="AQ162" t="s">
        <v>3801</v>
      </c>
      <c r="AR162" t="s">
        <v>3802</v>
      </c>
      <c r="AS162">
        <v>0.20749999999999999</v>
      </c>
      <c r="AT162" s="5">
        <v>2.075E-3</v>
      </c>
      <c r="AV162" s="1" t="s">
        <v>246</v>
      </c>
      <c r="AW162" s="3">
        <v>1.61809310205</v>
      </c>
      <c r="AX162" s="3">
        <v>-3.6379999999999999</v>
      </c>
      <c r="AY162" s="3" t="s">
        <v>206</v>
      </c>
      <c r="AZ162" s="3"/>
    </row>
    <row r="163" spans="7:52" x14ac:dyDescent="0.3">
      <c r="G163" s="1"/>
      <c r="AP163" s="1" t="s">
        <v>3685</v>
      </c>
      <c r="AQ163" s="1" t="s">
        <v>3803</v>
      </c>
      <c r="AR163" t="s">
        <v>3804</v>
      </c>
      <c r="AS163">
        <v>0.19439999999999999</v>
      </c>
      <c r="AT163" s="5">
        <v>1.944E-3</v>
      </c>
      <c r="AV163" s="1" t="s">
        <v>225</v>
      </c>
      <c r="AW163" s="3">
        <v>11.28669446919</v>
      </c>
      <c r="AX163" s="3">
        <v>0</v>
      </c>
      <c r="AY163" s="3" t="s">
        <v>206</v>
      </c>
      <c r="AZ163" s="3"/>
    </row>
    <row r="164" spans="7:52" x14ac:dyDescent="0.3">
      <c r="G164" s="1"/>
      <c r="AP164" s="1" t="s">
        <v>3685</v>
      </c>
      <c r="AQ164" s="1" t="s">
        <v>3805</v>
      </c>
      <c r="AR164" t="s">
        <v>3806</v>
      </c>
      <c r="AS164">
        <v>0.17330000000000001</v>
      </c>
      <c r="AT164" s="5">
        <v>1.7330000000000002E-3</v>
      </c>
      <c r="AV164" s="1" t="s">
        <v>557</v>
      </c>
      <c r="AW164" s="3">
        <v>0.26829328063241098</v>
      </c>
      <c r="AX164" s="3">
        <v>0</v>
      </c>
      <c r="AY164" s="3" t="s">
        <v>206</v>
      </c>
      <c r="AZ164" s="3"/>
    </row>
    <row r="165" spans="7:52" x14ac:dyDescent="0.3">
      <c r="G165" s="1"/>
      <c r="AP165" s="1" t="s">
        <v>3685</v>
      </c>
      <c r="AQ165" s="1" t="s">
        <v>3807</v>
      </c>
      <c r="AR165" t="s">
        <v>3808</v>
      </c>
      <c r="AS165">
        <v>0.16800000000000001</v>
      </c>
      <c r="AT165" s="5">
        <v>1.6800000000000001E-3</v>
      </c>
      <c r="AV165" s="1" t="s">
        <v>237</v>
      </c>
      <c r="AW165" s="3">
        <v>9.6726421340000002</v>
      </c>
      <c r="AX165" s="3">
        <v>0</v>
      </c>
      <c r="AY165" s="3" t="s">
        <v>206</v>
      </c>
      <c r="AZ165" s="3"/>
    </row>
    <row r="166" spans="7:52" x14ac:dyDescent="0.3">
      <c r="G166" s="1"/>
      <c r="AP166" s="1" t="s">
        <v>3685</v>
      </c>
      <c r="AQ166" s="1" t="s">
        <v>3563</v>
      </c>
      <c r="AR166" t="s">
        <v>3809</v>
      </c>
      <c r="AS166">
        <v>0.1129</v>
      </c>
      <c r="AT166" s="5">
        <v>1.129E-3</v>
      </c>
      <c r="AV166" s="1" t="s">
        <v>206</v>
      </c>
      <c r="AW166" s="3" t="s">
        <v>249</v>
      </c>
      <c r="AX166" s="3" t="s">
        <v>1029</v>
      </c>
      <c r="AY166" s="3" t="s">
        <v>278</v>
      </c>
      <c r="AZ166" s="3"/>
    </row>
    <row r="167" spans="7:52" x14ac:dyDescent="0.3">
      <c r="G167" s="1"/>
      <c r="AP167" s="1" t="s">
        <v>3685</v>
      </c>
      <c r="AQ167" s="1" t="s">
        <v>3563</v>
      </c>
      <c r="AR167" t="s">
        <v>3565</v>
      </c>
      <c r="AS167">
        <v>0</v>
      </c>
      <c r="AT167" s="5">
        <v>0</v>
      </c>
      <c r="AV167" s="1" t="s">
        <v>206</v>
      </c>
      <c r="AW167" s="3" t="s">
        <v>249</v>
      </c>
      <c r="AX167" s="3" t="s">
        <v>1029</v>
      </c>
      <c r="AY167" s="3" t="s">
        <v>278</v>
      </c>
      <c r="AZ167" s="3"/>
    </row>
    <row r="168" spans="7:52" x14ac:dyDescent="0.3">
      <c r="G168" s="1"/>
      <c r="AP168" s="1" t="s">
        <v>3685</v>
      </c>
      <c r="AQ168" s="1" t="s">
        <v>3563</v>
      </c>
      <c r="AR168" t="s">
        <v>3810</v>
      </c>
      <c r="AS168">
        <v>0</v>
      </c>
      <c r="AT168" s="5">
        <v>0</v>
      </c>
      <c r="AV168" s="1" t="s">
        <v>206</v>
      </c>
      <c r="AW168" s="3" t="s">
        <v>249</v>
      </c>
      <c r="AX168" s="3" t="s">
        <v>1029</v>
      </c>
      <c r="AY168" s="3" t="s">
        <v>278</v>
      </c>
      <c r="AZ168" s="3"/>
    </row>
    <row r="169" spans="7:52" x14ac:dyDescent="0.3">
      <c r="G169" s="1"/>
      <c r="AP169" s="1" t="s">
        <v>11584</v>
      </c>
      <c r="AQ169" s="1" t="s">
        <v>11585</v>
      </c>
      <c r="AR169" s="1" t="s">
        <v>11586</v>
      </c>
      <c r="AS169">
        <v>0</v>
      </c>
      <c r="AT169" s="5">
        <v>0</v>
      </c>
      <c r="AV169" s="1" t="s">
        <v>206</v>
      </c>
      <c r="AW169" s="3" t="s">
        <v>249</v>
      </c>
      <c r="AX169" s="3" t="s">
        <v>1029</v>
      </c>
      <c r="AY169" s="3" t="s">
        <v>278</v>
      </c>
      <c r="AZ169" s="3"/>
    </row>
    <row r="170" spans="7:52" x14ac:dyDescent="0.3">
      <c r="G170" s="1"/>
      <c r="AP170" s="1" t="s">
        <v>11584</v>
      </c>
      <c r="AQ170" s="1" t="s">
        <v>11585</v>
      </c>
      <c r="AR170" t="s">
        <v>11587</v>
      </c>
      <c r="AS170">
        <v>-2.0000000000000001E-4</v>
      </c>
      <c r="AT170" s="5">
        <v>-1.9999999999999999E-6</v>
      </c>
      <c r="AV170" s="1" t="s">
        <v>206</v>
      </c>
      <c r="AW170" s="3" t="s">
        <v>249</v>
      </c>
      <c r="AX170" s="3" t="s">
        <v>1029</v>
      </c>
      <c r="AY170" s="3" t="s">
        <v>278</v>
      </c>
      <c r="AZ170" s="3"/>
    </row>
    <row r="171" spans="7:52" x14ac:dyDescent="0.3">
      <c r="G171" s="1"/>
      <c r="AP171" s="1" t="s">
        <v>11584</v>
      </c>
      <c r="AQ171" s="1" t="s">
        <v>11585</v>
      </c>
      <c r="AR171" t="s">
        <v>11588</v>
      </c>
      <c r="AS171">
        <v>-2.0000000000000001E-4</v>
      </c>
      <c r="AT171" s="5">
        <v>-1.9999999999999999E-6</v>
      </c>
      <c r="AV171" s="1" t="s">
        <v>206</v>
      </c>
      <c r="AW171" s="3" t="s">
        <v>249</v>
      </c>
      <c r="AX171" s="3" t="s">
        <v>1029</v>
      </c>
      <c r="AY171" s="3" t="s">
        <v>278</v>
      </c>
      <c r="AZ171" s="3"/>
    </row>
    <row r="172" spans="7:52" x14ac:dyDescent="0.3">
      <c r="G172" s="1"/>
      <c r="AP172" s="1" t="s">
        <v>11589</v>
      </c>
      <c r="AQ172" s="1" t="s">
        <v>11590</v>
      </c>
      <c r="AR172" t="s">
        <v>11591</v>
      </c>
      <c r="AS172">
        <v>11.204800000000001</v>
      </c>
      <c r="AT172" s="5">
        <v>0.11204800000000001</v>
      </c>
      <c r="AV172" s="1" t="s">
        <v>359</v>
      </c>
      <c r="AW172" s="3">
        <v>1003.27146096562</v>
      </c>
      <c r="AX172" s="3">
        <v>0</v>
      </c>
      <c r="AY172" s="3">
        <v>73.06</v>
      </c>
      <c r="AZ172" s="3"/>
    </row>
    <row r="173" spans="7:52" x14ac:dyDescent="0.3">
      <c r="G173" s="1"/>
      <c r="AP173" s="1" t="s">
        <v>11589</v>
      </c>
      <c r="AQ173" s="1" t="s">
        <v>11592</v>
      </c>
      <c r="AR173" t="s">
        <v>11593</v>
      </c>
      <c r="AS173">
        <v>7.1196999999999999</v>
      </c>
      <c r="AT173" s="5">
        <v>7.1196999999999996E-2</v>
      </c>
      <c r="AV173" s="1" t="s">
        <v>370</v>
      </c>
      <c r="AW173" s="3">
        <v>35.435501717999998</v>
      </c>
      <c r="AX173" s="3">
        <v>0</v>
      </c>
      <c r="AY173" s="3" t="s">
        <v>206</v>
      </c>
      <c r="AZ173" s="3"/>
    </row>
    <row r="174" spans="7:52" x14ac:dyDescent="0.3">
      <c r="G174" s="1"/>
      <c r="AP174" s="1" t="s">
        <v>11589</v>
      </c>
      <c r="AQ174" t="s">
        <v>11594</v>
      </c>
      <c r="AR174" t="s">
        <v>11595</v>
      </c>
      <c r="AS174">
        <v>6.2225999999999999</v>
      </c>
      <c r="AT174" s="5">
        <v>6.2225999999999997E-2</v>
      </c>
      <c r="AV174" s="1" t="s">
        <v>2867</v>
      </c>
      <c r="AW174" s="3">
        <v>74.323067217840006</v>
      </c>
      <c r="AX174" s="3">
        <v>0</v>
      </c>
      <c r="AY174" s="3">
        <v>66.599999999999994</v>
      </c>
      <c r="AZ174" s="3"/>
    </row>
    <row r="175" spans="7:52" x14ac:dyDescent="0.3">
      <c r="G175" s="1"/>
      <c r="AP175" s="1" t="s">
        <v>11589</v>
      </c>
      <c r="AQ175" t="s">
        <v>11596</v>
      </c>
      <c r="AR175" t="s">
        <v>11597</v>
      </c>
      <c r="AS175">
        <v>5.5856000000000003</v>
      </c>
      <c r="AT175" s="5">
        <v>5.5856000000000003E-2</v>
      </c>
      <c r="AV175" s="1" t="s">
        <v>374</v>
      </c>
      <c r="AW175" s="3">
        <v>21.600493168730001</v>
      </c>
      <c r="AX175" s="3">
        <v>0</v>
      </c>
      <c r="AY175" s="3">
        <v>-35.450000000000003</v>
      </c>
      <c r="AZ175" s="3"/>
    </row>
    <row r="176" spans="7:52" x14ac:dyDescent="0.3">
      <c r="G176" s="1"/>
      <c r="AP176" s="1" t="s">
        <v>11589</v>
      </c>
      <c r="AQ176" s="1" t="s">
        <v>11598</v>
      </c>
      <c r="AR176" t="s">
        <v>11599</v>
      </c>
      <c r="AS176">
        <v>4.9050000000000002</v>
      </c>
      <c r="AT176" s="5">
        <v>4.9050000000000003E-2</v>
      </c>
      <c r="AV176" s="1" t="s">
        <v>115</v>
      </c>
      <c r="AW176" s="3">
        <v>42.339342563549998</v>
      </c>
      <c r="AX176" s="3">
        <v>51.683999999999997</v>
      </c>
      <c r="AY176" s="3" t="s">
        <v>206</v>
      </c>
      <c r="AZ176" s="3"/>
    </row>
    <row r="177" spans="7:52" x14ac:dyDescent="0.3">
      <c r="G177" s="1"/>
      <c r="AP177" s="1" t="s">
        <v>11589</v>
      </c>
      <c r="AQ177" t="s">
        <v>11600</v>
      </c>
      <c r="AR177" t="s">
        <v>11601</v>
      </c>
      <c r="AS177">
        <v>4.5022000000000002</v>
      </c>
      <c r="AT177" s="5">
        <v>4.5022E-2</v>
      </c>
      <c r="AV177" s="1" t="s">
        <v>365</v>
      </c>
      <c r="AW177" s="3">
        <v>53.324919996360002</v>
      </c>
      <c r="AX177" s="3">
        <v>0</v>
      </c>
      <c r="AY177" s="3" t="s">
        <v>206</v>
      </c>
      <c r="AZ177" s="3"/>
    </row>
    <row r="178" spans="7:52" x14ac:dyDescent="0.3">
      <c r="G178" s="1"/>
      <c r="AP178" s="1" t="s">
        <v>11589</v>
      </c>
      <c r="AQ178" t="s">
        <v>11602</v>
      </c>
      <c r="AR178" t="s">
        <v>11603</v>
      </c>
      <c r="AS178">
        <v>4.2122000000000002</v>
      </c>
      <c r="AT178" s="5">
        <v>4.2122E-2</v>
      </c>
      <c r="AV178" s="1" t="s">
        <v>2641</v>
      </c>
      <c r="AW178" s="3">
        <v>56.501392449599997</v>
      </c>
      <c r="AX178" s="3">
        <v>0</v>
      </c>
      <c r="AY178" s="3" t="s">
        <v>206</v>
      </c>
      <c r="AZ178" s="3"/>
    </row>
    <row r="179" spans="7:52" x14ac:dyDescent="0.3">
      <c r="G179" s="1"/>
      <c r="AP179" s="1" t="s">
        <v>11589</v>
      </c>
      <c r="AQ179" t="s">
        <v>11604</v>
      </c>
      <c r="AR179" t="s">
        <v>11605</v>
      </c>
      <c r="AS179">
        <v>4.0705</v>
      </c>
      <c r="AT179" s="5">
        <v>4.0704999999999998E-2</v>
      </c>
      <c r="AV179" s="1" t="s">
        <v>361</v>
      </c>
      <c r="AW179" s="3">
        <v>36.921542545610002</v>
      </c>
      <c r="AX179" s="3">
        <v>0</v>
      </c>
      <c r="AY179" s="3">
        <v>64.400000000000006</v>
      </c>
      <c r="AZ179" s="3"/>
    </row>
    <row r="180" spans="7:52" x14ac:dyDescent="0.3">
      <c r="G180" s="1"/>
      <c r="AP180" s="1" t="s">
        <v>11589</v>
      </c>
      <c r="AQ180" t="s">
        <v>11606</v>
      </c>
      <c r="AR180" t="s">
        <v>11607</v>
      </c>
      <c r="AS180">
        <v>3.9459</v>
      </c>
      <c r="AT180" s="5">
        <v>3.9459000000000001E-2</v>
      </c>
      <c r="AV180" s="1" t="s">
        <v>360</v>
      </c>
      <c r="AW180" s="3">
        <v>107.48644893373999</v>
      </c>
      <c r="AX180" s="3">
        <v>0</v>
      </c>
      <c r="AY180" s="3">
        <v>48.078330000000001</v>
      </c>
      <c r="AZ180" s="3"/>
    </row>
    <row r="181" spans="7:52" x14ac:dyDescent="0.3">
      <c r="G181" s="1"/>
      <c r="AP181" s="1" t="s">
        <v>11589</v>
      </c>
      <c r="AQ181" t="s">
        <v>11608</v>
      </c>
      <c r="AR181" t="s">
        <v>11609</v>
      </c>
      <c r="AS181">
        <v>3.7938000000000001</v>
      </c>
      <c r="AT181" s="5">
        <v>3.7938E-2</v>
      </c>
      <c r="AV181" s="1" t="s">
        <v>209</v>
      </c>
      <c r="AW181" s="3">
        <v>208.01524591399999</v>
      </c>
      <c r="AX181" s="3">
        <v>0</v>
      </c>
      <c r="AY181" s="3">
        <v>28.763500000000001</v>
      </c>
      <c r="AZ181" s="3"/>
    </row>
    <row r="182" spans="7:52" x14ac:dyDescent="0.3">
      <c r="G182" s="1"/>
      <c r="AP182" s="1" t="s">
        <v>11589</v>
      </c>
      <c r="AQ182" t="s">
        <v>11610</v>
      </c>
      <c r="AR182" t="s">
        <v>11611</v>
      </c>
      <c r="AS182">
        <v>3.4906999999999999</v>
      </c>
      <c r="AT182" s="5">
        <v>3.4907000000000001E-2</v>
      </c>
      <c r="AV182" s="1" t="s">
        <v>280</v>
      </c>
      <c r="AW182" s="3">
        <v>78.355599036420003</v>
      </c>
      <c r="AX182" s="3">
        <v>0</v>
      </c>
      <c r="AY182" s="3">
        <v>13.58</v>
      </c>
      <c r="AZ182" s="3"/>
    </row>
    <row r="183" spans="7:52" x14ac:dyDescent="0.3">
      <c r="G183" s="1"/>
      <c r="AP183" s="1" t="s">
        <v>11589</v>
      </c>
      <c r="AQ183" t="s">
        <v>11612</v>
      </c>
      <c r="AR183" t="s">
        <v>11613</v>
      </c>
      <c r="AS183">
        <v>3.0112000000000001</v>
      </c>
      <c r="AT183" s="5">
        <v>3.0112E-2</v>
      </c>
      <c r="AV183" s="1" t="s">
        <v>2706</v>
      </c>
      <c r="AW183" s="3">
        <v>31.450629766079999</v>
      </c>
      <c r="AX183" s="3">
        <v>0</v>
      </c>
      <c r="AY183" s="3">
        <v>-7</v>
      </c>
      <c r="AZ183" s="3"/>
    </row>
    <row r="184" spans="7:52" x14ac:dyDescent="0.3">
      <c r="G184" s="1"/>
      <c r="AP184" s="1" t="s">
        <v>11589</v>
      </c>
      <c r="AQ184" t="s">
        <v>11614</v>
      </c>
      <c r="AR184" t="s">
        <v>11615</v>
      </c>
      <c r="AS184">
        <v>2.9876</v>
      </c>
      <c r="AT184" s="5">
        <v>2.9876E-2</v>
      </c>
      <c r="AV184" s="1" t="s">
        <v>215</v>
      </c>
      <c r="AW184" s="3">
        <v>54.301116859499999</v>
      </c>
      <c r="AX184" s="3">
        <v>0</v>
      </c>
      <c r="AY184" s="3" t="s">
        <v>206</v>
      </c>
      <c r="AZ184" s="3"/>
    </row>
    <row r="185" spans="7:52" x14ac:dyDescent="0.3">
      <c r="G185" s="1"/>
      <c r="AP185" s="1" t="s">
        <v>11589</v>
      </c>
      <c r="AQ185" t="s">
        <v>11616</v>
      </c>
      <c r="AR185" t="s">
        <v>11617</v>
      </c>
      <c r="AS185">
        <v>2.4815</v>
      </c>
      <c r="AT185" s="5">
        <v>2.4815E-2</v>
      </c>
      <c r="AV185" s="1" t="s">
        <v>362</v>
      </c>
      <c r="AW185" s="3">
        <v>16.11655510788</v>
      </c>
      <c r="AX185" s="3">
        <v>17.870999999999999</v>
      </c>
      <c r="AY185" s="3" t="s">
        <v>206</v>
      </c>
      <c r="AZ185" s="3"/>
    </row>
    <row r="186" spans="7:52" x14ac:dyDescent="0.3">
      <c r="G186" s="1"/>
      <c r="AP186" s="1" t="s">
        <v>11589</v>
      </c>
      <c r="AQ186" t="s">
        <v>11618</v>
      </c>
      <c r="AR186" t="s">
        <v>11619</v>
      </c>
      <c r="AS186">
        <v>2.4422000000000001</v>
      </c>
      <c r="AT186" s="5">
        <v>2.4422000000000003E-2</v>
      </c>
      <c r="AV186" s="1" t="s">
        <v>2703</v>
      </c>
      <c r="AW186" s="3">
        <v>46.909330921299997</v>
      </c>
      <c r="AX186" s="3">
        <v>0</v>
      </c>
      <c r="AY186" s="3" t="s">
        <v>206</v>
      </c>
      <c r="AZ186" s="3"/>
    </row>
    <row r="187" spans="7:52" x14ac:dyDescent="0.3">
      <c r="G187" s="1"/>
      <c r="AP187" s="1" t="s">
        <v>11589</v>
      </c>
      <c r="AQ187" t="s">
        <v>11620</v>
      </c>
      <c r="AR187" t="s">
        <v>11621</v>
      </c>
      <c r="AS187">
        <v>2.2149000000000001</v>
      </c>
      <c r="AT187" s="5">
        <v>2.2149000000000002E-2</v>
      </c>
      <c r="AV187" s="1" t="s">
        <v>2871</v>
      </c>
      <c r="AW187" s="3">
        <v>27.49468033678</v>
      </c>
      <c r="AX187" s="3">
        <v>0</v>
      </c>
      <c r="AY187" s="3">
        <v>35</v>
      </c>
      <c r="AZ187" s="3"/>
    </row>
    <row r="188" spans="7:52" x14ac:dyDescent="0.3">
      <c r="G188" s="1"/>
      <c r="AP188" s="1" t="s">
        <v>11589</v>
      </c>
      <c r="AQ188" t="s">
        <v>11622</v>
      </c>
      <c r="AR188" t="s">
        <v>11623</v>
      </c>
      <c r="AS188">
        <v>1.9326000000000001</v>
      </c>
      <c r="AT188" s="5">
        <v>1.9325999999999999E-2</v>
      </c>
      <c r="AV188" s="1" t="s">
        <v>2869</v>
      </c>
      <c r="AW188" s="3">
        <v>62.548979582580003</v>
      </c>
      <c r="AX188" s="3">
        <v>0</v>
      </c>
      <c r="AY188" s="3" t="s">
        <v>206</v>
      </c>
      <c r="AZ188" s="3"/>
    </row>
    <row r="189" spans="7:52" x14ac:dyDescent="0.3">
      <c r="G189" s="1"/>
      <c r="AP189" s="1" t="s">
        <v>11589</v>
      </c>
      <c r="AQ189" t="s">
        <v>11624</v>
      </c>
      <c r="AR189" t="s">
        <v>11625</v>
      </c>
      <c r="AS189">
        <v>1.6629</v>
      </c>
      <c r="AT189" s="5">
        <v>1.6629000000000001E-2</v>
      </c>
      <c r="AV189" s="1" t="s">
        <v>4</v>
      </c>
      <c r="AW189" s="3">
        <v>966.82833738095997</v>
      </c>
      <c r="AX189" s="3">
        <v>42.12</v>
      </c>
      <c r="AY189" s="3">
        <v>21.35</v>
      </c>
      <c r="AZ189" s="3"/>
    </row>
    <row r="190" spans="7:52" x14ac:dyDescent="0.3">
      <c r="G190" s="1"/>
      <c r="AP190" s="1" t="s">
        <v>11589</v>
      </c>
      <c r="AQ190" t="s">
        <v>11626</v>
      </c>
      <c r="AR190" t="s">
        <v>11627</v>
      </c>
      <c r="AS190">
        <v>1.6489</v>
      </c>
      <c r="AT190" s="5">
        <v>1.6489E-2</v>
      </c>
      <c r="AV190" s="1" t="s">
        <v>217</v>
      </c>
      <c r="AW190" s="3">
        <v>22.193162278759999</v>
      </c>
      <c r="AX190" s="3">
        <v>58.442999999999998</v>
      </c>
      <c r="AY190" s="3">
        <v>-53.585000000000001</v>
      </c>
      <c r="AZ190" s="3"/>
    </row>
    <row r="191" spans="7:52" x14ac:dyDescent="0.3">
      <c r="G191" s="1"/>
      <c r="AP191" s="1" t="s">
        <v>11589</v>
      </c>
      <c r="AQ191" t="s">
        <v>11628</v>
      </c>
      <c r="AR191" t="s">
        <v>11629</v>
      </c>
      <c r="AS191">
        <v>1.6124000000000001</v>
      </c>
      <c r="AT191" s="5">
        <v>1.6123999999999999E-2</v>
      </c>
      <c r="AV191" s="1" t="s">
        <v>250</v>
      </c>
      <c r="AW191" s="3">
        <v>66.4726366214</v>
      </c>
      <c r="AX191" s="3">
        <v>0</v>
      </c>
      <c r="AY191" s="3" t="s">
        <v>206</v>
      </c>
      <c r="AZ191" s="3"/>
    </row>
    <row r="192" spans="7:52" x14ac:dyDescent="0.3">
      <c r="G192" s="1"/>
      <c r="AP192" s="1" t="s">
        <v>11589</v>
      </c>
      <c r="AQ192" t="s">
        <v>11630</v>
      </c>
      <c r="AR192" t="s">
        <v>11631</v>
      </c>
      <c r="AS192">
        <v>1.6061000000000001</v>
      </c>
      <c r="AT192" s="5">
        <v>1.6061000000000002E-2</v>
      </c>
      <c r="AV192" s="1" t="s">
        <v>699</v>
      </c>
      <c r="AW192" s="3">
        <v>34.520024077839999</v>
      </c>
      <c r="AX192" s="3">
        <v>86.406000000000006</v>
      </c>
      <c r="AY192" s="3">
        <v>40.299999999999997</v>
      </c>
      <c r="AZ192" s="3"/>
    </row>
    <row r="193" spans="7:52" x14ac:dyDescent="0.3">
      <c r="G193" s="1"/>
      <c r="AP193" s="1" t="s">
        <v>11589</v>
      </c>
      <c r="AQ193" t="s">
        <v>11632</v>
      </c>
      <c r="AR193" t="s">
        <v>11633</v>
      </c>
      <c r="AS193">
        <v>1.4251</v>
      </c>
      <c r="AT193" s="5">
        <v>1.4251E-2</v>
      </c>
      <c r="AV193" s="1" t="s">
        <v>3319</v>
      </c>
      <c r="AW193" s="3">
        <v>30.055318508719999</v>
      </c>
      <c r="AX193" s="3">
        <v>0</v>
      </c>
      <c r="AY193" s="3" t="s">
        <v>206</v>
      </c>
      <c r="AZ193" s="3"/>
    </row>
    <row r="194" spans="7:52" x14ac:dyDescent="0.3">
      <c r="G194" s="1"/>
      <c r="AP194" s="1" t="s">
        <v>11589</v>
      </c>
      <c r="AQ194" t="s">
        <v>11634</v>
      </c>
      <c r="AR194" s="1" t="s">
        <v>11635</v>
      </c>
      <c r="AS194">
        <v>1.4119999999999999</v>
      </c>
      <c r="AT194" s="5">
        <v>1.4119999999999999E-2</v>
      </c>
      <c r="AV194" s="1" t="s">
        <v>2868</v>
      </c>
      <c r="AW194" s="3">
        <v>4.8150173760000001</v>
      </c>
      <c r="AX194" s="3">
        <v>0</v>
      </c>
      <c r="AY194" s="3" t="s">
        <v>206</v>
      </c>
      <c r="AZ194" s="3"/>
    </row>
    <row r="195" spans="7:52" x14ac:dyDescent="0.3">
      <c r="G195" s="1"/>
      <c r="O195" s="1"/>
      <c r="AP195" s="1" t="s">
        <v>11589</v>
      </c>
      <c r="AQ195" t="s">
        <v>11636</v>
      </c>
      <c r="AR195" t="s">
        <v>11637</v>
      </c>
      <c r="AS195">
        <v>1.3213999999999999</v>
      </c>
      <c r="AT195" s="5">
        <v>1.3213999999999998E-2</v>
      </c>
      <c r="AV195" s="1" t="s">
        <v>368</v>
      </c>
      <c r="AW195" s="3">
        <v>3.5425020658499999</v>
      </c>
      <c r="AX195" s="3">
        <v>0</v>
      </c>
      <c r="AY195" s="3" t="s">
        <v>206</v>
      </c>
      <c r="AZ195" s="3"/>
    </row>
    <row r="196" spans="7:52" x14ac:dyDescent="0.3">
      <c r="G196" s="1"/>
      <c r="AP196" s="1" t="s">
        <v>11589</v>
      </c>
      <c r="AQ196" t="s">
        <v>11638</v>
      </c>
      <c r="AR196" t="s">
        <v>11639</v>
      </c>
      <c r="AS196">
        <v>1.2527999999999999</v>
      </c>
      <c r="AT196" s="5">
        <v>1.2527999999999999E-2</v>
      </c>
      <c r="AV196" s="1" t="s">
        <v>3317</v>
      </c>
      <c r="AW196" s="3">
        <v>3.3888466309299998</v>
      </c>
      <c r="AX196" s="3">
        <v>-27.361000000000001</v>
      </c>
      <c r="AY196" s="3">
        <v>25</v>
      </c>
      <c r="AZ196" s="3"/>
    </row>
    <row r="197" spans="7:52" x14ac:dyDescent="0.3">
      <c r="G197" s="1"/>
      <c r="AP197" s="1" t="s">
        <v>11589</v>
      </c>
      <c r="AQ197" t="s">
        <v>11640</v>
      </c>
      <c r="AR197" s="1" t="s">
        <v>11641</v>
      </c>
      <c r="AS197">
        <v>1.1817</v>
      </c>
      <c r="AT197" s="5">
        <v>1.1816999999999999E-2</v>
      </c>
      <c r="AV197" s="1" t="s">
        <v>15</v>
      </c>
      <c r="AW197" s="3">
        <v>287.88736644584998</v>
      </c>
      <c r="AX197" s="3">
        <v>5.2190000000000003</v>
      </c>
      <c r="AY197" s="3">
        <v>42.584000000000003</v>
      </c>
      <c r="AZ197" s="3"/>
    </row>
    <row r="198" spans="7:52" x14ac:dyDescent="0.3">
      <c r="G198" s="1"/>
      <c r="AP198" s="1" t="s">
        <v>11589</v>
      </c>
      <c r="AQ198" t="s">
        <v>11642</v>
      </c>
      <c r="AR198" s="1" t="s">
        <v>11643</v>
      </c>
      <c r="AS198">
        <v>1.1464000000000001</v>
      </c>
      <c r="AT198" s="5">
        <v>1.1464E-2</v>
      </c>
      <c r="AV198" s="1" t="s">
        <v>3318</v>
      </c>
      <c r="AW198" s="3">
        <v>3.1932631519200001</v>
      </c>
      <c r="AX198" s="3">
        <v>0</v>
      </c>
      <c r="AY198" s="3" t="s">
        <v>206</v>
      </c>
      <c r="AZ198" s="3"/>
    </row>
    <row r="199" spans="7:52" x14ac:dyDescent="0.3">
      <c r="G199" s="1"/>
      <c r="AP199" s="1" t="s">
        <v>11589</v>
      </c>
      <c r="AQ199" t="s">
        <v>11644</v>
      </c>
      <c r="AR199" t="s">
        <v>11645</v>
      </c>
      <c r="AS199">
        <v>1.0651999999999999</v>
      </c>
      <c r="AT199" s="5">
        <v>1.0652E-2</v>
      </c>
      <c r="AV199" s="1" t="s">
        <v>366</v>
      </c>
      <c r="AW199" s="3">
        <v>189.4001257752</v>
      </c>
      <c r="AX199" s="3">
        <v>0</v>
      </c>
      <c r="AY199" s="3" t="s">
        <v>206</v>
      </c>
      <c r="AZ199" s="3"/>
    </row>
    <row r="200" spans="7:52" x14ac:dyDescent="0.3">
      <c r="G200" s="1"/>
      <c r="AP200" s="1" t="s">
        <v>11589</v>
      </c>
      <c r="AQ200" t="s">
        <v>11646</v>
      </c>
      <c r="AR200" t="s">
        <v>11647</v>
      </c>
      <c r="AS200">
        <v>1.0383</v>
      </c>
      <c r="AT200" s="5">
        <v>1.0383E-2</v>
      </c>
      <c r="AV200" s="1" t="s">
        <v>377</v>
      </c>
      <c r="AW200" s="3">
        <v>51.876584738970003</v>
      </c>
      <c r="AX200" s="3">
        <v>0</v>
      </c>
      <c r="AY200" s="3">
        <v>46.8</v>
      </c>
      <c r="AZ200" s="3"/>
    </row>
    <row r="201" spans="7:52" x14ac:dyDescent="0.3">
      <c r="G201" s="1"/>
      <c r="AP201" s="1" t="s">
        <v>11589</v>
      </c>
      <c r="AQ201" t="s">
        <v>11648</v>
      </c>
      <c r="AR201" s="1" t="s">
        <v>11649</v>
      </c>
      <c r="AS201">
        <v>0.99139999999999995</v>
      </c>
      <c r="AT201" s="5">
        <v>9.9139999999999992E-3</v>
      </c>
      <c r="AV201" s="1" t="s">
        <v>2874</v>
      </c>
      <c r="AW201" s="3">
        <v>0.92965878635999999</v>
      </c>
      <c r="AX201" s="3">
        <v>0</v>
      </c>
      <c r="AY201" s="3">
        <v>20</v>
      </c>
      <c r="AZ201" s="3"/>
    </row>
    <row r="202" spans="7:52" x14ac:dyDescent="0.3">
      <c r="G202" s="1"/>
      <c r="AP202" s="1" t="s">
        <v>11589</v>
      </c>
      <c r="AQ202" t="s">
        <v>11650</v>
      </c>
      <c r="AR202" s="1" t="s">
        <v>11651</v>
      </c>
      <c r="AS202">
        <v>0.98880000000000001</v>
      </c>
      <c r="AT202" s="5">
        <v>9.888000000000001E-3</v>
      </c>
      <c r="AV202" s="1" t="s">
        <v>262</v>
      </c>
      <c r="AW202" s="3">
        <v>40.212324359999997</v>
      </c>
      <c r="AX202" s="3">
        <v>0</v>
      </c>
      <c r="AY202" s="3" t="s">
        <v>206</v>
      </c>
      <c r="AZ202" s="3"/>
    </row>
    <row r="203" spans="7:52" x14ac:dyDescent="0.3">
      <c r="G203" s="1"/>
      <c r="AP203" s="1" t="s">
        <v>11589</v>
      </c>
      <c r="AQ203" t="s">
        <v>11652</v>
      </c>
      <c r="AR203" s="1" t="s">
        <v>11653</v>
      </c>
      <c r="AS203">
        <v>0.98529999999999995</v>
      </c>
      <c r="AT203" s="5">
        <v>9.8529999999999989E-3</v>
      </c>
      <c r="AV203" s="1" t="s">
        <v>748</v>
      </c>
      <c r="AW203" s="3">
        <v>17.037595550540001</v>
      </c>
      <c r="AX203" s="3">
        <v>0</v>
      </c>
      <c r="AY203" s="3" t="s">
        <v>206</v>
      </c>
      <c r="AZ203" s="3"/>
    </row>
    <row r="204" spans="7:52" x14ac:dyDescent="0.3">
      <c r="G204" s="1"/>
      <c r="AP204" s="1" t="s">
        <v>11589</v>
      </c>
      <c r="AQ204" t="s">
        <v>11654</v>
      </c>
      <c r="AR204" s="1" t="s">
        <v>11655</v>
      </c>
      <c r="AS204">
        <v>0.97670000000000001</v>
      </c>
      <c r="AT204" s="5">
        <v>9.7669999999999996E-3</v>
      </c>
      <c r="AV204" s="1" t="s">
        <v>369</v>
      </c>
      <c r="AW204" s="3">
        <v>3.2999502298999999</v>
      </c>
      <c r="AX204" s="3">
        <v>0</v>
      </c>
      <c r="AY204" s="3" t="s">
        <v>206</v>
      </c>
      <c r="AZ204" s="3"/>
    </row>
    <row r="205" spans="7:52" x14ac:dyDescent="0.3">
      <c r="G205" s="1"/>
      <c r="AP205" s="1" t="s">
        <v>11589</v>
      </c>
      <c r="AQ205" t="s">
        <v>11656</v>
      </c>
      <c r="AR205" t="s">
        <v>11657</v>
      </c>
      <c r="AS205">
        <v>0.95489999999999997</v>
      </c>
      <c r="AT205" s="5">
        <v>9.5490000000000002E-3</v>
      </c>
      <c r="AV205" s="1" t="s">
        <v>221</v>
      </c>
      <c r="AW205" s="3">
        <v>89.392055508179993</v>
      </c>
      <c r="AX205" s="3">
        <v>0</v>
      </c>
      <c r="AY205" s="3" t="s">
        <v>206</v>
      </c>
      <c r="AZ205" s="3"/>
    </row>
    <row r="206" spans="7:52" x14ac:dyDescent="0.3">
      <c r="G206" s="1"/>
      <c r="AP206" s="1" t="s">
        <v>11589</v>
      </c>
      <c r="AQ206" t="s">
        <v>11658</v>
      </c>
      <c r="AR206" t="s">
        <v>11659</v>
      </c>
      <c r="AS206">
        <v>0.86129999999999995</v>
      </c>
      <c r="AT206" s="5">
        <v>8.6129999999999991E-3</v>
      </c>
      <c r="AV206" s="1" t="s">
        <v>3867</v>
      </c>
      <c r="AW206" s="3">
        <v>5.1201436334299997</v>
      </c>
      <c r="AX206" s="3">
        <v>0</v>
      </c>
      <c r="AY206" s="3" t="s">
        <v>206</v>
      </c>
      <c r="AZ206" s="3"/>
    </row>
    <row r="207" spans="7:52" x14ac:dyDescent="0.3">
      <c r="G207" s="1"/>
      <c r="AP207" s="1" t="s">
        <v>11589</v>
      </c>
      <c r="AQ207" s="1" t="s">
        <v>11660</v>
      </c>
      <c r="AR207" s="1" t="s">
        <v>11661</v>
      </c>
      <c r="AS207">
        <v>0.8488</v>
      </c>
      <c r="AT207" s="5">
        <v>8.4880000000000008E-3</v>
      </c>
      <c r="AV207" s="1" t="s">
        <v>378</v>
      </c>
      <c r="AW207" s="3">
        <v>90.698585252358697</v>
      </c>
      <c r="AX207" s="3">
        <v>0</v>
      </c>
      <c r="AY207" s="3">
        <v>49.656999999999996</v>
      </c>
      <c r="AZ207" s="3"/>
    </row>
    <row r="208" spans="7:52" x14ac:dyDescent="0.3">
      <c r="G208" s="1"/>
      <c r="AP208" s="1" t="s">
        <v>11589</v>
      </c>
      <c r="AQ208" s="1" t="s">
        <v>11662</v>
      </c>
      <c r="AR208" t="s">
        <v>11663</v>
      </c>
      <c r="AS208">
        <v>0.74460000000000004</v>
      </c>
      <c r="AT208" s="5">
        <v>7.4460000000000004E-3</v>
      </c>
      <c r="AV208" s="1" t="s">
        <v>371</v>
      </c>
      <c r="AW208" s="3">
        <v>80.776864795180003</v>
      </c>
      <c r="AX208" s="3">
        <v>-12.097</v>
      </c>
      <c r="AY208" s="3" t="s">
        <v>206</v>
      </c>
      <c r="AZ208" s="3"/>
    </row>
    <row r="209" spans="7:52" x14ac:dyDescent="0.3">
      <c r="G209" s="1"/>
      <c r="AP209" s="1" t="s">
        <v>11589</v>
      </c>
      <c r="AQ209" s="1" t="s">
        <v>11664</v>
      </c>
      <c r="AR209" s="1" t="s">
        <v>11665</v>
      </c>
      <c r="AS209">
        <v>0.70499999999999996</v>
      </c>
      <c r="AT209" s="5">
        <v>7.0499999999999998E-3</v>
      </c>
      <c r="AV209" s="1" t="s">
        <v>284</v>
      </c>
      <c r="AW209" s="3">
        <v>2.0011292815499999</v>
      </c>
      <c r="AX209" s="3">
        <v>0</v>
      </c>
      <c r="AY209" s="3" t="s">
        <v>206</v>
      </c>
      <c r="AZ209" s="3"/>
    </row>
    <row r="210" spans="7:52" x14ac:dyDescent="0.3">
      <c r="G210" s="1"/>
      <c r="AP210" s="1" t="s">
        <v>11589</v>
      </c>
      <c r="AQ210" t="s">
        <v>11666</v>
      </c>
      <c r="AR210" t="s">
        <v>11667</v>
      </c>
      <c r="AS210">
        <v>0.70399999999999996</v>
      </c>
      <c r="AT210" s="5">
        <v>7.0399999999999994E-3</v>
      </c>
      <c r="AV210" s="1" t="s">
        <v>2872</v>
      </c>
      <c r="AW210" s="3">
        <v>1.3735583532</v>
      </c>
      <c r="AX210" s="3">
        <v>0</v>
      </c>
      <c r="AY210" s="3" t="s">
        <v>206</v>
      </c>
      <c r="AZ210" s="3"/>
    </row>
    <row r="211" spans="7:52" x14ac:dyDescent="0.3">
      <c r="G211" s="1"/>
      <c r="AP211" s="1" t="s">
        <v>11589</v>
      </c>
      <c r="AQ211" t="s">
        <v>11668</v>
      </c>
      <c r="AR211" t="s">
        <v>11669</v>
      </c>
      <c r="AS211">
        <v>0.55730000000000002</v>
      </c>
      <c r="AT211" s="5">
        <v>5.5729999999999998E-3</v>
      </c>
      <c r="AV211" s="1" t="s">
        <v>3320</v>
      </c>
      <c r="AW211" s="3">
        <v>0.42831180000000002</v>
      </c>
      <c r="AX211" s="3">
        <v>0</v>
      </c>
      <c r="AY211" s="3" t="s">
        <v>206</v>
      </c>
      <c r="AZ211" s="3"/>
    </row>
    <row r="212" spans="7:52" x14ac:dyDescent="0.3">
      <c r="G212" s="1"/>
      <c r="AP212" s="1" t="s">
        <v>11589</v>
      </c>
      <c r="AQ212" t="s">
        <v>11670</v>
      </c>
      <c r="AR212" t="s">
        <v>11671</v>
      </c>
      <c r="AS212">
        <v>0.27150000000000002</v>
      </c>
      <c r="AT212" s="5">
        <v>2.7150000000000004E-3</v>
      </c>
      <c r="AV212" s="1" t="s">
        <v>2873</v>
      </c>
      <c r="AW212" s="3" t="s">
        <v>206</v>
      </c>
      <c r="AX212" s="3">
        <v>0</v>
      </c>
      <c r="AY212" s="3" t="s">
        <v>206</v>
      </c>
      <c r="AZ212" s="3"/>
    </row>
    <row r="213" spans="7:52" x14ac:dyDescent="0.3">
      <c r="G213" s="1"/>
      <c r="AP213" s="1" t="s">
        <v>11589</v>
      </c>
      <c r="AQ213" t="s">
        <v>11672</v>
      </c>
      <c r="AR213" t="s">
        <v>11673</v>
      </c>
      <c r="AS213">
        <v>1.9099999999999999E-2</v>
      </c>
      <c r="AT213" s="5">
        <v>1.9099999999999998E-4</v>
      </c>
      <c r="AV213" s="1" t="s">
        <v>703</v>
      </c>
      <c r="AW213" s="3">
        <v>14.39061887808</v>
      </c>
      <c r="AX213" s="3">
        <v>0</v>
      </c>
      <c r="AY213" s="3" t="s">
        <v>206</v>
      </c>
      <c r="AZ213" s="3"/>
    </row>
    <row r="214" spans="7:52" x14ac:dyDescent="0.3">
      <c r="G214" s="1"/>
      <c r="O214" s="1"/>
      <c r="AP214" s="1" t="s">
        <v>11589</v>
      </c>
      <c r="AQ214" t="s">
        <v>11674</v>
      </c>
      <c r="AR214" t="s">
        <v>11675</v>
      </c>
      <c r="AS214">
        <v>9.1000000000000004E-3</v>
      </c>
      <c r="AT214" s="5">
        <v>9.1000000000000003E-5</v>
      </c>
      <c r="AV214" s="1" t="s">
        <v>12</v>
      </c>
      <c r="AW214" s="3">
        <v>249.71965875687999</v>
      </c>
      <c r="AX214" s="3">
        <v>24.231999999999999</v>
      </c>
      <c r="AY214" s="3">
        <v>20.43383</v>
      </c>
      <c r="AZ214" s="3"/>
    </row>
    <row r="215" spans="7:52" x14ac:dyDescent="0.3">
      <c r="G215" s="1"/>
      <c r="AP215" s="1" t="s">
        <v>11589</v>
      </c>
      <c r="AQ215" s="1" t="s">
        <v>11676</v>
      </c>
      <c r="AR215" t="s">
        <v>11677</v>
      </c>
      <c r="AS215">
        <v>5.9999999999999995E-4</v>
      </c>
      <c r="AT215" s="5">
        <v>5.9999999999999993E-6</v>
      </c>
      <c r="AV215" s="1" t="s">
        <v>2642</v>
      </c>
      <c r="AW215" s="3">
        <v>118.46433</v>
      </c>
      <c r="AX215" s="3">
        <v>0</v>
      </c>
      <c r="AY215" s="3">
        <v>-0.14000000000000001</v>
      </c>
      <c r="AZ215" s="3"/>
    </row>
    <row r="216" spans="7:52" x14ac:dyDescent="0.3">
      <c r="G216" s="1"/>
      <c r="AP216" s="1" t="s">
        <v>11589</v>
      </c>
      <c r="AQ216" t="s">
        <v>11585</v>
      </c>
      <c r="AR216" s="1" t="s">
        <v>11678</v>
      </c>
      <c r="AS216">
        <v>-0.1144</v>
      </c>
      <c r="AT216" s="5">
        <v>-1.1440000000000001E-3</v>
      </c>
      <c r="AV216" s="1" t="s">
        <v>206</v>
      </c>
      <c r="AW216" s="3" t="s">
        <v>249</v>
      </c>
      <c r="AX216" s="3" t="s">
        <v>1029</v>
      </c>
      <c r="AY216" s="3" t="s">
        <v>278</v>
      </c>
      <c r="AZ216" s="3"/>
    </row>
    <row r="217" spans="7:52" x14ac:dyDescent="0.3">
      <c r="G217" s="1"/>
      <c r="AP217" s="1" t="s">
        <v>11679</v>
      </c>
      <c r="AQ217" t="s">
        <v>11680</v>
      </c>
      <c r="AR217" t="s">
        <v>11681</v>
      </c>
      <c r="AS217">
        <v>7.3940000000000001</v>
      </c>
      <c r="AT217" s="5">
        <v>7.3940000000000006E-2</v>
      </c>
      <c r="AV217" s="1" t="s">
        <v>43</v>
      </c>
      <c r="AW217" s="3">
        <v>176.90285555295</v>
      </c>
      <c r="AX217" s="3">
        <v>39.81</v>
      </c>
      <c r="AY217" s="3">
        <v>35.32</v>
      </c>
      <c r="AZ217" s="3"/>
    </row>
    <row r="218" spans="7:52" x14ac:dyDescent="0.3">
      <c r="G218" s="1"/>
      <c r="AP218" s="1" t="s">
        <v>11679</v>
      </c>
      <c r="AQ218" t="s">
        <v>11682</v>
      </c>
      <c r="AR218" s="1" t="s">
        <v>11683</v>
      </c>
      <c r="AS218">
        <v>5.6064999999999996</v>
      </c>
      <c r="AT218" s="5">
        <v>5.6064999999999997E-2</v>
      </c>
      <c r="AV218" s="1" t="s">
        <v>87</v>
      </c>
      <c r="AW218" s="3">
        <v>99.267958355280001</v>
      </c>
      <c r="AX218" s="3">
        <v>21.274999999999999</v>
      </c>
      <c r="AY218" s="3">
        <v>17.274999999999999</v>
      </c>
      <c r="AZ218" s="3"/>
    </row>
    <row r="219" spans="7:52" x14ac:dyDescent="0.3">
      <c r="G219" s="1"/>
      <c r="AP219" s="1" t="s">
        <v>11679</v>
      </c>
      <c r="AQ219" t="s">
        <v>11684</v>
      </c>
      <c r="AR219" t="s">
        <v>11685</v>
      </c>
      <c r="AS219">
        <v>4.923</v>
      </c>
      <c r="AT219" s="5">
        <v>4.9230000000000003E-2</v>
      </c>
      <c r="AV219" s="1" t="s">
        <v>34</v>
      </c>
      <c r="AW219" s="3">
        <v>188.7312</v>
      </c>
      <c r="AX219" s="3">
        <v>-8.359</v>
      </c>
      <c r="AY219" s="3">
        <v>30.074999999999999</v>
      </c>
      <c r="AZ219" s="3"/>
    </row>
    <row r="220" spans="7:52" x14ac:dyDescent="0.3">
      <c r="G220" s="1"/>
      <c r="AP220" s="1" t="s">
        <v>11679</v>
      </c>
      <c r="AQ220" t="s">
        <v>11686</v>
      </c>
      <c r="AR220" t="s">
        <v>11687</v>
      </c>
      <c r="AS220">
        <v>3.6139999999999999</v>
      </c>
      <c r="AT220" s="5">
        <v>3.6139999999999999E-2</v>
      </c>
      <c r="AV220" s="1" t="s">
        <v>150</v>
      </c>
      <c r="AW220" s="3">
        <v>34.66381682331</v>
      </c>
      <c r="AX220" s="3">
        <v>12.991</v>
      </c>
      <c r="AY220" s="3">
        <v>13.97</v>
      </c>
      <c r="AZ220" s="3"/>
    </row>
    <row r="221" spans="7:52" x14ac:dyDescent="0.3">
      <c r="G221" s="1"/>
      <c r="AP221" s="1" t="s">
        <v>11679</v>
      </c>
      <c r="AQ221" t="s">
        <v>11688</v>
      </c>
      <c r="AR221" t="s">
        <v>11689</v>
      </c>
      <c r="AS221">
        <v>3.2416</v>
      </c>
      <c r="AT221" s="5">
        <v>3.2416E-2</v>
      </c>
      <c r="AV221" s="1" t="s">
        <v>295</v>
      </c>
      <c r="AW221" s="3">
        <v>57.356483144320002</v>
      </c>
      <c r="AX221" s="3">
        <v>8.9909999999999997</v>
      </c>
      <c r="AY221" s="3">
        <v>21.742999999999999</v>
      </c>
      <c r="AZ221" s="3"/>
    </row>
    <row r="222" spans="7:52" x14ac:dyDescent="0.3">
      <c r="G222" s="1"/>
      <c r="AP222" s="1" t="s">
        <v>11679</v>
      </c>
      <c r="AQ222" t="s">
        <v>11690</v>
      </c>
      <c r="AR222" t="s">
        <v>11691</v>
      </c>
      <c r="AS222">
        <v>2.9598</v>
      </c>
      <c r="AT222" s="5">
        <v>2.9597999999999999E-2</v>
      </c>
      <c r="AV222" s="1" t="s">
        <v>122</v>
      </c>
      <c r="AW222" s="3">
        <v>53.361216937050003</v>
      </c>
      <c r="AX222" s="3">
        <v>12.808999999999999</v>
      </c>
      <c r="AY222" s="3">
        <v>18.829999999999998</v>
      </c>
      <c r="AZ222" s="3"/>
    </row>
    <row r="223" spans="7:52" x14ac:dyDescent="0.3">
      <c r="G223" s="1"/>
      <c r="AP223" s="1" t="s">
        <v>11679</v>
      </c>
      <c r="AQ223" t="s">
        <v>11692</v>
      </c>
      <c r="AR223" t="s">
        <v>11693</v>
      </c>
      <c r="AS223">
        <v>2.7404999999999999</v>
      </c>
      <c r="AT223" s="5">
        <v>2.7404999999999999E-2</v>
      </c>
      <c r="AV223" s="1" t="s">
        <v>11</v>
      </c>
      <c r="AW223" s="3">
        <v>216.94458815039999</v>
      </c>
      <c r="AX223" s="3">
        <v>6.87</v>
      </c>
      <c r="AY223" s="3">
        <v>3.5676000000000001</v>
      </c>
      <c r="AZ223" s="3"/>
    </row>
    <row r="224" spans="7:52" x14ac:dyDescent="0.3">
      <c r="G224" s="1"/>
      <c r="AP224" s="1" t="s">
        <v>11679</v>
      </c>
      <c r="AQ224" t="s">
        <v>11694</v>
      </c>
      <c r="AR224" t="s">
        <v>11695</v>
      </c>
      <c r="AS224">
        <v>2.7307999999999999</v>
      </c>
      <c r="AT224" s="5">
        <v>2.7307999999999999E-2</v>
      </c>
      <c r="AV224" s="1" t="s">
        <v>36</v>
      </c>
      <c r="AW224" s="3">
        <v>118.6352680685</v>
      </c>
      <c r="AX224" s="3">
        <v>23.516999999999999</v>
      </c>
      <c r="AY224" s="3">
        <v>17.4345</v>
      </c>
      <c r="AZ224" s="3"/>
    </row>
    <row r="225" spans="7:52" x14ac:dyDescent="0.3">
      <c r="G225" s="1"/>
      <c r="AP225" s="1" t="s">
        <v>11679</v>
      </c>
      <c r="AQ225" t="s">
        <v>11696</v>
      </c>
      <c r="AR225" t="s">
        <v>11697</v>
      </c>
      <c r="AS225">
        <v>2.7222</v>
      </c>
      <c r="AT225" s="5">
        <v>2.7222E-2</v>
      </c>
      <c r="AV225" s="1" t="s">
        <v>297</v>
      </c>
      <c r="AW225" s="3">
        <v>60.056911999999997</v>
      </c>
      <c r="AX225" s="3">
        <v>13.308</v>
      </c>
      <c r="AY225" s="3">
        <v>38.200000000000003</v>
      </c>
      <c r="AZ225" s="3"/>
    </row>
    <row r="226" spans="7:52" x14ac:dyDescent="0.3">
      <c r="G226" s="1"/>
      <c r="AP226" s="1" t="s">
        <v>11679</v>
      </c>
      <c r="AQ226" t="s">
        <v>11698</v>
      </c>
      <c r="AR226" t="s">
        <v>11699</v>
      </c>
      <c r="AS226">
        <v>2.6244000000000001</v>
      </c>
      <c r="AT226" s="5">
        <v>2.6244E-2</v>
      </c>
      <c r="AV226" s="1" t="s">
        <v>294</v>
      </c>
      <c r="AW226" s="3">
        <v>36.345095385059402</v>
      </c>
      <c r="AX226" s="3">
        <v>-18.844999999999999</v>
      </c>
      <c r="AY226" s="3">
        <v>13.96</v>
      </c>
      <c r="AZ226" s="3"/>
    </row>
    <row r="227" spans="7:52" x14ac:dyDescent="0.3">
      <c r="G227" s="1"/>
      <c r="AP227" s="1" t="s">
        <v>11679</v>
      </c>
      <c r="AQ227" t="s">
        <v>11700</v>
      </c>
      <c r="AR227" t="s">
        <v>11701</v>
      </c>
      <c r="AS227">
        <v>2.5691000000000002</v>
      </c>
      <c r="AT227" s="5">
        <v>2.5691000000000002E-2</v>
      </c>
      <c r="AV227" s="1" t="s">
        <v>16</v>
      </c>
      <c r="AW227" s="3">
        <v>177.0968</v>
      </c>
      <c r="AX227" s="3">
        <v>8.9280000000000008</v>
      </c>
      <c r="AY227" s="3">
        <v>3.64</v>
      </c>
      <c r="AZ227" s="3"/>
    </row>
    <row r="228" spans="7:52" x14ac:dyDescent="0.3">
      <c r="G228" s="1"/>
      <c r="AP228" s="1" t="s">
        <v>11679</v>
      </c>
      <c r="AQ228" t="s">
        <v>11702</v>
      </c>
      <c r="AR228" t="s">
        <v>11703</v>
      </c>
      <c r="AS228">
        <v>2.5179</v>
      </c>
      <c r="AT228" s="5">
        <v>2.5179E-2</v>
      </c>
      <c r="AV228" s="1" t="s">
        <v>296</v>
      </c>
      <c r="AW228" s="3">
        <v>32.105450050425397</v>
      </c>
      <c r="AX228" s="3">
        <v>-6.2969999999999997</v>
      </c>
      <c r="AY228" s="3">
        <v>17.852</v>
      </c>
      <c r="AZ228" s="3"/>
    </row>
    <row r="229" spans="7:52" x14ac:dyDescent="0.3">
      <c r="G229" s="1"/>
      <c r="AP229" s="1" t="s">
        <v>11679</v>
      </c>
      <c r="AQ229" t="s">
        <v>11704</v>
      </c>
      <c r="AR229" t="s">
        <v>11705</v>
      </c>
      <c r="AS229">
        <v>2.5074000000000001</v>
      </c>
      <c r="AT229" s="5">
        <v>2.5073999999999999E-2</v>
      </c>
      <c r="AV229" s="1" t="s">
        <v>154</v>
      </c>
      <c r="AW229" s="3">
        <v>17.625821287680001</v>
      </c>
      <c r="AX229" s="3">
        <v>12.787000000000001</v>
      </c>
      <c r="AY229" s="3">
        <v>12</v>
      </c>
      <c r="AZ229" s="3"/>
    </row>
    <row r="230" spans="7:52" x14ac:dyDescent="0.3">
      <c r="G230" s="1"/>
      <c r="AP230" s="1" t="s">
        <v>11679</v>
      </c>
      <c r="AQ230" t="s">
        <v>11706</v>
      </c>
      <c r="AR230" t="s">
        <v>11707</v>
      </c>
      <c r="AS230">
        <v>1.8682000000000001</v>
      </c>
      <c r="AT230" s="5">
        <v>1.8682000000000001E-2</v>
      </c>
      <c r="AV230" s="1" t="s">
        <v>47</v>
      </c>
      <c r="AW230" s="3">
        <v>124.23257739243</v>
      </c>
      <c r="AX230" s="3">
        <v>-0.81</v>
      </c>
      <c r="AY230" s="3">
        <v>37.092199999999998</v>
      </c>
      <c r="AZ230" s="3"/>
    </row>
    <row r="231" spans="7:52" x14ac:dyDescent="0.3">
      <c r="G231" s="1"/>
      <c r="AP231" s="1" t="s">
        <v>11679</v>
      </c>
      <c r="AQ231" t="s">
        <v>11708</v>
      </c>
      <c r="AR231" t="s">
        <v>11709</v>
      </c>
      <c r="AS231">
        <v>1.8454999999999999</v>
      </c>
      <c r="AT231" s="5">
        <v>1.8454999999999999E-2</v>
      </c>
      <c r="AV231" s="1" t="s">
        <v>128</v>
      </c>
      <c r="AW231" s="3">
        <v>26.95330418851</v>
      </c>
      <c r="AX231" s="3">
        <v>9.8179999999999996</v>
      </c>
      <c r="AY231" s="3">
        <v>12.55</v>
      </c>
      <c r="AZ231" s="3"/>
    </row>
    <row r="232" spans="7:52" x14ac:dyDescent="0.3">
      <c r="G232" s="1"/>
      <c r="AP232" s="1" t="s">
        <v>11679</v>
      </c>
      <c r="AQ232" t="s">
        <v>11710</v>
      </c>
      <c r="AR232" t="s">
        <v>11711</v>
      </c>
      <c r="AS232">
        <v>1.8365</v>
      </c>
      <c r="AT232" s="5">
        <v>1.8364999999999999E-2</v>
      </c>
      <c r="AV232" s="1" t="s">
        <v>65</v>
      </c>
      <c r="AW232" s="3">
        <v>147.10103411033</v>
      </c>
      <c r="AX232" s="3">
        <v>48.783000000000001</v>
      </c>
      <c r="AY232" s="3">
        <v>42.835329999999999</v>
      </c>
      <c r="AZ232" s="3"/>
    </row>
    <row r="233" spans="7:52" x14ac:dyDescent="0.3">
      <c r="G233" s="1"/>
      <c r="AP233" s="1" t="s">
        <v>11679</v>
      </c>
      <c r="AQ233" t="s">
        <v>11712</v>
      </c>
      <c r="AR233" t="s">
        <v>11713</v>
      </c>
      <c r="AS233">
        <v>1.7214</v>
      </c>
      <c r="AT233" s="5">
        <v>1.7214E-2</v>
      </c>
      <c r="AV233" s="1" t="s">
        <v>191</v>
      </c>
      <c r="AW233" s="3">
        <v>14.008792440000001</v>
      </c>
      <c r="AX233" s="3">
        <v>12.86</v>
      </c>
      <c r="AY233" s="3">
        <v>12.8</v>
      </c>
      <c r="AZ233" s="3"/>
    </row>
    <row r="234" spans="7:52" x14ac:dyDescent="0.3">
      <c r="G234" s="1"/>
      <c r="AP234" s="1" t="s">
        <v>11679</v>
      </c>
      <c r="AQ234" t="s">
        <v>11714</v>
      </c>
      <c r="AR234" t="s">
        <v>11715</v>
      </c>
      <c r="AS234">
        <v>1.663</v>
      </c>
      <c r="AT234" s="5">
        <v>1.6629999999999999E-2</v>
      </c>
      <c r="AV234" s="1" t="s">
        <v>59</v>
      </c>
      <c r="AW234" s="3">
        <v>78.998109669439998</v>
      </c>
      <c r="AX234" s="3">
        <v>5.4109999999999996</v>
      </c>
      <c r="AY234" s="3">
        <v>17.899999999999999</v>
      </c>
      <c r="AZ234" s="3"/>
    </row>
    <row r="235" spans="7:52" x14ac:dyDescent="0.3">
      <c r="G235" s="1"/>
      <c r="AP235" s="1" t="s">
        <v>11679</v>
      </c>
      <c r="AQ235" t="s">
        <v>11716</v>
      </c>
      <c r="AR235" t="s">
        <v>11717</v>
      </c>
      <c r="AS235">
        <v>1.6002000000000001</v>
      </c>
      <c r="AT235" s="5">
        <v>1.6002000000000002E-2</v>
      </c>
      <c r="AV235" s="1" t="s">
        <v>58</v>
      </c>
      <c r="AW235" s="3">
        <v>71.838471007999999</v>
      </c>
      <c r="AX235" s="3">
        <v>18.468</v>
      </c>
      <c r="AY235" s="3">
        <v>37</v>
      </c>
      <c r="AZ235" s="3"/>
    </row>
    <row r="236" spans="7:52" x14ac:dyDescent="0.3">
      <c r="G236" s="1"/>
      <c r="AP236" s="1" t="s">
        <v>11679</v>
      </c>
      <c r="AQ236" t="s">
        <v>11718</v>
      </c>
      <c r="AR236" t="s">
        <v>11719</v>
      </c>
      <c r="AS236">
        <v>1.5445</v>
      </c>
      <c r="AT236" s="5">
        <v>1.5445E-2</v>
      </c>
      <c r="AV236" s="1" t="s">
        <v>298</v>
      </c>
      <c r="AW236" s="3">
        <v>9.6877313479799998</v>
      </c>
      <c r="AX236" s="3">
        <v>6.3390000000000004</v>
      </c>
      <c r="AY236" s="3">
        <v>7.3</v>
      </c>
      <c r="AZ236" s="3"/>
    </row>
    <row r="237" spans="7:52" x14ac:dyDescent="0.3">
      <c r="G237" s="1"/>
      <c r="AP237" s="1" t="s">
        <v>11679</v>
      </c>
      <c r="AQ237" t="s">
        <v>11720</v>
      </c>
      <c r="AR237" t="s">
        <v>11721</v>
      </c>
      <c r="AS237">
        <v>1.4486000000000001</v>
      </c>
      <c r="AT237" s="5">
        <v>1.4486000000000001E-2</v>
      </c>
      <c r="AV237" s="1" t="s">
        <v>10</v>
      </c>
      <c r="AW237" s="3">
        <v>750.625</v>
      </c>
      <c r="AX237" s="3">
        <v>52.826999999999998</v>
      </c>
      <c r="AY237" s="3">
        <v>32.6</v>
      </c>
      <c r="AZ237" s="3"/>
    </row>
    <row r="238" spans="7:52" x14ac:dyDescent="0.3">
      <c r="G238" s="1"/>
      <c r="AP238" s="1" t="s">
        <v>11679</v>
      </c>
      <c r="AQ238" t="s">
        <v>11722</v>
      </c>
      <c r="AR238" t="s">
        <v>11723</v>
      </c>
      <c r="AS238">
        <v>1.2827</v>
      </c>
      <c r="AT238" s="5">
        <v>1.2827E-2</v>
      </c>
      <c r="AV238" s="1" t="s">
        <v>164</v>
      </c>
      <c r="AW238" s="3">
        <v>17.515573002570001</v>
      </c>
      <c r="AX238" s="3">
        <v>6.343</v>
      </c>
      <c r="AY238" s="3">
        <v>14.5</v>
      </c>
      <c r="AZ238" s="3"/>
    </row>
    <row r="239" spans="7:52" x14ac:dyDescent="0.3">
      <c r="G239" s="1"/>
      <c r="AP239" s="1" t="s">
        <v>11679</v>
      </c>
      <c r="AQ239" t="s">
        <v>11724</v>
      </c>
      <c r="AR239" t="s">
        <v>11725</v>
      </c>
      <c r="AS239">
        <v>1.2257</v>
      </c>
      <c r="AT239" s="5">
        <v>1.2257000000000001E-2</v>
      </c>
      <c r="AV239" s="1" t="s">
        <v>300</v>
      </c>
      <c r="AW239" s="3">
        <v>9.5358926292999993</v>
      </c>
      <c r="AX239" s="3">
        <v>13.065</v>
      </c>
      <c r="AY239" s="3">
        <v>7.8</v>
      </c>
      <c r="AZ239" s="3"/>
    </row>
    <row r="240" spans="7:52" x14ac:dyDescent="0.3">
      <c r="G240" s="1"/>
      <c r="AP240" s="1" t="s">
        <v>11679</v>
      </c>
      <c r="AQ240" t="s">
        <v>11726</v>
      </c>
      <c r="AR240" t="s">
        <v>11727</v>
      </c>
      <c r="AS240">
        <v>1.1589</v>
      </c>
      <c r="AT240" s="5">
        <v>1.1589E-2</v>
      </c>
      <c r="AV240" s="1" t="s">
        <v>1</v>
      </c>
      <c r="AW240" s="3">
        <v>2460.95955</v>
      </c>
      <c r="AX240" s="3">
        <v>8.4149999999999991</v>
      </c>
      <c r="AY240" s="3">
        <v>15.43225</v>
      </c>
      <c r="AZ240" s="3"/>
    </row>
    <row r="241" spans="7:52" x14ac:dyDescent="0.3">
      <c r="G241" s="1"/>
      <c r="AP241" s="1" t="s">
        <v>11679</v>
      </c>
      <c r="AQ241" t="s">
        <v>11728</v>
      </c>
      <c r="AR241" t="s">
        <v>11729</v>
      </c>
      <c r="AS241">
        <v>1.1303000000000001</v>
      </c>
      <c r="AT241" s="5">
        <v>1.1303000000000001E-2</v>
      </c>
      <c r="AV241" s="1" t="s">
        <v>1576</v>
      </c>
      <c r="AW241" s="3">
        <v>46.6398337538646</v>
      </c>
      <c r="AX241" s="3">
        <v>1.603</v>
      </c>
      <c r="AY241" s="3">
        <v>5.9666699999999997</v>
      </c>
      <c r="AZ241" s="3"/>
    </row>
    <row r="242" spans="7:52" x14ac:dyDescent="0.3">
      <c r="G242" s="1"/>
      <c r="AP242" s="1" t="s">
        <v>11679</v>
      </c>
      <c r="AQ242" t="s">
        <v>11730</v>
      </c>
      <c r="AR242" t="s">
        <v>11731</v>
      </c>
      <c r="AS242">
        <v>1.1271</v>
      </c>
      <c r="AT242" s="5">
        <v>1.1271E-2</v>
      </c>
      <c r="AV242" s="1" t="s">
        <v>31</v>
      </c>
      <c r="AW242" s="3">
        <v>232.88014726175999</v>
      </c>
      <c r="AX242" s="3">
        <v>30.555</v>
      </c>
      <c r="AY242" s="3">
        <v>14.736000000000001</v>
      </c>
      <c r="AZ242" s="3"/>
    </row>
    <row r="243" spans="7:52" x14ac:dyDescent="0.3">
      <c r="G243" s="1"/>
      <c r="AP243" s="1" t="s">
        <v>11679</v>
      </c>
      <c r="AQ243" t="s">
        <v>11732</v>
      </c>
      <c r="AR243" t="s">
        <v>11733</v>
      </c>
      <c r="AS243">
        <v>1.1201000000000001</v>
      </c>
      <c r="AT243" s="5">
        <v>1.1201000000000001E-2</v>
      </c>
      <c r="AV243" s="1" t="s">
        <v>167</v>
      </c>
      <c r="AW243" s="3">
        <v>40.574492112149997</v>
      </c>
      <c r="AX243" s="3">
        <v>47.454000000000001</v>
      </c>
      <c r="AY243" s="3">
        <v>18.143000000000001</v>
      </c>
      <c r="AZ243" s="3"/>
    </row>
    <row r="244" spans="7:52" x14ac:dyDescent="0.3">
      <c r="G244" s="1"/>
      <c r="AP244" s="1" t="s">
        <v>11679</v>
      </c>
      <c r="AQ244" t="s">
        <v>11734</v>
      </c>
      <c r="AR244" t="s">
        <v>11735</v>
      </c>
      <c r="AS244">
        <v>1.0405</v>
      </c>
      <c r="AT244" s="5">
        <v>1.0404999999999999E-2</v>
      </c>
      <c r="AV244" s="1" t="s">
        <v>301</v>
      </c>
      <c r="AW244" s="3">
        <v>43.382085761699997</v>
      </c>
      <c r="AX244" s="3">
        <v>0</v>
      </c>
      <c r="AY244" s="3">
        <v>11.445</v>
      </c>
      <c r="AZ244" s="3"/>
    </row>
    <row r="245" spans="7:52" x14ac:dyDescent="0.3">
      <c r="G245" s="1"/>
      <c r="AP245" s="1" t="s">
        <v>11679</v>
      </c>
      <c r="AQ245" t="s">
        <v>11736</v>
      </c>
      <c r="AR245" t="s">
        <v>11737</v>
      </c>
      <c r="AS245">
        <v>1.0189999999999999</v>
      </c>
      <c r="AT245" s="5">
        <v>1.0189999999999999E-2</v>
      </c>
      <c r="AV245" s="1" t="s">
        <v>19</v>
      </c>
      <c r="AW245" s="3">
        <v>241.54350241344</v>
      </c>
      <c r="AX245" s="3">
        <v>7.7640000000000002</v>
      </c>
      <c r="AY245" s="3">
        <v>6.5288000000000004</v>
      </c>
      <c r="AZ245" s="3"/>
    </row>
    <row r="246" spans="7:52" x14ac:dyDescent="0.3">
      <c r="G246" s="1"/>
      <c r="AP246" s="1" t="s">
        <v>11679</v>
      </c>
      <c r="AQ246" t="s">
        <v>11738</v>
      </c>
      <c r="AR246" t="s">
        <v>11739</v>
      </c>
      <c r="AS246">
        <v>1.0105999999999999</v>
      </c>
      <c r="AT246" s="5">
        <v>1.0105999999999999E-2</v>
      </c>
      <c r="AV246" s="1" t="s">
        <v>3</v>
      </c>
      <c r="AW246" s="3">
        <v>1798.1831732815999</v>
      </c>
      <c r="AX246" s="3">
        <v>100.59699999999999</v>
      </c>
      <c r="AY246" s="3">
        <v>36</v>
      </c>
      <c r="AZ246" s="3"/>
    </row>
    <row r="247" spans="7:52" x14ac:dyDescent="0.3">
      <c r="G247" s="1"/>
      <c r="AP247" s="1" t="s">
        <v>11679</v>
      </c>
      <c r="AQ247" t="s">
        <v>11740</v>
      </c>
      <c r="AR247" t="s">
        <v>11741</v>
      </c>
      <c r="AS247">
        <v>0.9859</v>
      </c>
      <c r="AT247" s="5">
        <v>9.8589999999999997E-3</v>
      </c>
      <c r="AV247" s="1" t="s">
        <v>299</v>
      </c>
      <c r="AW247" s="3">
        <v>41.289994767164899</v>
      </c>
      <c r="AX247" s="3">
        <v>-11.567</v>
      </c>
      <c r="AY247" s="3" t="s">
        <v>206</v>
      </c>
      <c r="AZ247" s="3"/>
    </row>
    <row r="248" spans="7:52" x14ac:dyDescent="0.3">
      <c r="G248" s="1"/>
      <c r="AP248" s="1" t="s">
        <v>11679</v>
      </c>
      <c r="AQ248" t="s">
        <v>11742</v>
      </c>
      <c r="AR248" t="s">
        <v>11743</v>
      </c>
      <c r="AS248">
        <v>0.90329999999999999</v>
      </c>
      <c r="AT248" s="5">
        <v>9.0329999999999994E-3</v>
      </c>
      <c r="AV248" s="1" t="s">
        <v>274</v>
      </c>
      <c r="AW248" s="3">
        <v>1.24700210256</v>
      </c>
      <c r="AX248" s="3">
        <v>0</v>
      </c>
      <c r="AY248" s="3" t="s">
        <v>206</v>
      </c>
      <c r="AZ248" s="3"/>
    </row>
    <row r="249" spans="7:52" x14ac:dyDescent="0.3">
      <c r="G249" s="1"/>
      <c r="AP249" s="1" t="s">
        <v>11679</v>
      </c>
      <c r="AQ249" t="s">
        <v>11744</v>
      </c>
      <c r="AR249" t="s">
        <v>11745</v>
      </c>
      <c r="AS249">
        <v>0.88790000000000002</v>
      </c>
      <c r="AT249" s="5">
        <v>8.8789999999999997E-3</v>
      </c>
      <c r="AV249" s="1" t="s">
        <v>229</v>
      </c>
      <c r="AW249" s="3">
        <v>11.38516649172</v>
      </c>
      <c r="AX249" s="3">
        <v>21.861000000000001</v>
      </c>
      <c r="AY249" s="3">
        <v>15</v>
      </c>
      <c r="AZ249" s="3"/>
    </row>
    <row r="250" spans="7:52" x14ac:dyDescent="0.3">
      <c r="G250" s="1"/>
      <c r="AP250" s="1" t="s">
        <v>11679</v>
      </c>
      <c r="AQ250" t="s">
        <v>11746</v>
      </c>
      <c r="AR250" t="s">
        <v>11747</v>
      </c>
      <c r="AS250">
        <v>0.8659</v>
      </c>
      <c r="AT250" s="5">
        <v>8.659E-3</v>
      </c>
      <c r="AV250" s="1" t="s">
        <v>3321</v>
      </c>
      <c r="AW250" s="3">
        <v>5.2893391384799999</v>
      </c>
      <c r="AX250" s="3">
        <v>15.913</v>
      </c>
      <c r="AY250" s="3">
        <v>17.5</v>
      </c>
      <c r="AZ250" s="3"/>
    </row>
    <row r="251" spans="7:52" x14ac:dyDescent="0.3">
      <c r="G251" s="1"/>
      <c r="AP251" s="1" t="s">
        <v>11679</v>
      </c>
      <c r="AQ251" t="s">
        <v>11748</v>
      </c>
      <c r="AR251" t="s">
        <v>11749</v>
      </c>
      <c r="AS251">
        <v>0.84550000000000003</v>
      </c>
      <c r="AT251" s="5">
        <v>8.4550000000000007E-3</v>
      </c>
      <c r="AV251" s="1" t="s">
        <v>18</v>
      </c>
      <c r="AW251" s="3">
        <v>204.14823999999999</v>
      </c>
      <c r="AX251" s="3">
        <v>19.010000000000002</v>
      </c>
      <c r="AY251" s="3">
        <v>3.16</v>
      </c>
      <c r="AZ251" s="3"/>
    </row>
    <row r="252" spans="7:52" x14ac:dyDescent="0.3">
      <c r="G252" s="1"/>
      <c r="AP252" s="1" t="s">
        <v>11679</v>
      </c>
      <c r="AQ252" t="s">
        <v>11750</v>
      </c>
      <c r="AR252" t="s">
        <v>11751</v>
      </c>
      <c r="AS252">
        <v>0.84179999999999999</v>
      </c>
      <c r="AT252" s="5">
        <v>8.4180000000000001E-3</v>
      </c>
      <c r="AV252" s="1" t="s">
        <v>174</v>
      </c>
      <c r="AW252" s="3">
        <v>19.228335205800001</v>
      </c>
      <c r="AX252" s="3">
        <v>-3.6749999999999998</v>
      </c>
      <c r="AY252" s="3">
        <v>16.829999999999998</v>
      </c>
      <c r="AZ252" s="3"/>
    </row>
    <row r="253" spans="7:52" x14ac:dyDescent="0.3">
      <c r="G253" s="1"/>
      <c r="AP253" s="1" t="s">
        <v>11679</v>
      </c>
      <c r="AQ253" t="s">
        <v>11752</v>
      </c>
      <c r="AR253" t="s">
        <v>11753</v>
      </c>
      <c r="AS253">
        <v>0.79290000000000005</v>
      </c>
      <c r="AT253" s="5">
        <v>7.9290000000000003E-3</v>
      </c>
      <c r="AV253" s="1" t="s">
        <v>303</v>
      </c>
      <c r="AW253" s="3">
        <v>52.3151266267</v>
      </c>
      <c r="AX253" s="3">
        <v>11.465999999999999</v>
      </c>
      <c r="AY253" s="3">
        <v>7</v>
      </c>
      <c r="AZ253" s="3"/>
    </row>
    <row r="254" spans="7:52" x14ac:dyDescent="0.3">
      <c r="G254" s="1"/>
      <c r="AP254" s="1" t="s">
        <v>11679</v>
      </c>
      <c r="AQ254" t="s">
        <v>11754</v>
      </c>
      <c r="AR254" t="s">
        <v>11755</v>
      </c>
      <c r="AS254">
        <v>0.7591</v>
      </c>
      <c r="AT254" s="5">
        <v>7.5909999999999997E-3</v>
      </c>
      <c r="AV254" s="1" t="s">
        <v>305</v>
      </c>
      <c r="AW254" s="3">
        <v>4.5445390848000002</v>
      </c>
      <c r="AX254" s="3">
        <v>-53.414999999999999</v>
      </c>
      <c r="AY254" s="3">
        <v>20</v>
      </c>
      <c r="AZ254" s="3"/>
    </row>
    <row r="255" spans="7:52" x14ac:dyDescent="0.3">
      <c r="G255" s="1"/>
      <c r="AP255" s="1" t="s">
        <v>11679</v>
      </c>
      <c r="AQ255" t="s">
        <v>11756</v>
      </c>
      <c r="AR255" t="s">
        <v>11757</v>
      </c>
      <c r="AS255">
        <v>0.75549999999999995</v>
      </c>
      <c r="AT255" s="5">
        <v>7.5549999999999992E-3</v>
      </c>
      <c r="AV255" s="1" t="s">
        <v>100</v>
      </c>
      <c r="AW255" s="3">
        <v>37.863527627129997</v>
      </c>
      <c r="AX255" s="3">
        <v>23.923999999999999</v>
      </c>
      <c r="AY255" s="3">
        <v>189.32</v>
      </c>
      <c r="AZ255" s="3"/>
    </row>
    <row r="256" spans="7:52" x14ac:dyDescent="0.3">
      <c r="G256" s="1"/>
      <c r="AP256" s="1" t="s">
        <v>11679</v>
      </c>
      <c r="AQ256" t="s">
        <v>11758</v>
      </c>
      <c r="AR256" t="s">
        <v>11759</v>
      </c>
      <c r="AS256">
        <v>0.71530000000000005</v>
      </c>
      <c r="AT256" s="5">
        <v>7.1530000000000005E-3</v>
      </c>
      <c r="AV256" s="1" t="s">
        <v>190</v>
      </c>
      <c r="AW256" s="3">
        <v>10.45132097182</v>
      </c>
      <c r="AX256" s="3">
        <v>-0.58699999999999997</v>
      </c>
      <c r="AY256" s="3">
        <v>9.3460000000000001</v>
      </c>
      <c r="AZ256" s="3"/>
    </row>
    <row r="257" spans="7:52" x14ac:dyDescent="0.3">
      <c r="G257" s="1"/>
      <c r="AP257" s="1" t="s">
        <v>11679</v>
      </c>
      <c r="AQ257" t="s">
        <v>11760</v>
      </c>
      <c r="AR257" t="s">
        <v>11761</v>
      </c>
      <c r="AS257">
        <v>0.69369999999999998</v>
      </c>
      <c r="AT257" s="5">
        <v>6.9369999999999996E-3</v>
      </c>
      <c r="AV257" s="1" t="s">
        <v>2865</v>
      </c>
      <c r="AW257" s="3">
        <v>0.90769762679999999</v>
      </c>
      <c r="AX257" s="3">
        <v>1.101</v>
      </c>
      <c r="AY257" s="3" t="s">
        <v>206</v>
      </c>
      <c r="AZ257" s="3"/>
    </row>
    <row r="258" spans="7:52" x14ac:dyDescent="0.3">
      <c r="G258" s="1"/>
      <c r="AP258" s="1" t="s">
        <v>11679</v>
      </c>
      <c r="AQ258" t="s">
        <v>11762</v>
      </c>
      <c r="AR258" t="s">
        <v>11763</v>
      </c>
      <c r="AS258">
        <v>0.67569999999999997</v>
      </c>
      <c r="AT258" s="5">
        <v>6.757E-3</v>
      </c>
      <c r="AV258" s="1" t="s">
        <v>85</v>
      </c>
      <c r="AW258" s="3">
        <v>45.7465379072</v>
      </c>
      <c r="AX258" s="3">
        <v>-17.908000000000001</v>
      </c>
      <c r="AY258" s="3">
        <v>24.3</v>
      </c>
      <c r="AZ258" s="3"/>
    </row>
    <row r="259" spans="7:52" x14ac:dyDescent="0.3">
      <c r="G259" s="1"/>
      <c r="AP259" s="1" t="s">
        <v>11679</v>
      </c>
      <c r="AQ259" t="s">
        <v>11764</v>
      </c>
      <c r="AR259" t="s">
        <v>11765</v>
      </c>
      <c r="AS259">
        <v>0.64949999999999997</v>
      </c>
      <c r="AT259" s="5">
        <v>6.4949999999999999E-3</v>
      </c>
      <c r="AV259" s="1" t="s">
        <v>314</v>
      </c>
      <c r="AW259" s="3">
        <v>3.2979114369300002</v>
      </c>
      <c r="AX259" s="3">
        <v>0</v>
      </c>
      <c r="AY259" s="3" t="s">
        <v>206</v>
      </c>
      <c r="AZ259" s="3"/>
    </row>
    <row r="260" spans="7:52" x14ac:dyDescent="0.3">
      <c r="G260" s="1"/>
      <c r="AP260" s="1" t="s">
        <v>11679</v>
      </c>
      <c r="AQ260" t="s">
        <v>11766</v>
      </c>
      <c r="AR260" t="s">
        <v>11767</v>
      </c>
      <c r="AS260">
        <v>0.61660000000000004</v>
      </c>
      <c r="AT260" s="5">
        <v>6.1660000000000005E-3</v>
      </c>
      <c r="AV260" s="1" t="s">
        <v>315</v>
      </c>
      <c r="AW260" s="3">
        <v>5.9333622719800001</v>
      </c>
      <c r="AX260" s="3">
        <v>9.6539999999999999</v>
      </c>
      <c r="AY260" s="3" t="s">
        <v>206</v>
      </c>
      <c r="AZ260" s="3"/>
    </row>
    <row r="261" spans="7:52" x14ac:dyDescent="0.3">
      <c r="G261" s="1"/>
      <c r="AP261" s="1" t="s">
        <v>11679</v>
      </c>
      <c r="AQ261" t="s">
        <v>11768</v>
      </c>
      <c r="AR261" t="s">
        <v>11769</v>
      </c>
      <c r="AS261">
        <v>0.61650000000000005</v>
      </c>
      <c r="AT261" s="5">
        <v>6.1650000000000003E-3</v>
      </c>
      <c r="AV261" s="1" t="s">
        <v>310</v>
      </c>
      <c r="AW261" s="3">
        <v>5.2021038227599998</v>
      </c>
      <c r="AX261" s="3">
        <v>-18.327000000000002</v>
      </c>
      <c r="AY261" s="3" t="s">
        <v>206</v>
      </c>
      <c r="AZ261" s="3"/>
    </row>
    <row r="262" spans="7:52" x14ac:dyDescent="0.3">
      <c r="G262" s="1"/>
      <c r="AP262" s="1" t="s">
        <v>11679</v>
      </c>
      <c r="AQ262" t="s">
        <v>11770</v>
      </c>
      <c r="AR262" t="s">
        <v>11771</v>
      </c>
      <c r="AS262">
        <v>0.59689999999999999</v>
      </c>
      <c r="AT262" s="5">
        <v>5.9689999999999995E-3</v>
      </c>
      <c r="AV262" s="1" t="s">
        <v>270</v>
      </c>
      <c r="AW262" s="3">
        <v>1.4645989582400001</v>
      </c>
      <c r="AX262" s="3">
        <v>-1.9770000000000001</v>
      </c>
      <c r="AY262" s="3">
        <v>21.05</v>
      </c>
      <c r="AZ262" s="3"/>
    </row>
    <row r="263" spans="7:52" x14ac:dyDescent="0.3">
      <c r="G263" s="1"/>
      <c r="AP263" s="1" t="s">
        <v>11679</v>
      </c>
      <c r="AQ263" t="s">
        <v>11772</v>
      </c>
      <c r="AR263" t="s">
        <v>11773</v>
      </c>
      <c r="AS263">
        <v>0.59350000000000003</v>
      </c>
      <c r="AT263" s="5">
        <v>5.9350000000000002E-3</v>
      </c>
      <c r="AV263" s="1" t="s">
        <v>3322</v>
      </c>
      <c r="AW263" s="3">
        <v>25.231670939943999</v>
      </c>
      <c r="AX263" s="3">
        <v>-3.335</v>
      </c>
      <c r="AY263" s="3" t="s">
        <v>206</v>
      </c>
      <c r="AZ263" s="3"/>
    </row>
    <row r="264" spans="7:52" x14ac:dyDescent="0.3">
      <c r="G264" s="1"/>
      <c r="AP264" s="1" t="s">
        <v>11679</v>
      </c>
      <c r="AQ264" t="s">
        <v>11774</v>
      </c>
      <c r="AR264" t="s">
        <v>11775</v>
      </c>
      <c r="AS264">
        <v>0.57630000000000003</v>
      </c>
      <c r="AT264" s="5">
        <v>5.7630000000000008E-3</v>
      </c>
      <c r="AV264" s="1" t="s">
        <v>328</v>
      </c>
      <c r="AW264" s="3">
        <v>1.6923607603199999</v>
      </c>
      <c r="AX264" s="3">
        <v>7.694</v>
      </c>
      <c r="AY264" s="3" t="s">
        <v>206</v>
      </c>
      <c r="AZ264" s="3"/>
    </row>
    <row r="265" spans="7:52" x14ac:dyDescent="0.3">
      <c r="G265" s="1"/>
      <c r="AP265" s="1" t="s">
        <v>11679</v>
      </c>
      <c r="AQ265" t="s">
        <v>11776</v>
      </c>
      <c r="AR265" t="s">
        <v>11777</v>
      </c>
      <c r="AS265">
        <v>0.5736</v>
      </c>
      <c r="AT265" s="5">
        <v>5.7359999999999998E-3</v>
      </c>
      <c r="AV265" s="1" t="s">
        <v>131</v>
      </c>
      <c r="AW265" s="3">
        <v>33.026907363299998</v>
      </c>
      <c r="AX265" s="3">
        <v>4.9020000000000001</v>
      </c>
      <c r="AY265" s="3">
        <v>22.824999999999999</v>
      </c>
      <c r="AZ265" s="3"/>
    </row>
    <row r="266" spans="7:52" x14ac:dyDescent="0.3">
      <c r="G266" s="1"/>
      <c r="AP266" s="1" t="s">
        <v>11679</v>
      </c>
      <c r="AQ266" t="s">
        <v>11778</v>
      </c>
      <c r="AR266" t="s">
        <v>11779</v>
      </c>
      <c r="AS266">
        <v>0.54969999999999997</v>
      </c>
      <c r="AT266" s="5">
        <v>5.4969999999999993E-3</v>
      </c>
      <c r="AV266" s="1" t="s">
        <v>302</v>
      </c>
      <c r="AW266" s="3">
        <v>29.991730020098199</v>
      </c>
      <c r="AX266" s="3">
        <v>5.375</v>
      </c>
      <c r="AY266" s="3">
        <v>-7.2</v>
      </c>
      <c r="AZ266" s="3"/>
    </row>
    <row r="267" spans="7:52" x14ac:dyDescent="0.3">
      <c r="G267" s="1"/>
      <c r="AP267" s="1" t="s">
        <v>11679</v>
      </c>
      <c r="AQ267" t="s">
        <v>11780</v>
      </c>
      <c r="AR267" t="s">
        <v>11781</v>
      </c>
      <c r="AS267">
        <v>0.53090000000000004</v>
      </c>
      <c r="AT267" s="5">
        <v>5.3090000000000004E-3</v>
      </c>
      <c r="AV267" s="1" t="s">
        <v>290</v>
      </c>
      <c r="AW267" s="3">
        <v>7.62454884971</v>
      </c>
      <c r="AX267" s="3">
        <v>25.844000000000001</v>
      </c>
      <c r="AY267" s="3" t="s">
        <v>206</v>
      </c>
      <c r="AZ267" s="3"/>
    </row>
    <row r="268" spans="7:52" x14ac:dyDescent="0.3">
      <c r="G268" s="1"/>
      <c r="AP268" s="1" t="s">
        <v>11679</v>
      </c>
      <c r="AQ268" t="s">
        <v>11782</v>
      </c>
      <c r="AR268" t="s">
        <v>11783</v>
      </c>
      <c r="AS268">
        <v>0.52959999999999996</v>
      </c>
      <c r="AT268" s="5">
        <v>5.2959999999999995E-3</v>
      </c>
      <c r="AV268" s="1" t="s">
        <v>317</v>
      </c>
      <c r="AW268" s="3">
        <v>1.1061909738</v>
      </c>
      <c r="AX268" s="3">
        <v>-8.43</v>
      </c>
      <c r="AY268" s="3">
        <v>29</v>
      </c>
      <c r="AZ268" s="3"/>
    </row>
    <row r="269" spans="7:52" x14ac:dyDescent="0.3">
      <c r="G269" s="1"/>
      <c r="AP269" s="1" t="s">
        <v>11679</v>
      </c>
      <c r="AQ269" t="s">
        <v>11784</v>
      </c>
      <c r="AR269" t="s">
        <v>11785</v>
      </c>
      <c r="AS269">
        <v>0.52400000000000002</v>
      </c>
      <c r="AT269" s="5">
        <v>5.2399999999999999E-3</v>
      </c>
      <c r="AV269" s="1" t="s">
        <v>309</v>
      </c>
      <c r="AW269" s="3">
        <v>0.69962088870000005</v>
      </c>
      <c r="AX269" s="3">
        <v>-11.755000000000001</v>
      </c>
      <c r="AY269" s="3">
        <v>15</v>
      </c>
      <c r="AZ269" s="3"/>
    </row>
    <row r="270" spans="7:52" x14ac:dyDescent="0.3">
      <c r="G270" s="1"/>
      <c r="AP270" s="1" t="s">
        <v>11679</v>
      </c>
      <c r="AQ270" t="s">
        <v>11786</v>
      </c>
      <c r="AR270" t="s">
        <v>11787</v>
      </c>
      <c r="AS270">
        <v>0.52239999999999998</v>
      </c>
      <c r="AT270" s="5">
        <v>5.2239999999999995E-3</v>
      </c>
      <c r="AV270" s="1" t="s">
        <v>311</v>
      </c>
      <c r="AW270" s="3">
        <v>6.5113380000000003</v>
      </c>
      <c r="AX270" s="3">
        <v>48.87</v>
      </c>
      <c r="AY270" s="3">
        <v>7.9</v>
      </c>
      <c r="AZ270" s="3"/>
    </row>
    <row r="271" spans="7:52" x14ac:dyDescent="0.3">
      <c r="G271" s="1"/>
      <c r="AP271" s="1" t="s">
        <v>11679</v>
      </c>
      <c r="AQ271" t="s">
        <v>11788</v>
      </c>
      <c r="AR271" t="s">
        <v>11789</v>
      </c>
      <c r="AS271">
        <v>0.51870000000000005</v>
      </c>
      <c r="AT271" s="5">
        <v>5.1870000000000006E-3</v>
      </c>
      <c r="AV271" s="1" t="s">
        <v>289</v>
      </c>
      <c r="AW271" s="3">
        <v>11.352302640950001</v>
      </c>
      <c r="AX271" s="3">
        <v>-0.63800000000000001</v>
      </c>
      <c r="AY271" s="3" t="s">
        <v>206</v>
      </c>
      <c r="AZ271" s="3"/>
    </row>
    <row r="272" spans="7:52" x14ac:dyDescent="0.3">
      <c r="G272" s="1"/>
      <c r="AP272" s="1" t="s">
        <v>11679</v>
      </c>
      <c r="AQ272" t="s">
        <v>11790</v>
      </c>
      <c r="AR272" t="s">
        <v>11791</v>
      </c>
      <c r="AS272">
        <v>0.504</v>
      </c>
      <c r="AT272" s="5">
        <v>5.0400000000000002E-3</v>
      </c>
      <c r="AV272" s="1" t="s">
        <v>318</v>
      </c>
      <c r="AW272" s="3">
        <v>18.820969387560002</v>
      </c>
      <c r="AX272" s="3">
        <v>22.943999999999999</v>
      </c>
      <c r="AY272" s="3" t="s">
        <v>206</v>
      </c>
      <c r="AZ272" s="3"/>
    </row>
    <row r="273" spans="7:52" x14ac:dyDescent="0.3">
      <c r="G273" s="1"/>
      <c r="AP273" s="1" t="s">
        <v>11679</v>
      </c>
      <c r="AQ273" t="s">
        <v>11792</v>
      </c>
      <c r="AR273" t="s">
        <v>11793</v>
      </c>
      <c r="AS273">
        <v>0.4909</v>
      </c>
      <c r="AT273" s="5">
        <v>4.9090000000000002E-3</v>
      </c>
      <c r="AV273" s="1" t="s">
        <v>967</v>
      </c>
      <c r="AW273" s="3">
        <v>24.676220988913801</v>
      </c>
      <c r="AX273" s="3">
        <v>12.702999999999999</v>
      </c>
      <c r="AY273" s="3" t="s">
        <v>206</v>
      </c>
      <c r="AZ273" s="3"/>
    </row>
    <row r="274" spans="7:52" x14ac:dyDescent="0.3">
      <c r="G274" s="1"/>
      <c r="AP274" s="1" t="s">
        <v>11679</v>
      </c>
      <c r="AQ274" t="s">
        <v>11794</v>
      </c>
      <c r="AR274" t="s">
        <v>11795</v>
      </c>
      <c r="AS274">
        <v>0.48520000000000002</v>
      </c>
      <c r="AT274" s="5">
        <v>4.8520000000000004E-3</v>
      </c>
      <c r="AV274" s="1" t="s">
        <v>325</v>
      </c>
      <c r="AW274" s="3">
        <v>0.70636103244000004</v>
      </c>
      <c r="AX274" s="3">
        <v>-5.6210000000000004</v>
      </c>
      <c r="AY274" s="3" t="s">
        <v>206</v>
      </c>
      <c r="AZ274" s="3"/>
    </row>
    <row r="275" spans="7:52" x14ac:dyDescent="0.3">
      <c r="G275" s="1"/>
      <c r="AP275" s="1" t="s">
        <v>11679</v>
      </c>
      <c r="AQ275" t="s">
        <v>11796</v>
      </c>
      <c r="AR275" t="s">
        <v>11797</v>
      </c>
      <c r="AS275">
        <v>0.48180000000000001</v>
      </c>
      <c r="AT275" s="5">
        <v>4.8180000000000002E-3</v>
      </c>
      <c r="AV275" s="1" t="s">
        <v>3324</v>
      </c>
      <c r="AW275" s="3">
        <v>0.31848179012</v>
      </c>
      <c r="AX275" s="3">
        <v>-9.4E-2</v>
      </c>
      <c r="AY275" s="3" t="s">
        <v>206</v>
      </c>
      <c r="AZ275" s="3"/>
    </row>
    <row r="276" spans="7:52" x14ac:dyDescent="0.3">
      <c r="G276" s="1"/>
      <c r="AP276" s="1" t="s">
        <v>11679</v>
      </c>
      <c r="AQ276" t="s">
        <v>11798</v>
      </c>
      <c r="AR276" t="s">
        <v>11799</v>
      </c>
      <c r="AS276">
        <v>0.47539999999999999</v>
      </c>
      <c r="AT276" s="5">
        <v>4.7539999999999995E-3</v>
      </c>
      <c r="AV276" s="1" t="s">
        <v>316</v>
      </c>
      <c r="AW276" s="3">
        <v>18.913343163585498</v>
      </c>
      <c r="AX276" s="3">
        <v>38.097000000000001</v>
      </c>
      <c r="AY276" s="3" t="s">
        <v>206</v>
      </c>
      <c r="AZ276" s="3"/>
    </row>
    <row r="277" spans="7:52" x14ac:dyDescent="0.3">
      <c r="G277" s="1"/>
      <c r="AP277" s="1" t="s">
        <v>11679</v>
      </c>
      <c r="AQ277" t="s">
        <v>11800</v>
      </c>
      <c r="AR277" t="s">
        <v>11801</v>
      </c>
      <c r="AS277">
        <v>0.47510000000000002</v>
      </c>
      <c r="AT277" s="5">
        <v>4.751E-3</v>
      </c>
      <c r="AV277" s="1" t="s">
        <v>307</v>
      </c>
      <c r="AW277" s="3">
        <v>3.7079058275999999</v>
      </c>
      <c r="AX277" s="3">
        <v>7.923</v>
      </c>
      <c r="AY277" s="3">
        <v>15</v>
      </c>
      <c r="AZ277" s="3"/>
    </row>
    <row r="278" spans="7:52" x14ac:dyDescent="0.3">
      <c r="G278" s="1"/>
      <c r="AP278" s="1" t="s">
        <v>11679</v>
      </c>
      <c r="AQ278" t="s">
        <v>11802</v>
      </c>
      <c r="AR278" t="s">
        <v>11803</v>
      </c>
      <c r="AS278">
        <v>0.47449999999999998</v>
      </c>
      <c r="AT278" s="5">
        <v>4.7450000000000001E-3</v>
      </c>
      <c r="AV278" s="1" t="s">
        <v>327</v>
      </c>
      <c r="AW278" s="3">
        <v>1.22227725736</v>
      </c>
      <c r="AX278" s="3">
        <v>11.58</v>
      </c>
      <c r="AY278" s="3" t="s">
        <v>206</v>
      </c>
      <c r="AZ278" s="3"/>
    </row>
    <row r="279" spans="7:52" x14ac:dyDescent="0.3">
      <c r="G279" s="1"/>
      <c r="AP279" s="1" t="s">
        <v>11679</v>
      </c>
      <c r="AQ279" t="s">
        <v>11804</v>
      </c>
      <c r="AR279" t="s">
        <v>11805</v>
      </c>
      <c r="AS279">
        <v>0.4713</v>
      </c>
      <c r="AT279" s="5">
        <v>4.7130000000000002E-3</v>
      </c>
      <c r="AV279" s="1" t="s">
        <v>3323</v>
      </c>
      <c r="AW279" s="3">
        <v>0.25545067271999999</v>
      </c>
      <c r="AX279" s="3">
        <v>-6.1929999999999996</v>
      </c>
      <c r="AY279" s="3">
        <v>15</v>
      </c>
      <c r="AZ279" s="3"/>
    </row>
    <row r="280" spans="7:52" x14ac:dyDescent="0.3">
      <c r="G280" s="1"/>
      <c r="AP280" s="1" t="s">
        <v>11679</v>
      </c>
      <c r="AQ280" t="s">
        <v>11806</v>
      </c>
      <c r="AR280" t="s">
        <v>11807</v>
      </c>
      <c r="AS280">
        <v>0.47060000000000002</v>
      </c>
      <c r="AT280" s="5">
        <v>4.7060000000000001E-3</v>
      </c>
      <c r="AV280" s="1" t="s">
        <v>324</v>
      </c>
      <c r="AW280" s="3">
        <v>0.81150866720000003</v>
      </c>
      <c r="AX280" s="3">
        <v>-6.782</v>
      </c>
      <c r="AY280" s="3">
        <v>15</v>
      </c>
      <c r="AZ280" s="3"/>
    </row>
    <row r="281" spans="7:52" x14ac:dyDescent="0.3">
      <c r="G281" s="1"/>
      <c r="AP281" s="1" t="s">
        <v>11679</v>
      </c>
      <c r="AQ281" t="s">
        <v>11808</v>
      </c>
      <c r="AR281" t="s">
        <v>11809</v>
      </c>
      <c r="AS281">
        <v>0.4582</v>
      </c>
      <c r="AT281" s="5">
        <v>4.5820000000000001E-3</v>
      </c>
      <c r="AV281" s="1" t="s">
        <v>313</v>
      </c>
      <c r="AW281" s="3">
        <v>2.2210870551999999</v>
      </c>
      <c r="AX281" s="3">
        <v>-24.196999999999999</v>
      </c>
      <c r="AY281" s="3">
        <v>15</v>
      </c>
      <c r="AZ281" s="3"/>
    </row>
    <row r="282" spans="7:52" x14ac:dyDescent="0.3">
      <c r="G282" s="1"/>
      <c r="AP282" s="1" t="s">
        <v>11679</v>
      </c>
      <c r="AQ282" t="s">
        <v>11810</v>
      </c>
      <c r="AR282" t="s">
        <v>11811</v>
      </c>
      <c r="AS282">
        <v>0.4582</v>
      </c>
      <c r="AT282" s="5">
        <v>4.5820000000000001E-3</v>
      </c>
      <c r="AV282" s="1" t="s">
        <v>312</v>
      </c>
      <c r="AW282" s="3">
        <v>0.41080245318000003</v>
      </c>
      <c r="AX282" s="3">
        <v>246.41</v>
      </c>
      <c r="AY282" s="3">
        <v>15</v>
      </c>
      <c r="AZ282" s="3"/>
    </row>
    <row r="283" spans="7:52" x14ac:dyDescent="0.3">
      <c r="G283" s="1"/>
      <c r="AP283" s="1" t="s">
        <v>11679</v>
      </c>
      <c r="AQ283" t="s">
        <v>11812</v>
      </c>
      <c r="AR283" t="s">
        <v>11813</v>
      </c>
      <c r="AS283">
        <v>0.45100000000000001</v>
      </c>
      <c r="AT283" s="5">
        <v>4.5100000000000001E-3</v>
      </c>
      <c r="AV283" s="1" t="s">
        <v>272</v>
      </c>
      <c r="AW283" s="3">
        <v>2.3750719908</v>
      </c>
      <c r="AX283" s="3">
        <v>-18.763000000000002</v>
      </c>
      <c r="AY283" s="3" t="s">
        <v>206</v>
      </c>
      <c r="AZ283" s="3"/>
    </row>
    <row r="284" spans="7:52" x14ac:dyDescent="0.3">
      <c r="G284" s="1"/>
      <c r="AP284" s="1" t="s">
        <v>11679</v>
      </c>
      <c r="AQ284" t="s">
        <v>11814</v>
      </c>
      <c r="AR284" t="s">
        <v>11815</v>
      </c>
      <c r="AS284">
        <v>0.44280000000000003</v>
      </c>
      <c r="AT284" s="5">
        <v>4.4280000000000005E-3</v>
      </c>
      <c r="AV284" s="1" t="s">
        <v>320</v>
      </c>
      <c r="AW284" s="3">
        <v>1.0427253643800001</v>
      </c>
      <c r="AX284" s="3">
        <v>-0.72099999999999997</v>
      </c>
      <c r="AY284" s="3" t="s">
        <v>206</v>
      </c>
      <c r="AZ284" s="3"/>
    </row>
    <row r="285" spans="7:52" x14ac:dyDescent="0.3">
      <c r="G285" s="1"/>
      <c r="AP285" s="1" t="s">
        <v>11679</v>
      </c>
      <c r="AQ285" t="s">
        <v>11816</v>
      </c>
      <c r="AR285" t="s">
        <v>11817</v>
      </c>
      <c r="AS285">
        <v>0.438</v>
      </c>
      <c r="AT285" s="5">
        <v>4.3800000000000002E-3</v>
      </c>
      <c r="AV285" s="1" t="s">
        <v>319</v>
      </c>
      <c r="AW285" s="3">
        <v>1.5520568940999999</v>
      </c>
      <c r="AX285" s="3">
        <v>10.621</v>
      </c>
      <c r="AY285" s="3" t="s">
        <v>206</v>
      </c>
      <c r="AZ285" s="3"/>
    </row>
    <row r="286" spans="7:52" x14ac:dyDescent="0.3">
      <c r="G286" s="1"/>
      <c r="AP286" s="1" t="s">
        <v>11679</v>
      </c>
      <c r="AQ286" t="s">
        <v>11818</v>
      </c>
      <c r="AR286" t="s">
        <v>11819</v>
      </c>
      <c r="AS286">
        <v>0.43530000000000002</v>
      </c>
      <c r="AT286" s="5">
        <v>4.3530000000000001E-3</v>
      </c>
      <c r="AV286" s="1" t="s">
        <v>321</v>
      </c>
      <c r="AW286" s="3">
        <v>6.9362341655500002</v>
      </c>
      <c r="AX286" s="3">
        <v>25.07</v>
      </c>
      <c r="AY286" s="3">
        <v>9.3149999999999995</v>
      </c>
      <c r="AZ286" s="3"/>
    </row>
    <row r="287" spans="7:52" x14ac:dyDescent="0.3">
      <c r="G287" s="1"/>
      <c r="AP287" s="1" t="s">
        <v>11679</v>
      </c>
      <c r="AQ287" t="s">
        <v>11820</v>
      </c>
      <c r="AR287" t="s">
        <v>11821</v>
      </c>
      <c r="AS287">
        <v>0.43519999999999998</v>
      </c>
      <c r="AT287" s="5">
        <v>4.352E-3</v>
      </c>
      <c r="AV287" s="1" t="s">
        <v>323</v>
      </c>
      <c r="AW287" s="3">
        <v>6.96401489280868</v>
      </c>
      <c r="AX287" s="3">
        <v>11.192</v>
      </c>
      <c r="AY287" s="3" t="s">
        <v>206</v>
      </c>
      <c r="AZ287" s="3"/>
    </row>
    <row r="288" spans="7:52" x14ac:dyDescent="0.3">
      <c r="G288" s="1"/>
      <c r="AP288" s="1" t="s">
        <v>11679</v>
      </c>
      <c r="AQ288" t="s">
        <v>11822</v>
      </c>
      <c r="AR288" t="s">
        <v>11823</v>
      </c>
      <c r="AS288">
        <v>0.4209</v>
      </c>
      <c r="AT288" s="5">
        <v>4.2090000000000001E-3</v>
      </c>
      <c r="AV288" s="1" t="s">
        <v>2866</v>
      </c>
      <c r="AW288" s="3">
        <v>2.2859602994800001</v>
      </c>
      <c r="AX288" s="3">
        <v>0</v>
      </c>
      <c r="AY288" s="3" t="s">
        <v>206</v>
      </c>
      <c r="AZ288" s="3"/>
    </row>
    <row r="289" spans="7:52" x14ac:dyDescent="0.3">
      <c r="G289" s="1"/>
      <c r="AP289" s="1" t="s">
        <v>11679</v>
      </c>
      <c r="AQ289" t="s">
        <v>11824</v>
      </c>
      <c r="AR289" t="s">
        <v>11825</v>
      </c>
      <c r="AS289">
        <v>0.4143</v>
      </c>
      <c r="AT289" s="5">
        <v>4.143E-3</v>
      </c>
      <c r="AV289" s="1" t="s">
        <v>306</v>
      </c>
      <c r="AW289" s="3">
        <v>11.640163141871501</v>
      </c>
      <c r="AX289" s="3">
        <v>0</v>
      </c>
      <c r="AY289" s="3" t="s">
        <v>206</v>
      </c>
      <c r="AZ289" s="3"/>
    </row>
    <row r="290" spans="7:52" x14ac:dyDescent="0.3">
      <c r="G290" s="1"/>
      <c r="AP290" s="1" t="s">
        <v>11679</v>
      </c>
      <c r="AQ290" t="s">
        <v>11826</v>
      </c>
      <c r="AR290" t="s">
        <v>11827</v>
      </c>
      <c r="AS290">
        <v>0.41210000000000002</v>
      </c>
      <c r="AT290" s="5">
        <v>4.1210000000000005E-3</v>
      </c>
      <c r="AV290" s="1" t="s">
        <v>2637</v>
      </c>
      <c r="AW290" s="3">
        <v>14.45738562392</v>
      </c>
      <c r="AX290" s="3">
        <v>-18.635000000000002</v>
      </c>
      <c r="AY290" s="3">
        <v>-11.7</v>
      </c>
      <c r="AZ290" s="3"/>
    </row>
    <row r="291" spans="7:52" x14ac:dyDescent="0.3">
      <c r="G291" s="1"/>
      <c r="AP291" s="1" t="s">
        <v>11679</v>
      </c>
      <c r="AQ291" t="s">
        <v>11828</v>
      </c>
      <c r="AR291" t="s">
        <v>11829</v>
      </c>
      <c r="AS291">
        <v>0.40289999999999998</v>
      </c>
      <c r="AT291" s="5">
        <v>4.0289999999999996E-3</v>
      </c>
      <c r="AV291" s="1" t="s">
        <v>198</v>
      </c>
      <c r="AW291" s="3">
        <v>9.0747665568800002</v>
      </c>
      <c r="AX291" s="3">
        <v>8.1910000000000007</v>
      </c>
      <c r="AY291" s="3">
        <v>31.5</v>
      </c>
      <c r="AZ291" s="3"/>
    </row>
    <row r="292" spans="7:52" x14ac:dyDescent="0.3">
      <c r="G292" s="1"/>
      <c r="AP292" s="1" t="s">
        <v>11679</v>
      </c>
      <c r="AQ292" t="s">
        <v>11830</v>
      </c>
      <c r="AR292" t="s">
        <v>11831</v>
      </c>
      <c r="AS292">
        <v>0.37130000000000002</v>
      </c>
      <c r="AT292" s="5">
        <v>3.7130000000000002E-3</v>
      </c>
      <c r="AV292" s="1" t="s">
        <v>3328</v>
      </c>
      <c r="AW292" s="3">
        <v>0.31425631488</v>
      </c>
      <c r="AX292" s="3">
        <v>33.381</v>
      </c>
      <c r="AY292" s="3" t="s">
        <v>206</v>
      </c>
      <c r="AZ292" s="3"/>
    </row>
    <row r="293" spans="7:52" x14ac:dyDescent="0.3">
      <c r="G293" s="1"/>
      <c r="AP293" s="1" t="s">
        <v>11679</v>
      </c>
      <c r="AQ293" s="1" t="s">
        <v>11832</v>
      </c>
      <c r="AR293" t="s">
        <v>11833</v>
      </c>
      <c r="AS293">
        <v>0.36699999999999999</v>
      </c>
      <c r="AT293" s="5">
        <v>3.6700000000000001E-3</v>
      </c>
      <c r="AV293" s="1" t="s">
        <v>3325</v>
      </c>
      <c r="AW293" s="3">
        <v>0.40543069800999998</v>
      </c>
      <c r="AX293" s="3">
        <v>0</v>
      </c>
      <c r="AY293" s="3" t="s">
        <v>206</v>
      </c>
      <c r="AZ293" s="3"/>
    </row>
    <row r="294" spans="7:52" x14ac:dyDescent="0.3">
      <c r="G294" s="1"/>
      <c r="AP294" s="1" t="s">
        <v>11679</v>
      </c>
      <c r="AQ294" t="s">
        <v>11834</v>
      </c>
      <c r="AR294" t="s">
        <v>11835</v>
      </c>
      <c r="AS294">
        <v>0.36509999999999998</v>
      </c>
      <c r="AT294" s="5">
        <v>3.6509999999999997E-3</v>
      </c>
      <c r="AV294" s="1" t="s">
        <v>304</v>
      </c>
      <c r="AW294" s="3">
        <v>1.8085569559200001</v>
      </c>
      <c r="AX294" s="3">
        <v>122.029</v>
      </c>
      <c r="AY294" s="3" t="s">
        <v>206</v>
      </c>
      <c r="AZ294" s="3"/>
    </row>
    <row r="295" spans="7:52" x14ac:dyDescent="0.3">
      <c r="G295" s="1"/>
      <c r="AP295" s="1" t="s">
        <v>11679</v>
      </c>
      <c r="AQ295" s="1" t="s">
        <v>11836</v>
      </c>
      <c r="AR295" t="s">
        <v>11837</v>
      </c>
      <c r="AS295">
        <v>0.35189999999999999</v>
      </c>
      <c r="AT295" s="5">
        <v>3.519E-3</v>
      </c>
      <c r="AV295" s="1" t="s">
        <v>3326</v>
      </c>
      <c r="AW295" s="3">
        <v>0.51431801485999995</v>
      </c>
      <c r="AX295" s="3">
        <v>0</v>
      </c>
      <c r="AY295" s="3" t="s">
        <v>206</v>
      </c>
      <c r="AZ295" s="3"/>
    </row>
    <row r="296" spans="7:52" x14ac:dyDescent="0.3">
      <c r="G296" s="1"/>
      <c r="AP296" s="1" t="s">
        <v>11679</v>
      </c>
      <c r="AQ296" t="s">
        <v>11838</v>
      </c>
      <c r="AR296" t="s">
        <v>11839</v>
      </c>
      <c r="AS296">
        <v>0.34250000000000003</v>
      </c>
      <c r="AT296" s="5">
        <v>3.4250000000000001E-3</v>
      </c>
      <c r="AV296" s="1" t="s">
        <v>326</v>
      </c>
      <c r="AW296" s="3">
        <v>0.90809810845000005</v>
      </c>
      <c r="AX296" s="3">
        <v>20.315999999999999</v>
      </c>
      <c r="AY296" s="3" t="s">
        <v>206</v>
      </c>
      <c r="AZ296" s="3"/>
    </row>
    <row r="297" spans="7:52" x14ac:dyDescent="0.3">
      <c r="G297" s="1"/>
      <c r="AP297" s="1" t="s">
        <v>11679</v>
      </c>
      <c r="AQ297" t="s">
        <v>11840</v>
      </c>
      <c r="AR297" t="s">
        <v>11841</v>
      </c>
      <c r="AS297">
        <v>0.30380000000000001</v>
      </c>
      <c r="AT297" s="5">
        <v>3.0380000000000003E-3</v>
      </c>
      <c r="AV297" s="1" t="s">
        <v>308</v>
      </c>
      <c r="AW297" s="3">
        <v>0.71696194570000005</v>
      </c>
      <c r="AX297" s="3">
        <v>77.658000000000001</v>
      </c>
      <c r="AY297" s="3" t="s">
        <v>206</v>
      </c>
      <c r="AZ297" s="3"/>
    </row>
    <row r="298" spans="7:52" x14ac:dyDescent="0.3">
      <c r="G298" s="1"/>
      <c r="AP298" s="1" t="s">
        <v>11679</v>
      </c>
      <c r="AQ298" s="1" t="s">
        <v>11842</v>
      </c>
      <c r="AR298" t="s">
        <v>11843</v>
      </c>
      <c r="AS298">
        <v>0.29389999999999999</v>
      </c>
      <c r="AT298" s="5">
        <v>2.9389999999999998E-3</v>
      </c>
      <c r="AV298" s="1" t="s">
        <v>3329</v>
      </c>
      <c r="AW298" s="3">
        <v>0.15967673856</v>
      </c>
      <c r="AX298" s="3">
        <v>0</v>
      </c>
      <c r="AY298" s="3" t="s">
        <v>206</v>
      </c>
      <c r="AZ298" s="3"/>
    </row>
    <row r="299" spans="7:52" x14ac:dyDescent="0.3">
      <c r="G299" s="1"/>
      <c r="AP299" s="1" t="s">
        <v>11679</v>
      </c>
      <c r="AQ299" t="s">
        <v>11844</v>
      </c>
      <c r="AR299" t="s">
        <v>11845</v>
      </c>
      <c r="AS299">
        <v>0.29320000000000002</v>
      </c>
      <c r="AT299" s="5">
        <v>2.9320000000000001E-3</v>
      </c>
      <c r="AV299" s="1" t="s">
        <v>3327</v>
      </c>
      <c r="AW299" s="3">
        <v>0.78525626437999996</v>
      </c>
      <c r="AX299" s="3">
        <v>0</v>
      </c>
      <c r="AY299" s="3">
        <v>20.100000000000001</v>
      </c>
      <c r="AZ299" s="3"/>
    </row>
    <row r="300" spans="7:52" x14ac:dyDescent="0.3">
      <c r="G300" s="1"/>
      <c r="AP300" s="1" t="s">
        <v>11679</v>
      </c>
      <c r="AQ300" t="s">
        <v>11846</v>
      </c>
      <c r="AR300" t="s">
        <v>11847</v>
      </c>
      <c r="AS300">
        <v>0.28310000000000002</v>
      </c>
      <c r="AT300" s="5">
        <v>2.8310000000000002E-3</v>
      </c>
      <c r="AV300" s="1" t="s">
        <v>3330</v>
      </c>
      <c r="AW300" s="3">
        <v>0.10350017677999999</v>
      </c>
      <c r="AX300" s="3">
        <v>-2.343</v>
      </c>
      <c r="AY300" s="3" t="s">
        <v>206</v>
      </c>
      <c r="AZ300" s="3"/>
    </row>
    <row r="301" spans="7:52" x14ac:dyDescent="0.3">
      <c r="G301" s="1"/>
      <c r="AP301" s="1" t="s">
        <v>11679</v>
      </c>
      <c r="AQ301" s="1" t="s">
        <v>11848</v>
      </c>
      <c r="AR301" t="s">
        <v>11849</v>
      </c>
      <c r="AS301">
        <v>0.27010000000000001</v>
      </c>
      <c r="AT301" s="5">
        <v>2.7010000000000003E-3</v>
      </c>
      <c r="AV301" s="1" t="s">
        <v>3331</v>
      </c>
      <c r="AW301" s="3">
        <v>0.38270190850000002</v>
      </c>
      <c r="AX301" s="3">
        <v>0</v>
      </c>
      <c r="AY301" s="3" t="s">
        <v>206</v>
      </c>
      <c r="AZ301" s="3"/>
    </row>
    <row r="302" spans="7:52" x14ac:dyDescent="0.3">
      <c r="G302" s="1"/>
      <c r="AP302" s="1" t="s">
        <v>11679</v>
      </c>
      <c r="AQ302" s="1" t="s">
        <v>11850</v>
      </c>
      <c r="AR302" t="s">
        <v>11851</v>
      </c>
      <c r="AS302">
        <v>0.26429999999999998</v>
      </c>
      <c r="AT302" s="5">
        <v>2.643E-3</v>
      </c>
      <c r="AV302" s="1" t="s">
        <v>322</v>
      </c>
      <c r="AW302" s="3">
        <v>2.04498997</v>
      </c>
      <c r="AX302" s="3">
        <v>3.22</v>
      </c>
      <c r="AY302" s="3">
        <v>10.0815</v>
      </c>
      <c r="AZ302" s="3"/>
    </row>
    <row r="303" spans="7:52" x14ac:dyDescent="0.3">
      <c r="G303" s="1"/>
      <c r="AP303" s="1" t="s">
        <v>11679</v>
      </c>
      <c r="AQ303" s="1" t="s">
        <v>11852</v>
      </c>
      <c r="AR303" t="s">
        <v>11853</v>
      </c>
      <c r="AS303">
        <v>0.25240000000000001</v>
      </c>
      <c r="AT303" s="5">
        <v>2.5240000000000002E-3</v>
      </c>
      <c r="AV303" s="1" t="s">
        <v>1856</v>
      </c>
      <c r="AW303" s="3">
        <v>7.8655074702999999</v>
      </c>
      <c r="AX303" s="3">
        <v>0</v>
      </c>
      <c r="AY303" s="3">
        <v>34.210329999999999</v>
      </c>
      <c r="AZ303" s="3"/>
    </row>
    <row r="304" spans="7:52" x14ac:dyDescent="0.3">
      <c r="G304" s="1"/>
      <c r="AP304" s="1" t="s">
        <v>11679</v>
      </c>
      <c r="AQ304" s="1" t="s">
        <v>11854</v>
      </c>
      <c r="AR304" t="s">
        <v>11855</v>
      </c>
      <c r="AS304">
        <v>0.15890000000000001</v>
      </c>
      <c r="AT304" s="5">
        <v>1.5890000000000001E-3</v>
      </c>
      <c r="AV304" s="1" t="s">
        <v>2640</v>
      </c>
      <c r="AW304" s="3" t="s">
        <v>206</v>
      </c>
      <c r="AX304" s="3">
        <v>0</v>
      </c>
      <c r="AY304" s="3" t="s">
        <v>206</v>
      </c>
      <c r="AZ304" s="3"/>
    </row>
    <row r="305" spans="7:52" x14ac:dyDescent="0.3">
      <c r="G305" s="1"/>
      <c r="AP305" s="1" t="s">
        <v>11679</v>
      </c>
      <c r="AQ305" t="s">
        <v>11585</v>
      </c>
      <c r="AR305" t="s">
        <v>11856</v>
      </c>
      <c r="AS305">
        <v>7.0599999999999996E-2</v>
      </c>
      <c r="AT305" s="5">
        <v>7.0599999999999992E-4</v>
      </c>
      <c r="AV305" s="1" t="s">
        <v>206</v>
      </c>
      <c r="AW305" s="3" t="s">
        <v>249</v>
      </c>
      <c r="AX305" s="3" t="s">
        <v>1029</v>
      </c>
      <c r="AY305" s="3" t="s">
        <v>278</v>
      </c>
      <c r="AZ305" s="3"/>
    </row>
    <row r="306" spans="7:52" x14ac:dyDescent="0.3">
      <c r="G306" s="1"/>
      <c r="AP306" s="1" t="s">
        <v>11857</v>
      </c>
      <c r="AQ306" s="1" t="s">
        <v>11858</v>
      </c>
      <c r="AR306" t="s">
        <v>11859</v>
      </c>
      <c r="AS306">
        <v>3.1368</v>
      </c>
      <c r="AT306" s="5">
        <v>3.1368E-2</v>
      </c>
      <c r="AV306" s="1" t="s">
        <v>372</v>
      </c>
      <c r="AW306" s="3">
        <v>109.69176409776</v>
      </c>
      <c r="AX306" s="3">
        <v>38.149000000000001</v>
      </c>
      <c r="AY306" s="3">
        <v>20</v>
      </c>
      <c r="AZ306" s="3"/>
    </row>
    <row r="307" spans="7:52" x14ac:dyDescent="0.3">
      <c r="G307" s="1"/>
      <c r="AP307" s="1" t="s">
        <v>11857</v>
      </c>
      <c r="AQ307" t="s">
        <v>11860</v>
      </c>
      <c r="AR307" t="s">
        <v>11861</v>
      </c>
      <c r="AS307">
        <v>2.9323000000000001</v>
      </c>
      <c r="AT307" s="5">
        <v>2.9323000000000002E-2</v>
      </c>
      <c r="AV307" s="1" t="s">
        <v>261</v>
      </c>
      <c r="AW307" s="3">
        <v>47.974902229800001</v>
      </c>
      <c r="AX307" s="3">
        <v>0</v>
      </c>
      <c r="AY307" s="3">
        <v>46.2</v>
      </c>
      <c r="AZ307" s="3"/>
    </row>
    <row r="308" spans="7:52" x14ac:dyDescent="0.3">
      <c r="G308" s="1"/>
      <c r="AP308" s="1" t="s">
        <v>11857</v>
      </c>
      <c r="AQ308" t="s">
        <v>11696</v>
      </c>
      <c r="AR308" t="s">
        <v>11697</v>
      </c>
      <c r="AS308">
        <v>2.8711000000000002</v>
      </c>
      <c r="AT308" s="5">
        <v>2.8711E-2</v>
      </c>
      <c r="AV308" s="1" t="s">
        <v>297</v>
      </c>
      <c r="AW308" s="3">
        <v>60.056911999999997</v>
      </c>
      <c r="AX308" s="3">
        <v>13.308</v>
      </c>
      <c r="AY308" s="3">
        <v>38.200000000000003</v>
      </c>
      <c r="AZ308" s="3"/>
    </row>
    <row r="309" spans="7:52" x14ac:dyDescent="0.3">
      <c r="G309" s="1"/>
      <c r="AP309" s="1" t="s">
        <v>11857</v>
      </c>
      <c r="AQ309" t="s">
        <v>11862</v>
      </c>
      <c r="AR309" t="s">
        <v>11863</v>
      </c>
      <c r="AS309">
        <v>2.855</v>
      </c>
      <c r="AT309" s="5">
        <v>2.8549999999999999E-2</v>
      </c>
      <c r="AV309" s="1" t="s">
        <v>715</v>
      </c>
      <c r="AW309" s="3">
        <v>4.3374991624400003</v>
      </c>
      <c r="AX309" s="3">
        <v>-2.3940000000000001</v>
      </c>
      <c r="AY309" s="3" t="s">
        <v>206</v>
      </c>
      <c r="AZ309" s="3"/>
    </row>
    <row r="310" spans="7:52" x14ac:dyDescent="0.3">
      <c r="G310" s="1"/>
      <c r="AP310" s="1" t="s">
        <v>11857</v>
      </c>
      <c r="AQ310" s="1" t="s">
        <v>11864</v>
      </c>
      <c r="AR310" t="s">
        <v>11865</v>
      </c>
      <c r="AS310">
        <v>2.8151000000000002</v>
      </c>
      <c r="AT310" s="5">
        <v>2.8151000000000002E-2</v>
      </c>
      <c r="AV310" s="1" t="s">
        <v>3567</v>
      </c>
      <c r="AW310" s="3">
        <v>50.7799977118</v>
      </c>
      <c r="AX310" s="3">
        <v>62.787999999999997</v>
      </c>
      <c r="AY310" s="3">
        <v>24.247499999999999</v>
      </c>
      <c r="AZ310" s="3"/>
    </row>
    <row r="311" spans="7:52" x14ac:dyDescent="0.3">
      <c r="G311" s="1"/>
      <c r="AP311" s="1" t="s">
        <v>11857</v>
      </c>
      <c r="AQ311" s="1" t="s">
        <v>11866</v>
      </c>
      <c r="AR311" t="s">
        <v>11867</v>
      </c>
      <c r="AS311">
        <v>2.8029000000000002</v>
      </c>
      <c r="AT311" s="5">
        <v>2.8029000000000002E-2</v>
      </c>
      <c r="AV311" s="1" t="s">
        <v>3036</v>
      </c>
      <c r="AW311" s="3">
        <v>2.2947184912599998</v>
      </c>
      <c r="AX311" s="3">
        <v>15.135</v>
      </c>
      <c r="AY311" s="3" t="s">
        <v>206</v>
      </c>
      <c r="AZ311" s="3"/>
    </row>
    <row r="312" spans="7:52" x14ac:dyDescent="0.3">
      <c r="G312" s="1"/>
      <c r="AP312" s="1" t="s">
        <v>11857</v>
      </c>
      <c r="AQ312" t="s">
        <v>11868</v>
      </c>
      <c r="AR312" t="s">
        <v>11869</v>
      </c>
      <c r="AS312">
        <v>2.7961999999999998</v>
      </c>
      <c r="AT312" s="5">
        <v>2.7961999999999997E-2</v>
      </c>
      <c r="AV312" s="1" t="s">
        <v>2</v>
      </c>
      <c r="AW312" s="3">
        <v>2523.2069878150801</v>
      </c>
      <c r="AX312" s="3">
        <v>18.173999999999999</v>
      </c>
      <c r="AY312" s="3">
        <v>16.251999999999999</v>
      </c>
      <c r="AZ312" s="3"/>
    </row>
    <row r="313" spans="7:52" x14ac:dyDescent="0.3">
      <c r="G313" s="1"/>
      <c r="AP313" s="1" t="s">
        <v>11857</v>
      </c>
      <c r="AQ313" t="s">
        <v>11870</v>
      </c>
      <c r="AR313" t="s">
        <v>11871</v>
      </c>
      <c r="AS313">
        <v>2.7749999999999999</v>
      </c>
      <c r="AT313" s="5">
        <v>2.775E-2</v>
      </c>
      <c r="AV313" s="1" t="s">
        <v>151</v>
      </c>
      <c r="AW313" s="3">
        <v>54.793684622699999</v>
      </c>
      <c r="AX313" s="3">
        <v>47.393999999999998</v>
      </c>
      <c r="AY313" s="3">
        <v>16.835000000000001</v>
      </c>
      <c r="AZ313" s="3"/>
    </row>
    <row r="314" spans="7:52" x14ac:dyDescent="0.3">
      <c r="G314" s="1"/>
      <c r="AP314" s="1" t="s">
        <v>11857</v>
      </c>
      <c r="AQ314" t="s">
        <v>11872</v>
      </c>
      <c r="AR314" t="s">
        <v>11873</v>
      </c>
      <c r="AS314">
        <v>2.7467000000000001</v>
      </c>
      <c r="AT314" s="5">
        <v>2.7467000000000002E-2</v>
      </c>
      <c r="AV314" s="1" t="s">
        <v>256</v>
      </c>
      <c r="AW314" s="3">
        <v>2.29426059645</v>
      </c>
      <c r="AX314" s="3">
        <v>0</v>
      </c>
      <c r="AY314" s="3">
        <v>14.375</v>
      </c>
      <c r="AZ314" s="3"/>
    </row>
    <row r="315" spans="7:52" x14ac:dyDescent="0.3">
      <c r="G315" s="1"/>
      <c r="AP315" s="1" t="s">
        <v>11857</v>
      </c>
      <c r="AQ315" t="s">
        <v>11730</v>
      </c>
      <c r="AR315" t="s">
        <v>11731</v>
      </c>
      <c r="AS315">
        <v>2.7437999999999998</v>
      </c>
      <c r="AT315" s="5">
        <v>2.7437999999999997E-2</v>
      </c>
      <c r="AV315" s="1" t="s">
        <v>31</v>
      </c>
      <c r="AW315" s="3">
        <v>232.88014726175999</v>
      </c>
      <c r="AX315" s="3">
        <v>30.555</v>
      </c>
      <c r="AY315" s="3">
        <v>14.736000000000001</v>
      </c>
      <c r="AZ315" s="3"/>
    </row>
    <row r="316" spans="7:52" x14ac:dyDescent="0.3">
      <c r="G316" s="1"/>
      <c r="AP316" s="1" t="s">
        <v>11857</v>
      </c>
      <c r="AQ316" t="s">
        <v>11874</v>
      </c>
      <c r="AR316" t="s">
        <v>11875</v>
      </c>
      <c r="AS316">
        <v>2.7145000000000001</v>
      </c>
      <c r="AT316" s="5">
        <v>2.7145000000000002E-2</v>
      </c>
      <c r="AV316" s="1" t="s">
        <v>37</v>
      </c>
      <c r="AW316" s="3">
        <v>257.02116129275998</v>
      </c>
      <c r="AX316" s="3">
        <v>7.9530000000000003</v>
      </c>
      <c r="AY316" s="3">
        <v>8.9033300000000004</v>
      </c>
      <c r="AZ316" s="3"/>
    </row>
    <row r="317" spans="7:52" x14ac:dyDescent="0.3">
      <c r="G317" s="1"/>
      <c r="AP317" s="1" t="s">
        <v>11857</v>
      </c>
      <c r="AQ317" t="s">
        <v>11876</v>
      </c>
      <c r="AR317" t="s">
        <v>11877</v>
      </c>
      <c r="AS317">
        <v>2.6993999999999998</v>
      </c>
      <c r="AT317" s="5">
        <v>2.6993999999999997E-2</v>
      </c>
      <c r="AV317" s="1" t="s">
        <v>220</v>
      </c>
      <c r="AW317" s="3">
        <v>73.308800000000005</v>
      </c>
      <c r="AX317" s="3">
        <v>122.863</v>
      </c>
      <c r="AY317" s="3">
        <v>15.633330000000001</v>
      </c>
      <c r="AZ317" s="3"/>
    </row>
    <row r="318" spans="7:52" x14ac:dyDescent="0.3">
      <c r="G318" s="1"/>
      <c r="AP318" s="1" t="s">
        <v>11857</v>
      </c>
      <c r="AQ318" t="s">
        <v>11878</v>
      </c>
      <c r="AR318" t="s">
        <v>11879</v>
      </c>
      <c r="AS318">
        <v>2.6564000000000001</v>
      </c>
      <c r="AT318" s="5">
        <v>2.6564000000000001E-2</v>
      </c>
      <c r="AV318" s="1" t="s">
        <v>226</v>
      </c>
      <c r="AW318" s="3">
        <v>57.995141919650003</v>
      </c>
      <c r="AX318" s="3">
        <v>0</v>
      </c>
      <c r="AY318" s="3">
        <v>73.569999999999993</v>
      </c>
      <c r="AZ318" s="3"/>
    </row>
    <row r="319" spans="7:52" x14ac:dyDescent="0.3">
      <c r="G319" s="1"/>
      <c r="AP319" s="1" t="s">
        <v>11857</v>
      </c>
      <c r="AQ319" t="s">
        <v>11752</v>
      </c>
      <c r="AR319" t="s">
        <v>11753</v>
      </c>
      <c r="AS319">
        <v>2.629</v>
      </c>
      <c r="AT319" s="5">
        <v>2.6290000000000001E-2</v>
      </c>
      <c r="AV319" s="1" t="s">
        <v>303</v>
      </c>
      <c r="AW319" s="3">
        <v>52.3151266267</v>
      </c>
      <c r="AX319" s="3">
        <v>11.465999999999999</v>
      </c>
      <c r="AY319" s="3">
        <v>7</v>
      </c>
      <c r="AZ319" s="3"/>
    </row>
    <row r="320" spans="7:52" x14ac:dyDescent="0.3">
      <c r="G320" s="1"/>
      <c r="AP320" s="1" t="s">
        <v>11857</v>
      </c>
      <c r="AQ320" s="1" t="s">
        <v>11880</v>
      </c>
      <c r="AR320" t="s">
        <v>11881</v>
      </c>
      <c r="AS320">
        <v>2.5941000000000001</v>
      </c>
      <c r="AT320" s="5">
        <v>2.5941000000000002E-2</v>
      </c>
      <c r="AV320" s="1" t="s">
        <v>5</v>
      </c>
      <c r="AW320" s="3">
        <v>1976.6898999499199</v>
      </c>
      <c r="AX320" s="3">
        <v>14.927</v>
      </c>
      <c r="AY320" s="3" t="s">
        <v>206</v>
      </c>
      <c r="AZ320" s="3"/>
    </row>
    <row r="321" spans="7:52" x14ac:dyDescent="0.3">
      <c r="G321" s="1"/>
      <c r="AP321" s="1" t="s">
        <v>11857</v>
      </c>
      <c r="AQ321" t="s">
        <v>11882</v>
      </c>
      <c r="AR321" t="s">
        <v>11883</v>
      </c>
      <c r="AS321">
        <v>2.5445000000000002</v>
      </c>
      <c r="AT321" s="5">
        <v>2.5445000000000002E-2</v>
      </c>
      <c r="AV321" s="1" t="s">
        <v>186</v>
      </c>
      <c r="AW321" s="3">
        <v>19.871710616640001</v>
      </c>
      <c r="AX321" s="3">
        <v>14.977</v>
      </c>
      <c r="AY321" s="3">
        <v>8.8000000000000007</v>
      </c>
      <c r="AZ321" s="3"/>
    </row>
    <row r="322" spans="7:52" x14ac:dyDescent="0.3">
      <c r="G322" s="1"/>
      <c r="AP322" s="1" t="s">
        <v>11857</v>
      </c>
      <c r="AQ322" t="s">
        <v>11884</v>
      </c>
      <c r="AR322" t="s">
        <v>11885</v>
      </c>
      <c r="AS322">
        <v>2.5284</v>
      </c>
      <c r="AT322" s="5">
        <v>2.5284000000000001E-2</v>
      </c>
      <c r="AV322" s="1" t="s">
        <v>285</v>
      </c>
      <c r="AW322" s="3">
        <v>3.91596600448</v>
      </c>
      <c r="AX322" s="3">
        <v>0</v>
      </c>
      <c r="AY322" s="3" t="s">
        <v>206</v>
      </c>
      <c r="AZ322" s="3"/>
    </row>
    <row r="323" spans="7:52" x14ac:dyDescent="0.3">
      <c r="G323" s="1"/>
      <c r="AP323" s="1" t="s">
        <v>11857</v>
      </c>
      <c r="AQ323" t="s">
        <v>11886</v>
      </c>
      <c r="AR323" t="s">
        <v>11887</v>
      </c>
      <c r="AS323">
        <v>2.4857</v>
      </c>
      <c r="AT323" s="5">
        <v>2.4857000000000001E-2</v>
      </c>
      <c r="AV323" s="1" t="s">
        <v>14</v>
      </c>
      <c r="AW323" s="3">
        <v>313.89953400000002</v>
      </c>
      <c r="AX323" s="3">
        <v>45.875</v>
      </c>
      <c r="AY323" s="3">
        <v>18.082000000000001</v>
      </c>
      <c r="AZ323" s="3"/>
    </row>
    <row r="324" spans="7:52" x14ac:dyDescent="0.3">
      <c r="G324" s="1"/>
      <c r="AP324" s="1" t="s">
        <v>11857</v>
      </c>
      <c r="AQ324" t="s">
        <v>11738</v>
      </c>
      <c r="AR324" t="s">
        <v>11739</v>
      </c>
      <c r="AS324">
        <v>2.4687000000000001</v>
      </c>
      <c r="AT324" s="5">
        <v>2.4687000000000001E-2</v>
      </c>
      <c r="AV324" s="1" t="s">
        <v>3</v>
      </c>
      <c r="AW324" s="3">
        <v>1798.1831732815999</v>
      </c>
      <c r="AX324" s="3">
        <v>100.59699999999999</v>
      </c>
      <c r="AY324" s="3">
        <v>36</v>
      </c>
      <c r="AZ324" s="3"/>
    </row>
    <row r="325" spans="7:52" x14ac:dyDescent="0.3">
      <c r="G325" s="1"/>
      <c r="AP325" s="1" t="s">
        <v>11857</v>
      </c>
      <c r="AQ325" s="1" t="s">
        <v>11888</v>
      </c>
      <c r="AR325" t="s">
        <v>11889</v>
      </c>
      <c r="AS325">
        <v>2.4281000000000001</v>
      </c>
      <c r="AT325" s="5">
        <v>2.4281E-2</v>
      </c>
      <c r="AV325" s="1" t="s">
        <v>3474</v>
      </c>
      <c r="AW325" s="3">
        <v>4.5357634854000004</v>
      </c>
      <c r="AX325" s="3">
        <v>0</v>
      </c>
      <c r="AY325" s="3" t="s">
        <v>206</v>
      </c>
      <c r="AZ325" s="3"/>
    </row>
    <row r="326" spans="7:52" x14ac:dyDescent="0.3">
      <c r="G326" s="1"/>
      <c r="AP326" s="1" t="s">
        <v>11857</v>
      </c>
      <c r="AQ326" s="1" t="s">
        <v>11890</v>
      </c>
      <c r="AR326" t="s">
        <v>11891</v>
      </c>
      <c r="AS326">
        <v>2.4226000000000001</v>
      </c>
      <c r="AT326" s="5">
        <v>2.4226000000000001E-2</v>
      </c>
      <c r="AV326" s="1" t="s">
        <v>210</v>
      </c>
      <c r="AW326" s="3">
        <v>452.68557196192</v>
      </c>
      <c r="AX326" s="3">
        <v>29.64</v>
      </c>
      <c r="AY326" s="3">
        <v>10.43225</v>
      </c>
      <c r="AZ326" s="3"/>
    </row>
    <row r="327" spans="7:52" x14ac:dyDescent="0.3">
      <c r="G327" s="1"/>
      <c r="AP327" s="1" t="s">
        <v>11857</v>
      </c>
      <c r="AQ327" s="1" t="s">
        <v>11736</v>
      </c>
      <c r="AR327" t="s">
        <v>11737</v>
      </c>
      <c r="AS327">
        <v>2.4127000000000001</v>
      </c>
      <c r="AT327" s="5">
        <v>2.4126999999999999E-2</v>
      </c>
      <c r="AV327" s="1" t="s">
        <v>19</v>
      </c>
      <c r="AW327" s="3">
        <v>241.54350241344</v>
      </c>
      <c r="AX327" s="3">
        <v>7.7640000000000002</v>
      </c>
      <c r="AY327" s="3">
        <v>6.5288000000000004</v>
      </c>
      <c r="AZ327" s="3"/>
    </row>
    <row r="328" spans="7:52" x14ac:dyDescent="0.3">
      <c r="G328" s="1"/>
      <c r="AP328" s="1" t="s">
        <v>11857</v>
      </c>
      <c r="AQ328" s="1" t="s">
        <v>11610</v>
      </c>
      <c r="AR328" t="s">
        <v>11611</v>
      </c>
      <c r="AS328">
        <v>2.4030999999999998</v>
      </c>
      <c r="AT328" s="5">
        <v>2.4030999999999997E-2</v>
      </c>
      <c r="AV328" s="1" t="s">
        <v>280</v>
      </c>
      <c r="AW328" s="3">
        <v>78.355599036420003</v>
      </c>
      <c r="AX328" s="3">
        <v>0</v>
      </c>
      <c r="AY328" s="3">
        <v>13.58</v>
      </c>
      <c r="AZ328" s="3"/>
    </row>
    <row r="329" spans="7:52" x14ac:dyDescent="0.3">
      <c r="G329" s="1"/>
      <c r="AP329" s="1" t="s">
        <v>11857</v>
      </c>
      <c r="AQ329" s="1" t="s">
        <v>11892</v>
      </c>
      <c r="AR329" t="s">
        <v>11893</v>
      </c>
      <c r="AS329">
        <v>2.3917000000000002</v>
      </c>
      <c r="AT329" s="5">
        <v>2.3917000000000001E-2</v>
      </c>
      <c r="AV329" s="1" t="s">
        <v>3034</v>
      </c>
      <c r="AW329" s="3">
        <v>59.371988745329404</v>
      </c>
      <c r="AX329" s="3">
        <v>13.254</v>
      </c>
      <c r="AY329" s="3">
        <v>26.7</v>
      </c>
      <c r="AZ329" s="3"/>
    </row>
    <row r="330" spans="7:52" x14ac:dyDescent="0.3">
      <c r="G330" s="1"/>
      <c r="AP330" s="1" t="s">
        <v>11857</v>
      </c>
      <c r="AQ330" s="1" t="s">
        <v>11646</v>
      </c>
      <c r="AR330" t="s">
        <v>11647</v>
      </c>
      <c r="AS330">
        <v>2.3828999999999998</v>
      </c>
      <c r="AT330" s="5">
        <v>2.3828999999999999E-2</v>
      </c>
      <c r="AV330" s="1" t="s">
        <v>377</v>
      </c>
      <c r="AW330" s="3">
        <v>51.876584738970003</v>
      </c>
      <c r="AX330" s="3">
        <v>0</v>
      </c>
      <c r="AY330" s="3">
        <v>46.8</v>
      </c>
      <c r="AZ330" s="3"/>
    </row>
    <row r="331" spans="7:52" x14ac:dyDescent="0.3">
      <c r="G331" s="1"/>
      <c r="AP331" s="1" t="s">
        <v>11857</v>
      </c>
      <c r="AQ331" t="s">
        <v>11894</v>
      </c>
      <c r="AR331" t="s">
        <v>11895</v>
      </c>
      <c r="AS331">
        <v>2.3763000000000001</v>
      </c>
      <c r="AT331" s="5">
        <v>2.3762999999999999E-2</v>
      </c>
      <c r="AV331" s="1" t="s">
        <v>676</v>
      </c>
      <c r="AW331" s="3">
        <v>24.433879945440001</v>
      </c>
      <c r="AX331" s="3">
        <v>147.81899999999999</v>
      </c>
      <c r="AY331" s="3" t="s">
        <v>206</v>
      </c>
      <c r="AZ331" s="3"/>
    </row>
    <row r="332" spans="7:52" x14ac:dyDescent="0.3">
      <c r="G332" s="1"/>
      <c r="AP332" s="1" t="s">
        <v>11857</v>
      </c>
      <c r="AQ332" s="1" t="s">
        <v>11650</v>
      </c>
      <c r="AR332" t="s">
        <v>11651</v>
      </c>
      <c r="AS332">
        <v>2.3759999999999999</v>
      </c>
      <c r="AT332" s="5">
        <v>2.376E-2</v>
      </c>
      <c r="AV332" s="1" t="s">
        <v>262</v>
      </c>
      <c r="AW332" s="3">
        <v>40.212324359999997</v>
      </c>
      <c r="AX332" s="3">
        <v>0</v>
      </c>
      <c r="AY332" s="3" t="s">
        <v>206</v>
      </c>
      <c r="AZ332" s="3"/>
    </row>
    <row r="333" spans="7:52" x14ac:dyDescent="0.3">
      <c r="G333" s="1"/>
      <c r="AP333" s="1" t="s">
        <v>11857</v>
      </c>
      <c r="AQ333" s="1" t="s">
        <v>11896</v>
      </c>
      <c r="AR333" t="s">
        <v>11897</v>
      </c>
      <c r="AS333">
        <v>2.3685</v>
      </c>
      <c r="AT333" s="5">
        <v>2.3685000000000001E-2</v>
      </c>
      <c r="AV333" s="1" t="s">
        <v>3494</v>
      </c>
      <c r="AW333" s="3">
        <v>6.1582772186100003</v>
      </c>
      <c r="AX333" s="3">
        <v>14.307</v>
      </c>
      <c r="AY333" s="3" t="s">
        <v>206</v>
      </c>
      <c r="AZ333" s="3"/>
    </row>
    <row r="334" spans="7:52" x14ac:dyDescent="0.3">
      <c r="G334" s="1"/>
      <c r="O334" s="1"/>
      <c r="AP334" s="1" t="s">
        <v>11857</v>
      </c>
      <c r="AQ334" s="1" t="s">
        <v>11898</v>
      </c>
      <c r="AR334" s="1" t="s">
        <v>11899</v>
      </c>
      <c r="AS334">
        <v>2.3632</v>
      </c>
      <c r="AT334" s="5">
        <v>2.3632E-2</v>
      </c>
      <c r="AV334" s="1" t="s">
        <v>3035</v>
      </c>
      <c r="AW334" s="3">
        <v>7.5425179240200002</v>
      </c>
      <c r="AX334" s="3">
        <v>0</v>
      </c>
      <c r="AY334" s="3" t="s">
        <v>206</v>
      </c>
      <c r="AZ334" s="3"/>
    </row>
    <row r="335" spans="7:52" x14ac:dyDescent="0.3">
      <c r="G335" s="1"/>
      <c r="AP335" s="1" t="s">
        <v>11857</v>
      </c>
      <c r="AQ335" s="1" t="s">
        <v>11900</v>
      </c>
      <c r="AR335" t="s">
        <v>11901</v>
      </c>
      <c r="AS335">
        <v>2.2854999999999999</v>
      </c>
      <c r="AT335" s="5">
        <v>2.2855E-2</v>
      </c>
      <c r="AV335" s="1" t="s">
        <v>39</v>
      </c>
      <c r="AW335" s="3">
        <v>106.6026576045</v>
      </c>
      <c r="AX335" s="3">
        <v>-4.9930000000000003</v>
      </c>
      <c r="AY335" s="3" t="s">
        <v>206</v>
      </c>
      <c r="AZ335" s="3"/>
    </row>
    <row r="336" spans="7:52" x14ac:dyDescent="0.3">
      <c r="AP336" s="1" t="s">
        <v>11857</v>
      </c>
      <c r="AQ336" t="s">
        <v>11902</v>
      </c>
      <c r="AR336" t="s">
        <v>11903</v>
      </c>
      <c r="AS336">
        <v>2.2783000000000002</v>
      </c>
      <c r="AT336" s="5">
        <v>2.2783000000000001E-2</v>
      </c>
      <c r="AV336" s="1" t="s">
        <v>717</v>
      </c>
      <c r="AW336" s="3">
        <v>1.7591954483600001</v>
      </c>
      <c r="AX336" s="3">
        <v>0</v>
      </c>
      <c r="AY336" s="3">
        <v>10</v>
      </c>
      <c r="AZ336" s="3"/>
    </row>
    <row r="337" spans="24:52" x14ac:dyDescent="0.3">
      <c r="AP337" s="1" t="s">
        <v>11857</v>
      </c>
      <c r="AQ337" t="s">
        <v>11904</v>
      </c>
      <c r="AR337" s="1" t="s">
        <v>11905</v>
      </c>
      <c r="AS337">
        <v>2.2749999999999999</v>
      </c>
      <c r="AT337" s="5">
        <v>2.2749999999999999E-2</v>
      </c>
      <c r="AV337" s="1" t="s">
        <v>519</v>
      </c>
      <c r="AW337" s="3">
        <v>2.6185666338</v>
      </c>
      <c r="AX337" s="3">
        <v>-13.923999999999999</v>
      </c>
      <c r="AY337" s="3" t="s">
        <v>206</v>
      </c>
      <c r="AZ337" s="3"/>
    </row>
    <row r="338" spans="24:52" x14ac:dyDescent="0.3">
      <c r="X338"/>
      <c r="AP338" s="1" t="s">
        <v>11857</v>
      </c>
      <c r="AQ338" t="s">
        <v>11906</v>
      </c>
      <c r="AR338" t="s">
        <v>11907</v>
      </c>
      <c r="AS338">
        <v>2.2566999999999999</v>
      </c>
      <c r="AT338" s="5">
        <v>2.2567E-2</v>
      </c>
      <c r="AV338" s="1" t="s">
        <v>3038</v>
      </c>
      <c r="AW338" s="3">
        <v>1.2481888383899999</v>
      </c>
      <c r="AX338" s="3">
        <v>14.829000000000001</v>
      </c>
      <c r="AY338" s="3" t="s">
        <v>206</v>
      </c>
      <c r="AZ338" s="3"/>
    </row>
    <row r="339" spans="24:52" x14ac:dyDescent="0.3">
      <c r="X339"/>
      <c r="AP339" s="1" t="s">
        <v>11857</v>
      </c>
      <c r="AQ339" t="s">
        <v>11908</v>
      </c>
      <c r="AR339" t="s">
        <v>11909</v>
      </c>
      <c r="AS339">
        <v>2.2483</v>
      </c>
      <c r="AT339" s="5">
        <v>2.2483E-2</v>
      </c>
      <c r="AV339" s="1" t="s">
        <v>3475</v>
      </c>
      <c r="AW339" s="3">
        <v>8.0998028259999993E-2</v>
      </c>
      <c r="AX339" s="3">
        <v>13.51</v>
      </c>
      <c r="AY339" s="3" t="s">
        <v>206</v>
      </c>
      <c r="AZ339" s="3"/>
    </row>
    <row r="340" spans="24:52" x14ac:dyDescent="0.3">
      <c r="X340"/>
      <c r="AP340" s="1" t="s">
        <v>11857</v>
      </c>
      <c r="AQ340" t="s">
        <v>11910</v>
      </c>
      <c r="AR340" t="s">
        <v>11911</v>
      </c>
      <c r="AS340">
        <v>2.1564999999999999</v>
      </c>
      <c r="AT340" s="5">
        <v>2.1564999999999997E-2</v>
      </c>
      <c r="AV340" s="1" t="s">
        <v>2861</v>
      </c>
      <c r="AW340" s="3">
        <v>9.0154574742999998</v>
      </c>
      <c r="AX340" s="3">
        <v>0</v>
      </c>
      <c r="AY340" s="3" t="s">
        <v>206</v>
      </c>
      <c r="AZ340" s="3"/>
    </row>
    <row r="341" spans="24:52" x14ac:dyDescent="0.3">
      <c r="X341"/>
      <c r="AP341" s="1" t="s">
        <v>11857</v>
      </c>
      <c r="AQ341" t="s">
        <v>11624</v>
      </c>
      <c r="AR341" s="1" t="s">
        <v>11625</v>
      </c>
      <c r="AS341">
        <v>2.1556000000000002</v>
      </c>
      <c r="AT341" s="5">
        <v>2.1556000000000002E-2</v>
      </c>
      <c r="AV341" s="1" t="s">
        <v>4</v>
      </c>
      <c r="AW341" s="3">
        <v>966.82833738095997</v>
      </c>
      <c r="AX341" s="3">
        <v>42.12</v>
      </c>
      <c r="AY341" s="3">
        <v>21.35</v>
      </c>
      <c r="AZ341" s="3"/>
    </row>
    <row r="342" spans="24:52" x14ac:dyDescent="0.3">
      <c r="X342"/>
      <c r="AP342" s="1" t="s">
        <v>11857</v>
      </c>
      <c r="AQ342" t="s">
        <v>11912</v>
      </c>
      <c r="AR342" t="s">
        <v>11913</v>
      </c>
      <c r="AS342">
        <v>2.1446000000000001</v>
      </c>
      <c r="AT342" s="5">
        <v>2.1446E-2</v>
      </c>
      <c r="AV342" s="1" t="s">
        <v>3037</v>
      </c>
      <c r="AW342" s="3">
        <v>0.72286981695999997</v>
      </c>
      <c r="AX342" s="3">
        <v>0</v>
      </c>
      <c r="AY342" s="3" t="s">
        <v>206</v>
      </c>
      <c r="AZ342" s="3"/>
    </row>
    <row r="343" spans="24:52" x14ac:dyDescent="0.3">
      <c r="X343"/>
      <c r="AP343" s="1" t="s">
        <v>11857</v>
      </c>
      <c r="AQ343" t="s">
        <v>11614</v>
      </c>
      <c r="AR343" t="s">
        <v>11615</v>
      </c>
      <c r="AS343">
        <v>2.0638999999999998</v>
      </c>
      <c r="AT343" s="5">
        <v>2.0638999999999998E-2</v>
      </c>
      <c r="AV343" s="1" t="s">
        <v>215</v>
      </c>
      <c r="AW343" s="3">
        <v>54.301116859499999</v>
      </c>
      <c r="AX343" s="3">
        <v>0</v>
      </c>
      <c r="AY343" s="3" t="s">
        <v>206</v>
      </c>
      <c r="AZ343" s="3"/>
    </row>
    <row r="344" spans="24:52" x14ac:dyDescent="0.3">
      <c r="X344"/>
      <c r="AP344" s="1" t="s">
        <v>11857</v>
      </c>
      <c r="AQ344" t="s">
        <v>11914</v>
      </c>
      <c r="AR344" t="s">
        <v>11915</v>
      </c>
      <c r="AS344">
        <v>2.0232999999999999</v>
      </c>
      <c r="AT344" s="5">
        <v>2.0232999999999998E-2</v>
      </c>
      <c r="AV344" s="1" t="s">
        <v>3332</v>
      </c>
      <c r="AW344" s="3">
        <v>3.54703455272</v>
      </c>
      <c r="AX344" s="3">
        <v>-2.3820000000000001</v>
      </c>
      <c r="AY344" s="3">
        <v>-16</v>
      </c>
      <c r="AZ344" s="3"/>
    </row>
    <row r="345" spans="24:52" x14ac:dyDescent="0.3">
      <c r="X345"/>
      <c r="AP345" s="1" t="s">
        <v>11857</v>
      </c>
      <c r="AQ345" t="s">
        <v>11840</v>
      </c>
      <c r="AR345" t="s">
        <v>11841</v>
      </c>
      <c r="AS345">
        <v>1.8717999999999999</v>
      </c>
      <c r="AT345" s="5">
        <v>1.8717999999999999E-2</v>
      </c>
      <c r="AV345" s="1" t="s">
        <v>308</v>
      </c>
      <c r="AW345" s="3">
        <v>0.71696194570000005</v>
      </c>
      <c r="AX345" s="3">
        <v>77.658000000000001</v>
      </c>
      <c r="AY345" s="3" t="s">
        <v>206</v>
      </c>
      <c r="AZ345" s="3"/>
    </row>
    <row r="346" spans="24:52" x14ac:dyDescent="0.3">
      <c r="X346"/>
      <c r="AP346" s="1" t="s">
        <v>11857</v>
      </c>
      <c r="AQ346" t="s">
        <v>11916</v>
      </c>
      <c r="AR346" t="s">
        <v>11917</v>
      </c>
      <c r="AS346">
        <v>0.38979999999999998</v>
      </c>
      <c r="AT346" s="5">
        <v>3.898E-3</v>
      </c>
      <c r="AV346" s="1" t="s">
        <v>4075</v>
      </c>
      <c r="AW346" s="3">
        <v>1.30736631137</v>
      </c>
      <c r="AX346" s="3">
        <v>0</v>
      </c>
      <c r="AY346" s="3" t="s">
        <v>206</v>
      </c>
      <c r="AZ346" s="3"/>
    </row>
    <row r="347" spans="24:52" x14ac:dyDescent="0.3">
      <c r="X347"/>
      <c r="AP347" s="1" t="s">
        <v>11857</v>
      </c>
      <c r="AQ347" t="s">
        <v>11670</v>
      </c>
      <c r="AR347" t="s">
        <v>11671</v>
      </c>
      <c r="AS347">
        <v>0.13159999999999999</v>
      </c>
      <c r="AT347" s="5">
        <v>1.3159999999999999E-3</v>
      </c>
      <c r="AV347" s="1" t="s">
        <v>2873</v>
      </c>
      <c r="AW347" s="3" t="s">
        <v>206</v>
      </c>
      <c r="AX347" s="3">
        <v>0</v>
      </c>
      <c r="AY347" s="3" t="s">
        <v>206</v>
      </c>
      <c r="AZ347" s="3"/>
    </row>
    <row r="348" spans="24:52" x14ac:dyDescent="0.3">
      <c r="X348"/>
      <c r="AP348" s="1" t="s">
        <v>11857</v>
      </c>
      <c r="AQ348" t="s">
        <v>11585</v>
      </c>
      <c r="AR348" t="s">
        <v>11918</v>
      </c>
      <c r="AS348">
        <v>1.1000000000000001E-3</v>
      </c>
      <c r="AT348" s="5">
        <v>1.1000000000000001E-5</v>
      </c>
      <c r="AV348" s="1" t="s">
        <v>206</v>
      </c>
      <c r="AW348" s="3" t="s">
        <v>249</v>
      </c>
      <c r="AX348" s="3" t="s">
        <v>1029</v>
      </c>
      <c r="AY348" s="3" t="s">
        <v>278</v>
      </c>
      <c r="AZ348" s="3"/>
    </row>
    <row r="349" spans="24:52" x14ac:dyDescent="0.3">
      <c r="X349"/>
      <c r="AP349" s="1" t="s">
        <v>11857</v>
      </c>
      <c r="AQ349" s="1" t="s">
        <v>11585</v>
      </c>
      <c r="AR349" t="s">
        <v>11856</v>
      </c>
      <c r="AS349">
        <v>-1E-3</v>
      </c>
      <c r="AT349" s="5">
        <v>-1.0000000000000001E-5</v>
      </c>
      <c r="AV349" s="1" t="s">
        <v>206</v>
      </c>
      <c r="AW349" s="3" t="s">
        <v>249</v>
      </c>
      <c r="AX349" s="3" t="s">
        <v>1029</v>
      </c>
      <c r="AY349" s="3" t="s">
        <v>278</v>
      </c>
      <c r="AZ349" s="3"/>
    </row>
    <row r="350" spans="24:52" x14ac:dyDescent="0.3">
      <c r="X350"/>
      <c r="AP350" s="1" t="s">
        <v>11857</v>
      </c>
      <c r="AQ350" t="s">
        <v>11585</v>
      </c>
      <c r="AR350" s="1" t="s">
        <v>11919</v>
      </c>
      <c r="AS350">
        <v>-1.6999999999999999E-3</v>
      </c>
      <c r="AT350" s="5">
        <v>-1.7E-5</v>
      </c>
      <c r="AV350" s="1" t="s">
        <v>206</v>
      </c>
      <c r="AW350" s="3" t="s">
        <v>249</v>
      </c>
      <c r="AX350" s="3" t="s">
        <v>1029</v>
      </c>
      <c r="AY350" s="3" t="s">
        <v>278</v>
      </c>
      <c r="AZ350" s="3"/>
    </row>
    <row r="351" spans="24:52" x14ac:dyDescent="0.3">
      <c r="X351"/>
      <c r="AP351" s="1" t="s">
        <v>11920</v>
      </c>
      <c r="AQ351" t="s">
        <v>11921</v>
      </c>
      <c r="AR351" s="1" t="s">
        <v>11922</v>
      </c>
      <c r="AS351">
        <v>8.1075999999999997</v>
      </c>
      <c r="AT351" s="5">
        <v>8.1075999999999995E-2</v>
      </c>
      <c r="AV351" s="1" t="s">
        <v>89</v>
      </c>
      <c r="AW351" s="3">
        <v>62.219099726300001</v>
      </c>
      <c r="AX351" s="3">
        <v>0</v>
      </c>
      <c r="AY351" s="3" t="s">
        <v>206</v>
      </c>
      <c r="AZ351" s="3"/>
    </row>
    <row r="352" spans="24:52" x14ac:dyDescent="0.3">
      <c r="X352"/>
      <c r="AP352" s="1" t="s">
        <v>11920</v>
      </c>
      <c r="AQ352" t="s">
        <v>11923</v>
      </c>
      <c r="AR352" t="s">
        <v>11924</v>
      </c>
      <c r="AS352">
        <v>7.2503000000000002</v>
      </c>
      <c r="AT352" s="5">
        <v>7.2502999999999998E-2</v>
      </c>
      <c r="AV352" s="1" t="s">
        <v>2670</v>
      </c>
      <c r="AW352" s="3">
        <v>46.521411467365397</v>
      </c>
      <c r="AX352" s="3">
        <v>53.738999999999997</v>
      </c>
      <c r="AY352" s="3">
        <v>27.121670000000002</v>
      </c>
      <c r="AZ352" s="3"/>
    </row>
    <row r="353" spans="24:52" x14ac:dyDescent="0.3">
      <c r="X353"/>
      <c r="AP353" s="1" t="s">
        <v>11920</v>
      </c>
      <c r="AQ353" t="s">
        <v>11925</v>
      </c>
      <c r="AR353" t="s">
        <v>11926</v>
      </c>
      <c r="AS353">
        <v>5.6113</v>
      </c>
      <c r="AT353" s="5">
        <v>5.6112999999999996E-2</v>
      </c>
      <c r="AV353" s="1" t="s">
        <v>165</v>
      </c>
      <c r="AW353" s="3">
        <v>27.94054727872</v>
      </c>
      <c r="AX353" s="3">
        <v>11.081</v>
      </c>
      <c r="AY353" s="3">
        <v>7.3550000000000004</v>
      </c>
      <c r="AZ353" s="3"/>
    </row>
    <row r="354" spans="24:52" x14ac:dyDescent="0.3">
      <c r="X354"/>
      <c r="AP354" s="1" t="s">
        <v>11920</v>
      </c>
      <c r="AQ354" t="s">
        <v>11708</v>
      </c>
      <c r="AR354" t="s">
        <v>11709</v>
      </c>
      <c r="AS354">
        <v>5.4120999999999997</v>
      </c>
      <c r="AT354" s="5">
        <v>5.4120999999999996E-2</v>
      </c>
      <c r="AV354" s="1" t="s">
        <v>128</v>
      </c>
      <c r="AW354" s="3">
        <v>26.95330418851</v>
      </c>
      <c r="AX354" s="3">
        <v>9.8179999999999996</v>
      </c>
      <c r="AY354" s="3">
        <v>12.55</v>
      </c>
      <c r="AZ354" s="3"/>
    </row>
    <row r="355" spans="24:52" x14ac:dyDescent="0.3">
      <c r="X355"/>
      <c r="AP355" s="1" t="s">
        <v>11920</v>
      </c>
      <c r="AQ355" s="1" t="s">
        <v>11927</v>
      </c>
      <c r="AR355" s="1" t="s">
        <v>11928</v>
      </c>
      <c r="AS355">
        <v>5.2382</v>
      </c>
      <c r="AT355" s="5">
        <v>5.2381999999999998E-2</v>
      </c>
      <c r="AV355" s="1" t="s">
        <v>330</v>
      </c>
      <c r="AW355" s="3">
        <v>10.903494053921699</v>
      </c>
      <c r="AX355" s="3">
        <v>8.3870000000000005</v>
      </c>
      <c r="AY355" s="3">
        <v>13.9</v>
      </c>
      <c r="AZ355" s="3"/>
    </row>
    <row r="356" spans="24:52" x14ac:dyDescent="0.3">
      <c r="X356"/>
      <c r="AP356" s="1" t="s">
        <v>11920</v>
      </c>
      <c r="AQ356" t="s">
        <v>11929</v>
      </c>
      <c r="AR356" s="1" t="s">
        <v>11930</v>
      </c>
      <c r="AS356">
        <v>4.5282999999999998</v>
      </c>
      <c r="AT356" s="5">
        <v>4.5282999999999997E-2</v>
      </c>
      <c r="AV356" s="1" t="s">
        <v>332</v>
      </c>
      <c r="AW356" s="3">
        <v>9.6399047429299998</v>
      </c>
      <c r="AX356" s="3">
        <v>9.157</v>
      </c>
      <c r="AY356" s="3">
        <v>32.5</v>
      </c>
      <c r="AZ356" s="3"/>
    </row>
    <row r="357" spans="24:52" x14ac:dyDescent="0.3">
      <c r="X357"/>
      <c r="AP357" s="1" t="s">
        <v>11920</v>
      </c>
      <c r="AQ357" s="1" t="s">
        <v>11931</v>
      </c>
      <c r="AR357" t="s">
        <v>11932</v>
      </c>
      <c r="AS357">
        <v>4.3937999999999997</v>
      </c>
      <c r="AT357" s="5">
        <v>4.3937999999999998E-2</v>
      </c>
      <c r="AV357" s="1" t="s">
        <v>334</v>
      </c>
      <c r="AW357" s="3">
        <v>8.3163486872399996</v>
      </c>
      <c r="AX357" s="3">
        <v>12.55</v>
      </c>
      <c r="AY357" s="3" t="s">
        <v>206</v>
      </c>
      <c r="AZ357" s="3"/>
    </row>
    <row r="358" spans="24:52" x14ac:dyDescent="0.3">
      <c r="X358"/>
      <c r="AP358" s="1" t="s">
        <v>11920</v>
      </c>
      <c r="AQ358" t="s">
        <v>11933</v>
      </c>
      <c r="AR358" t="s">
        <v>11934</v>
      </c>
      <c r="AS358">
        <v>3.5145</v>
      </c>
      <c r="AT358" s="5">
        <v>3.5145000000000003E-2</v>
      </c>
      <c r="AV358" s="1" t="s">
        <v>242</v>
      </c>
      <c r="AW358" s="3">
        <v>6.9755746788000002</v>
      </c>
      <c r="AX358" s="3">
        <v>-35.113999999999997</v>
      </c>
      <c r="AY358" s="3">
        <v>82.42</v>
      </c>
      <c r="AZ358" s="3"/>
    </row>
    <row r="359" spans="24:52" x14ac:dyDescent="0.3">
      <c r="X359"/>
      <c r="AP359" s="1" t="s">
        <v>11920</v>
      </c>
      <c r="AQ359" t="s">
        <v>11935</v>
      </c>
      <c r="AR359" t="s">
        <v>11936</v>
      </c>
      <c r="AS359">
        <v>3.3228</v>
      </c>
      <c r="AT359" s="5">
        <v>3.3228000000000001E-2</v>
      </c>
      <c r="AV359" s="1" t="s">
        <v>331</v>
      </c>
      <c r="AW359" s="3">
        <v>7.3548147216000004</v>
      </c>
      <c r="AX359" s="3">
        <v>0</v>
      </c>
      <c r="AY359" s="3">
        <v>-12.901</v>
      </c>
      <c r="AZ359" s="3"/>
    </row>
    <row r="360" spans="24:52" x14ac:dyDescent="0.3">
      <c r="X360"/>
      <c r="AP360" s="1" t="s">
        <v>11920</v>
      </c>
      <c r="AQ360" s="1" t="s">
        <v>11937</v>
      </c>
      <c r="AR360" t="s">
        <v>11938</v>
      </c>
      <c r="AS360">
        <v>3.2738999999999998</v>
      </c>
      <c r="AT360" s="5">
        <v>3.2738999999999997E-2</v>
      </c>
      <c r="AV360" s="1" t="s">
        <v>348</v>
      </c>
      <c r="AW360" s="3">
        <v>6.3260575220474404</v>
      </c>
      <c r="AX360" s="3">
        <v>5.2560000000000002</v>
      </c>
      <c r="AY360" s="3">
        <v>43.765000000000001</v>
      </c>
      <c r="AZ360" s="3"/>
    </row>
    <row r="361" spans="24:52" x14ac:dyDescent="0.3">
      <c r="X361"/>
      <c r="AP361" s="1" t="s">
        <v>11920</v>
      </c>
      <c r="AQ361" t="s">
        <v>11939</v>
      </c>
      <c r="AR361" t="s">
        <v>11940</v>
      </c>
      <c r="AS361">
        <v>2.9653999999999998</v>
      </c>
      <c r="AT361" s="5">
        <v>2.9654E-2</v>
      </c>
      <c r="AV361" s="1" t="s">
        <v>346</v>
      </c>
      <c r="AW361" s="3">
        <v>6.4785663024515703</v>
      </c>
      <c r="AX361" s="3">
        <v>-9.8309999999999995</v>
      </c>
      <c r="AY361" s="3">
        <v>54.11</v>
      </c>
      <c r="AZ361" s="3"/>
    </row>
    <row r="362" spans="24:52" x14ac:dyDescent="0.3">
      <c r="X362"/>
      <c r="AP362" s="1" t="s">
        <v>11920</v>
      </c>
      <c r="AQ362" s="1" t="s">
        <v>11941</v>
      </c>
      <c r="AR362" t="s">
        <v>11942</v>
      </c>
      <c r="AS362">
        <v>2.8271999999999999</v>
      </c>
      <c r="AT362" s="5">
        <v>2.8271999999999999E-2</v>
      </c>
      <c r="AV362" s="1" t="s">
        <v>333</v>
      </c>
      <c r="AW362" s="3">
        <v>5.5391608112432396</v>
      </c>
      <c r="AX362" s="3">
        <v>-7.9980000000000002</v>
      </c>
      <c r="AY362" s="3">
        <v>0.2</v>
      </c>
      <c r="AZ362" s="3"/>
    </row>
    <row r="363" spans="24:52" x14ac:dyDescent="0.3">
      <c r="X363"/>
      <c r="AP363" s="1" t="s">
        <v>11920</v>
      </c>
      <c r="AQ363" t="s">
        <v>11943</v>
      </c>
      <c r="AR363" t="s">
        <v>11944</v>
      </c>
      <c r="AS363">
        <v>2.1846000000000001</v>
      </c>
      <c r="AT363" s="5">
        <v>2.1846000000000001E-2</v>
      </c>
      <c r="AV363" s="1" t="s">
        <v>335</v>
      </c>
      <c r="AW363" s="3">
        <v>4.17438452795</v>
      </c>
      <c r="AX363" s="3">
        <v>42.706000000000003</v>
      </c>
      <c r="AY363" s="3">
        <v>10.8</v>
      </c>
      <c r="AZ363" s="3"/>
    </row>
    <row r="364" spans="24:52" x14ac:dyDescent="0.3">
      <c r="X364"/>
      <c r="AP364" s="1" t="s">
        <v>11920</v>
      </c>
      <c r="AQ364" t="s">
        <v>11945</v>
      </c>
      <c r="AR364" t="s">
        <v>11946</v>
      </c>
      <c r="AS364">
        <v>2.0684</v>
      </c>
      <c r="AT364" s="5">
        <v>2.0684000000000001E-2</v>
      </c>
      <c r="AV364" s="1" t="s">
        <v>126</v>
      </c>
      <c r="AW364" s="3">
        <v>38.860890388100003</v>
      </c>
      <c r="AX364" s="3">
        <v>7.9530000000000003</v>
      </c>
      <c r="AY364" s="3">
        <v>12.942</v>
      </c>
      <c r="AZ364" s="3"/>
    </row>
    <row r="365" spans="24:52" x14ac:dyDescent="0.3">
      <c r="X365"/>
      <c r="AP365" s="1" t="s">
        <v>11920</v>
      </c>
      <c r="AQ365" t="s">
        <v>11947</v>
      </c>
      <c r="AR365" t="s">
        <v>11948</v>
      </c>
      <c r="AS365">
        <v>2.0303</v>
      </c>
      <c r="AT365" s="5">
        <v>2.0303000000000002E-2</v>
      </c>
      <c r="AV365" s="1" t="s">
        <v>114</v>
      </c>
      <c r="AW365" s="3">
        <v>55.788525032519999</v>
      </c>
      <c r="AX365" s="3">
        <v>-0.26200000000000001</v>
      </c>
      <c r="AY365" s="3">
        <v>19.271329999999999</v>
      </c>
      <c r="AZ365" s="3"/>
    </row>
    <row r="366" spans="24:52" x14ac:dyDescent="0.3">
      <c r="X366"/>
      <c r="AP366" s="1" t="s">
        <v>11920</v>
      </c>
      <c r="AQ366" s="1" t="s">
        <v>11949</v>
      </c>
      <c r="AR366" t="s">
        <v>11950</v>
      </c>
      <c r="AS366">
        <v>1.9734</v>
      </c>
      <c r="AT366" s="5">
        <v>1.9734000000000002E-2</v>
      </c>
      <c r="AV366" s="1" t="s">
        <v>341</v>
      </c>
      <c r="AW366" s="3">
        <v>101.797408832646</v>
      </c>
      <c r="AX366" s="3">
        <v>6.6669999999999998</v>
      </c>
      <c r="AY366" s="3">
        <v>17.278670000000002</v>
      </c>
      <c r="AZ366" s="3"/>
    </row>
    <row r="367" spans="24:52" x14ac:dyDescent="0.3">
      <c r="X367"/>
      <c r="AP367" s="1" t="s">
        <v>11920</v>
      </c>
      <c r="AQ367" t="s">
        <v>11682</v>
      </c>
      <c r="AR367" t="s">
        <v>11683</v>
      </c>
      <c r="AS367">
        <v>1.9568000000000001</v>
      </c>
      <c r="AT367" s="5">
        <v>1.9568000000000002E-2</v>
      </c>
      <c r="AV367" s="1" t="s">
        <v>87</v>
      </c>
      <c r="AW367" s="3">
        <v>99.267958355280001</v>
      </c>
      <c r="AX367" s="3">
        <v>21.274999999999999</v>
      </c>
      <c r="AY367" s="3">
        <v>17.274999999999999</v>
      </c>
      <c r="AZ367" s="3"/>
    </row>
    <row r="368" spans="24:52" x14ac:dyDescent="0.3">
      <c r="X368"/>
      <c r="AP368" s="1" t="s">
        <v>11920</v>
      </c>
      <c r="AQ368" s="1" t="s">
        <v>11736</v>
      </c>
      <c r="AR368" t="s">
        <v>11737</v>
      </c>
      <c r="AS368">
        <v>1.9397</v>
      </c>
      <c r="AT368" s="5">
        <v>1.9397000000000001E-2</v>
      </c>
      <c r="AV368" s="1" t="s">
        <v>19</v>
      </c>
      <c r="AW368" s="3">
        <v>241.54350241344</v>
      </c>
      <c r="AX368" s="3">
        <v>7.7640000000000002</v>
      </c>
      <c r="AY368" s="3">
        <v>6.5288000000000004</v>
      </c>
      <c r="AZ368" s="3"/>
    </row>
    <row r="369" spans="24:52" x14ac:dyDescent="0.3">
      <c r="X369"/>
      <c r="AP369" s="1" t="s">
        <v>11920</v>
      </c>
      <c r="AQ369" t="s">
        <v>11951</v>
      </c>
      <c r="AR369" t="s">
        <v>11952</v>
      </c>
      <c r="AS369">
        <v>1.9069</v>
      </c>
      <c r="AT369" s="5">
        <v>1.9068999999999999E-2</v>
      </c>
      <c r="AV369" s="1" t="s">
        <v>343</v>
      </c>
      <c r="AW369" s="3">
        <v>29.0488380342127</v>
      </c>
      <c r="AX369" s="3">
        <v>11.59</v>
      </c>
      <c r="AY369" s="3">
        <v>12.15667</v>
      </c>
      <c r="AZ369" s="3"/>
    </row>
    <row r="370" spans="24:52" x14ac:dyDescent="0.3">
      <c r="X370"/>
      <c r="AP370" s="1" t="s">
        <v>11920</v>
      </c>
      <c r="AQ370" s="1" t="s">
        <v>11953</v>
      </c>
      <c r="AR370" t="s">
        <v>11954</v>
      </c>
      <c r="AS370">
        <v>1.8957999999999999</v>
      </c>
      <c r="AT370" s="5">
        <v>1.8957999999999999E-2</v>
      </c>
      <c r="AV370" s="1" t="s">
        <v>336</v>
      </c>
      <c r="AW370" s="3">
        <v>58.990426836687</v>
      </c>
      <c r="AX370" s="3">
        <v>-10.513999999999999</v>
      </c>
      <c r="AY370" s="3">
        <v>43.582000000000001</v>
      </c>
      <c r="AZ370" s="3"/>
    </row>
    <row r="371" spans="24:52" x14ac:dyDescent="0.3">
      <c r="X371"/>
      <c r="AP371" s="1" t="s">
        <v>11920</v>
      </c>
      <c r="AQ371" s="1" t="s">
        <v>11955</v>
      </c>
      <c r="AR371" t="s">
        <v>11956</v>
      </c>
      <c r="AS371">
        <v>1.8891</v>
      </c>
      <c r="AT371" s="5">
        <v>1.8891000000000002E-2</v>
      </c>
      <c r="AV371" s="1" t="s">
        <v>95</v>
      </c>
      <c r="AW371" s="3">
        <v>57.615963999999998</v>
      </c>
      <c r="AX371" s="3">
        <v>1.9350000000000001</v>
      </c>
      <c r="AY371" s="3">
        <v>11.72467</v>
      </c>
      <c r="AZ371" s="3"/>
    </row>
    <row r="372" spans="24:52" x14ac:dyDescent="0.3">
      <c r="X372"/>
      <c r="AP372" s="1" t="s">
        <v>11920</v>
      </c>
      <c r="AQ372" t="s">
        <v>11688</v>
      </c>
      <c r="AR372" t="s">
        <v>11689</v>
      </c>
      <c r="AS372">
        <v>1.8791</v>
      </c>
      <c r="AT372" s="5">
        <v>1.8790999999999999E-2</v>
      </c>
      <c r="AV372" s="1" t="s">
        <v>295</v>
      </c>
      <c r="AW372" s="3">
        <v>57.356483144320002</v>
      </c>
      <c r="AX372" s="3">
        <v>8.9909999999999997</v>
      </c>
      <c r="AY372" s="3">
        <v>21.742999999999999</v>
      </c>
      <c r="AZ372" s="3"/>
    </row>
    <row r="373" spans="24:52" x14ac:dyDescent="0.3">
      <c r="X373"/>
      <c r="AP373" s="1" t="s">
        <v>11920</v>
      </c>
      <c r="AQ373" t="s">
        <v>11957</v>
      </c>
      <c r="AR373" t="s">
        <v>11958</v>
      </c>
      <c r="AS373">
        <v>1.8734999999999999</v>
      </c>
      <c r="AT373" s="5">
        <v>1.8734999999999998E-2</v>
      </c>
      <c r="AV373" s="1" t="s">
        <v>2662</v>
      </c>
      <c r="AW373" s="3">
        <v>153.59312448455</v>
      </c>
      <c r="AX373" s="3">
        <v>8.2629999999999999</v>
      </c>
      <c r="AY373" s="3">
        <v>11.93525</v>
      </c>
      <c r="AZ373" s="3"/>
    </row>
    <row r="374" spans="24:52" x14ac:dyDescent="0.3">
      <c r="X374"/>
      <c r="AP374" s="1" t="s">
        <v>11920</v>
      </c>
      <c r="AQ374" t="s">
        <v>11959</v>
      </c>
      <c r="AR374" t="s">
        <v>11960</v>
      </c>
      <c r="AS374">
        <v>1.8288</v>
      </c>
      <c r="AT374" s="5">
        <v>1.8287999999999999E-2</v>
      </c>
      <c r="AV374" s="1" t="s">
        <v>339</v>
      </c>
      <c r="AW374" s="3">
        <v>3.2654874646300001</v>
      </c>
      <c r="AX374" s="3">
        <v>18.829000000000001</v>
      </c>
      <c r="AY374" s="3" t="s">
        <v>206</v>
      </c>
      <c r="AZ374" s="3"/>
    </row>
    <row r="375" spans="24:52" x14ac:dyDescent="0.3">
      <c r="X375"/>
      <c r="AP375" s="1" t="s">
        <v>11920</v>
      </c>
      <c r="AQ375" s="1" t="s">
        <v>11684</v>
      </c>
      <c r="AR375" t="s">
        <v>11685</v>
      </c>
      <c r="AS375">
        <v>1.8180000000000001</v>
      </c>
      <c r="AT375" s="5">
        <v>1.8180000000000002E-2</v>
      </c>
      <c r="AV375" s="1" t="s">
        <v>34</v>
      </c>
      <c r="AW375" s="3">
        <v>188.7312</v>
      </c>
      <c r="AX375" s="3">
        <v>-8.359</v>
      </c>
      <c r="AY375" s="3">
        <v>30.074999999999999</v>
      </c>
      <c r="AZ375" s="3"/>
    </row>
    <row r="376" spans="24:52" x14ac:dyDescent="0.3">
      <c r="X376"/>
      <c r="AP376" s="1" t="s">
        <v>11920</v>
      </c>
      <c r="AQ376" t="s">
        <v>11961</v>
      </c>
      <c r="AR376" t="s">
        <v>11962</v>
      </c>
      <c r="AS376">
        <v>1.8071999999999999</v>
      </c>
      <c r="AT376" s="5">
        <v>1.8071999999999998E-2</v>
      </c>
      <c r="AV376" s="1" t="s">
        <v>338</v>
      </c>
      <c r="AW376" s="3">
        <v>71.560540574443195</v>
      </c>
      <c r="AX376" s="3">
        <v>-0.39500000000000002</v>
      </c>
      <c r="AY376" s="3">
        <v>30.7</v>
      </c>
      <c r="AZ376" s="3"/>
    </row>
    <row r="377" spans="24:52" x14ac:dyDescent="0.3">
      <c r="X377"/>
      <c r="AP377" s="1" t="s">
        <v>11920</v>
      </c>
      <c r="AQ377" s="1" t="s">
        <v>11963</v>
      </c>
      <c r="AR377" t="s">
        <v>11964</v>
      </c>
      <c r="AS377">
        <v>1.6715</v>
      </c>
      <c r="AT377" s="5">
        <v>1.6715000000000001E-2</v>
      </c>
      <c r="AV377" s="1" t="s">
        <v>351</v>
      </c>
      <c r="AW377" s="3">
        <v>25.354307939833099</v>
      </c>
      <c r="AX377" s="3">
        <v>-4.1970000000000001</v>
      </c>
      <c r="AY377" s="3">
        <v>38.028500000000001</v>
      </c>
      <c r="AZ377" s="3"/>
    </row>
    <row r="378" spans="24:52" x14ac:dyDescent="0.3">
      <c r="X378"/>
      <c r="AP378" s="1" t="s">
        <v>11920</v>
      </c>
      <c r="AQ378" t="s">
        <v>11900</v>
      </c>
      <c r="AR378" t="s">
        <v>11901</v>
      </c>
      <c r="AS378">
        <v>1.5775999999999999</v>
      </c>
      <c r="AT378" s="5">
        <v>1.5775999999999998E-2</v>
      </c>
      <c r="AV378" s="1" t="s">
        <v>39</v>
      </c>
      <c r="AW378" s="3">
        <v>106.6026576045</v>
      </c>
      <c r="AX378" s="3">
        <v>-4.9930000000000003</v>
      </c>
      <c r="AY378" s="3" t="s">
        <v>206</v>
      </c>
      <c r="AZ378" s="3"/>
    </row>
    <row r="379" spans="24:52" x14ac:dyDescent="0.3">
      <c r="X379"/>
      <c r="AP379" s="1" t="s">
        <v>11920</v>
      </c>
      <c r="AQ379" s="1" t="s">
        <v>11965</v>
      </c>
      <c r="AR379" t="s">
        <v>11966</v>
      </c>
      <c r="AS379">
        <v>1.5375000000000001</v>
      </c>
      <c r="AT379" s="5">
        <v>1.5375000000000002E-2</v>
      </c>
      <c r="AV379" s="1" t="s">
        <v>342</v>
      </c>
      <c r="AW379" s="3">
        <v>3.1774109882400001</v>
      </c>
      <c r="AX379" s="3">
        <v>13.211</v>
      </c>
      <c r="AY379" s="3" t="s">
        <v>206</v>
      </c>
      <c r="AZ379" s="3"/>
    </row>
    <row r="380" spans="24:52" x14ac:dyDescent="0.3">
      <c r="X380"/>
      <c r="AP380" s="1" t="s">
        <v>11920</v>
      </c>
      <c r="AQ380" t="s">
        <v>11967</v>
      </c>
      <c r="AR380" t="s">
        <v>11968</v>
      </c>
      <c r="AS380">
        <v>1.3878999999999999</v>
      </c>
      <c r="AT380" s="5">
        <v>1.3878999999999999E-2</v>
      </c>
      <c r="AV380" s="1" t="s">
        <v>349</v>
      </c>
      <c r="AW380" s="3">
        <v>3.0553413598499999</v>
      </c>
      <c r="AX380" s="3">
        <v>3.399</v>
      </c>
      <c r="AY380" s="3" t="s">
        <v>206</v>
      </c>
      <c r="AZ380" s="3"/>
    </row>
    <row r="381" spans="24:52" x14ac:dyDescent="0.3">
      <c r="X381"/>
      <c r="AP381" s="1" t="s">
        <v>11920</v>
      </c>
      <c r="AQ381" t="s">
        <v>11969</v>
      </c>
      <c r="AR381" t="s">
        <v>11970</v>
      </c>
      <c r="AS381">
        <v>1.3493999999999999</v>
      </c>
      <c r="AT381" s="5">
        <v>1.3493999999999999E-2</v>
      </c>
      <c r="AV381" s="1" t="s">
        <v>347</v>
      </c>
      <c r="AW381" s="3">
        <v>2.64115917135</v>
      </c>
      <c r="AX381" s="3">
        <v>31.509</v>
      </c>
      <c r="AY381" s="3">
        <v>9.98</v>
      </c>
      <c r="AZ381" s="3"/>
    </row>
    <row r="382" spans="24:52" x14ac:dyDescent="0.3">
      <c r="X382"/>
      <c r="AP382" s="1" t="s">
        <v>11920</v>
      </c>
      <c r="AQ382" s="1" t="s">
        <v>11808</v>
      </c>
      <c r="AR382" t="s">
        <v>11809</v>
      </c>
      <c r="AS382">
        <v>1.0619000000000001</v>
      </c>
      <c r="AT382" s="5">
        <v>1.0619E-2</v>
      </c>
      <c r="AV382" s="1" t="s">
        <v>313</v>
      </c>
      <c r="AW382" s="3">
        <v>2.2210870551999999</v>
      </c>
      <c r="AX382" s="3">
        <v>-24.196999999999999</v>
      </c>
      <c r="AY382" s="3">
        <v>15</v>
      </c>
      <c r="AZ382" s="3"/>
    </row>
    <row r="383" spans="24:52" x14ac:dyDescent="0.3">
      <c r="X383"/>
      <c r="AP383" s="1" t="s">
        <v>11920</v>
      </c>
      <c r="AQ383" s="1" t="s">
        <v>11971</v>
      </c>
      <c r="AR383" t="s">
        <v>11972</v>
      </c>
      <c r="AS383">
        <v>1.0479000000000001</v>
      </c>
      <c r="AT383" s="5">
        <v>1.0479E-2</v>
      </c>
      <c r="AV383" s="1" t="s">
        <v>234</v>
      </c>
      <c r="AW383" s="3">
        <v>14.091683049149999</v>
      </c>
      <c r="AX383" s="3">
        <v>-5.01</v>
      </c>
      <c r="AY383" s="3">
        <v>16.453330000000001</v>
      </c>
      <c r="AZ383" s="3"/>
    </row>
    <row r="384" spans="24:52" x14ac:dyDescent="0.3">
      <c r="X384"/>
      <c r="AP384" s="1" t="s">
        <v>11920</v>
      </c>
      <c r="AQ384" t="s">
        <v>11973</v>
      </c>
      <c r="AR384" s="1" t="s">
        <v>11974</v>
      </c>
      <c r="AS384">
        <v>1.0267999999999999</v>
      </c>
      <c r="AT384" s="5">
        <v>1.0267999999999999E-2</v>
      </c>
      <c r="AV384" s="1" t="s">
        <v>345</v>
      </c>
      <c r="AW384" s="3">
        <v>2.0658175117837798</v>
      </c>
      <c r="AX384" s="3">
        <v>0</v>
      </c>
      <c r="AY384" s="3">
        <v>46.936</v>
      </c>
      <c r="AZ384" s="3"/>
    </row>
    <row r="385" spans="24:52" x14ac:dyDescent="0.3">
      <c r="X385"/>
      <c r="AP385" s="1" t="s">
        <v>11920</v>
      </c>
      <c r="AQ385" s="1" t="s">
        <v>11975</v>
      </c>
      <c r="AR385" t="s">
        <v>11976</v>
      </c>
      <c r="AS385">
        <v>0.97570000000000001</v>
      </c>
      <c r="AT385" s="5">
        <v>9.757E-3</v>
      </c>
      <c r="AV385" s="1" t="s">
        <v>340</v>
      </c>
      <c r="AW385" s="3">
        <v>2.379317484</v>
      </c>
      <c r="AX385" s="3">
        <v>0</v>
      </c>
      <c r="AY385" s="3" t="s">
        <v>206</v>
      </c>
      <c r="AZ385" s="3"/>
    </row>
    <row r="386" spans="24:52" x14ac:dyDescent="0.3">
      <c r="X386"/>
      <c r="AP386" s="1" t="s">
        <v>11920</v>
      </c>
      <c r="AQ386" s="1" t="s">
        <v>11977</v>
      </c>
      <c r="AR386" t="s">
        <v>11978</v>
      </c>
      <c r="AS386">
        <v>0.88660000000000005</v>
      </c>
      <c r="AT386" s="5">
        <v>8.8660000000000006E-3</v>
      </c>
      <c r="AV386" s="1" t="s">
        <v>353</v>
      </c>
      <c r="AW386" s="3">
        <v>1.9432358540400001</v>
      </c>
      <c r="AX386" s="3">
        <v>0</v>
      </c>
      <c r="AY386" s="3" t="s">
        <v>206</v>
      </c>
      <c r="AZ386" s="3"/>
    </row>
    <row r="387" spans="24:52" x14ac:dyDescent="0.3">
      <c r="X387"/>
      <c r="AP387" s="1" t="s">
        <v>11920</v>
      </c>
      <c r="AQ387" t="s">
        <v>11979</v>
      </c>
      <c r="AR387" t="s">
        <v>11980</v>
      </c>
      <c r="AS387">
        <v>0.81799999999999995</v>
      </c>
      <c r="AT387" s="5">
        <v>8.1799999999999998E-3</v>
      </c>
      <c r="AV387" s="1" t="s">
        <v>344</v>
      </c>
      <c r="AW387" s="3">
        <v>1.50112548928092</v>
      </c>
      <c r="AX387" s="3">
        <v>15.279</v>
      </c>
      <c r="AY387" s="3" t="s">
        <v>206</v>
      </c>
      <c r="AZ387" s="3"/>
    </row>
    <row r="388" spans="24:52" x14ac:dyDescent="0.3">
      <c r="X388"/>
      <c r="AP388" s="1" t="s">
        <v>11920</v>
      </c>
      <c r="AQ388" t="s">
        <v>11981</v>
      </c>
      <c r="AR388" t="s">
        <v>11982</v>
      </c>
      <c r="AS388">
        <v>0.54669999999999996</v>
      </c>
      <c r="AT388" s="5">
        <v>5.4669999999999996E-3</v>
      </c>
      <c r="AV388" s="1" t="s">
        <v>352</v>
      </c>
      <c r="AW388" s="3">
        <v>1.14034098955757</v>
      </c>
      <c r="AX388" s="3">
        <v>15.103</v>
      </c>
      <c r="AY388" s="3" t="s">
        <v>206</v>
      </c>
      <c r="AZ388" s="3"/>
    </row>
    <row r="389" spans="24:52" x14ac:dyDescent="0.3">
      <c r="X389"/>
      <c r="AP389" s="1" t="s">
        <v>11920</v>
      </c>
      <c r="AQ389" t="s">
        <v>11983</v>
      </c>
      <c r="AR389" t="s">
        <v>11984</v>
      </c>
      <c r="AS389">
        <v>0.46100000000000002</v>
      </c>
      <c r="AT389" s="5">
        <v>4.6100000000000004E-3</v>
      </c>
      <c r="AV389" s="1" t="s">
        <v>350</v>
      </c>
      <c r="AW389" s="3">
        <v>0.82029890301999997</v>
      </c>
      <c r="AX389" s="3">
        <v>-1.3620000000000001</v>
      </c>
      <c r="AY389" s="3" t="s">
        <v>206</v>
      </c>
      <c r="AZ389" s="3"/>
    </row>
    <row r="390" spans="24:52" x14ac:dyDescent="0.3">
      <c r="X390"/>
      <c r="AP390" s="1" t="s">
        <v>11920</v>
      </c>
      <c r="AQ390" t="s">
        <v>11985</v>
      </c>
      <c r="AR390" t="s">
        <v>11986</v>
      </c>
      <c r="AS390">
        <v>0.37569999999999998</v>
      </c>
      <c r="AT390" s="5">
        <v>3.7569999999999999E-3</v>
      </c>
      <c r="AV390" s="1" t="s">
        <v>357</v>
      </c>
      <c r="AW390" s="3">
        <v>0.82480383491999998</v>
      </c>
      <c r="AX390" s="3">
        <v>3.0259999999999998</v>
      </c>
      <c r="AY390" s="3" t="s">
        <v>206</v>
      </c>
      <c r="AZ390" s="3"/>
    </row>
    <row r="391" spans="24:52" x14ac:dyDescent="0.3">
      <c r="X391"/>
      <c r="AP391" s="1" t="s">
        <v>11920</v>
      </c>
      <c r="AQ391" s="1" t="s">
        <v>11987</v>
      </c>
      <c r="AR391" t="s">
        <v>11988</v>
      </c>
      <c r="AS391">
        <v>0.36130000000000001</v>
      </c>
      <c r="AT391" s="5">
        <v>3.6129999999999999E-3</v>
      </c>
      <c r="AV391" s="1" t="s">
        <v>354</v>
      </c>
      <c r="AW391" s="3">
        <v>0.71731699379007496</v>
      </c>
      <c r="AX391" s="3">
        <v>15.195</v>
      </c>
      <c r="AY391" s="3" t="s">
        <v>206</v>
      </c>
      <c r="AZ391" s="3"/>
    </row>
    <row r="392" spans="24:52" x14ac:dyDescent="0.3">
      <c r="X392"/>
      <c r="AP392" s="1" t="s">
        <v>11920</v>
      </c>
      <c r="AQ392" t="s">
        <v>11989</v>
      </c>
      <c r="AR392" t="s">
        <v>11990</v>
      </c>
      <c r="AS392">
        <v>0.3175</v>
      </c>
      <c r="AT392" s="5">
        <v>3.1749999999999999E-3</v>
      </c>
      <c r="AV392" s="1" t="s">
        <v>355</v>
      </c>
      <c r="AW392" s="3">
        <v>2.2737062135333499</v>
      </c>
      <c r="AX392" s="3">
        <v>17.812999999999999</v>
      </c>
      <c r="AY392" s="3">
        <v>9.77</v>
      </c>
      <c r="AZ392" s="3"/>
    </row>
    <row r="393" spans="24:52" x14ac:dyDescent="0.3">
      <c r="X393"/>
      <c r="AP393" s="1" t="s">
        <v>11920</v>
      </c>
      <c r="AQ393" t="s">
        <v>11784</v>
      </c>
      <c r="AR393" t="s">
        <v>11785</v>
      </c>
      <c r="AS393">
        <v>0.31659999999999999</v>
      </c>
      <c r="AT393" s="5">
        <v>3.166E-3</v>
      </c>
      <c r="AV393" s="1" t="s">
        <v>309</v>
      </c>
      <c r="AW393" s="3">
        <v>0.69962088870000005</v>
      </c>
      <c r="AX393" s="3">
        <v>-11.755000000000001</v>
      </c>
      <c r="AY393" s="3">
        <v>15</v>
      </c>
      <c r="AZ393" s="3"/>
    </row>
    <row r="394" spans="24:52" x14ac:dyDescent="0.3">
      <c r="X394"/>
      <c r="AP394" s="1" t="s">
        <v>11920</v>
      </c>
      <c r="AQ394" t="s">
        <v>11991</v>
      </c>
      <c r="AR394" t="s">
        <v>11992</v>
      </c>
      <c r="AS394">
        <v>0.2482</v>
      </c>
      <c r="AT394" s="5">
        <v>2.4819999999999998E-3</v>
      </c>
      <c r="AV394" s="1" t="s">
        <v>356</v>
      </c>
      <c r="AW394" s="3">
        <v>3.93452005325</v>
      </c>
      <c r="AX394" s="3">
        <v>0</v>
      </c>
      <c r="AY394" s="3" t="s">
        <v>206</v>
      </c>
      <c r="AZ394" s="3"/>
    </row>
    <row r="395" spans="24:52" x14ac:dyDescent="0.3">
      <c r="X395"/>
      <c r="AP395" s="1" t="s">
        <v>11920</v>
      </c>
      <c r="AQ395" s="1" t="s">
        <v>11993</v>
      </c>
      <c r="AR395" t="s">
        <v>11994</v>
      </c>
      <c r="AS395">
        <v>0.24329999999999999</v>
      </c>
      <c r="AT395" s="5">
        <v>2.4329999999999998E-3</v>
      </c>
      <c r="AV395" s="1" t="s">
        <v>3333</v>
      </c>
      <c r="AW395" s="3">
        <v>2.8687999999999998</v>
      </c>
      <c r="AX395" s="3">
        <v>0</v>
      </c>
      <c r="AY395" s="3" t="s">
        <v>206</v>
      </c>
      <c r="AZ395" s="3"/>
    </row>
    <row r="396" spans="24:52" x14ac:dyDescent="0.3">
      <c r="X396"/>
      <c r="AP396" s="1" t="s">
        <v>11920</v>
      </c>
      <c r="AQ396" t="s">
        <v>11995</v>
      </c>
      <c r="AR396" t="s">
        <v>11996</v>
      </c>
      <c r="AS396">
        <v>0.16830000000000001</v>
      </c>
      <c r="AT396" s="5">
        <v>1.683E-3</v>
      </c>
      <c r="AV396" s="1" t="s">
        <v>276</v>
      </c>
      <c r="AW396" s="3">
        <v>0.71254498303497005</v>
      </c>
      <c r="AX396" s="3">
        <v>-79.754000000000005</v>
      </c>
      <c r="AY396" s="3" t="s">
        <v>206</v>
      </c>
      <c r="AZ396" s="3"/>
    </row>
    <row r="397" spans="24:52" x14ac:dyDescent="0.3">
      <c r="X397"/>
      <c r="AP397" s="1" t="s">
        <v>11920</v>
      </c>
      <c r="AQ397" s="1" t="s">
        <v>11585</v>
      </c>
      <c r="AR397" t="s">
        <v>11856</v>
      </c>
      <c r="AS397">
        <v>0.14810000000000001</v>
      </c>
      <c r="AT397" s="5">
        <v>1.4810000000000001E-3</v>
      </c>
      <c r="AV397" s="1" t="s">
        <v>206</v>
      </c>
      <c r="AW397" s="3" t="s">
        <v>249</v>
      </c>
      <c r="AX397" s="3" t="s">
        <v>1029</v>
      </c>
      <c r="AY397" s="3" t="s">
        <v>278</v>
      </c>
      <c r="AZ397" s="3"/>
    </row>
    <row r="398" spans="24:52" x14ac:dyDescent="0.3">
      <c r="X398"/>
      <c r="AP398" s="1" t="s">
        <v>11920</v>
      </c>
      <c r="AQ398" s="1" t="s">
        <v>11585</v>
      </c>
      <c r="AR398" s="1" t="s">
        <v>11997</v>
      </c>
      <c r="AS398">
        <v>0</v>
      </c>
      <c r="AT398" s="5">
        <v>0</v>
      </c>
      <c r="AV398" s="1" t="s">
        <v>206</v>
      </c>
      <c r="AW398" s="3" t="s">
        <v>249</v>
      </c>
      <c r="AX398" s="3" t="s">
        <v>1029</v>
      </c>
      <c r="AY398" s="3" t="s">
        <v>278</v>
      </c>
      <c r="AZ398" s="3"/>
    </row>
    <row r="399" spans="24:52" x14ac:dyDescent="0.3">
      <c r="X399"/>
      <c r="AP399" s="1" t="s">
        <v>11920</v>
      </c>
      <c r="AQ399" s="1" t="s">
        <v>11585</v>
      </c>
      <c r="AR399" t="s">
        <v>11998</v>
      </c>
      <c r="AS399">
        <v>0</v>
      </c>
      <c r="AT399" s="5">
        <v>0</v>
      </c>
      <c r="AV399" s="1" t="s">
        <v>206</v>
      </c>
      <c r="AW399" s="3" t="s">
        <v>249</v>
      </c>
      <c r="AX399" s="3" t="s">
        <v>1029</v>
      </c>
      <c r="AY399" s="3" t="s">
        <v>278</v>
      </c>
      <c r="AZ399" s="3"/>
    </row>
    <row r="400" spans="24:52" x14ac:dyDescent="0.3">
      <c r="X400"/>
      <c r="AP400" s="1" t="s">
        <v>11920</v>
      </c>
      <c r="AQ400" s="1" t="s">
        <v>11585</v>
      </c>
      <c r="AR400" t="s">
        <v>11999</v>
      </c>
      <c r="AS400">
        <v>0</v>
      </c>
      <c r="AT400" s="5">
        <v>0</v>
      </c>
      <c r="AV400" s="1" t="s">
        <v>206</v>
      </c>
      <c r="AW400" s="3" t="s">
        <v>249</v>
      </c>
      <c r="AX400" s="3" t="s">
        <v>1029</v>
      </c>
      <c r="AY400" s="3" t="s">
        <v>278</v>
      </c>
      <c r="AZ400" s="3"/>
    </row>
    <row r="401" spans="24:52" x14ac:dyDescent="0.3">
      <c r="X401"/>
      <c r="AP401" s="1" t="s">
        <v>11920</v>
      </c>
      <c r="AQ401" s="1" t="s">
        <v>11585</v>
      </c>
      <c r="AR401" t="s">
        <v>11588</v>
      </c>
      <c r="AS401">
        <v>0</v>
      </c>
      <c r="AT401" s="5">
        <v>0</v>
      </c>
      <c r="AV401" s="1" t="s">
        <v>206</v>
      </c>
      <c r="AW401" s="3" t="s">
        <v>249</v>
      </c>
      <c r="AX401" s="3" t="s">
        <v>1029</v>
      </c>
      <c r="AY401" s="3" t="s">
        <v>278</v>
      </c>
      <c r="AZ401" s="3"/>
    </row>
    <row r="402" spans="24:52" x14ac:dyDescent="0.3">
      <c r="X402"/>
      <c r="AP402" s="1" t="s">
        <v>11920</v>
      </c>
      <c r="AQ402" s="1" t="s">
        <v>11585</v>
      </c>
      <c r="AR402" t="s">
        <v>12000</v>
      </c>
      <c r="AS402">
        <v>0</v>
      </c>
      <c r="AT402" s="5">
        <v>0</v>
      </c>
      <c r="AV402" s="1" t="s">
        <v>206</v>
      </c>
      <c r="AW402" s="3" t="s">
        <v>249</v>
      </c>
      <c r="AX402" s="3" t="s">
        <v>1029</v>
      </c>
      <c r="AY402" s="3" t="s">
        <v>278</v>
      </c>
      <c r="AZ402" s="3"/>
    </row>
    <row r="403" spans="24:52" x14ac:dyDescent="0.3">
      <c r="X403"/>
      <c r="AP403" s="1" t="s">
        <v>11920</v>
      </c>
      <c r="AQ403" s="1" t="s">
        <v>11585</v>
      </c>
      <c r="AR403" t="s">
        <v>12001</v>
      </c>
      <c r="AS403">
        <v>0</v>
      </c>
      <c r="AT403" s="5">
        <v>0</v>
      </c>
      <c r="AV403" s="1" t="s">
        <v>206</v>
      </c>
      <c r="AW403" s="3" t="s">
        <v>249</v>
      </c>
      <c r="AX403" s="3" t="s">
        <v>1029</v>
      </c>
      <c r="AY403" s="3" t="s">
        <v>278</v>
      </c>
      <c r="AZ403" s="3"/>
    </row>
    <row r="404" spans="24:52" x14ac:dyDescent="0.3">
      <c r="X404"/>
      <c r="AP404" s="1" t="s">
        <v>11920</v>
      </c>
      <c r="AQ404" s="1" t="s">
        <v>11585</v>
      </c>
      <c r="AR404" t="s">
        <v>11586</v>
      </c>
      <c r="AS404">
        <v>0</v>
      </c>
      <c r="AT404" s="5">
        <v>0</v>
      </c>
      <c r="AV404" s="1" t="s">
        <v>206</v>
      </c>
      <c r="AW404" s="3" t="s">
        <v>249</v>
      </c>
      <c r="AX404" s="3" t="s">
        <v>1029</v>
      </c>
      <c r="AY404" s="3" t="s">
        <v>278</v>
      </c>
      <c r="AZ404" s="3"/>
    </row>
    <row r="405" spans="24:52" x14ac:dyDescent="0.3">
      <c r="X405"/>
      <c r="AP405" s="1" t="s">
        <v>12002</v>
      </c>
      <c r="AQ405" s="1" t="s">
        <v>12003</v>
      </c>
      <c r="AR405" t="s">
        <v>12004</v>
      </c>
      <c r="AS405">
        <v>9.5516000000000005</v>
      </c>
      <c r="AT405" s="5">
        <v>9.5516000000000004E-2</v>
      </c>
      <c r="AV405" s="1" t="s">
        <v>497</v>
      </c>
      <c r="AW405" s="3">
        <v>21.915542443589999</v>
      </c>
      <c r="AX405" s="3">
        <v>14.731999999999999</v>
      </c>
      <c r="AY405" s="3" t="s">
        <v>206</v>
      </c>
      <c r="AZ405" s="3"/>
    </row>
    <row r="406" spans="24:52" x14ac:dyDescent="0.3">
      <c r="X406"/>
      <c r="AP406" s="1" t="s">
        <v>12002</v>
      </c>
      <c r="AQ406" t="s">
        <v>12005</v>
      </c>
      <c r="AR406" s="1" t="s">
        <v>12006</v>
      </c>
      <c r="AS406">
        <v>7.9115000000000002</v>
      </c>
      <c r="AT406" s="5">
        <v>7.9115000000000005E-2</v>
      </c>
      <c r="AV406" s="1" t="s">
        <v>488</v>
      </c>
      <c r="AW406" s="3">
        <v>0.46284903763000002</v>
      </c>
      <c r="AX406" s="3">
        <v>0</v>
      </c>
      <c r="AY406" s="3" t="s">
        <v>206</v>
      </c>
      <c r="AZ406" s="3"/>
    </row>
    <row r="407" spans="24:52" x14ac:dyDescent="0.3">
      <c r="X407"/>
      <c r="AP407" s="1" t="s">
        <v>12002</v>
      </c>
      <c r="AQ407" s="1" t="s">
        <v>12007</v>
      </c>
      <c r="AR407" t="s">
        <v>12008</v>
      </c>
      <c r="AS407">
        <v>5.8737000000000004</v>
      </c>
      <c r="AT407" s="5">
        <v>5.8737000000000004E-2</v>
      </c>
      <c r="AV407" s="1" t="s">
        <v>914</v>
      </c>
      <c r="AW407" s="3">
        <v>2.7053820479000001</v>
      </c>
      <c r="AX407" s="3">
        <v>12.227</v>
      </c>
      <c r="AY407" s="3" t="s">
        <v>206</v>
      </c>
      <c r="AZ407" s="3"/>
    </row>
    <row r="408" spans="24:52" x14ac:dyDescent="0.3">
      <c r="X408"/>
      <c r="AP408" s="1" t="s">
        <v>12002</v>
      </c>
      <c r="AQ408" s="1" t="s">
        <v>12009</v>
      </c>
      <c r="AR408" t="s">
        <v>12010</v>
      </c>
      <c r="AS408">
        <v>5.2939999999999996</v>
      </c>
      <c r="AT408" s="5">
        <v>5.2939999999999994E-2</v>
      </c>
      <c r="AV408" s="1" t="s">
        <v>98</v>
      </c>
      <c r="AW408" s="3">
        <v>43.410960506869998</v>
      </c>
      <c r="AX408" s="3">
        <v>13.013</v>
      </c>
      <c r="AY408" s="3">
        <v>8.9</v>
      </c>
      <c r="AZ408" s="3"/>
    </row>
    <row r="409" spans="24:52" x14ac:dyDescent="0.3">
      <c r="X409"/>
      <c r="AP409" s="1" t="s">
        <v>12002</v>
      </c>
      <c r="AQ409" s="1" t="s">
        <v>11602</v>
      </c>
      <c r="AR409" t="s">
        <v>11603</v>
      </c>
      <c r="AS409">
        <v>5.2251000000000003</v>
      </c>
      <c r="AT409" s="5">
        <v>5.2251000000000006E-2</v>
      </c>
      <c r="AV409" s="1" t="s">
        <v>2641</v>
      </c>
      <c r="AW409" s="3">
        <v>56.501392449599997</v>
      </c>
      <c r="AX409" s="3">
        <v>0</v>
      </c>
      <c r="AY409" s="3" t="s">
        <v>206</v>
      </c>
      <c r="AZ409" s="3"/>
    </row>
    <row r="410" spans="24:52" x14ac:dyDescent="0.3">
      <c r="X410"/>
      <c r="AP410" s="1" t="s">
        <v>12002</v>
      </c>
      <c r="AQ410" s="1" t="s">
        <v>12011</v>
      </c>
      <c r="AR410" t="s">
        <v>12012</v>
      </c>
      <c r="AS410">
        <v>5.0343999999999998</v>
      </c>
      <c r="AT410" s="5">
        <v>5.0344E-2</v>
      </c>
      <c r="AV410" s="1" t="s">
        <v>987</v>
      </c>
      <c r="AW410" s="3">
        <v>5.55514451184</v>
      </c>
      <c r="AX410" s="3">
        <v>-7.7910000000000004</v>
      </c>
      <c r="AY410" s="3" t="s">
        <v>206</v>
      </c>
      <c r="AZ410" s="3"/>
    </row>
    <row r="411" spans="24:52" x14ac:dyDescent="0.3">
      <c r="X411"/>
      <c r="AP411" s="1" t="s">
        <v>12002</v>
      </c>
      <c r="AQ411" s="1" t="s">
        <v>12013</v>
      </c>
      <c r="AR411" s="1" t="s">
        <v>12014</v>
      </c>
      <c r="AS411">
        <v>4.8135000000000003</v>
      </c>
      <c r="AT411" s="5">
        <v>4.8135000000000004E-2</v>
      </c>
      <c r="AV411" s="1" t="s">
        <v>1349</v>
      </c>
      <c r="AW411" s="3">
        <v>26.078768869565199</v>
      </c>
      <c r="AX411" s="3">
        <v>13.968</v>
      </c>
      <c r="AY411" s="3" t="s">
        <v>206</v>
      </c>
      <c r="AZ411" s="3"/>
    </row>
    <row r="412" spans="24:52" x14ac:dyDescent="0.3">
      <c r="X412"/>
      <c r="AP412" s="1" t="s">
        <v>12002</v>
      </c>
      <c r="AQ412" s="1" t="s">
        <v>12015</v>
      </c>
      <c r="AR412" t="s">
        <v>12016</v>
      </c>
      <c r="AS412">
        <v>3.8531</v>
      </c>
      <c r="AT412" s="5">
        <v>3.8531000000000003E-2</v>
      </c>
      <c r="AV412" s="1" t="s">
        <v>3040</v>
      </c>
      <c r="AW412" s="3">
        <v>23.8890637747513</v>
      </c>
      <c r="AX412" s="3">
        <v>0</v>
      </c>
      <c r="AY412" s="3">
        <v>-1.7</v>
      </c>
      <c r="AZ412" s="3"/>
    </row>
    <row r="413" spans="24:52" x14ac:dyDescent="0.3">
      <c r="X413"/>
      <c r="AP413" s="1" t="s">
        <v>12002</v>
      </c>
      <c r="AQ413" s="1" t="s">
        <v>12017</v>
      </c>
      <c r="AR413" s="1" t="s">
        <v>12018</v>
      </c>
      <c r="AS413">
        <v>3.3757000000000001</v>
      </c>
      <c r="AT413" s="5">
        <v>3.3757000000000002E-2</v>
      </c>
      <c r="AV413" s="1" t="s">
        <v>556</v>
      </c>
      <c r="AW413" s="3">
        <v>2.2838934202000001</v>
      </c>
      <c r="AX413" s="3">
        <v>23.425000000000001</v>
      </c>
      <c r="AY413" s="3">
        <v>18.2</v>
      </c>
      <c r="AZ413" s="3"/>
    </row>
    <row r="414" spans="24:52" x14ac:dyDescent="0.3">
      <c r="X414"/>
      <c r="AP414" s="1" t="s">
        <v>12002</v>
      </c>
      <c r="AQ414" s="1" t="s">
        <v>11620</v>
      </c>
      <c r="AR414" t="s">
        <v>11621</v>
      </c>
      <c r="AS414">
        <v>3.2795999999999998</v>
      </c>
      <c r="AT414" s="5">
        <v>3.2795999999999999E-2</v>
      </c>
      <c r="AV414" s="1" t="s">
        <v>2871</v>
      </c>
      <c r="AW414" s="3">
        <v>27.49468033678</v>
      </c>
      <c r="AX414" s="3">
        <v>0</v>
      </c>
      <c r="AY414" s="3">
        <v>35</v>
      </c>
      <c r="AZ414" s="3"/>
    </row>
    <row r="415" spans="24:52" x14ac:dyDescent="0.3">
      <c r="X415"/>
      <c r="AP415" s="1" t="s">
        <v>12002</v>
      </c>
      <c r="AQ415" s="1" t="s">
        <v>12019</v>
      </c>
      <c r="AR415" t="s">
        <v>12020</v>
      </c>
      <c r="AS415">
        <v>3.1555</v>
      </c>
      <c r="AT415" s="5">
        <v>3.1555E-2</v>
      </c>
      <c r="AV415" s="1" t="s">
        <v>3042</v>
      </c>
      <c r="AW415" s="3">
        <v>0.7567617338</v>
      </c>
      <c r="AX415" s="3">
        <v>0</v>
      </c>
      <c r="AY415" s="3" t="s">
        <v>206</v>
      </c>
      <c r="AZ415" s="3"/>
    </row>
    <row r="416" spans="24:52" x14ac:dyDescent="0.3">
      <c r="X416"/>
      <c r="AP416" s="1" t="s">
        <v>12002</v>
      </c>
      <c r="AQ416" s="1" t="s">
        <v>12021</v>
      </c>
      <c r="AR416" t="s">
        <v>12022</v>
      </c>
      <c r="AS416">
        <v>3.1522999999999999</v>
      </c>
      <c r="AT416" s="5">
        <v>3.1522999999999995E-2</v>
      </c>
      <c r="AV416" s="1" t="s">
        <v>13</v>
      </c>
      <c r="AW416" s="3">
        <v>300.91071395002001</v>
      </c>
      <c r="AX416" s="3">
        <v>76.936000000000007</v>
      </c>
      <c r="AY416" s="3">
        <v>42.612250000000003</v>
      </c>
      <c r="AZ416" s="3"/>
    </row>
    <row r="417" spans="24:52" x14ac:dyDescent="0.3">
      <c r="X417"/>
      <c r="AP417" s="1" t="s">
        <v>12002</v>
      </c>
      <c r="AQ417" s="1" t="s">
        <v>12023</v>
      </c>
      <c r="AR417" t="s">
        <v>12024</v>
      </c>
      <c r="AS417">
        <v>3.149</v>
      </c>
      <c r="AT417" s="5">
        <v>3.1489999999999997E-2</v>
      </c>
      <c r="AV417" s="1" t="s">
        <v>496</v>
      </c>
      <c r="AW417" s="3">
        <v>84.494321362324797</v>
      </c>
      <c r="AX417" s="3">
        <v>11.933999999999999</v>
      </c>
      <c r="AY417" s="3">
        <v>13.89</v>
      </c>
      <c r="AZ417" s="3"/>
    </row>
    <row r="418" spans="24:52" x14ac:dyDescent="0.3">
      <c r="X418"/>
      <c r="AP418" s="1" t="s">
        <v>12002</v>
      </c>
      <c r="AQ418" s="1" t="s">
        <v>12025</v>
      </c>
      <c r="AR418" t="s">
        <v>12026</v>
      </c>
      <c r="AS418">
        <v>2.8849</v>
      </c>
      <c r="AT418" s="5">
        <v>2.8849E-2</v>
      </c>
      <c r="AV418" s="1" t="s">
        <v>41</v>
      </c>
      <c r="AW418" s="3">
        <v>94.021113124799996</v>
      </c>
      <c r="AX418" s="3">
        <v>15.835000000000001</v>
      </c>
      <c r="AY418" s="3">
        <v>4.8</v>
      </c>
      <c r="AZ418" s="3"/>
    </row>
    <row r="419" spans="24:52" x14ac:dyDescent="0.3">
      <c r="X419"/>
      <c r="AP419" s="1" t="s">
        <v>12002</v>
      </c>
      <c r="AQ419" s="1" t="s">
        <v>11738</v>
      </c>
      <c r="AR419" t="s">
        <v>11739</v>
      </c>
      <c r="AS419">
        <v>2.8460000000000001</v>
      </c>
      <c r="AT419" s="5">
        <v>2.8459999999999999E-2</v>
      </c>
      <c r="AV419" s="1" t="s">
        <v>3</v>
      </c>
      <c r="AW419" s="3">
        <v>1798.1831732815999</v>
      </c>
      <c r="AX419" s="3">
        <v>100.59699999999999</v>
      </c>
      <c r="AY419" s="3">
        <v>36</v>
      </c>
      <c r="AZ419" s="3"/>
    </row>
    <row r="420" spans="24:52" x14ac:dyDescent="0.3">
      <c r="X420"/>
      <c r="AP420" s="1" t="s">
        <v>12002</v>
      </c>
      <c r="AQ420" s="1" t="s">
        <v>12027</v>
      </c>
      <c r="AR420" t="s">
        <v>12028</v>
      </c>
      <c r="AS420">
        <v>2.3536000000000001</v>
      </c>
      <c r="AT420" s="5">
        <v>2.3536000000000001E-2</v>
      </c>
      <c r="AV420" s="1" t="s">
        <v>1950</v>
      </c>
      <c r="AW420" s="3">
        <v>19.979238853668601</v>
      </c>
      <c r="AX420" s="3">
        <v>16.806000000000001</v>
      </c>
      <c r="AY420" s="3">
        <v>17.649999999999999</v>
      </c>
      <c r="AZ420" s="3"/>
    </row>
    <row r="421" spans="24:52" x14ac:dyDescent="0.3">
      <c r="X421"/>
      <c r="AP421" s="1" t="s">
        <v>12002</v>
      </c>
      <c r="AQ421" s="1" t="s">
        <v>12029</v>
      </c>
      <c r="AR421" t="s">
        <v>12030</v>
      </c>
      <c r="AS421">
        <v>2.1926999999999999</v>
      </c>
      <c r="AT421" s="5">
        <v>2.1926999999999999E-2</v>
      </c>
      <c r="AV421" s="1" t="s">
        <v>3335</v>
      </c>
      <c r="AW421" s="3">
        <v>1.3765186052</v>
      </c>
      <c r="AX421" s="3">
        <v>0</v>
      </c>
      <c r="AY421" s="3" t="s">
        <v>206</v>
      </c>
      <c r="AZ421" s="3"/>
    </row>
    <row r="422" spans="24:52" x14ac:dyDescent="0.3">
      <c r="X422"/>
      <c r="AP422" s="1" t="s">
        <v>12002</v>
      </c>
      <c r="AQ422" s="1" t="s">
        <v>12031</v>
      </c>
      <c r="AR422" t="s">
        <v>12032</v>
      </c>
      <c r="AS422">
        <v>2.14</v>
      </c>
      <c r="AT422" s="5">
        <v>2.1400000000000002E-2</v>
      </c>
      <c r="AV422" s="1" t="s">
        <v>3334</v>
      </c>
      <c r="AW422" s="3">
        <v>1.3423681679799999</v>
      </c>
      <c r="AX422" s="3">
        <v>0</v>
      </c>
      <c r="AY422" s="3" t="s">
        <v>206</v>
      </c>
      <c r="AZ422" s="3"/>
    </row>
    <row r="423" spans="24:52" x14ac:dyDescent="0.3">
      <c r="X423"/>
      <c r="AP423" s="1" t="s">
        <v>12002</v>
      </c>
      <c r="AQ423" s="1" t="s">
        <v>12033</v>
      </c>
      <c r="AR423" t="s">
        <v>12034</v>
      </c>
      <c r="AS423">
        <v>2.0203000000000002</v>
      </c>
      <c r="AT423" s="5">
        <v>2.0203000000000002E-2</v>
      </c>
      <c r="AV423" s="1" t="s">
        <v>1120</v>
      </c>
      <c r="AW423" s="3">
        <v>111.9787027797</v>
      </c>
      <c r="AX423" s="3">
        <v>11.829000000000001</v>
      </c>
      <c r="AY423" s="3">
        <v>40.829000000000001</v>
      </c>
      <c r="AZ423" s="3"/>
    </row>
    <row r="424" spans="24:52" x14ac:dyDescent="0.3">
      <c r="X424"/>
      <c r="AP424" s="1" t="s">
        <v>12002</v>
      </c>
      <c r="AQ424" s="1" t="s">
        <v>12035</v>
      </c>
      <c r="AR424" t="s">
        <v>12036</v>
      </c>
      <c r="AS424">
        <v>2.0051999999999999</v>
      </c>
      <c r="AT424" s="5">
        <v>2.0052E-2</v>
      </c>
      <c r="AV424" s="1" t="s">
        <v>936</v>
      </c>
      <c r="AW424" s="3">
        <v>24.152353057799999</v>
      </c>
      <c r="AX424" s="3">
        <v>25.672000000000001</v>
      </c>
      <c r="AY424" s="3">
        <v>15.402670000000001</v>
      </c>
      <c r="AZ424" s="3"/>
    </row>
    <row r="425" spans="24:52" x14ac:dyDescent="0.3">
      <c r="X425"/>
      <c r="AP425" s="1" t="s">
        <v>12002</v>
      </c>
      <c r="AQ425" s="1" t="s">
        <v>11925</v>
      </c>
      <c r="AR425" t="s">
        <v>11926</v>
      </c>
      <c r="AS425">
        <v>1.8291999999999999</v>
      </c>
      <c r="AT425" s="5">
        <v>1.8291999999999999E-2</v>
      </c>
      <c r="AV425" s="1" t="s">
        <v>165</v>
      </c>
      <c r="AW425" s="3">
        <v>27.94054727872</v>
      </c>
      <c r="AX425" s="3">
        <v>11.081</v>
      </c>
      <c r="AY425" s="3">
        <v>7.3550000000000004</v>
      </c>
      <c r="AZ425" s="3"/>
    </row>
    <row r="426" spans="24:52" x14ac:dyDescent="0.3">
      <c r="X426"/>
      <c r="AP426" s="1" t="s">
        <v>12002</v>
      </c>
      <c r="AQ426" s="1" t="s">
        <v>12037</v>
      </c>
      <c r="AR426" t="s">
        <v>12038</v>
      </c>
      <c r="AS426">
        <v>1.8137000000000001</v>
      </c>
      <c r="AT426" s="5">
        <v>1.8137E-2</v>
      </c>
      <c r="AV426" s="1" t="s">
        <v>1062</v>
      </c>
      <c r="AW426" s="3">
        <v>1976.6898999499199</v>
      </c>
      <c r="AX426" s="3">
        <v>0</v>
      </c>
      <c r="AY426" s="3" t="s">
        <v>206</v>
      </c>
      <c r="AZ426" s="3"/>
    </row>
    <row r="427" spans="24:52" x14ac:dyDescent="0.3">
      <c r="X427"/>
      <c r="AP427" s="1" t="s">
        <v>12002</v>
      </c>
      <c r="AQ427" s="1" t="s">
        <v>12039</v>
      </c>
      <c r="AR427" t="s">
        <v>12040</v>
      </c>
      <c r="AS427">
        <v>1.7630999999999999</v>
      </c>
      <c r="AT427" s="5">
        <v>1.7630999999999997E-2</v>
      </c>
      <c r="AV427" s="1" t="s">
        <v>3476</v>
      </c>
      <c r="AW427" s="3">
        <v>2.1247003815999999</v>
      </c>
      <c r="AX427" s="3">
        <v>0</v>
      </c>
      <c r="AY427" s="3" t="s">
        <v>206</v>
      </c>
      <c r="AZ427" s="3"/>
    </row>
    <row r="428" spans="24:52" x14ac:dyDescent="0.3">
      <c r="X428"/>
      <c r="AP428" s="1" t="s">
        <v>12002</v>
      </c>
      <c r="AQ428" t="s">
        <v>12041</v>
      </c>
      <c r="AR428" t="s">
        <v>12042</v>
      </c>
      <c r="AS428">
        <v>1.7199</v>
      </c>
      <c r="AT428" s="5">
        <v>1.7198999999999999E-2</v>
      </c>
      <c r="AV428" s="1" t="s">
        <v>3041</v>
      </c>
      <c r="AW428" s="3">
        <v>5.6747096501399996</v>
      </c>
      <c r="AX428" s="3">
        <v>0</v>
      </c>
      <c r="AY428" s="3" t="s">
        <v>206</v>
      </c>
      <c r="AZ428" s="3"/>
    </row>
    <row r="429" spans="24:52" x14ac:dyDescent="0.3">
      <c r="X429"/>
      <c r="AP429" s="1" t="s">
        <v>12002</v>
      </c>
      <c r="AQ429" t="s">
        <v>12043</v>
      </c>
      <c r="AR429" t="s">
        <v>12044</v>
      </c>
      <c r="AS429">
        <v>1.6868000000000001</v>
      </c>
      <c r="AT429" s="5">
        <v>1.6868000000000001E-2</v>
      </c>
      <c r="AV429" s="1" t="s">
        <v>721</v>
      </c>
      <c r="AW429" s="3">
        <v>6.7841327925197499</v>
      </c>
      <c r="AX429" s="3">
        <v>6.008</v>
      </c>
      <c r="AY429" s="3" t="s">
        <v>206</v>
      </c>
      <c r="AZ429" s="3"/>
    </row>
    <row r="430" spans="24:52" x14ac:dyDescent="0.3">
      <c r="X430"/>
      <c r="AP430" s="1" t="s">
        <v>12002</v>
      </c>
      <c r="AQ430" t="s">
        <v>12045</v>
      </c>
      <c r="AR430" t="s">
        <v>12046</v>
      </c>
      <c r="AS430">
        <v>1.6725000000000001</v>
      </c>
      <c r="AT430" s="5">
        <v>1.6725E-2</v>
      </c>
      <c r="AV430" s="1" t="s">
        <v>3039</v>
      </c>
      <c r="AW430" s="3">
        <v>4.9655857764600002</v>
      </c>
      <c r="AX430" s="3">
        <v>13.119</v>
      </c>
      <c r="AY430" s="3" t="s">
        <v>206</v>
      </c>
      <c r="AZ430" s="3"/>
    </row>
    <row r="431" spans="24:52" x14ac:dyDescent="0.3">
      <c r="X431"/>
      <c r="AP431" s="1" t="s">
        <v>12002</v>
      </c>
      <c r="AQ431" t="s">
        <v>11618</v>
      </c>
      <c r="AR431" t="s">
        <v>11619</v>
      </c>
      <c r="AS431">
        <v>1.3196000000000001</v>
      </c>
      <c r="AT431" s="5">
        <v>1.3196000000000001E-2</v>
      </c>
      <c r="AV431" s="1" t="s">
        <v>2703</v>
      </c>
      <c r="AW431" s="3">
        <v>46.909330921299997</v>
      </c>
      <c r="AX431" s="3">
        <v>0</v>
      </c>
      <c r="AY431" s="3" t="s">
        <v>206</v>
      </c>
      <c r="AZ431" s="3"/>
    </row>
    <row r="432" spans="24:52" x14ac:dyDescent="0.3">
      <c r="X432"/>
      <c r="AP432" s="1" t="s">
        <v>12002</v>
      </c>
      <c r="AQ432" s="1" t="s">
        <v>11957</v>
      </c>
      <c r="AR432" t="s">
        <v>11958</v>
      </c>
      <c r="AS432">
        <v>1.1309</v>
      </c>
      <c r="AT432" s="5">
        <v>1.1309E-2</v>
      </c>
      <c r="AV432" s="1" t="s">
        <v>2662</v>
      </c>
      <c r="AW432" s="3">
        <v>153.59312448455</v>
      </c>
      <c r="AX432" s="3">
        <v>8.2629999999999999</v>
      </c>
      <c r="AY432" s="3">
        <v>11.93525</v>
      </c>
      <c r="AZ432" s="3"/>
    </row>
    <row r="433" spans="24:52" x14ac:dyDescent="0.3">
      <c r="X433"/>
      <c r="AP433" s="1" t="s">
        <v>12002</v>
      </c>
      <c r="AQ433" s="1" t="s">
        <v>12047</v>
      </c>
      <c r="AR433" t="s">
        <v>12048</v>
      </c>
      <c r="AS433">
        <v>1.1292</v>
      </c>
      <c r="AT433" s="5">
        <v>1.1292E-2</v>
      </c>
      <c r="AV433" s="1" t="s">
        <v>120</v>
      </c>
      <c r="AW433" s="3">
        <v>34.415181068499997</v>
      </c>
      <c r="AX433" s="3">
        <v>14.996</v>
      </c>
      <c r="AY433" s="3">
        <v>11.18267</v>
      </c>
      <c r="AZ433" s="3"/>
    </row>
    <row r="434" spans="24:52" x14ac:dyDescent="0.3">
      <c r="X434"/>
      <c r="AP434" s="1" t="s">
        <v>12002</v>
      </c>
      <c r="AQ434" t="s">
        <v>12049</v>
      </c>
      <c r="AR434" t="s">
        <v>12050</v>
      </c>
      <c r="AS434">
        <v>1.0641</v>
      </c>
      <c r="AT434" s="5">
        <v>1.0641000000000001E-2</v>
      </c>
      <c r="AV434" s="1" t="s">
        <v>925</v>
      </c>
      <c r="AW434" s="3">
        <v>19.008147621039999</v>
      </c>
      <c r="AX434" s="3">
        <v>21.364000000000001</v>
      </c>
      <c r="AY434" s="3">
        <v>9.8000000000000007</v>
      </c>
      <c r="AZ434" s="3"/>
    </row>
    <row r="435" spans="24:52" x14ac:dyDescent="0.3">
      <c r="X435"/>
      <c r="AP435" s="1" t="s">
        <v>12002</v>
      </c>
      <c r="AQ435" s="1" t="s">
        <v>12051</v>
      </c>
      <c r="AR435" t="s">
        <v>12052</v>
      </c>
      <c r="AS435">
        <v>1.0432999999999999</v>
      </c>
      <c r="AT435" s="5">
        <v>1.0433E-2</v>
      </c>
      <c r="AV435" s="1" t="s">
        <v>108</v>
      </c>
      <c r="AW435" s="3">
        <v>52.727827195499998</v>
      </c>
      <c r="AX435" s="3">
        <v>11.808999999999999</v>
      </c>
      <c r="AY435" s="3">
        <v>16</v>
      </c>
      <c r="AZ435" s="3"/>
    </row>
    <row r="436" spans="24:52" x14ac:dyDescent="0.3">
      <c r="X436"/>
      <c r="AP436" s="1" t="s">
        <v>12002</v>
      </c>
      <c r="AQ436" s="1" t="s">
        <v>12053</v>
      </c>
      <c r="AR436" t="s">
        <v>12054</v>
      </c>
      <c r="AS436">
        <v>1.0005999999999999</v>
      </c>
      <c r="AT436" s="5">
        <v>1.0005999999999999E-2</v>
      </c>
      <c r="AV436" s="1" t="s">
        <v>1156</v>
      </c>
      <c r="AW436" s="3">
        <v>102.64379409132501</v>
      </c>
      <c r="AX436" s="3">
        <v>19.158000000000001</v>
      </c>
      <c r="AY436" s="3">
        <v>71.13</v>
      </c>
      <c r="AZ436" s="3"/>
    </row>
    <row r="437" spans="24:52" x14ac:dyDescent="0.3">
      <c r="X437"/>
      <c r="AP437" s="1" t="s">
        <v>12002</v>
      </c>
      <c r="AQ437" s="1" t="s">
        <v>12055</v>
      </c>
      <c r="AR437" s="1" t="s">
        <v>12056</v>
      </c>
      <c r="AS437">
        <v>0.92820000000000003</v>
      </c>
      <c r="AT437" s="5">
        <v>9.2820000000000003E-3</v>
      </c>
      <c r="AV437" s="1" t="s">
        <v>493</v>
      </c>
      <c r="AW437" s="3">
        <v>3.32607224796</v>
      </c>
      <c r="AX437" s="3">
        <v>-11.039</v>
      </c>
      <c r="AY437" s="3" t="s">
        <v>206</v>
      </c>
      <c r="AZ437" s="3"/>
    </row>
    <row r="438" spans="24:52" x14ac:dyDescent="0.3">
      <c r="X438"/>
      <c r="AP438" s="1" t="s">
        <v>12002</v>
      </c>
      <c r="AQ438" t="s">
        <v>12057</v>
      </c>
      <c r="AR438" t="s">
        <v>12058</v>
      </c>
      <c r="AS438">
        <v>0.9143</v>
      </c>
      <c r="AT438" s="5">
        <v>9.1430000000000001E-3</v>
      </c>
      <c r="AV438" s="1" t="s">
        <v>180</v>
      </c>
      <c r="AW438" s="3">
        <v>20.707433315839999</v>
      </c>
      <c r="AX438" s="3">
        <v>16.620999999999999</v>
      </c>
      <c r="AY438" s="3">
        <v>23.27</v>
      </c>
      <c r="AZ438" s="3"/>
    </row>
    <row r="439" spans="24:52" x14ac:dyDescent="0.3">
      <c r="X439"/>
      <c r="AP439" s="1" t="s">
        <v>12002</v>
      </c>
      <c r="AQ439" t="s">
        <v>12059</v>
      </c>
      <c r="AR439" t="s">
        <v>12060</v>
      </c>
      <c r="AS439">
        <v>0.44840000000000002</v>
      </c>
      <c r="AT439" s="5">
        <v>4.4840000000000001E-3</v>
      </c>
      <c r="AV439" s="1" t="s">
        <v>49</v>
      </c>
      <c r="AW439" s="3">
        <v>136.98681212215999</v>
      </c>
      <c r="AX439" s="3">
        <v>11.233000000000001</v>
      </c>
      <c r="AY439" s="3" t="s">
        <v>206</v>
      </c>
      <c r="AZ439" s="3"/>
    </row>
    <row r="440" spans="24:52" x14ac:dyDescent="0.3">
      <c r="X440"/>
      <c r="AP440" s="1" t="s">
        <v>12002</v>
      </c>
      <c r="AQ440" s="1" t="s">
        <v>11670</v>
      </c>
      <c r="AR440" t="s">
        <v>11671</v>
      </c>
      <c r="AS440">
        <v>0.44579999999999997</v>
      </c>
      <c r="AT440" s="5">
        <v>4.4580000000000002E-3</v>
      </c>
      <c r="AV440" s="1" t="s">
        <v>2873</v>
      </c>
      <c r="AW440" s="3" t="s">
        <v>206</v>
      </c>
      <c r="AX440" s="3">
        <v>0</v>
      </c>
      <c r="AY440" s="3" t="s">
        <v>206</v>
      </c>
      <c r="AZ440" s="3"/>
    </row>
    <row r="441" spans="24:52" x14ac:dyDescent="0.3">
      <c r="X441"/>
      <c r="AP441" s="1" t="s">
        <v>12002</v>
      </c>
      <c r="AQ441" s="1" t="s">
        <v>11720</v>
      </c>
      <c r="AR441" t="s">
        <v>11721</v>
      </c>
      <c r="AS441">
        <v>2.2200000000000001E-2</v>
      </c>
      <c r="AT441" s="5">
        <v>2.22E-4</v>
      </c>
      <c r="AV441" s="1" t="s">
        <v>10</v>
      </c>
      <c r="AW441" s="3">
        <v>750.625</v>
      </c>
      <c r="AX441" s="3">
        <v>52.826999999999998</v>
      </c>
      <c r="AY441" s="3">
        <v>32.6</v>
      </c>
      <c r="AZ441" s="3"/>
    </row>
    <row r="442" spans="24:52" x14ac:dyDescent="0.3">
      <c r="X442"/>
      <c r="AP442" s="1" t="s">
        <v>12002</v>
      </c>
      <c r="AQ442" t="s">
        <v>11585</v>
      </c>
      <c r="AR442" t="s">
        <v>12061</v>
      </c>
      <c r="AS442">
        <v>0</v>
      </c>
      <c r="AT442" s="5">
        <v>0</v>
      </c>
      <c r="AV442" s="1" t="s">
        <v>206</v>
      </c>
      <c r="AW442" s="3" t="s">
        <v>249</v>
      </c>
      <c r="AX442" s="3" t="s">
        <v>1029</v>
      </c>
      <c r="AY442" s="3" t="s">
        <v>278</v>
      </c>
      <c r="AZ442" s="3"/>
    </row>
    <row r="443" spans="24:52" x14ac:dyDescent="0.3">
      <c r="X443"/>
      <c r="AP443" s="1" t="s">
        <v>12002</v>
      </c>
      <c r="AQ443" s="1" t="s">
        <v>11585</v>
      </c>
      <c r="AR443" t="s">
        <v>11856</v>
      </c>
      <c r="AS443">
        <v>0</v>
      </c>
      <c r="AT443" s="5">
        <v>0</v>
      </c>
      <c r="AV443" s="1" t="s">
        <v>206</v>
      </c>
      <c r="AW443" s="3" t="s">
        <v>249</v>
      </c>
      <c r="AX443" s="3" t="s">
        <v>1029</v>
      </c>
      <c r="AY443" s="3" t="s">
        <v>278</v>
      </c>
      <c r="AZ443" s="3"/>
    </row>
    <row r="444" spans="24:52" x14ac:dyDescent="0.3">
      <c r="X444"/>
      <c r="AP444" s="1" t="s">
        <v>12002</v>
      </c>
      <c r="AQ444" s="1" t="s">
        <v>11585</v>
      </c>
      <c r="AR444" t="s">
        <v>11588</v>
      </c>
      <c r="AS444">
        <v>0</v>
      </c>
      <c r="AT444" s="5">
        <v>0</v>
      </c>
      <c r="AV444" s="1" t="s">
        <v>206</v>
      </c>
      <c r="AW444" s="3" t="s">
        <v>249</v>
      </c>
      <c r="AX444" s="3" t="s">
        <v>1029</v>
      </c>
      <c r="AY444" s="3" t="s">
        <v>278</v>
      </c>
      <c r="AZ444" s="3"/>
    </row>
    <row r="445" spans="24:52" x14ac:dyDescent="0.3">
      <c r="X445"/>
      <c r="AP445" s="1" t="s">
        <v>12002</v>
      </c>
      <c r="AQ445" s="1" t="s">
        <v>11585</v>
      </c>
      <c r="AR445" t="s">
        <v>11998</v>
      </c>
      <c r="AS445">
        <v>-5.9999999999999995E-4</v>
      </c>
      <c r="AT445" s="5">
        <v>-5.9999999999999993E-6</v>
      </c>
      <c r="AV445" s="1" t="s">
        <v>206</v>
      </c>
      <c r="AW445" s="3" t="s">
        <v>249</v>
      </c>
      <c r="AX445" s="3" t="s">
        <v>1029</v>
      </c>
      <c r="AY445" s="3" t="s">
        <v>278</v>
      </c>
      <c r="AZ445" s="3"/>
    </row>
    <row r="446" spans="24:52" x14ac:dyDescent="0.3">
      <c r="X446"/>
      <c r="AP446" s="1" t="s">
        <v>12002</v>
      </c>
      <c r="AQ446" s="1" t="s">
        <v>11585</v>
      </c>
      <c r="AR446" t="s">
        <v>11678</v>
      </c>
      <c r="AS446">
        <v>-4.2700000000000002E-2</v>
      </c>
      <c r="AT446" s="5">
        <v>-4.2700000000000002E-4</v>
      </c>
      <c r="AV446" s="1" t="s">
        <v>206</v>
      </c>
      <c r="AW446" s="3" t="s">
        <v>249</v>
      </c>
      <c r="AX446" s="3" t="s">
        <v>1029</v>
      </c>
      <c r="AY446" s="3" t="s">
        <v>278</v>
      </c>
      <c r="AZ446" s="3"/>
    </row>
    <row r="447" spans="24:52" x14ac:dyDescent="0.3">
      <c r="X447"/>
      <c r="AP447" s="1" t="s">
        <v>12062</v>
      </c>
      <c r="AQ447" s="1" t="s">
        <v>11720</v>
      </c>
      <c r="AR447" t="s">
        <v>11721</v>
      </c>
      <c r="AS447">
        <v>9.0030999999999999</v>
      </c>
      <c r="AT447" s="5">
        <v>9.0031E-2</v>
      </c>
      <c r="AV447" s="1" t="s">
        <v>10</v>
      </c>
      <c r="AW447" s="3">
        <v>750.625</v>
      </c>
      <c r="AX447" s="3">
        <v>52.826999999999998</v>
      </c>
      <c r="AY447" s="3">
        <v>32.6</v>
      </c>
      <c r="AZ447" s="3"/>
    </row>
    <row r="448" spans="24:52" x14ac:dyDescent="0.3">
      <c r="X448"/>
      <c r="AP448" s="1" t="s">
        <v>12062</v>
      </c>
      <c r="AQ448" s="1" t="s">
        <v>11868</v>
      </c>
      <c r="AR448" t="s">
        <v>11869</v>
      </c>
      <c r="AS448">
        <v>7.3967999999999998</v>
      </c>
      <c r="AT448" s="5">
        <v>7.3967999999999992E-2</v>
      </c>
      <c r="AV448" s="1" t="s">
        <v>2</v>
      </c>
      <c r="AW448" s="3">
        <v>2523.2069878150801</v>
      </c>
      <c r="AX448" s="3">
        <v>18.173999999999999</v>
      </c>
      <c r="AY448" s="3">
        <v>16.251999999999999</v>
      </c>
      <c r="AZ448" s="3"/>
    </row>
    <row r="449" spans="24:52" x14ac:dyDescent="0.3">
      <c r="X449"/>
      <c r="AP449" s="1" t="s">
        <v>12062</v>
      </c>
      <c r="AQ449" s="1" t="s">
        <v>11622</v>
      </c>
      <c r="AR449" t="s">
        <v>11623</v>
      </c>
      <c r="AS449">
        <v>7.1121999999999996</v>
      </c>
      <c r="AT449" s="5">
        <v>7.1121999999999991E-2</v>
      </c>
      <c r="AV449" s="1" t="s">
        <v>2869</v>
      </c>
      <c r="AW449" s="3">
        <v>62.548979582580003</v>
      </c>
      <c r="AX449" s="3">
        <v>0</v>
      </c>
      <c r="AY449" s="3" t="s">
        <v>206</v>
      </c>
      <c r="AZ449" s="3"/>
    </row>
    <row r="450" spans="24:52" x14ac:dyDescent="0.3">
      <c r="X450"/>
      <c r="AP450" s="1" t="s">
        <v>12062</v>
      </c>
      <c r="AQ450" s="1" t="s">
        <v>11624</v>
      </c>
      <c r="AR450" t="s">
        <v>11625</v>
      </c>
      <c r="AS450">
        <v>6.0164999999999997</v>
      </c>
      <c r="AT450" s="5">
        <v>6.0164999999999996E-2</v>
      </c>
      <c r="AV450" s="1" t="s">
        <v>4</v>
      </c>
      <c r="AW450" s="3">
        <v>966.82833738095997</v>
      </c>
      <c r="AX450" s="3">
        <v>42.12</v>
      </c>
      <c r="AY450" s="3">
        <v>21.35</v>
      </c>
      <c r="AZ450" s="3"/>
    </row>
    <row r="451" spans="24:52" x14ac:dyDescent="0.3">
      <c r="X451"/>
      <c r="AP451" s="1" t="s">
        <v>12062</v>
      </c>
      <c r="AQ451" s="1" t="s">
        <v>11602</v>
      </c>
      <c r="AR451" t="s">
        <v>11603</v>
      </c>
      <c r="AS451">
        <v>5.1740000000000004</v>
      </c>
      <c r="AT451" s="5">
        <v>5.1740000000000001E-2</v>
      </c>
      <c r="AV451" s="1" t="s">
        <v>2641</v>
      </c>
      <c r="AW451" s="3">
        <v>56.501392449599997</v>
      </c>
      <c r="AX451" s="3">
        <v>0</v>
      </c>
      <c r="AY451" s="3" t="s">
        <v>206</v>
      </c>
      <c r="AZ451" s="3"/>
    </row>
    <row r="452" spans="24:52" x14ac:dyDescent="0.3">
      <c r="X452"/>
      <c r="AP452" s="1" t="s">
        <v>12062</v>
      </c>
      <c r="AQ452" s="1" t="s">
        <v>12063</v>
      </c>
      <c r="AR452" t="s">
        <v>12064</v>
      </c>
      <c r="AS452">
        <v>4.4951999999999996</v>
      </c>
      <c r="AT452" s="5">
        <v>4.4951999999999999E-2</v>
      </c>
      <c r="AV452" s="1" t="s">
        <v>80</v>
      </c>
      <c r="AW452" s="3">
        <v>71.756985437989997</v>
      </c>
      <c r="AX452" s="3">
        <v>8.6880000000000006</v>
      </c>
      <c r="AY452" s="3">
        <v>26.57</v>
      </c>
      <c r="AZ452" s="3"/>
    </row>
    <row r="453" spans="24:52" x14ac:dyDescent="0.3">
      <c r="X453"/>
      <c r="AP453" s="1" t="s">
        <v>12062</v>
      </c>
      <c r="AQ453" s="1" t="s">
        <v>11644</v>
      </c>
      <c r="AR453" t="s">
        <v>11645</v>
      </c>
      <c r="AS453">
        <v>3.9354</v>
      </c>
      <c r="AT453" s="5">
        <v>3.9354E-2</v>
      </c>
      <c r="AV453" s="1" t="s">
        <v>366</v>
      </c>
      <c r="AW453" s="3">
        <v>189.4001257752</v>
      </c>
      <c r="AX453" s="3">
        <v>0</v>
      </c>
      <c r="AY453" s="3" t="s">
        <v>206</v>
      </c>
      <c r="AZ453" s="3"/>
    </row>
    <row r="454" spans="24:52" x14ac:dyDescent="0.3">
      <c r="X454"/>
      <c r="AP454" s="1" t="s">
        <v>12062</v>
      </c>
      <c r="AQ454" s="1" t="s">
        <v>11738</v>
      </c>
      <c r="AR454" t="s">
        <v>11739</v>
      </c>
      <c r="AS454">
        <v>3.8902999999999999</v>
      </c>
      <c r="AT454" s="5">
        <v>3.8903E-2</v>
      </c>
      <c r="AV454" s="1" t="s">
        <v>3</v>
      </c>
      <c r="AW454" s="3">
        <v>1798.1831732815999</v>
      </c>
      <c r="AX454" s="3">
        <v>100.59699999999999</v>
      </c>
      <c r="AY454" s="3">
        <v>36</v>
      </c>
      <c r="AZ454" s="3"/>
    </row>
    <row r="455" spans="24:52" x14ac:dyDescent="0.3">
      <c r="X455"/>
      <c r="AP455" s="1" t="s">
        <v>12062</v>
      </c>
      <c r="AQ455" s="1" t="s">
        <v>12065</v>
      </c>
      <c r="AR455" t="s">
        <v>12066</v>
      </c>
      <c r="AS455">
        <v>3.8780999999999999</v>
      </c>
      <c r="AT455" s="5">
        <v>3.8780999999999996E-2</v>
      </c>
      <c r="AV455" s="1" t="s">
        <v>208</v>
      </c>
      <c r="AW455" s="3">
        <v>605.88670107701205</v>
      </c>
      <c r="AX455" s="3">
        <v>35.917000000000002</v>
      </c>
      <c r="AY455" s="3">
        <v>18.29</v>
      </c>
      <c r="AZ455" s="3"/>
    </row>
    <row r="456" spans="24:52" x14ac:dyDescent="0.3">
      <c r="X456"/>
      <c r="AP456" s="1" t="s">
        <v>12062</v>
      </c>
      <c r="AQ456" s="1" t="s">
        <v>12067</v>
      </c>
      <c r="AR456" t="s">
        <v>12068</v>
      </c>
      <c r="AS456">
        <v>3.7913999999999999</v>
      </c>
      <c r="AT456" s="5">
        <v>3.7913999999999996E-2</v>
      </c>
      <c r="AV456" s="1" t="s">
        <v>983</v>
      </c>
      <c r="AW456" s="3">
        <v>0.22820801541999999</v>
      </c>
      <c r="AX456" s="3">
        <v>68.614999999999995</v>
      </c>
      <c r="AY456" s="3" t="s">
        <v>206</v>
      </c>
      <c r="AZ456" s="3"/>
    </row>
    <row r="457" spans="24:52" x14ac:dyDescent="0.3">
      <c r="X457"/>
      <c r="AP457" s="1" t="s">
        <v>12062</v>
      </c>
      <c r="AQ457" s="1" t="s">
        <v>12069</v>
      </c>
      <c r="AR457" t="s">
        <v>12070</v>
      </c>
      <c r="AS457">
        <v>3.4908999999999999</v>
      </c>
      <c r="AT457" s="5">
        <v>3.4908999999999996E-2</v>
      </c>
      <c r="AV457" s="1" t="s">
        <v>375</v>
      </c>
      <c r="AW457" s="3">
        <v>567.49833765753601</v>
      </c>
      <c r="AX457" s="3">
        <v>2.6840000000000002</v>
      </c>
      <c r="AY457" s="3">
        <v>15.8</v>
      </c>
      <c r="AZ457" s="3"/>
    </row>
    <row r="458" spans="24:52" x14ac:dyDescent="0.3">
      <c r="X458"/>
      <c r="AP458" s="1" t="s">
        <v>12062</v>
      </c>
      <c r="AQ458" s="1" t="s">
        <v>11726</v>
      </c>
      <c r="AR458" t="s">
        <v>11727</v>
      </c>
      <c r="AS458">
        <v>3.4470999999999998</v>
      </c>
      <c r="AT458" s="5">
        <v>3.4471000000000002E-2</v>
      </c>
      <c r="AV458" s="1" t="s">
        <v>1</v>
      </c>
      <c r="AW458" s="3">
        <v>2460.95955</v>
      </c>
      <c r="AX458" s="3">
        <v>8.4149999999999991</v>
      </c>
      <c r="AY458" s="3">
        <v>15.43225</v>
      </c>
      <c r="AZ458" s="3"/>
    </row>
    <row r="459" spans="24:52" x14ac:dyDescent="0.3">
      <c r="X459"/>
      <c r="AP459" s="1" t="s">
        <v>12062</v>
      </c>
      <c r="AQ459" s="1" t="s">
        <v>11656</v>
      </c>
      <c r="AR459" t="s">
        <v>11657</v>
      </c>
      <c r="AS459">
        <v>3.1288</v>
      </c>
      <c r="AT459" s="5">
        <v>3.1288000000000003E-2</v>
      </c>
      <c r="AV459" s="1" t="s">
        <v>221</v>
      </c>
      <c r="AW459" s="3">
        <v>89.392055508179993</v>
      </c>
      <c r="AX459" s="3">
        <v>0</v>
      </c>
      <c r="AY459" s="3" t="s">
        <v>206</v>
      </c>
      <c r="AZ459" s="3"/>
    </row>
    <row r="460" spans="24:52" x14ac:dyDescent="0.3">
      <c r="X460"/>
      <c r="AP460" s="1" t="s">
        <v>12062</v>
      </c>
      <c r="AQ460" s="1" t="s">
        <v>11684</v>
      </c>
      <c r="AR460" t="s">
        <v>11685</v>
      </c>
      <c r="AS460">
        <v>2.7675999999999998</v>
      </c>
      <c r="AT460" s="5">
        <v>2.7675999999999999E-2</v>
      </c>
      <c r="AV460" s="1" t="s">
        <v>34</v>
      </c>
      <c r="AW460" s="3">
        <v>188.7312</v>
      </c>
      <c r="AX460" s="3">
        <v>-8.359</v>
      </c>
      <c r="AY460" s="3">
        <v>30.074999999999999</v>
      </c>
      <c r="AZ460" s="3"/>
    </row>
    <row r="461" spans="24:52" x14ac:dyDescent="0.3">
      <c r="X461"/>
      <c r="AP461" s="1" t="s">
        <v>12062</v>
      </c>
      <c r="AQ461" s="1" t="s">
        <v>12071</v>
      </c>
      <c r="AR461" t="s">
        <v>12072</v>
      </c>
      <c r="AS461">
        <v>2.6408</v>
      </c>
      <c r="AT461" s="5">
        <v>2.6408000000000001E-2</v>
      </c>
      <c r="AV461" s="1" t="s">
        <v>2864</v>
      </c>
      <c r="AW461" s="3">
        <v>5.8280000000000003</v>
      </c>
      <c r="AX461" s="3">
        <v>0</v>
      </c>
      <c r="AY461" s="3" t="s">
        <v>206</v>
      </c>
      <c r="AZ461" s="3"/>
    </row>
    <row r="462" spans="24:52" x14ac:dyDescent="0.3">
      <c r="X462"/>
      <c r="AP462" s="1" t="s">
        <v>12062</v>
      </c>
      <c r="AQ462" s="1" t="s">
        <v>11748</v>
      </c>
      <c r="AR462" t="s">
        <v>11749</v>
      </c>
      <c r="AS462">
        <v>2.5674999999999999</v>
      </c>
      <c r="AT462" s="5">
        <v>2.5675E-2</v>
      </c>
      <c r="AV462" s="1" t="s">
        <v>18</v>
      </c>
      <c r="AW462" s="3">
        <v>204.14823999999999</v>
      </c>
      <c r="AX462" s="3">
        <v>19.010000000000002</v>
      </c>
      <c r="AY462" s="3">
        <v>3.16</v>
      </c>
      <c r="AZ462" s="3"/>
    </row>
    <row r="463" spans="24:52" x14ac:dyDescent="0.3">
      <c r="X463"/>
      <c r="AP463" s="1" t="s">
        <v>12062</v>
      </c>
      <c r="AQ463" s="1" t="s">
        <v>12073</v>
      </c>
      <c r="AR463" t="s">
        <v>12074</v>
      </c>
      <c r="AS463">
        <v>2.3473000000000002</v>
      </c>
      <c r="AT463" s="5">
        <v>2.3473000000000001E-2</v>
      </c>
      <c r="AV463" s="1" t="s">
        <v>1090</v>
      </c>
      <c r="AW463" s="3">
        <v>156.12317539038199</v>
      </c>
      <c r="AX463" s="3">
        <v>46.283999999999999</v>
      </c>
      <c r="AY463" s="3">
        <v>-7.625</v>
      </c>
      <c r="AZ463" s="3"/>
    </row>
    <row r="464" spans="24:52" x14ac:dyDescent="0.3">
      <c r="X464"/>
      <c r="AP464" s="1" t="s">
        <v>12062</v>
      </c>
      <c r="AQ464" s="1" t="s">
        <v>12075</v>
      </c>
      <c r="AR464" t="s">
        <v>12076</v>
      </c>
      <c r="AS464">
        <v>2.1941999999999999</v>
      </c>
      <c r="AT464" s="5">
        <v>2.1942E-2</v>
      </c>
      <c r="AV464" s="1" t="s">
        <v>153</v>
      </c>
      <c r="AW464" s="3">
        <v>20.4772419936</v>
      </c>
      <c r="AX464" s="3">
        <v>10.657</v>
      </c>
      <c r="AY464" s="3">
        <v>13.614000000000001</v>
      </c>
      <c r="AZ464" s="3"/>
    </row>
    <row r="465" spans="24:52" x14ac:dyDescent="0.3">
      <c r="X465"/>
      <c r="AP465" s="1" t="s">
        <v>12062</v>
      </c>
      <c r="AQ465" s="1" t="s">
        <v>12077</v>
      </c>
      <c r="AR465" t="s">
        <v>12078</v>
      </c>
      <c r="AS465">
        <v>2.1030000000000002</v>
      </c>
      <c r="AT465" s="5">
        <v>2.1030000000000004E-2</v>
      </c>
      <c r="AV465" s="1" t="s">
        <v>4225</v>
      </c>
      <c r="AW465" s="3">
        <v>6.5767155311999996</v>
      </c>
      <c r="AX465" s="3">
        <v>0</v>
      </c>
      <c r="AY465" s="3" t="s">
        <v>206</v>
      </c>
      <c r="AZ465" s="3"/>
    </row>
    <row r="466" spans="24:52" x14ac:dyDescent="0.3">
      <c r="X466"/>
      <c r="AP466" s="1" t="s">
        <v>12062</v>
      </c>
      <c r="AQ466" s="1" t="s">
        <v>12037</v>
      </c>
      <c r="AR466" t="s">
        <v>12038</v>
      </c>
      <c r="AS466">
        <v>1.8499000000000001</v>
      </c>
      <c r="AT466" s="5">
        <v>1.8499000000000002E-2</v>
      </c>
      <c r="AV466" s="1" t="s">
        <v>1062</v>
      </c>
      <c r="AW466" s="3">
        <v>1976.6898999499199</v>
      </c>
      <c r="AX466" s="3">
        <v>0</v>
      </c>
      <c r="AY466" s="3" t="s">
        <v>206</v>
      </c>
      <c r="AZ466" s="3"/>
    </row>
    <row r="467" spans="24:52" x14ac:dyDescent="0.3">
      <c r="X467"/>
      <c r="AP467" s="1" t="s">
        <v>12062</v>
      </c>
      <c r="AQ467" s="1" t="s">
        <v>11594</v>
      </c>
      <c r="AR467" t="s">
        <v>11595</v>
      </c>
      <c r="AS467">
        <v>1.7653000000000001</v>
      </c>
      <c r="AT467" s="5">
        <v>1.7653000000000002E-2</v>
      </c>
      <c r="AV467" s="1" t="s">
        <v>2867</v>
      </c>
      <c r="AW467" s="3">
        <v>74.323067217840006</v>
      </c>
      <c r="AX467" s="3">
        <v>0</v>
      </c>
      <c r="AY467" s="3">
        <v>66.599999999999994</v>
      </c>
      <c r="AZ467" s="3"/>
    </row>
    <row r="468" spans="24:52" x14ac:dyDescent="0.3">
      <c r="X468"/>
      <c r="AP468" s="1" t="s">
        <v>12062</v>
      </c>
      <c r="AQ468" s="1" t="s">
        <v>11680</v>
      </c>
      <c r="AR468" t="s">
        <v>11681</v>
      </c>
      <c r="AS468">
        <v>1.6483000000000001</v>
      </c>
      <c r="AT468" s="5">
        <v>1.6483000000000001E-2</v>
      </c>
      <c r="AV468" s="1" t="s">
        <v>43</v>
      </c>
      <c r="AW468" s="3">
        <v>176.90285555295</v>
      </c>
      <c r="AX468" s="3">
        <v>39.81</v>
      </c>
      <c r="AY468" s="3">
        <v>35.32</v>
      </c>
      <c r="AZ468" s="3"/>
    </row>
    <row r="469" spans="24:52" x14ac:dyDescent="0.3">
      <c r="X469"/>
      <c r="AP469" s="1" t="s">
        <v>12062</v>
      </c>
      <c r="AQ469" s="1" t="s">
        <v>11628</v>
      </c>
      <c r="AR469" t="s">
        <v>11629</v>
      </c>
      <c r="AS469">
        <v>1.4306000000000001</v>
      </c>
      <c r="AT469" s="5">
        <v>1.4306000000000001E-2</v>
      </c>
      <c r="AV469" s="1" t="s">
        <v>250</v>
      </c>
      <c r="AW469" s="3">
        <v>66.4726366214</v>
      </c>
      <c r="AX469" s="3">
        <v>0</v>
      </c>
      <c r="AY469" s="3" t="s">
        <v>206</v>
      </c>
      <c r="AZ469" s="3"/>
    </row>
    <row r="470" spans="24:52" x14ac:dyDescent="0.3">
      <c r="X470"/>
      <c r="AP470" s="1" t="s">
        <v>12062</v>
      </c>
      <c r="AQ470" s="1" t="s">
        <v>11886</v>
      </c>
      <c r="AR470" t="s">
        <v>11887</v>
      </c>
      <c r="AS470">
        <v>1.3951</v>
      </c>
      <c r="AT470" s="5">
        <v>1.3951E-2</v>
      </c>
      <c r="AV470" s="1" t="s">
        <v>14</v>
      </c>
      <c r="AW470" s="3">
        <v>313.89953400000002</v>
      </c>
      <c r="AX470" s="3">
        <v>45.875</v>
      </c>
      <c r="AY470" s="3">
        <v>18.082000000000001</v>
      </c>
      <c r="AZ470" s="3"/>
    </row>
    <row r="471" spans="24:52" x14ac:dyDescent="0.3">
      <c r="X471"/>
      <c r="AP471" s="1" t="s">
        <v>12062</v>
      </c>
      <c r="AQ471" s="1" t="s">
        <v>12079</v>
      </c>
      <c r="AR471" t="s">
        <v>12080</v>
      </c>
      <c r="AS471">
        <v>1.3857999999999999</v>
      </c>
      <c r="AT471" s="5">
        <v>1.3857999999999999E-2</v>
      </c>
      <c r="AV471" s="1" t="s">
        <v>88</v>
      </c>
      <c r="AW471" s="3">
        <v>39.955134443040002</v>
      </c>
      <c r="AX471" s="3">
        <v>9.298</v>
      </c>
      <c r="AY471" s="3">
        <v>27.013000000000002</v>
      </c>
      <c r="AZ471" s="3"/>
    </row>
    <row r="472" spans="24:52" x14ac:dyDescent="0.3">
      <c r="X472"/>
      <c r="AP472" s="1" t="s">
        <v>12062</v>
      </c>
      <c r="AQ472" s="1" t="s">
        <v>11890</v>
      </c>
      <c r="AR472" t="s">
        <v>11891</v>
      </c>
      <c r="AS472">
        <v>1.3404</v>
      </c>
      <c r="AT472" s="5">
        <v>1.3404000000000001E-2</v>
      </c>
      <c r="AV472" s="1" t="s">
        <v>210</v>
      </c>
      <c r="AW472" s="3">
        <v>452.68557196192</v>
      </c>
      <c r="AX472" s="3">
        <v>29.64</v>
      </c>
      <c r="AY472" s="3">
        <v>10.43225</v>
      </c>
      <c r="AZ472" s="3"/>
    </row>
    <row r="473" spans="24:52" x14ac:dyDescent="0.3">
      <c r="X473"/>
      <c r="AP473" s="1" t="s">
        <v>12062</v>
      </c>
      <c r="AQ473" s="1" t="s">
        <v>12081</v>
      </c>
      <c r="AR473" t="s">
        <v>12082</v>
      </c>
      <c r="AS473">
        <v>1.2529999999999999</v>
      </c>
      <c r="AT473" s="5">
        <v>1.2529999999999999E-2</v>
      </c>
      <c r="AV473" s="1" t="s">
        <v>212</v>
      </c>
      <c r="AW473" s="3">
        <v>407.66415672489802</v>
      </c>
      <c r="AX473" s="3">
        <v>17.446999999999999</v>
      </c>
      <c r="AY473" s="3">
        <v>25.7</v>
      </c>
      <c r="AZ473" s="3"/>
    </row>
    <row r="474" spans="24:52" x14ac:dyDescent="0.3">
      <c r="X474"/>
      <c r="AP474" s="1" t="s">
        <v>12062</v>
      </c>
      <c r="AQ474" s="1" t="s">
        <v>11640</v>
      </c>
      <c r="AR474" t="s">
        <v>11641</v>
      </c>
      <c r="AS474">
        <v>1.0925</v>
      </c>
      <c r="AT474" s="5">
        <v>1.0925000000000001E-2</v>
      </c>
      <c r="AV474" s="1" t="s">
        <v>15</v>
      </c>
      <c r="AW474" s="3">
        <v>287.88736644584998</v>
      </c>
      <c r="AX474" s="3">
        <v>5.2190000000000003</v>
      </c>
      <c r="AY474" s="3">
        <v>42.584000000000003</v>
      </c>
      <c r="AZ474" s="3"/>
    </row>
    <row r="475" spans="24:52" x14ac:dyDescent="0.3">
      <c r="X475"/>
      <c r="AP475" s="1" t="s">
        <v>12062</v>
      </c>
      <c r="AQ475" s="1" t="s">
        <v>11826</v>
      </c>
      <c r="AR475" t="s">
        <v>11827</v>
      </c>
      <c r="AS475">
        <v>0.86370000000000002</v>
      </c>
      <c r="AT475" s="5">
        <v>8.6370000000000006E-3</v>
      </c>
      <c r="AV475" s="1" t="s">
        <v>2637</v>
      </c>
      <c r="AW475" s="3">
        <v>14.45738562392</v>
      </c>
      <c r="AX475" s="3">
        <v>-18.635000000000002</v>
      </c>
      <c r="AY475" s="3">
        <v>-11.7</v>
      </c>
      <c r="AZ475" s="3"/>
    </row>
    <row r="476" spans="24:52" x14ac:dyDescent="0.3">
      <c r="X476"/>
      <c r="AP476" s="1" t="s">
        <v>12062</v>
      </c>
      <c r="AQ476" s="1" t="s">
        <v>11704</v>
      </c>
      <c r="AR476" t="s">
        <v>11705</v>
      </c>
      <c r="AS476">
        <v>0.86250000000000004</v>
      </c>
      <c r="AT476" s="5">
        <v>8.6250000000000007E-3</v>
      </c>
      <c r="AV476" s="1" t="s">
        <v>154</v>
      </c>
      <c r="AW476" s="3">
        <v>17.625821287680001</v>
      </c>
      <c r="AX476" s="3">
        <v>12.787000000000001</v>
      </c>
      <c r="AY476" s="3">
        <v>12</v>
      </c>
      <c r="AZ476" s="3"/>
    </row>
    <row r="477" spans="24:52" x14ac:dyDescent="0.3">
      <c r="X477"/>
      <c r="AP477" s="1" t="s">
        <v>12062</v>
      </c>
      <c r="AQ477" s="1" t="s">
        <v>11708</v>
      </c>
      <c r="AR477" t="s">
        <v>11709</v>
      </c>
      <c r="AS477">
        <v>0.84140000000000004</v>
      </c>
      <c r="AT477" s="5">
        <v>8.4139999999999996E-3</v>
      </c>
      <c r="AV477" s="1" t="s">
        <v>128</v>
      </c>
      <c r="AW477" s="3">
        <v>26.95330418851</v>
      </c>
      <c r="AX477" s="3">
        <v>9.8179999999999996</v>
      </c>
      <c r="AY477" s="3">
        <v>12.55</v>
      </c>
      <c r="AZ477" s="3"/>
    </row>
    <row r="478" spans="24:52" x14ac:dyDescent="0.3">
      <c r="X478"/>
      <c r="AP478" s="1" t="s">
        <v>12062</v>
      </c>
      <c r="AQ478" s="1" t="s">
        <v>11971</v>
      </c>
      <c r="AR478" t="s">
        <v>11972</v>
      </c>
      <c r="AS478">
        <v>0.71579999999999999</v>
      </c>
      <c r="AT478" s="5">
        <v>7.1580000000000003E-3</v>
      </c>
      <c r="AV478" s="1" t="s">
        <v>234</v>
      </c>
      <c r="AW478" s="3">
        <v>14.091683049149999</v>
      </c>
      <c r="AX478" s="3">
        <v>-5.01</v>
      </c>
      <c r="AY478" s="3">
        <v>16.453330000000001</v>
      </c>
      <c r="AZ478" s="3"/>
    </row>
    <row r="479" spans="24:52" x14ac:dyDescent="0.3">
      <c r="X479"/>
      <c r="AP479" s="1" t="s">
        <v>12062</v>
      </c>
      <c r="AQ479" s="1" t="s">
        <v>12083</v>
      </c>
      <c r="AR479" t="s">
        <v>12084</v>
      </c>
      <c r="AS479">
        <v>0.63570000000000004</v>
      </c>
      <c r="AT479" s="5">
        <v>6.3570000000000007E-3</v>
      </c>
      <c r="AV479" s="1" t="s">
        <v>222</v>
      </c>
      <c r="AW479" s="3">
        <v>40.350875158083802</v>
      </c>
      <c r="AX479" s="3">
        <v>11.628</v>
      </c>
      <c r="AY479" s="3">
        <v>15.725</v>
      </c>
      <c r="AZ479" s="3"/>
    </row>
    <row r="480" spans="24:52" x14ac:dyDescent="0.3">
      <c r="X480"/>
      <c r="AP480" s="1" t="s">
        <v>12062</v>
      </c>
      <c r="AQ480" s="1" t="s">
        <v>12085</v>
      </c>
      <c r="AR480" t="s">
        <v>12086</v>
      </c>
      <c r="AS480">
        <v>0.59509999999999996</v>
      </c>
      <c r="AT480" s="5">
        <v>5.9509999999999997E-3</v>
      </c>
      <c r="AV480" s="1" t="s">
        <v>2721</v>
      </c>
      <c r="AW480" s="3">
        <v>16.412761412129999</v>
      </c>
      <c r="AX480" s="3">
        <v>0</v>
      </c>
      <c r="AY480" s="3">
        <v>10.4</v>
      </c>
      <c r="AZ480" s="3"/>
    </row>
    <row r="481" spans="24:52" x14ac:dyDescent="0.3">
      <c r="X481"/>
      <c r="AP481" s="1" t="s">
        <v>12062</v>
      </c>
      <c r="AQ481" s="1" t="s">
        <v>11810</v>
      </c>
      <c r="AR481" t="s">
        <v>11811</v>
      </c>
      <c r="AS481">
        <v>0.54249999999999998</v>
      </c>
      <c r="AT481" s="5">
        <v>5.4250000000000001E-3</v>
      </c>
      <c r="AV481" s="1" t="s">
        <v>312</v>
      </c>
      <c r="AW481" s="3">
        <v>0.41080245318000003</v>
      </c>
      <c r="AX481" s="3">
        <v>246.41</v>
      </c>
      <c r="AY481" s="3">
        <v>15</v>
      </c>
      <c r="AZ481" s="3"/>
    </row>
    <row r="482" spans="24:52" x14ac:dyDescent="0.3">
      <c r="X482"/>
      <c r="AP482" s="1" t="s">
        <v>12062</v>
      </c>
      <c r="AQ482" s="1" t="s">
        <v>12087</v>
      </c>
      <c r="AR482" t="s">
        <v>12088</v>
      </c>
      <c r="AS482">
        <v>0.49890000000000001</v>
      </c>
      <c r="AT482" s="5">
        <v>4.9890000000000004E-3</v>
      </c>
      <c r="AV482" s="1" t="s">
        <v>63</v>
      </c>
      <c r="AW482" s="3">
        <v>54.857122971119999</v>
      </c>
      <c r="AX482" s="3">
        <v>11.885</v>
      </c>
      <c r="AY482" s="3">
        <v>13.265499999999999</v>
      </c>
      <c r="AZ482" s="3"/>
    </row>
    <row r="483" spans="24:52" x14ac:dyDescent="0.3">
      <c r="X483"/>
      <c r="AP483" s="1" t="s">
        <v>12062</v>
      </c>
      <c r="AQ483" s="1" t="s">
        <v>12089</v>
      </c>
      <c r="AR483" t="s">
        <v>12090</v>
      </c>
      <c r="AS483">
        <v>0.45379999999999998</v>
      </c>
      <c r="AT483" s="5">
        <v>4.5379999999999995E-3</v>
      </c>
      <c r="AV483" s="1" t="s">
        <v>381</v>
      </c>
      <c r="AW483" s="3">
        <v>32.805324694799999</v>
      </c>
      <c r="AX483" s="3">
        <v>0</v>
      </c>
      <c r="AY483" s="3">
        <v>-18.260000000000002</v>
      </c>
      <c r="AZ483" s="3"/>
    </row>
    <row r="484" spans="24:52" x14ac:dyDescent="0.3">
      <c r="X484"/>
      <c r="AP484" s="1" t="s">
        <v>12062</v>
      </c>
      <c r="AQ484" s="1" t="s">
        <v>11716</v>
      </c>
      <c r="AR484" t="s">
        <v>11717</v>
      </c>
      <c r="AS484">
        <v>0.45129999999999998</v>
      </c>
      <c r="AT484" s="5">
        <v>4.5129999999999997E-3</v>
      </c>
      <c r="AV484" s="1" t="s">
        <v>58</v>
      </c>
      <c r="AW484" s="3">
        <v>71.838471007999999</v>
      </c>
      <c r="AX484" s="3">
        <v>18.468</v>
      </c>
      <c r="AY484" s="3">
        <v>37</v>
      </c>
      <c r="AZ484" s="3"/>
    </row>
    <row r="485" spans="24:52" x14ac:dyDescent="0.3">
      <c r="X485"/>
      <c r="AP485" s="1" t="s">
        <v>12062</v>
      </c>
      <c r="AQ485" s="1" t="s">
        <v>12091</v>
      </c>
      <c r="AR485" t="s">
        <v>12092</v>
      </c>
      <c r="AS485">
        <v>0.4143</v>
      </c>
      <c r="AT485" s="5">
        <v>4.143E-3</v>
      </c>
      <c r="AV485" s="1" t="s">
        <v>380</v>
      </c>
      <c r="AW485" s="3">
        <v>57.2632744839701</v>
      </c>
      <c r="AX485" s="3">
        <v>14.467000000000001</v>
      </c>
      <c r="AY485" s="3" t="s">
        <v>206</v>
      </c>
      <c r="AZ485" s="3"/>
    </row>
    <row r="486" spans="24:52" x14ac:dyDescent="0.3">
      <c r="X486"/>
      <c r="AP486" s="1" t="s">
        <v>12062</v>
      </c>
      <c r="AQ486" s="1" t="s">
        <v>11854</v>
      </c>
      <c r="AR486" t="s">
        <v>11855</v>
      </c>
      <c r="AS486">
        <v>0.36059999999999998</v>
      </c>
      <c r="AT486" s="5">
        <v>3.6059999999999998E-3</v>
      </c>
      <c r="AV486" s="1" t="s">
        <v>2640</v>
      </c>
      <c r="AW486" s="3" t="s">
        <v>206</v>
      </c>
      <c r="AX486" s="3">
        <v>0</v>
      </c>
      <c r="AY486" s="3" t="s">
        <v>206</v>
      </c>
      <c r="AZ486" s="3"/>
    </row>
    <row r="487" spans="24:52" x14ac:dyDescent="0.3">
      <c r="X487"/>
      <c r="AP487" s="1" t="s">
        <v>12062</v>
      </c>
      <c r="AQ487" s="1" t="s">
        <v>11606</v>
      </c>
      <c r="AR487" t="s">
        <v>11607</v>
      </c>
      <c r="AS487">
        <v>0.1678</v>
      </c>
      <c r="AT487" s="5">
        <v>1.678E-3</v>
      </c>
      <c r="AV487" s="1" t="s">
        <v>360</v>
      </c>
      <c r="AW487" s="3">
        <v>107.48644893373999</v>
      </c>
      <c r="AX487" s="3">
        <v>0</v>
      </c>
      <c r="AY487" s="3">
        <v>48.078330000000001</v>
      </c>
      <c r="AZ487" s="3"/>
    </row>
    <row r="488" spans="24:52" x14ac:dyDescent="0.3">
      <c r="X488"/>
      <c r="AP488" s="1" t="s">
        <v>12062</v>
      </c>
      <c r="AQ488" s="1" t="s">
        <v>11674</v>
      </c>
      <c r="AR488" t="s">
        <v>11675</v>
      </c>
      <c r="AS488">
        <v>0.13420000000000001</v>
      </c>
      <c r="AT488" s="5">
        <v>1.3420000000000001E-3</v>
      </c>
      <c r="AV488" s="1" t="s">
        <v>12</v>
      </c>
      <c r="AW488" s="3">
        <v>249.71965875687999</v>
      </c>
      <c r="AX488" s="3">
        <v>24.231999999999999</v>
      </c>
      <c r="AY488" s="3">
        <v>20.43383</v>
      </c>
      <c r="AZ488" s="3"/>
    </row>
    <row r="489" spans="24:52" x14ac:dyDescent="0.3">
      <c r="X489"/>
      <c r="AP489" s="1" t="s">
        <v>12062</v>
      </c>
      <c r="AQ489" s="1" t="s">
        <v>11585</v>
      </c>
      <c r="AR489" t="s">
        <v>11856</v>
      </c>
      <c r="AS489">
        <v>-2.5533000000000001</v>
      </c>
      <c r="AT489" s="5">
        <v>-2.5533E-2</v>
      </c>
      <c r="AV489" s="1" t="s">
        <v>206</v>
      </c>
      <c r="AW489" s="3" t="s">
        <v>249</v>
      </c>
      <c r="AX489" s="3" t="s">
        <v>1029</v>
      </c>
      <c r="AY489" s="3" t="s">
        <v>278</v>
      </c>
      <c r="AZ489" s="3"/>
    </row>
    <row r="490" spans="24:52" x14ac:dyDescent="0.3">
      <c r="X490"/>
      <c r="AP490" s="1" t="s">
        <v>12093</v>
      </c>
      <c r="AQ490" s="1" t="s">
        <v>11624</v>
      </c>
      <c r="AR490" t="s">
        <v>11625</v>
      </c>
      <c r="AS490">
        <v>12.1172</v>
      </c>
      <c r="AT490" s="5">
        <v>0.121172</v>
      </c>
      <c r="AV490" s="1" t="s">
        <v>4</v>
      </c>
      <c r="AW490" s="3">
        <v>966.82833738095997</v>
      </c>
      <c r="AX490" s="3">
        <v>42.12</v>
      </c>
      <c r="AY490" s="3">
        <v>21.35</v>
      </c>
      <c r="AZ490" s="3"/>
    </row>
    <row r="491" spans="24:52" x14ac:dyDescent="0.3">
      <c r="X491"/>
      <c r="AP491" s="1" t="s">
        <v>12093</v>
      </c>
      <c r="AQ491" s="1" t="s">
        <v>12065</v>
      </c>
      <c r="AR491" t="s">
        <v>12066</v>
      </c>
      <c r="AS491">
        <v>8.6902000000000008</v>
      </c>
      <c r="AT491" s="5">
        <v>8.6902000000000007E-2</v>
      </c>
      <c r="AV491" s="1" t="s">
        <v>208</v>
      </c>
      <c r="AW491" s="3">
        <v>605.88670107701205</v>
      </c>
      <c r="AX491" s="3">
        <v>35.917000000000002</v>
      </c>
      <c r="AY491" s="3">
        <v>18.29</v>
      </c>
      <c r="AZ491" s="3"/>
    </row>
    <row r="492" spans="24:52" x14ac:dyDescent="0.3">
      <c r="X492"/>
      <c r="AP492" s="1" t="s">
        <v>12093</v>
      </c>
      <c r="AQ492" s="1" t="s">
        <v>11656</v>
      </c>
      <c r="AR492" t="s">
        <v>11657</v>
      </c>
      <c r="AS492">
        <v>7.6894999999999998</v>
      </c>
      <c r="AT492" s="5">
        <v>7.6894999999999991E-2</v>
      </c>
      <c r="AV492" s="1" t="s">
        <v>221</v>
      </c>
      <c r="AW492" s="3">
        <v>89.392055508179993</v>
      </c>
      <c r="AX492" s="3">
        <v>0</v>
      </c>
      <c r="AY492" s="3" t="s">
        <v>206</v>
      </c>
      <c r="AZ492" s="3"/>
    </row>
    <row r="493" spans="24:52" x14ac:dyDescent="0.3">
      <c r="X493"/>
      <c r="AP493" s="1" t="s">
        <v>12093</v>
      </c>
      <c r="AQ493" t="s">
        <v>11880</v>
      </c>
      <c r="AR493" t="s">
        <v>11881</v>
      </c>
      <c r="AS493">
        <v>7.0472000000000001</v>
      </c>
      <c r="AT493" s="5">
        <v>7.0472000000000007E-2</v>
      </c>
      <c r="AV493" s="1" t="s">
        <v>5</v>
      </c>
      <c r="AW493" s="3">
        <v>1976.6898999499199</v>
      </c>
      <c r="AX493" s="3">
        <v>14.927</v>
      </c>
      <c r="AY493" s="3" t="s">
        <v>206</v>
      </c>
      <c r="AZ493" s="3"/>
    </row>
    <row r="494" spans="24:52" x14ac:dyDescent="0.3">
      <c r="X494"/>
      <c r="AP494" s="1" t="s">
        <v>12093</v>
      </c>
      <c r="AQ494" t="s">
        <v>12094</v>
      </c>
      <c r="AR494" t="s">
        <v>12095</v>
      </c>
      <c r="AS494">
        <v>5.6059999999999999</v>
      </c>
      <c r="AT494" s="5">
        <v>5.6059999999999999E-2</v>
      </c>
      <c r="AV494" s="1" t="s">
        <v>399</v>
      </c>
      <c r="AW494" s="3">
        <v>29.31936910292</v>
      </c>
      <c r="AX494" s="3">
        <v>14.316000000000001</v>
      </c>
      <c r="AY494" s="3">
        <v>38.299999999999997</v>
      </c>
      <c r="AZ494" s="3"/>
    </row>
    <row r="495" spans="24:52" x14ac:dyDescent="0.3">
      <c r="X495"/>
      <c r="AP495" s="1" t="s">
        <v>12093</v>
      </c>
      <c r="AQ495" s="1" t="s">
        <v>12096</v>
      </c>
      <c r="AR495" t="s">
        <v>12097</v>
      </c>
      <c r="AS495">
        <v>5.5570000000000004</v>
      </c>
      <c r="AT495" s="5">
        <v>5.5570000000000001E-2</v>
      </c>
      <c r="AV495" s="1" t="s">
        <v>398</v>
      </c>
      <c r="AW495" s="3">
        <v>57.252591032055598</v>
      </c>
      <c r="AX495" s="3">
        <v>4.476</v>
      </c>
      <c r="AY495" s="3" t="s">
        <v>206</v>
      </c>
      <c r="AZ495" s="3"/>
    </row>
    <row r="496" spans="24:52" x14ac:dyDescent="0.3">
      <c r="X496"/>
      <c r="AP496" s="1" t="s">
        <v>12093</v>
      </c>
      <c r="AQ496" s="1" t="s">
        <v>11598</v>
      </c>
      <c r="AR496" t="s">
        <v>11599</v>
      </c>
      <c r="AS496">
        <v>5.5126999999999997</v>
      </c>
      <c r="AT496" s="5">
        <v>5.5126999999999995E-2</v>
      </c>
      <c r="AV496" s="1" t="s">
        <v>115</v>
      </c>
      <c r="AW496" s="3">
        <v>42.339342563549998</v>
      </c>
      <c r="AX496" s="3">
        <v>51.683999999999997</v>
      </c>
      <c r="AY496" s="3" t="s">
        <v>206</v>
      </c>
      <c r="AZ496" s="3"/>
    </row>
    <row r="497" spans="24:52" x14ac:dyDescent="0.3">
      <c r="X497"/>
      <c r="AP497" s="1" t="s">
        <v>12093</v>
      </c>
      <c r="AQ497" s="1" t="s">
        <v>12098</v>
      </c>
      <c r="AR497" t="s">
        <v>12099</v>
      </c>
      <c r="AS497">
        <v>5.4413</v>
      </c>
      <c r="AT497" s="5">
        <v>5.4413000000000003E-2</v>
      </c>
      <c r="AV497" s="1" t="s">
        <v>400</v>
      </c>
      <c r="AW497" s="3">
        <v>48.583828001892797</v>
      </c>
      <c r="AX497" s="3">
        <v>22.41</v>
      </c>
      <c r="AY497" s="3">
        <v>117.28</v>
      </c>
      <c r="AZ497" s="3"/>
    </row>
    <row r="498" spans="24:52" x14ac:dyDescent="0.3">
      <c r="X498"/>
      <c r="AP498" s="1" t="s">
        <v>12093</v>
      </c>
      <c r="AQ498" t="s">
        <v>11600</v>
      </c>
      <c r="AR498" t="s">
        <v>11601</v>
      </c>
      <c r="AS498">
        <v>5.3954000000000004</v>
      </c>
      <c r="AT498" s="5">
        <v>5.3954000000000002E-2</v>
      </c>
      <c r="AV498" s="1" t="s">
        <v>365</v>
      </c>
      <c r="AW498" s="3">
        <v>53.324919996360002</v>
      </c>
      <c r="AX498" s="3">
        <v>0</v>
      </c>
      <c r="AY498" s="3" t="s">
        <v>206</v>
      </c>
      <c r="AZ498" s="3"/>
    </row>
    <row r="499" spans="24:52" x14ac:dyDescent="0.3">
      <c r="X499"/>
      <c r="AP499" s="1" t="s">
        <v>12093</v>
      </c>
      <c r="AQ499" s="1" t="s">
        <v>12100</v>
      </c>
      <c r="AR499" t="s">
        <v>12101</v>
      </c>
      <c r="AS499">
        <v>5.0358000000000001</v>
      </c>
      <c r="AT499" s="5">
        <v>5.0358E-2</v>
      </c>
      <c r="AV499" s="1" t="s">
        <v>1056</v>
      </c>
      <c r="AW499" s="3">
        <v>42.015522007039998</v>
      </c>
      <c r="AX499" s="3">
        <v>37.575000000000003</v>
      </c>
      <c r="AY499" s="3" t="s">
        <v>206</v>
      </c>
      <c r="AZ499" s="3"/>
    </row>
    <row r="500" spans="24:52" x14ac:dyDescent="0.3">
      <c r="X500"/>
      <c r="AP500" s="1" t="s">
        <v>12093</v>
      </c>
      <c r="AQ500" s="1" t="s">
        <v>12102</v>
      </c>
      <c r="AR500" s="1" t="s">
        <v>12103</v>
      </c>
      <c r="AS500">
        <v>4.9743000000000004</v>
      </c>
      <c r="AT500" s="5">
        <v>4.9743000000000002E-2</v>
      </c>
      <c r="AV500" s="1" t="s">
        <v>382</v>
      </c>
      <c r="AW500" s="3">
        <v>74.599631780039999</v>
      </c>
      <c r="AX500" s="3">
        <v>11.144</v>
      </c>
      <c r="AY500" s="3" t="s">
        <v>206</v>
      </c>
      <c r="AZ500" s="3"/>
    </row>
    <row r="501" spans="24:52" x14ac:dyDescent="0.3">
      <c r="X501"/>
      <c r="AP501" s="1" t="s">
        <v>12093</v>
      </c>
      <c r="AQ501" s="1" t="s">
        <v>12104</v>
      </c>
      <c r="AR501" t="s">
        <v>12105</v>
      </c>
      <c r="AS501">
        <v>4.1361999999999997</v>
      </c>
      <c r="AT501" s="5">
        <v>4.1361999999999996E-2</v>
      </c>
      <c r="AV501" s="1" t="s">
        <v>216</v>
      </c>
      <c r="AW501" s="3">
        <v>58.707056712250001</v>
      </c>
      <c r="AX501" s="3">
        <v>8.5609999999999999</v>
      </c>
      <c r="AY501" s="3">
        <v>12.6775</v>
      </c>
      <c r="AZ501" s="3"/>
    </row>
    <row r="502" spans="24:52" x14ac:dyDescent="0.3">
      <c r="X502"/>
      <c r="AP502" s="1" t="s">
        <v>12093</v>
      </c>
      <c r="AQ502" s="1" t="s">
        <v>12089</v>
      </c>
      <c r="AR502" t="s">
        <v>12090</v>
      </c>
      <c r="AS502">
        <v>3.6154000000000002</v>
      </c>
      <c r="AT502" s="5">
        <v>3.6153999999999999E-2</v>
      </c>
      <c r="AV502" s="1" t="s">
        <v>381</v>
      </c>
      <c r="AW502" s="3">
        <v>32.805324694799999</v>
      </c>
      <c r="AX502" s="3">
        <v>0</v>
      </c>
      <c r="AY502" s="3">
        <v>-18.260000000000002</v>
      </c>
      <c r="AZ502" s="3"/>
    </row>
    <row r="503" spans="24:52" x14ac:dyDescent="0.3">
      <c r="X503"/>
      <c r="AP503" s="1" t="s">
        <v>12093</v>
      </c>
      <c r="AQ503" s="1" t="s">
        <v>12106</v>
      </c>
      <c r="AR503" t="s">
        <v>12107</v>
      </c>
      <c r="AS503">
        <v>3.2019000000000002</v>
      </c>
      <c r="AT503" s="5">
        <v>3.2018999999999999E-2</v>
      </c>
      <c r="AV503" s="1" t="s">
        <v>364</v>
      </c>
      <c r="AW503" s="3">
        <v>31.266300305880002</v>
      </c>
      <c r="AX503" s="3">
        <v>0</v>
      </c>
      <c r="AY503" s="3" t="s">
        <v>206</v>
      </c>
      <c r="AZ503" s="3"/>
    </row>
    <row r="504" spans="24:52" x14ac:dyDescent="0.3">
      <c r="X504"/>
      <c r="AP504" s="1" t="s">
        <v>12093</v>
      </c>
      <c r="AQ504" t="s">
        <v>12108</v>
      </c>
      <c r="AR504" t="s">
        <v>12109</v>
      </c>
      <c r="AS504">
        <v>2.6236000000000002</v>
      </c>
      <c r="AT504" s="5">
        <v>2.6236000000000002E-2</v>
      </c>
      <c r="AV504" s="1" t="s">
        <v>401</v>
      </c>
      <c r="AW504" s="3">
        <v>11.984056572</v>
      </c>
      <c r="AX504" s="3">
        <v>16.626000000000001</v>
      </c>
      <c r="AY504" s="3" t="s">
        <v>206</v>
      </c>
      <c r="AZ504" s="3"/>
    </row>
    <row r="505" spans="24:52" x14ac:dyDescent="0.3">
      <c r="X505"/>
      <c r="AP505" s="1" t="s">
        <v>12093</v>
      </c>
      <c r="AQ505" s="1" t="s">
        <v>12110</v>
      </c>
      <c r="AR505" t="s">
        <v>12111</v>
      </c>
      <c r="AS505">
        <v>1.6738999999999999</v>
      </c>
      <c r="AT505" s="5">
        <v>1.6739E-2</v>
      </c>
      <c r="AV505" s="1" t="s">
        <v>383</v>
      </c>
      <c r="AW505" s="3">
        <v>18.9810990017743</v>
      </c>
      <c r="AX505" s="3">
        <v>22.619</v>
      </c>
      <c r="AY505" s="3" t="s">
        <v>206</v>
      </c>
      <c r="AZ505" s="3"/>
    </row>
    <row r="506" spans="24:52" x14ac:dyDescent="0.3">
      <c r="X506"/>
      <c r="AP506" s="1" t="s">
        <v>12093</v>
      </c>
      <c r="AQ506" s="1" t="s">
        <v>12112</v>
      </c>
      <c r="AR506" s="1" t="s">
        <v>12113</v>
      </c>
      <c r="AS506">
        <v>1.6378999999999999</v>
      </c>
      <c r="AT506" s="5">
        <v>1.6378999999999998E-2</v>
      </c>
      <c r="AV506" s="1" t="s">
        <v>384</v>
      </c>
      <c r="AW506" s="3">
        <v>8.3341502855999998</v>
      </c>
      <c r="AX506" s="3">
        <v>74.643000000000001</v>
      </c>
      <c r="AY506" s="3">
        <v>6.6879999999999997</v>
      </c>
      <c r="AZ506" s="3"/>
    </row>
    <row r="507" spans="24:52" x14ac:dyDescent="0.3">
      <c r="X507"/>
      <c r="AP507" s="1" t="s">
        <v>12093</v>
      </c>
      <c r="AQ507" s="1" t="s">
        <v>12114</v>
      </c>
      <c r="AR507" t="s">
        <v>12115</v>
      </c>
      <c r="AS507">
        <v>1.2833000000000001</v>
      </c>
      <c r="AT507" s="5">
        <v>1.2833000000000001E-2</v>
      </c>
      <c r="AV507" s="1" t="s">
        <v>2730</v>
      </c>
      <c r="AW507" s="3">
        <v>53.293307815726003</v>
      </c>
      <c r="AX507" s="3">
        <v>0</v>
      </c>
      <c r="AY507" s="3" t="s">
        <v>206</v>
      </c>
      <c r="AZ507" s="3"/>
    </row>
    <row r="508" spans="24:52" x14ac:dyDescent="0.3">
      <c r="X508"/>
      <c r="AP508" s="1" t="s">
        <v>12093</v>
      </c>
      <c r="AQ508" s="1" t="s">
        <v>12116</v>
      </c>
      <c r="AR508" t="s">
        <v>12117</v>
      </c>
      <c r="AS508">
        <v>0.94289999999999996</v>
      </c>
      <c r="AT508" s="5">
        <v>9.4289999999999999E-3</v>
      </c>
      <c r="AV508" s="1" t="s">
        <v>2875</v>
      </c>
      <c r="AW508" s="3">
        <v>3.78687245839</v>
      </c>
      <c r="AX508" s="3">
        <v>0</v>
      </c>
      <c r="AY508" s="3" t="s">
        <v>206</v>
      </c>
      <c r="AZ508" s="3"/>
    </row>
    <row r="509" spans="24:52" x14ac:dyDescent="0.3">
      <c r="X509"/>
      <c r="AP509" s="1" t="s">
        <v>12093</v>
      </c>
      <c r="AQ509" s="1" t="s">
        <v>12118</v>
      </c>
      <c r="AR509" t="s">
        <v>12119</v>
      </c>
      <c r="AS509">
        <v>0.9284</v>
      </c>
      <c r="AT509" s="5">
        <v>9.2840000000000006E-3</v>
      </c>
      <c r="AV509" s="1" t="s">
        <v>402</v>
      </c>
      <c r="AW509" s="3">
        <v>4.5553070112</v>
      </c>
      <c r="AX509" s="3">
        <v>-8.4689999999999994</v>
      </c>
      <c r="AY509" s="3">
        <v>94.1</v>
      </c>
      <c r="AZ509" s="3"/>
    </row>
    <row r="510" spans="24:52" x14ac:dyDescent="0.3">
      <c r="X510"/>
      <c r="AP510" s="1" t="s">
        <v>12093</v>
      </c>
      <c r="AQ510" s="1" t="s">
        <v>12120</v>
      </c>
      <c r="AR510" t="s">
        <v>12121</v>
      </c>
      <c r="AS510">
        <v>0.91859999999999997</v>
      </c>
      <c r="AT510" s="5">
        <v>9.1859999999999997E-3</v>
      </c>
      <c r="AV510" s="1" t="s">
        <v>404</v>
      </c>
      <c r="AW510" s="3">
        <v>6.5542131049626704</v>
      </c>
      <c r="AX510" s="3">
        <v>12.057</v>
      </c>
      <c r="AY510" s="3">
        <v>29.405000000000001</v>
      </c>
      <c r="AZ510" s="3"/>
    </row>
    <row r="511" spans="24:52" x14ac:dyDescent="0.3">
      <c r="X511"/>
      <c r="AP511" s="1" t="s">
        <v>12093</v>
      </c>
      <c r="AQ511" s="1" t="s">
        <v>12122</v>
      </c>
      <c r="AR511" t="s">
        <v>12123</v>
      </c>
      <c r="AS511">
        <v>0.77380000000000004</v>
      </c>
      <c r="AT511" s="5">
        <v>7.7380000000000001E-3</v>
      </c>
      <c r="AV511" s="1" t="s">
        <v>408</v>
      </c>
      <c r="AW511" s="3">
        <v>10.029862401020001</v>
      </c>
      <c r="AX511" s="3">
        <v>117</v>
      </c>
      <c r="AY511" s="3">
        <v>15.746</v>
      </c>
      <c r="AZ511" s="3"/>
    </row>
    <row r="512" spans="24:52" x14ac:dyDescent="0.3">
      <c r="X512"/>
      <c r="AP512" s="1" t="s">
        <v>12093</v>
      </c>
      <c r="AQ512" s="1" t="s">
        <v>12124</v>
      </c>
      <c r="AR512" t="s">
        <v>12125</v>
      </c>
      <c r="AS512">
        <v>0.77090000000000003</v>
      </c>
      <c r="AT512" s="5">
        <v>7.7090000000000006E-3</v>
      </c>
      <c r="AV512" s="1" t="s">
        <v>403</v>
      </c>
      <c r="AW512" s="3">
        <v>7.8789731611248497</v>
      </c>
      <c r="AX512" s="3">
        <v>4.9969999999999999</v>
      </c>
      <c r="AY512" s="3">
        <v>9.6999999999999993</v>
      </c>
      <c r="AZ512" s="3"/>
    </row>
    <row r="513" spans="24:52" x14ac:dyDescent="0.3">
      <c r="X513"/>
      <c r="AP513" s="1" t="s">
        <v>12093</v>
      </c>
      <c r="AQ513" s="1" t="s">
        <v>12126</v>
      </c>
      <c r="AR513" t="s">
        <v>12127</v>
      </c>
      <c r="AS513">
        <v>0.64980000000000004</v>
      </c>
      <c r="AT513" s="5">
        <v>6.4980000000000003E-3</v>
      </c>
      <c r="AV513" s="1" t="s">
        <v>2876</v>
      </c>
      <c r="AW513" s="3">
        <v>4.9719235825999997</v>
      </c>
      <c r="AX513" s="3">
        <v>0</v>
      </c>
      <c r="AY513" s="3" t="s">
        <v>206</v>
      </c>
      <c r="AZ513" s="3"/>
    </row>
    <row r="514" spans="24:52" x14ac:dyDescent="0.3">
      <c r="X514"/>
      <c r="AP514" s="1" t="s">
        <v>12093</v>
      </c>
      <c r="AQ514" s="1" t="s">
        <v>12128</v>
      </c>
      <c r="AR514" t="s">
        <v>12129</v>
      </c>
      <c r="AS514">
        <v>0.62309999999999999</v>
      </c>
      <c r="AT514" s="5">
        <v>6.2309999999999996E-3</v>
      </c>
      <c r="AV514" s="1" t="s">
        <v>235</v>
      </c>
      <c r="AW514" s="3">
        <v>14.23452941829</v>
      </c>
      <c r="AX514" s="3">
        <v>0</v>
      </c>
      <c r="AY514" s="3" t="s">
        <v>206</v>
      </c>
      <c r="AZ514" s="3"/>
    </row>
    <row r="515" spans="24:52" x14ac:dyDescent="0.3">
      <c r="X515"/>
      <c r="AP515" s="1" t="s">
        <v>12093</v>
      </c>
      <c r="AQ515" s="1" t="s">
        <v>12130</v>
      </c>
      <c r="AR515" t="s">
        <v>12131</v>
      </c>
      <c r="AS515">
        <v>0.58350000000000002</v>
      </c>
      <c r="AT515" s="5">
        <v>5.8349999999999999E-3</v>
      </c>
      <c r="AV515" s="1" t="s">
        <v>244</v>
      </c>
      <c r="AW515" s="3">
        <v>2.8191496518900001</v>
      </c>
      <c r="AX515" s="3">
        <v>26.437999999999999</v>
      </c>
      <c r="AY515" s="3" t="s">
        <v>206</v>
      </c>
      <c r="AZ515" s="3"/>
    </row>
    <row r="516" spans="24:52" x14ac:dyDescent="0.3">
      <c r="X516"/>
      <c r="AP516" s="1" t="s">
        <v>12093</v>
      </c>
      <c r="AQ516" s="1" t="s">
        <v>12132</v>
      </c>
      <c r="AR516" t="s">
        <v>12133</v>
      </c>
      <c r="AS516">
        <v>0.32840000000000003</v>
      </c>
      <c r="AT516" s="5">
        <v>3.2840000000000005E-3</v>
      </c>
      <c r="AV516" s="1" t="s">
        <v>396</v>
      </c>
      <c r="AW516" s="3">
        <v>2.0872637209047</v>
      </c>
      <c r="AX516" s="3">
        <v>-4.9809999999999999</v>
      </c>
      <c r="AY516" s="3" t="s">
        <v>206</v>
      </c>
      <c r="AZ516" s="3"/>
    </row>
    <row r="517" spans="24:52" x14ac:dyDescent="0.3">
      <c r="X517"/>
      <c r="AP517" s="1" t="s">
        <v>12093</v>
      </c>
      <c r="AQ517" s="1" t="s">
        <v>12134</v>
      </c>
      <c r="AR517" t="s">
        <v>12135</v>
      </c>
      <c r="AS517">
        <v>0.25690000000000002</v>
      </c>
      <c r="AT517" s="5">
        <v>2.5690000000000001E-3</v>
      </c>
      <c r="AV517" s="1" t="s">
        <v>415</v>
      </c>
      <c r="AW517" s="3">
        <v>2.1776890669945699</v>
      </c>
      <c r="AX517" s="3">
        <v>22.216000000000001</v>
      </c>
      <c r="AY517" s="3" t="s">
        <v>206</v>
      </c>
      <c r="AZ517" s="3"/>
    </row>
    <row r="518" spans="24:52" x14ac:dyDescent="0.3">
      <c r="X518"/>
      <c r="AP518" s="1" t="s">
        <v>12093</v>
      </c>
      <c r="AQ518" s="1" t="s">
        <v>12136</v>
      </c>
      <c r="AR518" t="s">
        <v>12137</v>
      </c>
      <c r="AS518">
        <v>0.2445</v>
      </c>
      <c r="AT518" s="5">
        <v>2.4450000000000001E-3</v>
      </c>
      <c r="AV518" s="1" t="s">
        <v>406</v>
      </c>
      <c r="AW518" s="3">
        <v>2.8423202719499998</v>
      </c>
      <c r="AX518" s="3">
        <v>140.97900000000001</v>
      </c>
      <c r="AY518" s="3">
        <v>-1.26</v>
      </c>
      <c r="AZ518" s="3"/>
    </row>
    <row r="519" spans="24:52" x14ac:dyDescent="0.3">
      <c r="X519"/>
      <c r="AP519" s="1" t="s">
        <v>12093</v>
      </c>
      <c r="AQ519" s="1" t="s">
        <v>12138</v>
      </c>
      <c r="AR519" t="s">
        <v>12139</v>
      </c>
      <c r="AS519">
        <v>0.19869999999999999</v>
      </c>
      <c r="AT519" s="5">
        <v>1.9870000000000001E-3</v>
      </c>
      <c r="AV519" s="1" t="s">
        <v>409</v>
      </c>
      <c r="AW519" s="3">
        <v>1.5866054690382101</v>
      </c>
      <c r="AX519" s="3">
        <v>-13.9</v>
      </c>
      <c r="AY519" s="3" t="s">
        <v>206</v>
      </c>
      <c r="AZ519" s="3"/>
    </row>
    <row r="520" spans="24:52" x14ac:dyDescent="0.3">
      <c r="X520"/>
      <c r="AP520" s="1" t="s">
        <v>12093</v>
      </c>
      <c r="AQ520" s="1" t="s">
        <v>12140</v>
      </c>
      <c r="AR520" t="s">
        <v>12141</v>
      </c>
      <c r="AS520">
        <v>0.19120000000000001</v>
      </c>
      <c r="AT520" s="5">
        <v>1.9120000000000001E-3</v>
      </c>
      <c r="AV520" s="1" t="s">
        <v>411</v>
      </c>
      <c r="AW520" s="3">
        <v>2.1660974492753602</v>
      </c>
      <c r="AX520" s="3">
        <v>-38.256999999999998</v>
      </c>
      <c r="AY520" s="3" t="s">
        <v>206</v>
      </c>
      <c r="AZ520" s="3"/>
    </row>
    <row r="521" spans="24:52" x14ac:dyDescent="0.3">
      <c r="X521"/>
      <c r="AP521" s="1" t="s">
        <v>12093</v>
      </c>
      <c r="AQ521" s="1" t="s">
        <v>12142</v>
      </c>
      <c r="AR521" t="s">
        <v>12143</v>
      </c>
      <c r="AS521">
        <v>0.18190000000000001</v>
      </c>
      <c r="AT521" s="5">
        <v>1.8190000000000001E-3</v>
      </c>
      <c r="AV521" s="1" t="s">
        <v>410</v>
      </c>
      <c r="AW521" s="3">
        <v>1.88544553595658</v>
      </c>
      <c r="AX521" s="3">
        <v>93.287999999999997</v>
      </c>
      <c r="AY521" s="3" t="s">
        <v>206</v>
      </c>
      <c r="AZ521" s="3"/>
    </row>
    <row r="522" spans="24:52" x14ac:dyDescent="0.3">
      <c r="X522"/>
      <c r="AP522" s="1" t="s">
        <v>12093</v>
      </c>
      <c r="AQ522" s="1" t="s">
        <v>12144</v>
      </c>
      <c r="AR522" t="s">
        <v>12145</v>
      </c>
      <c r="AS522">
        <v>0.17649999999999999</v>
      </c>
      <c r="AT522" s="5">
        <v>1.7649999999999999E-3</v>
      </c>
      <c r="AV522" s="1" t="s">
        <v>407</v>
      </c>
      <c r="AW522" s="3">
        <v>5.5363704412399999</v>
      </c>
      <c r="AX522" s="3">
        <v>-34.314999999999998</v>
      </c>
      <c r="AY522" s="3" t="s">
        <v>206</v>
      </c>
      <c r="AZ522" s="3"/>
    </row>
    <row r="523" spans="24:52" x14ac:dyDescent="0.3">
      <c r="X523"/>
      <c r="AP523" s="1" t="s">
        <v>12093</v>
      </c>
      <c r="AQ523" s="1" t="s">
        <v>12146</v>
      </c>
      <c r="AR523" t="s">
        <v>12147</v>
      </c>
      <c r="AS523">
        <v>0.16550000000000001</v>
      </c>
      <c r="AT523" s="5">
        <v>1.655E-3</v>
      </c>
      <c r="AV523" s="1" t="s">
        <v>2877</v>
      </c>
      <c r="AW523" s="3">
        <v>1.3399895102999999</v>
      </c>
      <c r="AX523" s="3">
        <v>0</v>
      </c>
      <c r="AY523" s="3" t="s">
        <v>206</v>
      </c>
      <c r="AZ523" s="3"/>
    </row>
    <row r="524" spans="24:52" x14ac:dyDescent="0.3">
      <c r="X524"/>
      <c r="AP524" s="1" t="s">
        <v>12093</v>
      </c>
      <c r="AQ524" s="1" t="s">
        <v>12148</v>
      </c>
      <c r="AR524" t="s">
        <v>12149</v>
      </c>
      <c r="AS524">
        <v>0.15620000000000001</v>
      </c>
      <c r="AT524" s="5">
        <v>1.562E-3</v>
      </c>
      <c r="AV524" s="1" t="s">
        <v>2878</v>
      </c>
      <c r="AW524" s="3">
        <v>1.5080380002056299</v>
      </c>
      <c r="AX524" s="3">
        <v>0</v>
      </c>
      <c r="AY524" s="3" t="s">
        <v>206</v>
      </c>
      <c r="AZ524" s="3"/>
    </row>
    <row r="525" spans="24:52" x14ac:dyDescent="0.3">
      <c r="X525"/>
      <c r="AP525" s="1" t="s">
        <v>12093</v>
      </c>
      <c r="AQ525" t="s">
        <v>12150</v>
      </c>
      <c r="AR525" t="s">
        <v>12151</v>
      </c>
      <c r="AS525">
        <v>0.1439</v>
      </c>
      <c r="AT525" s="5">
        <v>1.439E-3</v>
      </c>
      <c r="AV525" s="1" t="s">
        <v>363</v>
      </c>
      <c r="AW525" s="3">
        <v>2.2665232931000001</v>
      </c>
      <c r="AX525" s="3">
        <v>0</v>
      </c>
      <c r="AY525" s="3">
        <v>7.55</v>
      </c>
      <c r="AZ525" s="3"/>
    </row>
    <row r="526" spans="24:52" x14ac:dyDescent="0.3">
      <c r="X526"/>
      <c r="AP526" s="1" t="s">
        <v>12093</v>
      </c>
      <c r="AQ526" s="1" t="s">
        <v>12152</v>
      </c>
      <c r="AR526" s="1" t="s">
        <v>12153</v>
      </c>
      <c r="AS526">
        <v>0.13539999999999999</v>
      </c>
      <c r="AT526" s="5">
        <v>1.354E-3</v>
      </c>
      <c r="AV526" s="1" t="s">
        <v>413</v>
      </c>
      <c r="AW526" s="3">
        <v>0.61724270796587599</v>
      </c>
      <c r="AX526" s="3">
        <v>-29.347000000000001</v>
      </c>
      <c r="AY526" s="3">
        <v>43.165999999999997</v>
      </c>
      <c r="AZ526" s="3"/>
    </row>
    <row r="527" spans="24:52" x14ac:dyDescent="0.3">
      <c r="X527"/>
      <c r="AP527" s="1" t="s">
        <v>12093</v>
      </c>
      <c r="AQ527" s="1" t="s">
        <v>12154</v>
      </c>
      <c r="AR527" t="s">
        <v>12155</v>
      </c>
      <c r="AS527">
        <v>0.1139</v>
      </c>
      <c r="AT527" s="5">
        <v>1.139E-3</v>
      </c>
      <c r="AV527" s="1" t="s">
        <v>412</v>
      </c>
      <c r="AW527" s="3">
        <v>0.98352979966103404</v>
      </c>
      <c r="AX527" s="3">
        <v>0</v>
      </c>
      <c r="AY527" s="3" t="s">
        <v>206</v>
      </c>
      <c r="AZ527" s="3"/>
    </row>
    <row r="528" spans="24:52" x14ac:dyDescent="0.3">
      <c r="X528"/>
      <c r="AP528" s="1" t="s">
        <v>12093</v>
      </c>
      <c r="AQ528" t="s">
        <v>12156</v>
      </c>
      <c r="AR528" t="s">
        <v>12157</v>
      </c>
      <c r="AS528">
        <v>0.1087</v>
      </c>
      <c r="AT528" s="5">
        <v>1.0870000000000001E-3</v>
      </c>
      <c r="AV528" s="1" t="s">
        <v>405</v>
      </c>
      <c r="AW528" s="3">
        <v>4.1382070329599996</v>
      </c>
      <c r="AX528" s="3">
        <v>16.099</v>
      </c>
      <c r="AY528" s="3">
        <v>34.792999999999999</v>
      </c>
      <c r="AZ528" s="3"/>
    </row>
    <row r="529" spans="24:52" x14ac:dyDescent="0.3">
      <c r="X529"/>
      <c r="AP529" s="1" t="s">
        <v>12093</v>
      </c>
      <c r="AQ529" t="s">
        <v>12158</v>
      </c>
      <c r="AR529" t="s">
        <v>12159</v>
      </c>
      <c r="AS529">
        <v>0.1076</v>
      </c>
      <c r="AT529" s="5">
        <v>1.0759999999999999E-3</v>
      </c>
      <c r="AV529" s="1" t="s">
        <v>414</v>
      </c>
      <c r="AW529" s="3">
        <v>0.79576575264000005</v>
      </c>
      <c r="AX529" s="3">
        <v>-10.824</v>
      </c>
      <c r="AY529" s="3" t="s">
        <v>206</v>
      </c>
      <c r="AZ529" s="3"/>
    </row>
    <row r="530" spans="24:52" x14ac:dyDescent="0.3">
      <c r="X530"/>
      <c r="AP530" s="1" t="s">
        <v>12093</v>
      </c>
      <c r="AQ530" t="s">
        <v>11585</v>
      </c>
      <c r="AR530" t="s">
        <v>11856</v>
      </c>
      <c r="AS530">
        <v>7.8100000000000003E-2</v>
      </c>
      <c r="AT530" s="5">
        <v>7.8100000000000001E-4</v>
      </c>
      <c r="AV530" s="1" t="s">
        <v>206</v>
      </c>
      <c r="AW530" s="3" t="s">
        <v>249</v>
      </c>
      <c r="AX530" s="3" t="s">
        <v>1029</v>
      </c>
      <c r="AY530" s="3" t="s">
        <v>278</v>
      </c>
      <c r="AZ530" s="3"/>
    </row>
    <row r="531" spans="24:52" x14ac:dyDescent="0.3">
      <c r="X531"/>
      <c r="AP531" s="1" t="s">
        <v>12093</v>
      </c>
      <c r="AQ531" t="s">
        <v>12160</v>
      </c>
      <c r="AR531" t="s">
        <v>12161</v>
      </c>
      <c r="AS531">
        <v>1.4200000000000001E-2</v>
      </c>
      <c r="AT531" s="5">
        <v>1.4200000000000001E-4</v>
      </c>
      <c r="AV531" s="1" t="s">
        <v>2879</v>
      </c>
      <c r="AW531" s="3">
        <v>0.108906372667836</v>
      </c>
      <c r="AX531" s="3">
        <v>0</v>
      </c>
      <c r="AY531" s="3" t="s">
        <v>206</v>
      </c>
      <c r="AZ531" s="3"/>
    </row>
    <row r="532" spans="24:52" x14ac:dyDescent="0.3">
      <c r="X532"/>
      <c r="AP532" s="1" t="s">
        <v>12093</v>
      </c>
      <c r="AQ532" t="s">
        <v>12162</v>
      </c>
      <c r="AR532" t="s">
        <v>12163</v>
      </c>
      <c r="AS532">
        <v>1.17E-2</v>
      </c>
      <c r="AT532" s="5">
        <v>1.17E-4</v>
      </c>
      <c r="AV532" s="1" t="s">
        <v>2880</v>
      </c>
      <c r="AW532" s="3">
        <v>0.1032782184</v>
      </c>
      <c r="AX532" s="3">
        <v>0</v>
      </c>
      <c r="AY532" s="3" t="s">
        <v>206</v>
      </c>
      <c r="AZ532" s="3"/>
    </row>
    <row r="533" spans="24:52" x14ac:dyDescent="0.3">
      <c r="X533"/>
      <c r="AP533" s="1" t="s">
        <v>12093</v>
      </c>
      <c r="AQ533" t="s">
        <v>11585</v>
      </c>
      <c r="AR533" t="s">
        <v>11998</v>
      </c>
      <c r="AS533">
        <v>0</v>
      </c>
      <c r="AT533" s="5">
        <v>0</v>
      </c>
      <c r="AV533" s="1" t="s">
        <v>206</v>
      </c>
      <c r="AW533" s="3" t="s">
        <v>249</v>
      </c>
      <c r="AX533" s="3" t="s">
        <v>1029</v>
      </c>
      <c r="AY533" s="3" t="s">
        <v>278</v>
      </c>
      <c r="AZ533" s="3"/>
    </row>
    <row r="534" spans="24:52" x14ac:dyDescent="0.3">
      <c r="X534"/>
      <c r="AP534" s="1" t="s">
        <v>12093</v>
      </c>
      <c r="AQ534" t="s">
        <v>11585</v>
      </c>
      <c r="AR534" t="s">
        <v>12164</v>
      </c>
      <c r="AS534">
        <v>0</v>
      </c>
      <c r="AT534" s="5">
        <v>0</v>
      </c>
      <c r="AV534" s="1" t="s">
        <v>206</v>
      </c>
      <c r="AW534" s="3" t="s">
        <v>249</v>
      </c>
      <c r="AX534" s="3" t="s">
        <v>1029</v>
      </c>
      <c r="AY534" s="3" t="s">
        <v>278</v>
      </c>
      <c r="AZ534" s="3"/>
    </row>
    <row r="535" spans="24:52" x14ac:dyDescent="0.3">
      <c r="X535"/>
      <c r="AP535" s="1" t="s">
        <v>12093</v>
      </c>
      <c r="AQ535" t="s">
        <v>11585</v>
      </c>
      <c r="AR535" t="s">
        <v>11586</v>
      </c>
      <c r="AS535">
        <v>0</v>
      </c>
      <c r="AT535" s="5">
        <v>0</v>
      </c>
      <c r="AV535" s="1" t="s">
        <v>206</v>
      </c>
      <c r="AW535" s="3" t="s">
        <v>249</v>
      </c>
      <c r="AX535" s="3" t="s">
        <v>1029</v>
      </c>
      <c r="AY535" s="3" t="s">
        <v>278</v>
      </c>
      <c r="AZ535" s="3"/>
    </row>
    <row r="536" spans="24:52" x14ac:dyDescent="0.3">
      <c r="X536"/>
      <c r="AP536" s="1" t="s">
        <v>12093</v>
      </c>
      <c r="AQ536" t="s">
        <v>11585</v>
      </c>
      <c r="AR536" t="s">
        <v>11999</v>
      </c>
      <c r="AS536">
        <v>0</v>
      </c>
      <c r="AT536" s="5">
        <v>0</v>
      </c>
      <c r="AV536" s="1" t="s">
        <v>206</v>
      </c>
      <c r="AW536" s="3" t="s">
        <v>249</v>
      </c>
      <c r="AX536" s="3" t="s">
        <v>1029</v>
      </c>
      <c r="AY536" s="3" t="s">
        <v>278</v>
      </c>
      <c r="AZ536" s="3"/>
    </row>
    <row r="537" spans="24:52" x14ac:dyDescent="0.3">
      <c r="X537"/>
      <c r="AP537" s="1" t="s">
        <v>12093</v>
      </c>
      <c r="AQ537" t="s">
        <v>11585</v>
      </c>
      <c r="AR537" t="s">
        <v>11588</v>
      </c>
      <c r="AS537">
        <v>0</v>
      </c>
      <c r="AT537" s="5">
        <v>0</v>
      </c>
      <c r="AV537" s="1" t="s">
        <v>206</v>
      </c>
      <c r="AW537" s="3" t="s">
        <v>249</v>
      </c>
      <c r="AX537" s="3" t="s">
        <v>1029</v>
      </c>
      <c r="AY537" s="3" t="s">
        <v>278</v>
      </c>
      <c r="AZ537" s="3"/>
    </row>
    <row r="538" spans="24:52" x14ac:dyDescent="0.3">
      <c r="X538"/>
      <c r="AP538" s="1" t="s">
        <v>12165</v>
      </c>
      <c r="AQ538" t="s">
        <v>11720</v>
      </c>
      <c r="AR538" t="s">
        <v>11721</v>
      </c>
      <c r="AS538">
        <v>9.3443000000000005</v>
      </c>
      <c r="AT538" s="5">
        <v>9.3442999999999998E-2</v>
      </c>
      <c r="AV538" s="1" t="s">
        <v>10</v>
      </c>
      <c r="AW538" s="3">
        <v>750.625</v>
      </c>
      <c r="AX538" s="3">
        <v>52.826999999999998</v>
      </c>
      <c r="AY538" s="3">
        <v>32.6</v>
      </c>
      <c r="AZ538" s="3"/>
    </row>
    <row r="539" spans="24:52" x14ac:dyDescent="0.3">
      <c r="X539"/>
      <c r="AP539" s="1" t="s">
        <v>12165</v>
      </c>
      <c r="AQ539" t="s">
        <v>11680</v>
      </c>
      <c r="AR539" t="s">
        <v>11681</v>
      </c>
      <c r="AS539">
        <v>8.0899000000000001</v>
      </c>
      <c r="AT539" s="5">
        <v>8.0898999999999999E-2</v>
      </c>
      <c r="AV539" s="1" t="s">
        <v>43</v>
      </c>
      <c r="AW539" s="3">
        <v>176.90285555295</v>
      </c>
      <c r="AX539" s="3">
        <v>39.81</v>
      </c>
      <c r="AY539" s="3">
        <v>35.32</v>
      </c>
      <c r="AZ539" s="3"/>
    </row>
    <row r="540" spans="24:52" x14ac:dyDescent="0.3">
      <c r="X540"/>
      <c r="AP540" s="1" t="s">
        <v>12165</v>
      </c>
      <c r="AQ540" s="1" t="s">
        <v>12065</v>
      </c>
      <c r="AR540" t="s">
        <v>12066</v>
      </c>
      <c r="AS540">
        <v>7.3627000000000002</v>
      </c>
      <c r="AT540" s="5">
        <v>7.3626999999999998E-2</v>
      </c>
      <c r="AV540" s="1" t="s">
        <v>208</v>
      </c>
      <c r="AW540" s="3">
        <v>605.88670107701205</v>
      </c>
      <c r="AX540" s="3">
        <v>35.917000000000002</v>
      </c>
      <c r="AY540" s="3">
        <v>18.29</v>
      </c>
      <c r="AZ540" s="3"/>
    </row>
    <row r="541" spans="24:52" x14ac:dyDescent="0.3">
      <c r="X541"/>
      <c r="AP541" s="1" t="s">
        <v>12165</v>
      </c>
      <c r="AQ541" s="1" t="s">
        <v>11644</v>
      </c>
      <c r="AR541" t="s">
        <v>11645</v>
      </c>
      <c r="AS541">
        <v>6.6294000000000004</v>
      </c>
      <c r="AT541" s="5">
        <v>6.6294000000000006E-2</v>
      </c>
      <c r="AV541" s="1" t="s">
        <v>366</v>
      </c>
      <c r="AW541" s="3">
        <v>189.4001257752</v>
      </c>
      <c r="AX541" s="3">
        <v>0</v>
      </c>
      <c r="AY541" s="3" t="s">
        <v>206</v>
      </c>
      <c r="AZ541" s="3"/>
    </row>
    <row r="542" spans="24:52" x14ac:dyDescent="0.3">
      <c r="X542"/>
      <c r="AP542" s="1" t="s">
        <v>12165</v>
      </c>
      <c r="AQ542" t="s">
        <v>12102</v>
      </c>
      <c r="AR542" t="s">
        <v>12103</v>
      </c>
      <c r="AS542">
        <v>5.4855999999999998</v>
      </c>
      <c r="AT542" s="5">
        <v>5.4855999999999995E-2</v>
      </c>
      <c r="AV542" s="1" t="s">
        <v>382</v>
      </c>
      <c r="AW542" s="3">
        <v>74.599631780039999</v>
      </c>
      <c r="AX542" s="3">
        <v>11.144</v>
      </c>
      <c r="AY542" s="3" t="s">
        <v>206</v>
      </c>
      <c r="AZ542" s="3"/>
    </row>
    <row r="543" spans="24:52" x14ac:dyDescent="0.3">
      <c r="X543"/>
      <c r="AP543" s="1" t="s">
        <v>12165</v>
      </c>
      <c r="AQ543" s="1" t="s">
        <v>12091</v>
      </c>
      <c r="AR543" s="1" t="s">
        <v>12092</v>
      </c>
      <c r="AS543">
        <v>5.4790000000000001</v>
      </c>
      <c r="AT543" s="5">
        <v>5.4789999999999998E-2</v>
      </c>
      <c r="AV543" s="1" t="s">
        <v>380</v>
      </c>
      <c r="AW543" s="3">
        <v>57.2632744839701</v>
      </c>
      <c r="AX543" s="3">
        <v>14.467000000000001</v>
      </c>
      <c r="AY543" s="3" t="s">
        <v>206</v>
      </c>
      <c r="AZ543" s="3"/>
    </row>
    <row r="544" spans="24:52" x14ac:dyDescent="0.3">
      <c r="X544"/>
      <c r="AP544" s="1" t="s">
        <v>12165</v>
      </c>
      <c r="AQ544" t="s">
        <v>12087</v>
      </c>
      <c r="AR544" s="1" t="s">
        <v>12088</v>
      </c>
      <c r="AS544">
        <v>5.4663000000000004</v>
      </c>
      <c r="AT544" s="5">
        <v>5.4663000000000003E-2</v>
      </c>
      <c r="AV544" s="1" t="s">
        <v>63</v>
      </c>
      <c r="AW544" s="3">
        <v>54.857122971119999</v>
      </c>
      <c r="AX544" s="3">
        <v>11.885</v>
      </c>
      <c r="AY544" s="3">
        <v>13.265499999999999</v>
      </c>
      <c r="AZ544" s="3"/>
    </row>
    <row r="545" spans="24:52" x14ac:dyDescent="0.3">
      <c r="X545"/>
      <c r="AP545" s="1" t="s">
        <v>12165</v>
      </c>
      <c r="AQ545" t="s">
        <v>12075</v>
      </c>
      <c r="AR545" s="1" t="s">
        <v>12076</v>
      </c>
      <c r="AS545">
        <v>5.2133000000000003</v>
      </c>
      <c r="AT545" s="5">
        <v>5.2133000000000006E-2</v>
      </c>
      <c r="AV545" s="1" t="s">
        <v>153</v>
      </c>
      <c r="AW545" s="3">
        <v>20.4772419936</v>
      </c>
      <c r="AX545" s="3">
        <v>10.657</v>
      </c>
      <c r="AY545" s="3">
        <v>13.614000000000001</v>
      </c>
      <c r="AZ545" s="3"/>
    </row>
    <row r="546" spans="24:52" x14ac:dyDescent="0.3">
      <c r="X546"/>
      <c r="AP546" s="1" t="s">
        <v>12165</v>
      </c>
      <c r="AQ546" t="s">
        <v>11602</v>
      </c>
      <c r="AR546" t="s">
        <v>11603</v>
      </c>
      <c r="AS546">
        <v>5.2004999999999999</v>
      </c>
      <c r="AT546" s="5">
        <v>5.2004999999999996E-2</v>
      </c>
      <c r="AV546" s="1" t="s">
        <v>2641</v>
      </c>
      <c r="AW546" s="3">
        <v>56.501392449599997</v>
      </c>
      <c r="AX546" s="3">
        <v>0</v>
      </c>
      <c r="AY546" s="3" t="s">
        <v>206</v>
      </c>
      <c r="AZ546" s="3"/>
    </row>
    <row r="547" spans="24:52" x14ac:dyDescent="0.3">
      <c r="X547"/>
      <c r="AP547" s="1" t="s">
        <v>12165</v>
      </c>
      <c r="AQ547" t="s">
        <v>11622</v>
      </c>
      <c r="AR547" s="1" t="s">
        <v>11623</v>
      </c>
      <c r="AS547">
        <v>4.6205999999999996</v>
      </c>
      <c r="AT547" s="5">
        <v>4.6205999999999997E-2</v>
      </c>
      <c r="AV547" s="1" t="s">
        <v>2869</v>
      </c>
      <c r="AW547" s="3">
        <v>62.548979582580003</v>
      </c>
      <c r="AX547" s="3">
        <v>0</v>
      </c>
      <c r="AY547" s="3" t="s">
        <v>206</v>
      </c>
      <c r="AZ547" s="3"/>
    </row>
    <row r="548" spans="24:52" x14ac:dyDescent="0.3">
      <c r="X548"/>
      <c r="AP548" s="1" t="s">
        <v>12165</v>
      </c>
      <c r="AQ548" s="1" t="s">
        <v>12166</v>
      </c>
      <c r="AR548" t="s">
        <v>12167</v>
      </c>
      <c r="AS548">
        <v>4.5907999999999998</v>
      </c>
      <c r="AT548" s="5">
        <v>4.5907999999999997E-2</v>
      </c>
      <c r="AV548" s="1" t="s">
        <v>387</v>
      </c>
      <c r="AW548" s="3">
        <v>18.5204743083004</v>
      </c>
      <c r="AX548" s="3">
        <v>12.385999999999999</v>
      </c>
      <c r="AY548" s="3" t="s">
        <v>206</v>
      </c>
      <c r="AZ548" s="3"/>
    </row>
    <row r="549" spans="24:52" x14ac:dyDescent="0.3">
      <c r="X549"/>
      <c r="AP549" s="1" t="s">
        <v>12165</v>
      </c>
      <c r="AQ549" t="s">
        <v>12079</v>
      </c>
      <c r="AR549" t="s">
        <v>12080</v>
      </c>
      <c r="AS549">
        <v>4.4699</v>
      </c>
      <c r="AT549" s="5">
        <v>4.4699000000000003E-2</v>
      </c>
      <c r="AV549" s="1" t="s">
        <v>88</v>
      </c>
      <c r="AW549" s="3">
        <v>39.955134443040002</v>
      </c>
      <c r="AX549" s="3">
        <v>9.298</v>
      </c>
      <c r="AY549" s="3">
        <v>27.013000000000002</v>
      </c>
      <c r="AZ549" s="3"/>
    </row>
    <row r="550" spans="24:52" x14ac:dyDescent="0.3">
      <c r="X550"/>
      <c r="AP550" s="1" t="s">
        <v>12165</v>
      </c>
      <c r="AQ550" s="1" t="s">
        <v>12089</v>
      </c>
      <c r="AR550" t="s">
        <v>12090</v>
      </c>
      <c r="AS550">
        <v>3.9234</v>
      </c>
      <c r="AT550" s="5">
        <v>3.9233999999999998E-2</v>
      </c>
      <c r="AV550" s="1" t="s">
        <v>381</v>
      </c>
      <c r="AW550" s="3">
        <v>32.805324694799999</v>
      </c>
      <c r="AX550" s="3">
        <v>0</v>
      </c>
      <c r="AY550" s="3">
        <v>-18.260000000000002</v>
      </c>
      <c r="AZ550" s="3"/>
    </row>
    <row r="551" spans="24:52" x14ac:dyDescent="0.3">
      <c r="X551"/>
      <c r="AP551" s="1" t="s">
        <v>12165</v>
      </c>
      <c r="AQ551" s="1" t="s">
        <v>12110</v>
      </c>
      <c r="AR551" t="s">
        <v>12111</v>
      </c>
      <c r="AS551">
        <v>3.4527000000000001</v>
      </c>
      <c r="AT551" s="5">
        <v>3.4527000000000002E-2</v>
      </c>
      <c r="AV551" s="1" t="s">
        <v>383</v>
      </c>
      <c r="AW551" s="3">
        <v>18.9810990017743</v>
      </c>
      <c r="AX551" s="3">
        <v>22.619</v>
      </c>
      <c r="AY551" s="3" t="s">
        <v>206</v>
      </c>
      <c r="AZ551" s="3"/>
    </row>
    <row r="552" spans="24:52" x14ac:dyDescent="0.3">
      <c r="X552"/>
      <c r="AP552" s="1" t="s">
        <v>12165</v>
      </c>
      <c r="AQ552" s="1" t="s">
        <v>12168</v>
      </c>
      <c r="AR552" t="s">
        <v>12169</v>
      </c>
      <c r="AS552">
        <v>3.2326999999999999</v>
      </c>
      <c r="AT552" s="5">
        <v>3.2327000000000002E-2</v>
      </c>
      <c r="AV552" s="1" t="s">
        <v>386</v>
      </c>
      <c r="AW552" s="3">
        <v>12.287698880597</v>
      </c>
      <c r="AX552" s="3">
        <v>6.6710000000000003</v>
      </c>
      <c r="AY552" s="3">
        <v>25.2</v>
      </c>
      <c r="AZ552" s="3"/>
    </row>
    <row r="553" spans="24:52" x14ac:dyDescent="0.3">
      <c r="X553"/>
      <c r="AP553" s="1" t="s">
        <v>12165</v>
      </c>
      <c r="AQ553" t="s">
        <v>12112</v>
      </c>
      <c r="AR553" t="s">
        <v>12113</v>
      </c>
      <c r="AS553">
        <v>2.3485</v>
      </c>
      <c r="AT553" s="5">
        <v>2.3484999999999999E-2</v>
      </c>
      <c r="AV553" s="1" t="s">
        <v>384</v>
      </c>
      <c r="AW553" s="3">
        <v>8.3341502855999998</v>
      </c>
      <c r="AX553" s="3">
        <v>74.643000000000001</v>
      </c>
      <c r="AY553" s="3">
        <v>6.6879999999999997</v>
      </c>
      <c r="AZ553" s="3"/>
    </row>
    <row r="554" spans="24:52" x14ac:dyDescent="0.3">
      <c r="X554"/>
      <c r="AP554" s="1" t="s">
        <v>12165</v>
      </c>
      <c r="AQ554" t="s">
        <v>12170</v>
      </c>
      <c r="AR554" t="s">
        <v>12171</v>
      </c>
      <c r="AS554">
        <v>2.2301000000000002</v>
      </c>
      <c r="AT554" s="5">
        <v>2.2301000000000001E-2</v>
      </c>
      <c r="AV554" s="1" t="s">
        <v>388</v>
      </c>
      <c r="AW554" s="3">
        <v>6.7079490013968996</v>
      </c>
      <c r="AX554" s="3">
        <v>44.204000000000001</v>
      </c>
      <c r="AY554" s="3">
        <v>4.7830000000000004</v>
      </c>
      <c r="AZ554" s="3"/>
    </row>
    <row r="555" spans="24:52" x14ac:dyDescent="0.3">
      <c r="X555"/>
      <c r="AP555" s="1" t="s">
        <v>12165</v>
      </c>
      <c r="AQ555" s="1" t="s">
        <v>12172</v>
      </c>
      <c r="AR555" s="1" t="s">
        <v>12173</v>
      </c>
      <c r="AS555">
        <v>2.0962000000000001</v>
      </c>
      <c r="AT555" s="5">
        <v>2.0962000000000001E-2</v>
      </c>
      <c r="AV555" s="1" t="s">
        <v>394</v>
      </c>
      <c r="AW555" s="3">
        <v>7.9407114624505901</v>
      </c>
      <c r="AX555" s="3">
        <v>33.200000000000003</v>
      </c>
      <c r="AY555" s="3" t="s">
        <v>206</v>
      </c>
      <c r="AZ555" s="3"/>
    </row>
    <row r="556" spans="24:52" x14ac:dyDescent="0.3">
      <c r="X556"/>
      <c r="AP556" s="1" t="s">
        <v>12165</v>
      </c>
      <c r="AQ556" s="1" t="s">
        <v>12174</v>
      </c>
      <c r="AR556" s="1" t="s">
        <v>12175</v>
      </c>
      <c r="AS556">
        <v>2.0630999999999999</v>
      </c>
      <c r="AT556" s="5">
        <v>2.0631E-2</v>
      </c>
      <c r="AV556" s="1" t="s">
        <v>392</v>
      </c>
      <c r="AW556" s="3">
        <v>7.8638672435660997</v>
      </c>
      <c r="AX556" s="3">
        <v>39.167999999999999</v>
      </c>
      <c r="AY556" s="3" t="s">
        <v>206</v>
      </c>
      <c r="AZ556" s="3"/>
    </row>
    <row r="557" spans="24:52" x14ac:dyDescent="0.3">
      <c r="X557"/>
      <c r="AP557" s="1" t="s">
        <v>12165</v>
      </c>
      <c r="AQ557" t="s">
        <v>12176</v>
      </c>
      <c r="AR557" t="s">
        <v>12177</v>
      </c>
      <c r="AS557">
        <v>1.9327000000000001</v>
      </c>
      <c r="AT557" s="5">
        <v>1.9327E-2</v>
      </c>
      <c r="AV557" s="1" t="s">
        <v>393</v>
      </c>
      <c r="AW557" s="3">
        <v>9.9254590997680907</v>
      </c>
      <c r="AX557" s="3">
        <v>58.216999999999999</v>
      </c>
      <c r="AY557" s="3" t="s">
        <v>206</v>
      </c>
      <c r="AZ557" s="3"/>
    </row>
    <row r="558" spans="24:52" x14ac:dyDescent="0.3">
      <c r="X558"/>
      <c r="AP558" s="1" t="s">
        <v>12165</v>
      </c>
      <c r="AQ558" s="1" t="s">
        <v>12178</v>
      </c>
      <c r="AR558" s="1" t="s">
        <v>12179</v>
      </c>
      <c r="AS558">
        <v>1.6335999999999999</v>
      </c>
      <c r="AT558" s="5">
        <v>1.6336E-2</v>
      </c>
      <c r="AV558" s="1" t="s">
        <v>389</v>
      </c>
      <c r="AW558" s="3">
        <v>4.8962185680501102</v>
      </c>
      <c r="AX558" s="3">
        <v>14.507</v>
      </c>
      <c r="AY558" s="3">
        <v>13.861000000000001</v>
      </c>
      <c r="AZ558" s="3"/>
    </row>
    <row r="559" spans="24:52" x14ac:dyDescent="0.3">
      <c r="X559"/>
      <c r="AP559" s="1" t="s">
        <v>12165</v>
      </c>
      <c r="AQ559" s="1" t="s">
        <v>12180</v>
      </c>
      <c r="AR559" t="s">
        <v>12181</v>
      </c>
      <c r="AS559">
        <v>1.3756999999999999</v>
      </c>
      <c r="AT559" s="5">
        <v>1.3756999999999998E-2</v>
      </c>
      <c r="AV559" s="1" t="s">
        <v>291</v>
      </c>
      <c r="AW559" s="3">
        <v>6.20410493020389</v>
      </c>
      <c r="AX559" s="3">
        <v>30.427</v>
      </c>
      <c r="AY559" s="3" t="s">
        <v>206</v>
      </c>
      <c r="AZ559" s="3"/>
    </row>
    <row r="560" spans="24:52" x14ac:dyDescent="0.3">
      <c r="X560"/>
      <c r="AP560" s="1" t="s">
        <v>12165</v>
      </c>
      <c r="AQ560" t="s">
        <v>12182</v>
      </c>
      <c r="AR560" t="s">
        <v>12183</v>
      </c>
      <c r="AS560">
        <v>1.34</v>
      </c>
      <c r="AT560" s="5">
        <v>1.34E-2</v>
      </c>
      <c r="AV560" s="1" t="s">
        <v>385</v>
      </c>
      <c r="AW560" s="3">
        <v>4.5625646842573397</v>
      </c>
      <c r="AX560" s="3">
        <v>43.296999999999997</v>
      </c>
      <c r="AY560" s="3">
        <v>-17.664000000000001</v>
      </c>
      <c r="AZ560" s="3"/>
    </row>
    <row r="561" spans="24:52" x14ac:dyDescent="0.3">
      <c r="X561"/>
      <c r="AP561" s="1" t="s">
        <v>12165</v>
      </c>
      <c r="AQ561" s="1" t="s">
        <v>12184</v>
      </c>
      <c r="AR561" t="s">
        <v>12185</v>
      </c>
      <c r="AS561">
        <v>1.0262</v>
      </c>
      <c r="AT561" s="5">
        <v>1.0262E-2</v>
      </c>
      <c r="AV561" s="1" t="s">
        <v>390</v>
      </c>
      <c r="AW561" s="3">
        <v>7.3185318647343003</v>
      </c>
      <c r="AX561" s="3">
        <v>-1.2549999999999999</v>
      </c>
      <c r="AY561" s="3" t="s">
        <v>206</v>
      </c>
      <c r="AZ561" s="3"/>
    </row>
    <row r="562" spans="24:52" x14ac:dyDescent="0.3">
      <c r="X562"/>
      <c r="AP562" s="1" t="s">
        <v>12165</v>
      </c>
      <c r="AQ562" s="1" t="s">
        <v>12186</v>
      </c>
      <c r="AR562" t="s">
        <v>12187</v>
      </c>
      <c r="AS562">
        <v>0.9899</v>
      </c>
      <c r="AT562" s="5">
        <v>9.8989999999999998E-3</v>
      </c>
      <c r="AV562" s="1" t="s">
        <v>391</v>
      </c>
      <c r="AW562" s="3">
        <v>9.5852149872795103</v>
      </c>
      <c r="AX562" s="3">
        <v>0</v>
      </c>
      <c r="AY562" s="3">
        <v>9.3000000000000007</v>
      </c>
      <c r="AZ562" s="3"/>
    </row>
    <row r="563" spans="24:52" x14ac:dyDescent="0.3">
      <c r="X563"/>
      <c r="AP563" s="1" t="s">
        <v>12165</v>
      </c>
      <c r="AQ563" t="s">
        <v>12188</v>
      </c>
      <c r="AR563" t="s">
        <v>12189</v>
      </c>
      <c r="AS563">
        <v>0.44750000000000001</v>
      </c>
      <c r="AT563" s="5">
        <v>4.4749999999999998E-3</v>
      </c>
      <c r="AV563" s="1" t="s">
        <v>2643</v>
      </c>
      <c r="AW563" s="3">
        <v>2.13794356172644</v>
      </c>
      <c r="AX563" s="3">
        <v>195.285</v>
      </c>
      <c r="AY563" s="3" t="s">
        <v>206</v>
      </c>
      <c r="AZ563" s="3"/>
    </row>
    <row r="564" spans="24:52" x14ac:dyDescent="0.3">
      <c r="X564"/>
      <c r="AP564" s="1" t="s">
        <v>12190</v>
      </c>
      <c r="AQ564" t="s">
        <v>11590</v>
      </c>
      <c r="AR564" t="s">
        <v>11591</v>
      </c>
      <c r="AS564">
        <v>11.2003</v>
      </c>
      <c r="AT564" s="5">
        <v>0.11200300000000001</v>
      </c>
      <c r="AV564" s="1" t="s">
        <v>359</v>
      </c>
      <c r="AW564" s="3">
        <v>1003.27146096562</v>
      </c>
      <c r="AX564" s="3">
        <v>0</v>
      </c>
      <c r="AY564" s="3">
        <v>73.06</v>
      </c>
      <c r="AZ564" s="3"/>
    </row>
    <row r="565" spans="24:52" x14ac:dyDescent="0.3">
      <c r="X565"/>
      <c r="AP565" s="1" t="s">
        <v>12190</v>
      </c>
      <c r="AQ565" t="s">
        <v>11596</v>
      </c>
      <c r="AR565" t="s">
        <v>11597</v>
      </c>
      <c r="AS565">
        <v>6.8601000000000001</v>
      </c>
      <c r="AT565" s="5">
        <v>6.8600999999999995E-2</v>
      </c>
      <c r="AV565" s="1" t="s">
        <v>374</v>
      </c>
      <c r="AW565" s="3">
        <v>21.600493168730001</v>
      </c>
      <c r="AX565" s="3">
        <v>0</v>
      </c>
      <c r="AY565" s="3">
        <v>-35.450000000000003</v>
      </c>
      <c r="AZ565" s="3"/>
    </row>
    <row r="566" spans="24:52" x14ac:dyDescent="0.3">
      <c r="X566"/>
      <c r="AP566" s="1" t="s">
        <v>12190</v>
      </c>
      <c r="AQ566" s="1" t="s">
        <v>11594</v>
      </c>
      <c r="AR566" t="s">
        <v>11595</v>
      </c>
      <c r="AS566">
        <v>5.9021999999999997</v>
      </c>
      <c r="AT566" s="5">
        <v>5.9021999999999998E-2</v>
      </c>
      <c r="AV566" s="1" t="s">
        <v>2867</v>
      </c>
      <c r="AW566" s="3">
        <v>74.323067217840006</v>
      </c>
      <c r="AX566" s="3">
        <v>0</v>
      </c>
      <c r="AY566" s="3">
        <v>66.599999999999994</v>
      </c>
      <c r="AZ566" s="3"/>
    </row>
    <row r="567" spans="24:52" x14ac:dyDescent="0.3">
      <c r="X567"/>
      <c r="AP567" s="1" t="s">
        <v>12190</v>
      </c>
      <c r="AQ567" t="s">
        <v>11602</v>
      </c>
      <c r="AR567" t="s">
        <v>11603</v>
      </c>
      <c r="AS567">
        <v>5.2556000000000003</v>
      </c>
      <c r="AT567" s="5">
        <v>5.2556000000000005E-2</v>
      </c>
      <c r="AV567" s="1" t="s">
        <v>2641</v>
      </c>
      <c r="AW567" s="3">
        <v>56.501392449599997</v>
      </c>
      <c r="AX567" s="3">
        <v>0</v>
      </c>
      <c r="AY567" s="3" t="s">
        <v>206</v>
      </c>
      <c r="AZ567" s="3"/>
    </row>
    <row r="568" spans="24:52" x14ac:dyDescent="0.3">
      <c r="X568"/>
      <c r="AP568" s="1" t="s">
        <v>12190</v>
      </c>
      <c r="AQ568" t="s">
        <v>11604</v>
      </c>
      <c r="AR568" t="s">
        <v>11605</v>
      </c>
      <c r="AS568">
        <v>5.0782999999999996</v>
      </c>
      <c r="AT568" s="5">
        <v>5.0782999999999995E-2</v>
      </c>
      <c r="AV568" s="1" t="s">
        <v>361</v>
      </c>
      <c r="AW568" s="3">
        <v>36.921542545610002</v>
      </c>
      <c r="AX568" s="3">
        <v>0</v>
      </c>
      <c r="AY568" s="3">
        <v>64.400000000000006</v>
      </c>
      <c r="AZ568" s="3"/>
    </row>
    <row r="569" spans="24:52" x14ac:dyDescent="0.3">
      <c r="X569"/>
      <c r="AP569" s="1" t="s">
        <v>12190</v>
      </c>
      <c r="AQ569" t="s">
        <v>11610</v>
      </c>
      <c r="AR569" t="s">
        <v>11611</v>
      </c>
      <c r="AS569">
        <v>4.3617999999999997</v>
      </c>
      <c r="AT569" s="5">
        <v>4.3617999999999997E-2</v>
      </c>
      <c r="AV569" s="1" t="s">
        <v>280</v>
      </c>
      <c r="AW569" s="3">
        <v>78.355599036420003</v>
      </c>
      <c r="AX569" s="3">
        <v>0</v>
      </c>
      <c r="AY569" s="3">
        <v>13.58</v>
      </c>
      <c r="AZ569" s="3"/>
    </row>
    <row r="570" spans="24:52" x14ac:dyDescent="0.3">
      <c r="X570"/>
      <c r="AP570" s="1" t="s">
        <v>12190</v>
      </c>
      <c r="AQ570" t="s">
        <v>11600</v>
      </c>
      <c r="AR570" t="s">
        <v>11601</v>
      </c>
      <c r="AS570">
        <v>4.1660000000000004</v>
      </c>
      <c r="AT570" s="5">
        <v>4.1660000000000003E-2</v>
      </c>
      <c r="AV570" s="1" t="s">
        <v>365</v>
      </c>
      <c r="AW570" s="3">
        <v>53.324919996360002</v>
      </c>
      <c r="AX570" s="3">
        <v>0</v>
      </c>
      <c r="AY570" s="3" t="s">
        <v>206</v>
      </c>
      <c r="AZ570" s="3"/>
    </row>
    <row r="571" spans="24:52" x14ac:dyDescent="0.3">
      <c r="X571"/>
      <c r="AP571" s="1" t="s">
        <v>12190</v>
      </c>
      <c r="AQ571" s="1" t="s">
        <v>11606</v>
      </c>
      <c r="AR571" t="s">
        <v>11607</v>
      </c>
      <c r="AS571">
        <v>3.8016999999999999</v>
      </c>
      <c r="AT571" s="5">
        <v>3.8016999999999995E-2</v>
      </c>
      <c r="AV571" s="1" t="s">
        <v>360</v>
      </c>
      <c r="AW571" s="3">
        <v>107.48644893373999</v>
      </c>
      <c r="AX571" s="3">
        <v>0</v>
      </c>
      <c r="AY571" s="3">
        <v>48.078330000000001</v>
      </c>
      <c r="AZ571" s="3"/>
    </row>
    <row r="572" spans="24:52" x14ac:dyDescent="0.3">
      <c r="X572"/>
      <c r="AP572" s="1" t="s">
        <v>12190</v>
      </c>
      <c r="AQ572" t="s">
        <v>11608</v>
      </c>
      <c r="AR572" t="s">
        <v>11609</v>
      </c>
      <c r="AS572">
        <v>3.5293999999999999</v>
      </c>
      <c r="AT572" s="5">
        <v>3.5293999999999999E-2</v>
      </c>
      <c r="AV572" s="1" t="s">
        <v>209</v>
      </c>
      <c r="AW572" s="3">
        <v>208.01524591399999</v>
      </c>
      <c r="AX572" s="3">
        <v>0</v>
      </c>
      <c r="AY572" s="3">
        <v>28.763500000000001</v>
      </c>
      <c r="AZ572" s="3"/>
    </row>
    <row r="573" spans="24:52" x14ac:dyDescent="0.3">
      <c r="X573"/>
      <c r="AP573" s="1" t="s">
        <v>12190</v>
      </c>
      <c r="AQ573" s="1" t="s">
        <v>11616</v>
      </c>
      <c r="AR573" t="s">
        <v>11617</v>
      </c>
      <c r="AS573">
        <v>3.2968999999999999</v>
      </c>
      <c r="AT573" s="5">
        <v>3.2968999999999998E-2</v>
      </c>
      <c r="AV573" s="1" t="s">
        <v>362</v>
      </c>
      <c r="AW573" s="3">
        <v>16.11655510788</v>
      </c>
      <c r="AX573" s="3">
        <v>17.870999999999999</v>
      </c>
      <c r="AY573" s="3" t="s">
        <v>206</v>
      </c>
      <c r="AZ573" s="3"/>
    </row>
    <row r="574" spans="24:52" x14ac:dyDescent="0.3">
      <c r="X574"/>
      <c r="AP574" s="1" t="s">
        <v>12190</v>
      </c>
      <c r="AQ574" t="s">
        <v>12191</v>
      </c>
      <c r="AR574" t="s">
        <v>12192</v>
      </c>
      <c r="AS574">
        <v>2.9643999999999999</v>
      </c>
      <c r="AT574" s="5">
        <v>2.9644E-2</v>
      </c>
      <c r="AV574" s="1" t="s">
        <v>627</v>
      </c>
      <c r="AW574" s="3">
        <v>15.50352432537</v>
      </c>
      <c r="AX574" s="3">
        <v>0</v>
      </c>
      <c r="AY574" s="3" t="s">
        <v>206</v>
      </c>
      <c r="AZ574" s="3"/>
    </row>
    <row r="575" spans="24:52" x14ac:dyDescent="0.3">
      <c r="X575"/>
      <c r="AP575" s="1" t="s">
        <v>12190</v>
      </c>
      <c r="AQ575" s="1" t="s">
        <v>11620</v>
      </c>
      <c r="AR575" t="s">
        <v>11621</v>
      </c>
      <c r="AS575">
        <v>2.9177</v>
      </c>
      <c r="AT575" s="5">
        <v>2.9176999999999998E-2</v>
      </c>
      <c r="AV575" s="1" t="s">
        <v>2871</v>
      </c>
      <c r="AW575" s="3">
        <v>27.49468033678</v>
      </c>
      <c r="AX575" s="3">
        <v>0</v>
      </c>
      <c r="AY575" s="3">
        <v>35</v>
      </c>
      <c r="AZ575" s="3"/>
    </row>
    <row r="576" spans="24:52" x14ac:dyDescent="0.3">
      <c r="X576"/>
      <c r="AP576" s="1" t="s">
        <v>12190</v>
      </c>
      <c r="AQ576" t="s">
        <v>11614</v>
      </c>
      <c r="AR576" t="s">
        <v>11615</v>
      </c>
      <c r="AS576">
        <v>2.8969999999999998</v>
      </c>
      <c r="AT576" s="5">
        <v>2.8969999999999999E-2</v>
      </c>
      <c r="AV576" s="1" t="s">
        <v>215</v>
      </c>
      <c r="AW576" s="3">
        <v>54.301116859499999</v>
      </c>
      <c r="AX576" s="3">
        <v>0</v>
      </c>
      <c r="AY576" s="3" t="s">
        <v>206</v>
      </c>
      <c r="AZ576" s="3"/>
    </row>
    <row r="577" spans="24:52" x14ac:dyDescent="0.3">
      <c r="X577"/>
      <c r="AP577" s="1" t="s">
        <v>12190</v>
      </c>
      <c r="AQ577" s="1" t="s">
        <v>11618</v>
      </c>
      <c r="AR577" t="s">
        <v>11619</v>
      </c>
      <c r="AS577">
        <v>2.8782999999999999</v>
      </c>
      <c r="AT577" s="5">
        <v>2.8783E-2</v>
      </c>
      <c r="AV577" s="1" t="s">
        <v>2703</v>
      </c>
      <c r="AW577" s="3">
        <v>46.909330921299997</v>
      </c>
      <c r="AX577" s="3">
        <v>0</v>
      </c>
      <c r="AY577" s="3" t="s">
        <v>206</v>
      </c>
      <c r="AZ577" s="3"/>
    </row>
    <row r="578" spans="24:52" x14ac:dyDescent="0.3">
      <c r="X578"/>
      <c r="AP578" s="1" t="s">
        <v>12190</v>
      </c>
      <c r="AQ578" s="1" t="s">
        <v>12193</v>
      </c>
      <c r="AR578" t="s">
        <v>12194</v>
      </c>
      <c r="AS578">
        <v>2.8437000000000001</v>
      </c>
      <c r="AT578" s="5">
        <v>2.8437E-2</v>
      </c>
      <c r="AV578" s="1" t="s">
        <v>600</v>
      </c>
      <c r="AW578" s="3">
        <v>9.9379685455600004</v>
      </c>
      <c r="AX578" s="3">
        <v>0</v>
      </c>
      <c r="AY578" s="3" t="s">
        <v>206</v>
      </c>
      <c r="AZ578" s="3"/>
    </row>
    <row r="579" spans="24:52" x14ac:dyDescent="0.3">
      <c r="X579"/>
      <c r="AP579" s="1" t="s">
        <v>12190</v>
      </c>
      <c r="AQ579" s="1" t="s">
        <v>11598</v>
      </c>
      <c r="AR579" t="s">
        <v>11599</v>
      </c>
      <c r="AS579">
        <v>2.532</v>
      </c>
      <c r="AT579" s="5">
        <v>2.5319999999999999E-2</v>
      </c>
      <c r="AV579" s="1" t="s">
        <v>115</v>
      </c>
      <c r="AW579" s="3">
        <v>42.339342563549998</v>
      </c>
      <c r="AX579" s="3">
        <v>51.683999999999997</v>
      </c>
      <c r="AY579" s="3" t="s">
        <v>206</v>
      </c>
      <c r="AZ579" s="3"/>
    </row>
    <row r="580" spans="24:52" x14ac:dyDescent="0.3">
      <c r="X580"/>
      <c r="AP580" s="1" t="s">
        <v>12190</v>
      </c>
      <c r="AQ580" s="1" t="s">
        <v>12195</v>
      </c>
      <c r="AR580" t="s">
        <v>12196</v>
      </c>
      <c r="AS580">
        <v>2.5274999999999999</v>
      </c>
      <c r="AT580" s="5">
        <v>2.5274999999999999E-2</v>
      </c>
      <c r="AV580" s="1" t="s">
        <v>558</v>
      </c>
      <c r="AW580" s="3">
        <v>6.5109140971199997</v>
      </c>
      <c r="AX580" s="3">
        <v>0</v>
      </c>
      <c r="AY580" s="3" t="s">
        <v>206</v>
      </c>
      <c r="AZ580" s="3"/>
    </row>
    <row r="581" spans="24:52" x14ac:dyDescent="0.3">
      <c r="X581"/>
      <c r="AP581" s="1" t="s">
        <v>12190</v>
      </c>
      <c r="AQ581" s="1" t="s">
        <v>11612</v>
      </c>
      <c r="AR581" t="s">
        <v>11613</v>
      </c>
      <c r="AS581">
        <v>2.3693</v>
      </c>
      <c r="AT581" s="5">
        <v>2.3692999999999999E-2</v>
      </c>
      <c r="AV581" s="1" t="s">
        <v>2706</v>
      </c>
      <c r="AW581" s="3">
        <v>31.450629766079999</v>
      </c>
      <c r="AX581" s="3">
        <v>0</v>
      </c>
      <c r="AY581" s="3">
        <v>-7</v>
      </c>
      <c r="AZ581" s="3"/>
    </row>
    <row r="582" spans="24:52" x14ac:dyDescent="0.3">
      <c r="X582"/>
      <c r="AP582" s="1" t="s">
        <v>12190</v>
      </c>
      <c r="AQ582" s="1" t="s">
        <v>12197</v>
      </c>
      <c r="AR582" t="s">
        <v>12198</v>
      </c>
      <c r="AS582">
        <v>2.3239000000000001</v>
      </c>
      <c r="AT582" s="5">
        <v>2.3238999999999999E-2</v>
      </c>
      <c r="AV582" s="1" t="s">
        <v>2900</v>
      </c>
      <c r="AW582" s="3">
        <v>5.8896583791200001</v>
      </c>
      <c r="AX582" s="3">
        <v>0</v>
      </c>
      <c r="AY582" s="3">
        <v>2.7</v>
      </c>
      <c r="AZ582" s="3"/>
    </row>
    <row r="583" spans="24:52" x14ac:dyDescent="0.3">
      <c r="X583"/>
      <c r="AP583" s="1" t="s">
        <v>12190</v>
      </c>
      <c r="AQ583" s="1" t="s">
        <v>12199</v>
      </c>
      <c r="AR583" t="s">
        <v>12200</v>
      </c>
      <c r="AS583">
        <v>1.9394</v>
      </c>
      <c r="AT583" s="5">
        <v>1.9394000000000002E-2</v>
      </c>
      <c r="AV583" s="1" t="s">
        <v>578</v>
      </c>
      <c r="AW583" s="3">
        <v>4.8647094160700002</v>
      </c>
      <c r="AX583" s="3">
        <v>0</v>
      </c>
      <c r="AY583" s="3" t="s">
        <v>206</v>
      </c>
      <c r="AZ583" s="3"/>
    </row>
    <row r="584" spans="24:52" x14ac:dyDescent="0.3">
      <c r="X584"/>
      <c r="AP584" s="1" t="s">
        <v>12190</v>
      </c>
      <c r="AQ584" s="1" t="s">
        <v>12201</v>
      </c>
      <c r="AR584" s="1" t="s">
        <v>12202</v>
      </c>
      <c r="AS584">
        <v>1.5891</v>
      </c>
      <c r="AT584" s="5">
        <v>1.5890999999999999E-2</v>
      </c>
      <c r="AV584" s="1" t="s">
        <v>601</v>
      </c>
      <c r="AW584" s="3">
        <v>17.649778206000001</v>
      </c>
      <c r="AX584" s="3">
        <v>0</v>
      </c>
      <c r="AY584" s="3" t="s">
        <v>206</v>
      </c>
      <c r="AZ584" s="3"/>
    </row>
    <row r="585" spans="24:52" x14ac:dyDescent="0.3">
      <c r="X585"/>
      <c r="AP585" s="1" t="s">
        <v>12190</v>
      </c>
      <c r="AQ585" s="1" t="s">
        <v>11646</v>
      </c>
      <c r="AR585" t="s">
        <v>11647</v>
      </c>
      <c r="AS585">
        <v>1.5407999999999999</v>
      </c>
      <c r="AT585" s="5">
        <v>1.5408E-2</v>
      </c>
      <c r="AV585" s="1" t="s">
        <v>377</v>
      </c>
      <c r="AW585" s="3">
        <v>51.876584738970003</v>
      </c>
      <c r="AX585" s="3">
        <v>0</v>
      </c>
      <c r="AY585" s="3">
        <v>46.8</v>
      </c>
      <c r="AZ585" s="3"/>
    </row>
    <row r="586" spans="24:52" x14ac:dyDescent="0.3">
      <c r="X586"/>
      <c r="AP586" s="1" t="s">
        <v>12190</v>
      </c>
      <c r="AQ586" s="1" t="s">
        <v>12203</v>
      </c>
      <c r="AR586" t="s">
        <v>12204</v>
      </c>
      <c r="AS586">
        <v>1.5373000000000001</v>
      </c>
      <c r="AT586" s="5">
        <v>1.5373000000000001E-2</v>
      </c>
      <c r="AV586" s="1" t="s">
        <v>562</v>
      </c>
      <c r="AW586" s="3">
        <v>5.1308263171800004</v>
      </c>
      <c r="AX586" s="3">
        <v>0</v>
      </c>
      <c r="AY586" s="3">
        <v>-20.5</v>
      </c>
      <c r="AZ586" s="3"/>
    </row>
    <row r="587" spans="24:52" x14ac:dyDescent="0.3">
      <c r="X587"/>
      <c r="AP587" s="1" t="s">
        <v>12190</v>
      </c>
      <c r="AQ587" s="1" t="s">
        <v>11632</v>
      </c>
      <c r="AR587" t="s">
        <v>11633</v>
      </c>
      <c r="AS587">
        <v>1.4388000000000001</v>
      </c>
      <c r="AT587" s="5">
        <v>1.4388000000000001E-2</v>
      </c>
      <c r="AV587" s="1" t="s">
        <v>3319</v>
      </c>
      <c r="AW587" s="3">
        <v>30.055318508719999</v>
      </c>
      <c r="AX587" s="3">
        <v>0</v>
      </c>
      <c r="AY587" s="3" t="s">
        <v>206</v>
      </c>
      <c r="AZ587" s="3"/>
    </row>
    <row r="588" spans="24:52" x14ac:dyDescent="0.3">
      <c r="X588"/>
      <c r="AP588" s="1" t="s">
        <v>12190</v>
      </c>
      <c r="AQ588" s="1" t="s">
        <v>11636</v>
      </c>
      <c r="AR588" t="s">
        <v>11637</v>
      </c>
      <c r="AS588">
        <v>1.3393999999999999</v>
      </c>
      <c r="AT588" s="5">
        <v>1.3394E-2</v>
      </c>
      <c r="AV588" s="1" t="s">
        <v>368</v>
      </c>
      <c r="AW588" s="3">
        <v>3.5425020658499999</v>
      </c>
      <c r="AX588" s="3">
        <v>0</v>
      </c>
      <c r="AY588" s="3" t="s">
        <v>206</v>
      </c>
      <c r="AZ588" s="3"/>
    </row>
    <row r="589" spans="24:52" x14ac:dyDescent="0.3">
      <c r="X589"/>
      <c r="AP589" s="1" t="s">
        <v>12190</v>
      </c>
      <c r="AQ589" s="1" t="s">
        <v>12205</v>
      </c>
      <c r="AR589" t="s">
        <v>12206</v>
      </c>
      <c r="AS589">
        <v>1.292</v>
      </c>
      <c r="AT589" s="5">
        <v>1.2920000000000001E-2</v>
      </c>
      <c r="AV589" s="1" t="s">
        <v>3043</v>
      </c>
      <c r="AW589" s="3">
        <v>8.5168020687000006</v>
      </c>
      <c r="AX589" s="3">
        <v>0</v>
      </c>
      <c r="AY589" s="3">
        <v>4.4000000000000004</v>
      </c>
      <c r="AZ589" s="3"/>
    </row>
    <row r="590" spans="24:52" x14ac:dyDescent="0.3">
      <c r="X590"/>
      <c r="AP590" s="1" t="s">
        <v>12190</v>
      </c>
      <c r="AQ590" s="1" t="s">
        <v>12011</v>
      </c>
      <c r="AR590" t="s">
        <v>12012</v>
      </c>
      <c r="AS590">
        <v>1.2834000000000001</v>
      </c>
      <c r="AT590" s="5">
        <v>1.2834000000000002E-2</v>
      </c>
      <c r="AV590" s="1" t="s">
        <v>987</v>
      </c>
      <c r="AW590" s="3">
        <v>5.55514451184</v>
      </c>
      <c r="AX590" s="3">
        <v>-7.7910000000000004</v>
      </c>
      <c r="AY590" s="3" t="s">
        <v>206</v>
      </c>
      <c r="AZ590" s="3"/>
    </row>
    <row r="591" spans="24:52" x14ac:dyDescent="0.3">
      <c r="X591"/>
      <c r="AP591" s="1" t="s">
        <v>12190</v>
      </c>
      <c r="AQ591" s="1" t="s">
        <v>12207</v>
      </c>
      <c r="AR591" t="s">
        <v>12208</v>
      </c>
      <c r="AS591">
        <v>1.2826</v>
      </c>
      <c r="AT591" s="5">
        <v>1.2825999999999999E-2</v>
      </c>
      <c r="AV591" s="1" t="s">
        <v>3336</v>
      </c>
      <c r="AW591" s="3">
        <v>25.387335278119998</v>
      </c>
      <c r="AX591" s="3">
        <v>0</v>
      </c>
      <c r="AY591" s="3" t="s">
        <v>206</v>
      </c>
      <c r="AZ591" s="3"/>
    </row>
    <row r="592" spans="24:52" x14ac:dyDescent="0.3">
      <c r="X592"/>
      <c r="AP592" s="1" t="s">
        <v>12190</v>
      </c>
      <c r="AQ592" s="1" t="s">
        <v>12209</v>
      </c>
      <c r="AR592" t="s">
        <v>12210</v>
      </c>
      <c r="AS592">
        <v>1.2781</v>
      </c>
      <c r="AT592" s="5">
        <v>1.2781000000000001E-2</v>
      </c>
      <c r="AV592" s="1" t="s">
        <v>602</v>
      </c>
      <c r="AW592" s="3">
        <v>5.8899762921000001</v>
      </c>
      <c r="AX592" s="3">
        <v>0</v>
      </c>
      <c r="AY592" s="3" t="s">
        <v>206</v>
      </c>
      <c r="AZ592" s="3"/>
    </row>
    <row r="593" spans="24:52" x14ac:dyDescent="0.3">
      <c r="X593"/>
      <c r="AP593" s="1" t="s">
        <v>12190</v>
      </c>
      <c r="AQ593" s="1" t="s">
        <v>12211</v>
      </c>
      <c r="AR593" t="s">
        <v>12212</v>
      </c>
      <c r="AS593">
        <v>0.85529999999999995</v>
      </c>
      <c r="AT593" s="5">
        <v>8.5529999999999998E-3</v>
      </c>
      <c r="AV593" s="1" t="s">
        <v>596</v>
      </c>
      <c r="AW593" s="3">
        <v>5.4748664385200003</v>
      </c>
      <c r="AX593" s="3">
        <v>0</v>
      </c>
      <c r="AY593" s="3" t="s">
        <v>206</v>
      </c>
      <c r="AZ593" s="3"/>
    </row>
    <row r="594" spans="24:52" x14ac:dyDescent="0.3">
      <c r="X594"/>
      <c r="AP594" s="1" t="s">
        <v>12190</v>
      </c>
      <c r="AQ594" t="s">
        <v>11654</v>
      </c>
      <c r="AR594" t="s">
        <v>11655</v>
      </c>
      <c r="AS594">
        <v>0.84079999999999999</v>
      </c>
      <c r="AT594" s="5">
        <v>8.4080000000000005E-3</v>
      </c>
      <c r="AV594" s="1" t="s">
        <v>369</v>
      </c>
      <c r="AW594" s="3">
        <v>3.2999502298999999</v>
      </c>
      <c r="AX594" s="3">
        <v>0</v>
      </c>
      <c r="AY594" s="3" t="s">
        <v>206</v>
      </c>
      <c r="AZ594" s="3"/>
    </row>
    <row r="595" spans="24:52" x14ac:dyDescent="0.3">
      <c r="X595"/>
      <c r="AP595" s="1" t="s">
        <v>12190</v>
      </c>
      <c r="AQ595" s="1" t="s">
        <v>12213</v>
      </c>
      <c r="AR595" t="s">
        <v>12214</v>
      </c>
      <c r="AS595">
        <v>0.76339999999999997</v>
      </c>
      <c r="AT595" s="5">
        <v>7.6339999999999993E-3</v>
      </c>
      <c r="AV595" s="1" t="s">
        <v>2895</v>
      </c>
      <c r="AW595" s="3">
        <v>3.6281767314</v>
      </c>
      <c r="AX595" s="3">
        <v>0</v>
      </c>
      <c r="AY595" s="3" t="s">
        <v>206</v>
      </c>
      <c r="AZ595" s="3"/>
    </row>
    <row r="596" spans="24:52" x14ac:dyDescent="0.3">
      <c r="X596"/>
      <c r="AP596" s="1" t="s">
        <v>12190</v>
      </c>
      <c r="AQ596" s="1" t="s">
        <v>11664</v>
      </c>
      <c r="AR596" s="1" t="s">
        <v>11665</v>
      </c>
      <c r="AS596">
        <v>0.71840000000000004</v>
      </c>
      <c r="AT596" s="5">
        <v>7.1840000000000003E-3</v>
      </c>
      <c r="AV596" s="1" t="s">
        <v>284</v>
      </c>
      <c r="AW596" s="3">
        <v>2.0011292815499999</v>
      </c>
      <c r="AX596" s="3">
        <v>0</v>
      </c>
      <c r="AY596" s="3" t="s">
        <v>206</v>
      </c>
      <c r="AZ596" s="3"/>
    </row>
    <row r="597" spans="24:52" x14ac:dyDescent="0.3">
      <c r="X597"/>
      <c r="AP597" s="1" t="s">
        <v>12190</v>
      </c>
      <c r="AQ597" s="1" t="s">
        <v>11634</v>
      </c>
      <c r="AR597" t="s">
        <v>11635</v>
      </c>
      <c r="AS597">
        <v>0.69569999999999999</v>
      </c>
      <c r="AT597" s="5">
        <v>6.9569999999999996E-3</v>
      </c>
      <c r="AV597" s="1" t="s">
        <v>2868</v>
      </c>
      <c r="AW597" s="3">
        <v>4.8150173760000001</v>
      </c>
      <c r="AX597" s="3">
        <v>0</v>
      </c>
      <c r="AY597" s="3" t="s">
        <v>206</v>
      </c>
      <c r="AZ597" s="3"/>
    </row>
    <row r="598" spans="24:52" x14ac:dyDescent="0.3">
      <c r="X598"/>
      <c r="AP598" s="1" t="s">
        <v>12190</v>
      </c>
      <c r="AQ598" t="s">
        <v>12215</v>
      </c>
      <c r="AR598" t="s">
        <v>12216</v>
      </c>
      <c r="AS598">
        <v>0.68489999999999995</v>
      </c>
      <c r="AT598" s="5">
        <v>6.8489999999999992E-3</v>
      </c>
      <c r="AV598" s="1" t="s">
        <v>598</v>
      </c>
      <c r="AW598" s="3">
        <v>2.4616634546</v>
      </c>
      <c r="AX598" s="3">
        <v>0</v>
      </c>
      <c r="AY598" s="3" t="s">
        <v>206</v>
      </c>
      <c r="AZ598" s="3"/>
    </row>
    <row r="599" spans="24:52" x14ac:dyDescent="0.3">
      <c r="X599"/>
      <c r="AP599" s="1" t="s">
        <v>12190</v>
      </c>
      <c r="AQ599" s="1" t="s">
        <v>12217</v>
      </c>
      <c r="AR599" t="s">
        <v>12218</v>
      </c>
      <c r="AS599">
        <v>0.60809999999999997</v>
      </c>
      <c r="AT599" s="5">
        <v>6.0809999999999996E-3</v>
      </c>
      <c r="AV599" s="1" t="s">
        <v>565</v>
      </c>
      <c r="AW599" s="3">
        <v>3.0370768799999999</v>
      </c>
      <c r="AX599" s="3">
        <v>0</v>
      </c>
      <c r="AY599" s="3" t="s">
        <v>206</v>
      </c>
      <c r="AZ599" s="3"/>
    </row>
    <row r="600" spans="24:52" x14ac:dyDescent="0.3">
      <c r="X600"/>
      <c r="AP600" s="1" t="s">
        <v>12190</v>
      </c>
      <c r="AQ600" s="1" t="s">
        <v>12003</v>
      </c>
      <c r="AR600" t="s">
        <v>12004</v>
      </c>
      <c r="AS600">
        <v>0.55420000000000003</v>
      </c>
      <c r="AT600" s="5">
        <v>5.5420000000000001E-3</v>
      </c>
      <c r="AV600" s="1" t="s">
        <v>497</v>
      </c>
      <c r="AW600" s="3">
        <v>21.915542443589999</v>
      </c>
      <c r="AX600" s="3">
        <v>14.731999999999999</v>
      </c>
      <c r="AY600" s="3" t="s">
        <v>206</v>
      </c>
      <c r="AZ600" s="3"/>
    </row>
    <row r="601" spans="24:52" x14ac:dyDescent="0.3">
      <c r="X601"/>
      <c r="AP601" s="1" t="s">
        <v>12190</v>
      </c>
      <c r="AQ601" s="1" t="s">
        <v>12219</v>
      </c>
      <c r="AR601" t="s">
        <v>12220</v>
      </c>
      <c r="AS601">
        <v>0.53820000000000001</v>
      </c>
      <c r="AT601" s="5">
        <v>5.3820000000000005E-3</v>
      </c>
      <c r="AV601" s="1" t="s">
        <v>494</v>
      </c>
      <c r="AW601" s="3">
        <v>2.1636751621000001</v>
      </c>
      <c r="AX601" s="3">
        <v>-6.1630000000000003</v>
      </c>
      <c r="AY601" s="3">
        <v>33</v>
      </c>
      <c r="AZ601" s="3"/>
    </row>
    <row r="602" spans="24:52" x14ac:dyDescent="0.3">
      <c r="X602"/>
      <c r="AP602" s="1" t="s">
        <v>12190</v>
      </c>
      <c r="AQ602" s="1" t="s">
        <v>12221</v>
      </c>
      <c r="AR602" t="s">
        <v>12222</v>
      </c>
      <c r="AS602">
        <v>0.50629999999999997</v>
      </c>
      <c r="AT602" s="5">
        <v>5.0629999999999998E-3</v>
      </c>
      <c r="AV602" s="1" t="s">
        <v>612</v>
      </c>
      <c r="AW602" s="3">
        <v>1.6679745098400001</v>
      </c>
      <c r="AX602" s="3">
        <v>0</v>
      </c>
      <c r="AY602" s="3" t="s">
        <v>206</v>
      </c>
      <c r="AZ602" s="3"/>
    </row>
    <row r="603" spans="24:52" x14ac:dyDescent="0.3">
      <c r="X603"/>
      <c r="AP603" s="1" t="s">
        <v>12190</v>
      </c>
      <c r="AQ603" t="s">
        <v>12223</v>
      </c>
      <c r="AR603" s="1" t="s">
        <v>12224</v>
      </c>
      <c r="AS603">
        <v>0.3483</v>
      </c>
      <c r="AT603" s="5">
        <v>3.483E-3</v>
      </c>
      <c r="AV603" s="1" t="s">
        <v>498</v>
      </c>
      <c r="AW603" s="3">
        <v>1.4426310536</v>
      </c>
      <c r="AX603" s="3">
        <v>0</v>
      </c>
      <c r="AY603" s="3" t="s">
        <v>206</v>
      </c>
      <c r="AZ603" s="3"/>
    </row>
    <row r="604" spans="24:52" x14ac:dyDescent="0.3">
      <c r="X604"/>
      <c r="AP604" s="1" t="s">
        <v>12190</v>
      </c>
      <c r="AQ604" t="s">
        <v>12225</v>
      </c>
      <c r="AR604" s="1" t="s">
        <v>12226</v>
      </c>
      <c r="AS604">
        <v>0.31490000000000001</v>
      </c>
      <c r="AT604" s="5">
        <v>3.1490000000000003E-3</v>
      </c>
      <c r="AV604" s="1" t="s">
        <v>599</v>
      </c>
      <c r="AW604" s="3">
        <v>1.2282592894</v>
      </c>
      <c r="AX604" s="3">
        <v>0</v>
      </c>
      <c r="AY604" s="3" t="s">
        <v>206</v>
      </c>
      <c r="AZ604" s="3"/>
    </row>
    <row r="605" spans="24:52" x14ac:dyDescent="0.3">
      <c r="X605"/>
      <c r="AP605" s="1" t="s">
        <v>12190</v>
      </c>
      <c r="AQ605" s="1" t="s">
        <v>11670</v>
      </c>
      <c r="AR605" t="s">
        <v>11671</v>
      </c>
      <c r="AS605">
        <v>0.1668</v>
      </c>
      <c r="AT605" s="5">
        <v>1.668E-3</v>
      </c>
      <c r="AV605" s="1" t="s">
        <v>2873</v>
      </c>
      <c r="AW605" s="3" t="s">
        <v>206</v>
      </c>
      <c r="AX605" s="3">
        <v>0</v>
      </c>
      <c r="AY605" s="3" t="s">
        <v>206</v>
      </c>
      <c r="AZ605" s="3"/>
    </row>
    <row r="606" spans="24:52" x14ac:dyDescent="0.3">
      <c r="X606"/>
      <c r="AP606" s="1" t="s">
        <v>12190</v>
      </c>
      <c r="AQ606" s="1" t="s">
        <v>12227</v>
      </c>
      <c r="AR606" s="1" t="s">
        <v>12228</v>
      </c>
      <c r="AS606">
        <v>0.16289999999999999</v>
      </c>
      <c r="AT606" s="5">
        <v>1.6289999999999998E-3</v>
      </c>
      <c r="AV606" s="1" t="s">
        <v>561</v>
      </c>
      <c r="AW606" s="3">
        <v>0.45735271305000003</v>
      </c>
      <c r="AX606" s="3">
        <v>0</v>
      </c>
      <c r="AY606" s="3" t="s">
        <v>206</v>
      </c>
      <c r="AZ606" s="3"/>
    </row>
    <row r="607" spans="24:52" x14ac:dyDescent="0.3">
      <c r="X607"/>
      <c r="AP607" s="1" t="s">
        <v>12190</v>
      </c>
      <c r="AQ607" s="1" t="s">
        <v>12229</v>
      </c>
      <c r="AR607" t="s">
        <v>12230</v>
      </c>
      <c r="AS607">
        <v>5.8799999999999998E-2</v>
      </c>
      <c r="AT607" s="5">
        <v>5.8799999999999998E-4</v>
      </c>
      <c r="AV607" s="1" t="s">
        <v>491</v>
      </c>
      <c r="AW607" s="3">
        <v>1.6084765367</v>
      </c>
      <c r="AX607" s="3">
        <v>13.333</v>
      </c>
      <c r="AY607" s="3" t="s">
        <v>206</v>
      </c>
      <c r="AZ607" s="3"/>
    </row>
    <row r="608" spans="24:52" x14ac:dyDescent="0.3">
      <c r="X608"/>
      <c r="AP608" s="1" t="s">
        <v>12190</v>
      </c>
      <c r="AQ608" t="s">
        <v>12231</v>
      </c>
      <c r="AR608" t="s">
        <v>12232</v>
      </c>
      <c r="AS608">
        <v>1.2E-2</v>
      </c>
      <c r="AT608" s="5">
        <v>1.2E-4</v>
      </c>
      <c r="AV608" s="1" t="s">
        <v>604</v>
      </c>
      <c r="AW608" s="3">
        <v>2.1529208257199999</v>
      </c>
      <c r="AX608" s="3">
        <v>0</v>
      </c>
      <c r="AY608" s="3" t="s">
        <v>206</v>
      </c>
      <c r="AZ608" s="3"/>
    </row>
    <row r="609" spans="24:52" x14ac:dyDescent="0.3">
      <c r="X609"/>
      <c r="AP609" s="1" t="s">
        <v>12190</v>
      </c>
      <c r="AQ609" s="1" t="s">
        <v>11585</v>
      </c>
      <c r="AR609" t="s">
        <v>11856</v>
      </c>
      <c r="AS609">
        <v>0</v>
      </c>
      <c r="AT609" s="5">
        <v>0</v>
      </c>
      <c r="AV609" s="1" t="s">
        <v>206</v>
      </c>
      <c r="AW609" s="3" t="s">
        <v>249</v>
      </c>
      <c r="AX609" s="3" t="s">
        <v>1029</v>
      </c>
      <c r="AY609" s="3" t="s">
        <v>278</v>
      </c>
      <c r="AZ609" s="3"/>
    </row>
    <row r="610" spans="24:52" x14ac:dyDescent="0.3">
      <c r="X610"/>
      <c r="AP610" s="1" t="s">
        <v>12190</v>
      </c>
      <c r="AQ610" s="1" t="s">
        <v>11585</v>
      </c>
      <c r="AR610" s="1" t="s">
        <v>11678</v>
      </c>
      <c r="AS610">
        <v>-5.6000000000000001E-2</v>
      </c>
      <c r="AT610" s="5">
        <v>-5.6000000000000006E-4</v>
      </c>
      <c r="AV610" s="1" t="s">
        <v>206</v>
      </c>
      <c r="AW610" s="3" t="s">
        <v>249</v>
      </c>
      <c r="AX610" s="3" t="s">
        <v>1029</v>
      </c>
      <c r="AY610" s="3" t="s">
        <v>278</v>
      </c>
      <c r="AZ610" s="3"/>
    </row>
    <row r="611" spans="24:52" x14ac:dyDescent="0.3">
      <c r="X611"/>
      <c r="AP611" s="1" t="s">
        <v>12233</v>
      </c>
      <c r="AQ611" s="1" t="s">
        <v>12234</v>
      </c>
      <c r="AR611" t="s">
        <v>12235</v>
      </c>
      <c r="AS611">
        <v>5.4225000000000003</v>
      </c>
      <c r="AT611" s="5">
        <v>5.4225000000000002E-2</v>
      </c>
      <c r="AV611" s="1" t="s">
        <v>2645</v>
      </c>
      <c r="AW611" s="3" t="s">
        <v>206</v>
      </c>
      <c r="AX611" s="3">
        <v>0</v>
      </c>
      <c r="AY611" s="3" t="s">
        <v>206</v>
      </c>
      <c r="AZ611" s="3"/>
    </row>
    <row r="612" spans="24:52" x14ac:dyDescent="0.3">
      <c r="X612"/>
      <c r="AP612" s="1" t="s">
        <v>12233</v>
      </c>
      <c r="AQ612" s="1" t="s">
        <v>12236</v>
      </c>
      <c r="AR612" t="s">
        <v>12237</v>
      </c>
      <c r="AS612">
        <v>5.1763000000000003</v>
      </c>
      <c r="AT612" s="5">
        <v>5.1763000000000003E-2</v>
      </c>
      <c r="AV612" s="1" t="s">
        <v>4376</v>
      </c>
      <c r="AW612" s="3">
        <v>3.22309268675565</v>
      </c>
      <c r="AX612" s="3">
        <v>0</v>
      </c>
      <c r="AY612" s="3" t="s">
        <v>206</v>
      </c>
      <c r="AZ612" s="3"/>
    </row>
    <row r="613" spans="24:52" x14ac:dyDescent="0.3">
      <c r="X613"/>
      <c r="AP613" s="1" t="s">
        <v>12233</v>
      </c>
      <c r="AQ613" t="s">
        <v>11594</v>
      </c>
      <c r="AR613" t="s">
        <v>11595</v>
      </c>
      <c r="AS613">
        <v>5.0484999999999998</v>
      </c>
      <c r="AT613" s="5">
        <v>5.0484999999999995E-2</v>
      </c>
      <c r="AV613" s="1" t="s">
        <v>2867</v>
      </c>
      <c r="AW613" s="3">
        <v>74.323067217840006</v>
      </c>
      <c r="AX613" s="3">
        <v>0</v>
      </c>
      <c r="AY613" s="3">
        <v>66.599999999999994</v>
      </c>
      <c r="AZ613" s="3"/>
    </row>
    <row r="614" spans="24:52" x14ac:dyDescent="0.3">
      <c r="X614"/>
      <c r="AP614" s="1" t="s">
        <v>12233</v>
      </c>
      <c r="AQ614" s="1" t="s">
        <v>12238</v>
      </c>
      <c r="AR614" t="s">
        <v>12239</v>
      </c>
      <c r="AS614">
        <v>4.8388999999999998</v>
      </c>
      <c r="AT614" s="5">
        <v>4.8388999999999995E-2</v>
      </c>
      <c r="AV614" s="1" t="s">
        <v>1050</v>
      </c>
      <c r="AW614" s="3">
        <v>2.4300350057229601</v>
      </c>
      <c r="AX614" s="3">
        <v>0</v>
      </c>
      <c r="AY614" s="3" t="s">
        <v>206</v>
      </c>
      <c r="AZ614" s="3"/>
    </row>
    <row r="615" spans="24:52" x14ac:dyDescent="0.3">
      <c r="X615"/>
      <c r="AP615" s="1" t="s">
        <v>12233</v>
      </c>
      <c r="AQ615" s="1" t="s">
        <v>12240</v>
      </c>
      <c r="AR615" t="s">
        <v>12241</v>
      </c>
      <c r="AS615">
        <v>4.6348000000000003</v>
      </c>
      <c r="AT615" s="5">
        <v>4.6348E-2</v>
      </c>
      <c r="AV615" s="1" t="s">
        <v>423</v>
      </c>
      <c r="AW615" s="3">
        <v>5.5283277919999998</v>
      </c>
      <c r="AX615" s="3">
        <v>0</v>
      </c>
      <c r="AY615" s="3" t="s">
        <v>206</v>
      </c>
      <c r="AZ615" s="3"/>
    </row>
    <row r="616" spans="24:52" x14ac:dyDescent="0.3">
      <c r="X616"/>
      <c r="AP616" s="1" t="s">
        <v>12233</v>
      </c>
      <c r="AQ616" s="1" t="s">
        <v>11720</v>
      </c>
      <c r="AR616" t="s">
        <v>11721</v>
      </c>
      <c r="AS616">
        <v>4.3133999999999997</v>
      </c>
      <c r="AT616" s="5">
        <v>4.3133999999999999E-2</v>
      </c>
      <c r="AV616" s="1" t="s">
        <v>10</v>
      </c>
      <c r="AW616" s="3">
        <v>750.625</v>
      </c>
      <c r="AX616" s="3">
        <v>52.826999999999998</v>
      </c>
      <c r="AY616" s="3">
        <v>32.6</v>
      </c>
      <c r="AZ616" s="3"/>
    </row>
    <row r="617" spans="24:52" x14ac:dyDescent="0.3">
      <c r="X617"/>
      <c r="AP617" s="1" t="s">
        <v>12233</v>
      </c>
      <c r="AQ617" s="1" t="s">
        <v>11606</v>
      </c>
      <c r="AR617" t="s">
        <v>11607</v>
      </c>
      <c r="AS617">
        <v>3.7646999999999999</v>
      </c>
      <c r="AT617" s="5">
        <v>3.7647E-2</v>
      </c>
      <c r="AV617" s="1" t="s">
        <v>360</v>
      </c>
      <c r="AW617" s="3">
        <v>107.48644893373999</v>
      </c>
      <c r="AX617" s="3">
        <v>0</v>
      </c>
      <c r="AY617" s="3">
        <v>48.078330000000001</v>
      </c>
      <c r="AZ617" s="3"/>
    </row>
    <row r="618" spans="24:52" x14ac:dyDescent="0.3">
      <c r="X618"/>
      <c r="AP618" s="1" t="s">
        <v>12233</v>
      </c>
      <c r="AQ618" s="1" t="s">
        <v>12242</v>
      </c>
      <c r="AR618" t="s">
        <v>12243</v>
      </c>
      <c r="AS618">
        <v>3.6610999999999998</v>
      </c>
      <c r="AT618" s="5">
        <v>3.6610999999999998E-2</v>
      </c>
      <c r="AV618" s="1" t="s">
        <v>1049</v>
      </c>
      <c r="AW618" s="3">
        <v>1.6433235910878401</v>
      </c>
      <c r="AX618" s="3">
        <v>0</v>
      </c>
      <c r="AY618" s="3" t="s">
        <v>206</v>
      </c>
      <c r="AZ618" s="3"/>
    </row>
    <row r="619" spans="24:52" x14ac:dyDescent="0.3">
      <c r="X619"/>
      <c r="AP619" s="1" t="s">
        <v>12233</v>
      </c>
      <c r="AQ619" s="1" t="s">
        <v>11674</v>
      </c>
      <c r="AR619" t="s">
        <v>11675</v>
      </c>
      <c r="AS619">
        <v>3.6436000000000002</v>
      </c>
      <c r="AT619" s="5">
        <v>3.6436000000000003E-2</v>
      </c>
      <c r="AV619" s="1" t="s">
        <v>12</v>
      </c>
      <c r="AW619" s="3">
        <v>249.71965875687999</v>
      </c>
      <c r="AX619" s="3">
        <v>24.231999999999999</v>
      </c>
      <c r="AY619" s="3">
        <v>20.43383</v>
      </c>
      <c r="AZ619" s="3"/>
    </row>
    <row r="620" spans="24:52" x14ac:dyDescent="0.3">
      <c r="X620"/>
      <c r="AP620" s="1" t="s">
        <v>12233</v>
      </c>
      <c r="AQ620" t="s">
        <v>12244</v>
      </c>
      <c r="AR620" t="s">
        <v>12245</v>
      </c>
      <c r="AS620">
        <v>3.3506999999999998</v>
      </c>
      <c r="AT620" s="5">
        <v>3.3506999999999995E-2</v>
      </c>
      <c r="AV620" s="1" t="s">
        <v>70</v>
      </c>
      <c r="AW620" s="3">
        <v>81.467923588920002</v>
      </c>
      <c r="AX620" s="3">
        <v>16.611000000000001</v>
      </c>
      <c r="AY620" s="3">
        <v>5.26</v>
      </c>
      <c r="AZ620" s="3"/>
    </row>
    <row r="621" spans="24:52" x14ac:dyDescent="0.3">
      <c r="X621"/>
      <c r="AP621" s="1" t="s">
        <v>12233</v>
      </c>
      <c r="AQ621" s="1" t="s">
        <v>12246</v>
      </c>
      <c r="AR621" t="s">
        <v>12247</v>
      </c>
      <c r="AS621">
        <v>3.3342999999999998</v>
      </c>
      <c r="AT621" s="5">
        <v>3.3342999999999998E-2</v>
      </c>
      <c r="AV621" s="1" t="s">
        <v>420</v>
      </c>
      <c r="AW621" s="3">
        <v>6.2314327503733002</v>
      </c>
      <c r="AX621" s="3">
        <v>6.0960000000000001</v>
      </c>
      <c r="AY621" s="3" t="s">
        <v>206</v>
      </c>
      <c r="AZ621" s="3"/>
    </row>
    <row r="622" spans="24:52" x14ac:dyDescent="0.3">
      <c r="X622"/>
      <c r="AP622" s="1" t="s">
        <v>12233</v>
      </c>
      <c r="AQ622" t="s">
        <v>12248</v>
      </c>
      <c r="AR622" t="s">
        <v>12249</v>
      </c>
      <c r="AS622">
        <v>2.9965000000000002</v>
      </c>
      <c r="AT622" s="5">
        <v>2.9965000000000002E-2</v>
      </c>
      <c r="AV622" s="1" t="s">
        <v>424</v>
      </c>
      <c r="AW622" s="3">
        <v>4.5978224703599997</v>
      </c>
      <c r="AX622" s="3">
        <v>-23.8</v>
      </c>
      <c r="AY622" s="3">
        <v>46.4</v>
      </c>
      <c r="AZ622" s="3"/>
    </row>
    <row r="623" spans="24:52" x14ac:dyDescent="0.3">
      <c r="X623"/>
      <c r="AP623" s="1" t="s">
        <v>12233</v>
      </c>
      <c r="AQ623" s="1" t="s">
        <v>12250</v>
      </c>
      <c r="AR623" t="s">
        <v>12251</v>
      </c>
      <c r="AS623">
        <v>2.9123999999999999</v>
      </c>
      <c r="AT623" s="5">
        <v>2.9123999999999997E-2</v>
      </c>
      <c r="AV623" s="1" t="s">
        <v>3337</v>
      </c>
      <c r="AW623" s="3">
        <v>2.9423460128526902</v>
      </c>
      <c r="AX623" s="3">
        <v>0</v>
      </c>
      <c r="AY623" s="3" t="s">
        <v>206</v>
      </c>
      <c r="AZ623" s="3"/>
    </row>
    <row r="624" spans="24:52" x14ac:dyDescent="0.3">
      <c r="X624"/>
      <c r="AP624" s="1" t="s">
        <v>12233</v>
      </c>
      <c r="AQ624" s="1" t="s">
        <v>12252</v>
      </c>
      <c r="AR624" t="s">
        <v>12253</v>
      </c>
      <c r="AS624">
        <v>2.8647999999999998</v>
      </c>
      <c r="AT624" s="5">
        <v>2.8647999999999996E-2</v>
      </c>
      <c r="AV624" s="1" t="s">
        <v>417</v>
      </c>
      <c r="AW624" s="3">
        <v>3.0909409720685099</v>
      </c>
      <c r="AX624" s="3">
        <v>0.14099999999999999</v>
      </c>
      <c r="AY624" s="3">
        <v>32.319000000000003</v>
      </c>
      <c r="AZ624" s="3"/>
    </row>
    <row r="625" spans="24:52" x14ac:dyDescent="0.3">
      <c r="X625"/>
      <c r="AP625" s="1" t="s">
        <v>12233</v>
      </c>
      <c r="AQ625" s="1" t="s">
        <v>12254</v>
      </c>
      <c r="AR625" t="s">
        <v>12255</v>
      </c>
      <c r="AS625">
        <v>2.6825999999999999</v>
      </c>
      <c r="AT625" s="5">
        <v>2.6825999999999999E-2</v>
      </c>
      <c r="AV625" s="1" t="s">
        <v>419</v>
      </c>
      <c r="AW625" s="3">
        <v>2.32246250329381</v>
      </c>
      <c r="AX625" s="3">
        <v>-18.033000000000001</v>
      </c>
      <c r="AY625" s="3" t="s">
        <v>206</v>
      </c>
      <c r="AZ625" s="3"/>
    </row>
    <row r="626" spans="24:52" x14ac:dyDescent="0.3">
      <c r="X626"/>
      <c r="AP626" s="1" t="s">
        <v>12233</v>
      </c>
      <c r="AQ626" s="1" t="s">
        <v>12256</v>
      </c>
      <c r="AR626" t="s">
        <v>12257</v>
      </c>
      <c r="AS626">
        <v>2.6395</v>
      </c>
      <c r="AT626" s="5">
        <v>2.6394999999999998E-2</v>
      </c>
      <c r="AV626" s="1" t="s">
        <v>2882</v>
      </c>
      <c r="AW626" s="3">
        <v>1.6037679910478799</v>
      </c>
      <c r="AX626" s="3">
        <v>0</v>
      </c>
      <c r="AY626" s="3" t="s">
        <v>206</v>
      </c>
      <c r="AZ626" s="3"/>
    </row>
    <row r="627" spans="24:52" x14ac:dyDescent="0.3">
      <c r="X627"/>
      <c r="AP627" s="1" t="s">
        <v>12233</v>
      </c>
      <c r="AQ627" s="1" t="s">
        <v>12258</v>
      </c>
      <c r="AR627" t="s">
        <v>12259</v>
      </c>
      <c r="AS627">
        <v>2.6055999999999999</v>
      </c>
      <c r="AT627" s="5">
        <v>2.6055999999999999E-2</v>
      </c>
      <c r="AV627" s="1" t="s">
        <v>1051</v>
      </c>
      <c r="AW627" s="3">
        <v>4.0385889122099998</v>
      </c>
      <c r="AX627" s="3">
        <v>0</v>
      </c>
      <c r="AY627" s="3" t="s">
        <v>206</v>
      </c>
      <c r="AZ627" s="3"/>
    </row>
    <row r="628" spans="24:52" x14ac:dyDescent="0.3">
      <c r="X628"/>
      <c r="AP628" s="1" t="s">
        <v>12233</v>
      </c>
      <c r="AQ628" s="1" t="s">
        <v>12260</v>
      </c>
      <c r="AR628" t="s">
        <v>12261</v>
      </c>
      <c r="AS628">
        <v>2.5623999999999998</v>
      </c>
      <c r="AT628" s="5">
        <v>2.5623999999999997E-2</v>
      </c>
      <c r="AV628" s="1" t="s">
        <v>2881</v>
      </c>
      <c r="AW628" s="3" t="s">
        <v>249</v>
      </c>
      <c r="AX628" s="3" t="s">
        <v>1029</v>
      </c>
      <c r="AY628" s="3" t="s">
        <v>278</v>
      </c>
      <c r="AZ628" s="3"/>
    </row>
    <row r="629" spans="24:52" x14ac:dyDescent="0.3">
      <c r="X629"/>
      <c r="AP629" s="1" t="s">
        <v>12233</v>
      </c>
      <c r="AQ629" t="s">
        <v>12262</v>
      </c>
      <c r="AR629" t="s">
        <v>12263</v>
      </c>
      <c r="AS629">
        <v>2.4251</v>
      </c>
      <c r="AT629" s="5">
        <v>2.4251000000000002E-2</v>
      </c>
      <c r="AV629" s="1" t="s">
        <v>4403</v>
      </c>
      <c r="AW629" s="3">
        <v>0.55757150802</v>
      </c>
      <c r="AX629" s="3">
        <v>0</v>
      </c>
      <c r="AY629" s="3" t="s">
        <v>206</v>
      </c>
      <c r="AZ629" s="3"/>
    </row>
    <row r="630" spans="24:52" x14ac:dyDescent="0.3">
      <c r="X630"/>
      <c r="AP630" s="1" t="s">
        <v>12233</v>
      </c>
      <c r="AQ630" s="1" t="s">
        <v>12264</v>
      </c>
      <c r="AR630" t="s">
        <v>12265</v>
      </c>
      <c r="AS630">
        <v>2.0802999999999998</v>
      </c>
      <c r="AT630" s="5">
        <v>2.0802999999999999E-2</v>
      </c>
      <c r="AV630" s="1" t="s">
        <v>2646</v>
      </c>
      <c r="AW630" s="3">
        <v>5.5197304141999997</v>
      </c>
      <c r="AX630" s="3">
        <v>0</v>
      </c>
      <c r="AY630" s="3" t="s">
        <v>206</v>
      </c>
      <c r="AZ630" s="3"/>
    </row>
    <row r="631" spans="24:52" x14ac:dyDescent="0.3">
      <c r="X631"/>
      <c r="AP631" s="1" t="s">
        <v>12233</v>
      </c>
      <c r="AQ631" s="1" t="s">
        <v>12266</v>
      </c>
      <c r="AR631" t="s">
        <v>12267</v>
      </c>
      <c r="AS631">
        <v>1.9289000000000001</v>
      </c>
      <c r="AT631" s="5">
        <v>1.9289000000000001E-2</v>
      </c>
      <c r="AV631" s="1" t="s">
        <v>418</v>
      </c>
      <c r="AW631" s="3">
        <v>52.992354892050898</v>
      </c>
      <c r="AX631" s="3">
        <v>-10.375</v>
      </c>
      <c r="AY631" s="3" t="s">
        <v>206</v>
      </c>
      <c r="AZ631" s="3"/>
    </row>
    <row r="632" spans="24:52" x14ac:dyDescent="0.3">
      <c r="X632"/>
      <c r="AP632" s="1" t="s">
        <v>12233</v>
      </c>
      <c r="AQ632" s="1" t="s">
        <v>11874</v>
      </c>
      <c r="AR632" t="s">
        <v>11875</v>
      </c>
      <c r="AS632">
        <v>1.8979999999999999</v>
      </c>
      <c r="AT632" s="5">
        <v>1.898E-2</v>
      </c>
      <c r="AV632" s="1" t="s">
        <v>37</v>
      </c>
      <c r="AW632" s="3">
        <v>257.02116129275998</v>
      </c>
      <c r="AX632" s="3">
        <v>7.9530000000000003</v>
      </c>
      <c r="AY632" s="3">
        <v>8.9033300000000004</v>
      </c>
      <c r="AZ632" s="3"/>
    </row>
    <row r="633" spans="24:52" x14ac:dyDescent="0.3">
      <c r="X633"/>
      <c r="AP633" s="1" t="s">
        <v>12233</v>
      </c>
      <c r="AQ633" t="s">
        <v>12268</v>
      </c>
      <c r="AR633" t="s">
        <v>12269</v>
      </c>
      <c r="AS633">
        <v>1.8684000000000001</v>
      </c>
      <c r="AT633" s="5">
        <v>1.8683999999999999E-2</v>
      </c>
      <c r="AV633" s="1" t="s">
        <v>26</v>
      </c>
      <c r="AW633" s="3">
        <v>241.97566361669999</v>
      </c>
      <c r="AX633" s="3">
        <v>10.911</v>
      </c>
      <c r="AY633" s="3">
        <v>12.11</v>
      </c>
      <c r="AZ633" s="3"/>
    </row>
    <row r="634" spans="24:52" x14ac:dyDescent="0.3">
      <c r="X634"/>
      <c r="AP634" s="1" t="s">
        <v>12233</v>
      </c>
      <c r="AQ634" s="1" t="s">
        <v>11585</v>
      </c>
      <c r="AR634" t="s">
        <v>12270</v>
      </c>
      <c r="AS634">
        <v>1.7912999999999999</v>
      </c>
      <c r="AT634" s="5">
        <v>1.7912999999999998E-2</v>
      </c>
      <c r="AV634" s="1" t="s">
        <v>206</v>
      </c>
      <c r="AW634" s="3" t="s">
        <v>249</v>
      </c>
      <c r="AX634" s="3" t="s">
        <v>1029</v>
      </c>
      <c r="AY634" s="3" t="s">
        <v>278</v>
      </c>
      <c r="AZ634" s="3"/>
    </row>
    <row r="635" spans="24:52" x14ac:dyDescent="0.3">
      <c r="X635"/>
      <c r="AP635" s="1" t="s">
        <v>12233</v>
      </c>
      <c r="AQ635" t="s">
        <v>11900</v>
      </c>
      <c r="AR635" t="s">
        <v>11901</v>
      </c>
      <c r="AS635">
        <v>1.6816</v>
      </c>
      <c r="AT635" s="5">
        <v>1.6816000000000001E-2</v>
      </c>
      <c r="AV635" s="1" t="s">
        <v>39</v>
      </c>
      <c r="AW635" s="3">
        <v>106.6026576045</v>
      </c>
      <c r="AX635" s="3">
        <v>-4.9930000000000003</v>
      </c>
      <c r="AY635" s="3" t="s">
        <v>206</v>
      </c>
      <c r="AZ635" s="3"/>
    </row>
    <row r="636" spans="24:52" x14ac:dyDescent="0.3">
      <c r="X636"/>
      <c r="AP636" s="1" t="s">
        <v>12233</v>
      </c>
      <c r="AQ636" s="1" t="s">
        <v>12271</v>
      </c>
      <c r="AR636" t="s">
        <v>12272</v>
      </c>
      <c r="AS636">
        <v>1.6106</v>
      </c>
      <c r="AT636" s="5">
        <v>1.6105999999999999E-2</v>
      </c>
      <c r="AV636" s="1" t="s">
        <v>2883</v>
      </c>
      <c r="AW636" s="3">
        <v>0.42682535886020301</v>
      </c>
      <c r="AX636" s="3">
        <v>0</v>
      </c>
      <c r="AY636" s="3" t="s">
        <v>206</v>
      </c>
      <c r="AZ636" s="3"/>
    </row>
    <row r="637" spans="24:52" x14ac:dyDescent="0.3">
      <c r="X637"/>
      <c r="AP637" s="1" t="s">
        <v>12233</v>
      </c>
      <c r="AQ637" s="1" t="s">
        <v>12273</v>
      </c>
      <c r="AR637" t="s">
        <v>12274</v>
      </c>
      <c r="AS637">
        <v>1.4585999999999999</v>
      </c>
      <c r="AT637" s="5">
        <v>1.4585999999999998E-2</v>
      </c>
      <c r="AV637" s="1" t="s">
        <v>3339</v>
      </c>
      <c r="AW637" s="3">
        <v>0.16244473597374501</v>
      </c>
      <c r="AX637" s="3">
        <v>0</v>
      </c>
      <c r="AY637" s="3" t="s">
        <v>206</v>
      </c>
      <c r="AZ637" s="3"/>
    </row>
    <row r="638" spans="24:52" x14ac:dyDescent="0.3">
      <c r="X638"/>
      <c r="AP638" s="1" t="s">
        <v>12233</v>
      </c>
      <c r="AQ638" s="1" t="s">
        <v>12275</v>
      </c>
      <c r="AR638" t="s">
        <v>12276</v>
      </c>
      <c r="AS638">
        <v>1.4392</v>
      </c>
      <c r="AT638" s="5">
        <v>1.4392E-2</v>
      </c>
      <c r="AV638" s="1" t="s">
        <v>3340</v>
      </c>
      <c r="AW638" s="3">
        <v>1.39222121642954</v>
      </c>
      <c r="AX638" s="3">
        <v>0</v>
      </c>
      <c r="AY638" s="3" t="s">
        <v>206</v>
      </c>
      <c r="AZ638" s="3"/>
    </row>
    <row r="639" spans="24:52" x14ac:dyDescent="0.3">
      <c r="X639"/>
      <c r="AP639" s="1" t="s">
        <v>12233</v>
      </c>
      <c r="AQ639" s="1" t="s">
        <v>12277</v>
      </c>
      <c r="AR639" s="1" t="s">
        <v>12278</v>
      </c>
      <c r="AS639">
        <v>1.4337</v>
      </c>
      <c r="AT639" s="5">
        <v>1.4336999999999999E-2</v>
      </c>
      <c r="AV639" s="1" t="s">
        <v>3338</v>
      </c>
      <c r="AW639" s="3">
        <v>1.071856766046E-3</v>
      </c>
      <c r="AX639" s="3">
        <v>0</v>
      </c>
      <c r="AY639" s="3" t="s">
        <v>206</v>
      </c>
      <c r="AZ639" s="3"/>
    </row>
    <row r="640" spans="24:52" x14ac:dyDescent="0.3">
      <c r="X640"/>
      <c r="AP640" s="1" t="s">
        <v>12233</v>
      </c>
      <c r="AQ640" s="1" t="s">
        <v>12279</v>
      </c>
      <c r="AR640" t="s">
        <v>12280</v>
      </c>
      <c r="AS640">
        <v>1.4026000000000001</v>
      </c>
      <c r="AT640" s="5">
        <v>1.4026E-2</v>
      </c>
      <c r="AV640" s="1" t="s">
        <v>428</v>
      </c>
      <c r="AW640" s="3">
        <v>1.7385419988999999</v>
      </c>
      <c r="AX640" s="3">
        <v>0</v>
      </c>
      <c r="AY640" s="3" t="s">
        <v>206</v>
      </c>
      <c r="AZ640" s="3"/>
    </row>
    <row r="641" spans="24:52" x14ac:dyDescent="0.3">
      <c r="X641"/>
      <c r="AP641" s="1" t="s">
        <v>12233</v>
      </c>
      <c r="AQ641" s="1" t="s">
        <v>11680</v>
      </c>
      <c r="AR641" t="s">
        <v>11681</v>
      </c>
      <c r="AS641">
        <v>1.2737000000000001</v>
      </c>
      <c r="AT641" s="5">
        <v>1.2737E-2</v>
      </c>
      <c r="AV641" s="1" t="s">
        <v>43</v>
      </c>
      <c r="AW641" s="3">
        <v>176.90285555295</v>
      </c>
      <c r="AX641" s="3">
        <v>39.81</v>
      </c>
      <c r="AY641" s="3">
        <v>35.32</v>
      </c>
      <c r="AZ641" s="3"/>
    </row>
    <row r="642" spans="24:52" x14ac:dyDescent="0.3">
      <c r="X642"/>
      <c r="AP642" s="1" t="s">
        <v>12233</v>
      </c>
      <c r="AQ642" s="1" t="s">
        <v>12281</v>
      </c>
      <c r="AR642" t="s">
        <v>12282</v>
      </c>
      <c r="AS642">
        <v>1.2390000000000001</v>
      </c>
      <c r="AT642" s="5">
        <v>1.2390000000000002E-2</v>
      </c>
      <c r="AV642" s="1" t="s">
        <v>2884</v>
      </c>
      <c r="AW642" s="3">
        <v>0.75513025426000002</v>
      </c>
      <c r="AX642" s="3">
        <v>0</v>
      </c>
      <c r="AY642" s="3" t="s">
        <v>206</v>
      </c>
      <c r="AZ642" s="3"/>
    </row>
    <row r="643" spans="24:52" x14ac:dyDescent="0.3">
      <c r="X643"/>
      <c r="AP643" s="1" t="s">
        <v>12233</v>
      </c>
      <c r="AQ643" t="s">
        <v>12283</v>
      </c>
      <c r="AR643" t="s">
        <v>12284</v>
      </c>
      <c r="AS643">
        <v>1.0182</v>
      </c>
      <c r="AT643" s="5">
        <v>1.0182E-2</v>
      </c>
      <c r="AV643" s="1" t="s">
        <v>1048</v>
      </c>
      <c r="AW643" s="3">
        <v>8.2342991550000004</v>
      </c>
      <c r="AX643" s="3">
        <v>-26.760999999999999</v>
      </c>
      <c r="AY643" s="3" t="s">
        <v>206</v>
      </c>
      <c r="AZ643" s="3"/>
    </row>
    <row r="644" spans="24:52" x14ac:dyDescent="0.3">
      <c r="X644"/>
      <c r="AP644" s="1" t="s">
        <v>12233</v>
      </c>
      <c r="AQ644" t="s">
        <v>11598</v>
      </c>
      <c r="AR644" s="1" t="s">
        <v>11599</v>
      </c>
      <c r="AS644">
        <v>0.9788</v>
      </c>
      <c r="AT644" s="5">
        <v>9.7879999999999998E-3</v>
      </c>
      <c r="AV644" s="1" t="s">
        <v>115</v>
      </c>
      <c r="AW644" s="3">
        <v>42.339342563549998</v>
      </c>
      <c r="AX644" s="3">
        <v>51.683999999999997</v>
      </c>
      <c r="AY644" s="3" t="s">
        <v>206</v>
      </c>
      <c r="AZ644" s="3"/>
    </row>
    <row r="645" spans="24:52" x14ac:dyDescent="0.3">
      <c r="X645"/>
      <c r="AP645" s="1" t="s">
        <v>12233</v>
      </c>
      <c r="AQ645" s="1" t="s">
        <v>12285</v>
      </c>
      <c r="AR645" t="s">
        <v>12286</v>
      </c>
      <c r="AS645">
        <v>0.95779999999999998</v>
      </c>
      <c r="AT645" s="5">
        <v>9.5779999999999997E-3</v>
      </c>
      <c r="AV645" s="1" t="s">
        <v>429</v>
      </c>
      <c r="AW645" s="3">
        <v>0.99271017143999996</v>
      </c>
      <c r="AX645" s="3">
        <v>-11.999000000000001</v>
      </c>
      <c r="AY645" s="3" t="s">
        <v>206</v>
      </c>
      <c r="AZ645" s="3"/>
    </row>
    <row r="646" spans="24:52" x14ac:dyDescent="0.3">
      <c r="X646"/>
      <c r="AP646" s="1" t="s">
        <v>12233</v>
      </c>
      <c r="AQ646" t="s">
        <v>11632</v>
      </c>
      <c r="AR646" t="s">
        <v>11633</v>
      </c>
      <c r="AS646">
        <v>0.91890000000000005</v>
      </c>
      <c r="AT646" s="5">
        <v>9.189000000000001E-3</v>
      </c>
      <c r="AV646" s="1" t="s">
        <v>3319</v>
      </c>
      <c r="AW646" s="3">
        <v>30.055318508719999</v>
      </c>
      <c r="AX646" s="3">
        <v>0</v>
      </c>
      <c r="AY646" s="3" t="s">
        <v>206</v>
      </c>
      <c r="AZ646" s="3"/>
    </row>
    <row r="647" spans="24:52" x14ac:dyDescent="0.3">
      <c r="X647"/>
      <c r="AP647" s="1" t="s">
        <v>12233</v>
      </c>
      <c r="AQ647" s="1" t="s">
        <v>12287</v>
      </c>
      <c r="AR647" t="s">
        <v>12288</v>
      </c>
      <c r="AS647">
        <v>0.86739999999999995</v>
      </c>
      <c r="AT647" s="5">
        <v>8.6739999999999994E-3</v>
      </c>
      <c r="AV647" s="1" t="s">
        <v>2644</v>
      </c>
      <c r="AW647" s="3">
        <v>0.20343879834</v>
      </c>
      <c r="AX647" s="3">
        <v>0</v>
      </c>
      <c r="AY647" s="3" t="s">
        <v>206</v>
      </c>
      <c r="AZ647" s="3"/>
    </row>
    <row r="648" spans="24:52" x14ac:dyDescent="0.3">
      <c r="X648"/>
      <c r="AP648" s="1" t="s">
        <v>12233</v>
      </c>
      <c r="AQ648" t="s">
        <v>12069</v>
      </c>
      <c r="AR648" t="s">
        <v>12070</v>
      </c>
      <c r="AS648">
        <v>0.85029999999999994</v>
      </c>
      <c r="AT648" s="5">
        <v>8.5030000000000001E-3</v>
      </c>
      <c r="AV648" s="1" t="s">
        <v>375</v>
      </c>
      <c r="AW648" s="3">
        <v>567.49833765753601</v>
      </c>
      <c r="AX648" s="3">
        <v>2.6840000000000002</v>
      </c>
      <c r="AY648" s="3">
        <v>15.8</v>
      </c>
      <c r="AZ648" s="3"/>
    </row>
    <row r="649" spans="24:52" x14ac:dyDescent="0.3">
      <c r="X649"/>
      <c r="AP649" s="1" t="s">
        <v>12233</v>
      </c>
      <c r="AQ649" t="s">
        <v>12289</v>
      </c>
      <c r="AR649" t="s">
        <v>12290</v>
      </c>
      <c r="AS649">
        <v>0.75639999999999996</v>
      </c>
      <c r="AT649" s="5">
        <v>7.5639999999999995E-3</v>
      </c>
      <c r="AV649" s="1" t="s">
        <v>427</v>
      </c>
      <c r="AW649" s="3">
        <v>4.8954602192554004</v>
      </c>
      <c r="AX649" s="3">
        <v>12.564</v>
      </c>
      <c r="AY649" s="3" t="s">
        <v>206</v>
      </c>
      <c r="AZ649" s="3"/>
    </row>
    <row r="650" spans="24:52" x14ac:dyDescent="0.3">
      <c r="X650"/>
      <c r="AP650" s="1" t="s">
        <v>12233</v>
      </c>
      <c r="AQ650" t="s">
        <v>12291</v>
      </c>
      <c r="AR650" t="s">
        <v>12292</v>
      </c>
      <c r="AS650">
        <v>0.61850000000000005</v>
      </c>
      <c r="AT650" s="5">
        <v>6.1850000000000004E-3</v>
      </c>
      <c r="AV650" s="1" t="s">
        <v>4429</v>
      </c>
      <c r="AW650" s="3">
        <v>1.2683350420999999</v>
      </c>
      <c r="AX650" s="3">
        <v>0</v>
      </c>
      <c r="AY650" s="3" t="s">
        <v>206</v>
      </c>
      <c r="AZ650" s="3"/>
    </row>
    <row r="651" spans="24:52" x14ac:dyDescent="0.3">
      <c r="X651"/>
      <c r="AP651" s="1" t="s">
        <v>12233</v>
      </c>
      <c r="AQ651" s="1" t="s">
        <v>12293</v>
      </c>
      <c r="AR651" t="s">
        <v>12294</v>
      </c>
      <c r="AS651">
        <v>0.57289999999999996</v>
      </c>
      <c r="AT651" s="5">
        <v>5.7289999999999997E-3</v>
      </c>
      <c r="AV651" s="1" t="s">
        <v>426</v>
      </c>
      <c r="AW651" s="3">
        <v>105.934792358366</v>
      </c>
      <c r="AX651" s="3">
        <v>51.040999999999997</v>
      </c>
      <c r="AY651" s="3">
        <v>-15.528499999999999</v>
      </c>
      <c r="AZ651" s="3"/>
    </row>
    <row r="652" spans="24:52" x14ac:dyDescent="0.3">
      <c r="X652"/>
      <c r="AP652" s="1" t="s">
        <v>12233</v>
      </c>
      <c r="AQ652" t="s">
        <v>12295</v>
      </c>
      <c r="AR652" s="1" t="s">
        <v>12296</v>
      </c>
      <c r="AS652">
        <v>0.53810000000000002</v>
      </c>
      <c r="AT652" s="5">
        <v>5.3810000000000004E-3</v>
      </c>
      <c r="AV652" s="1" t="s">
        <v>3341</v>
      </c>
      <c r="AW652" s="3">
        <v>0.29439911101100302</v>
      </c>
      <c r="AX652" s="3">
        <v>0</v>
      </c>
      <c r="AY652" s="3" t="s">
        <v>206</v>
      </c>
      <c r="AZ652" s="3"/>
    </row>
    <row r="653" spans="24:52" x14ac:dyDescent="0.3">
      <c r="X653"/>
      <c r="AP653" s="1" t="s">
        <v>12233</v>
      </c>
      <c r="AQ653" s="1" t="s">
        <v>12065</v>
      </c>
      <c r="AR653" t="s">
        <v>12066</v>
      </c>
      <c r="AS653">
        <v>0.46960000000000002</v>
      </c>
      <c r="AT653" s="5">
        <v>4.6960000000000005E-3</v>
      </c>
      <c r="AV653" s="1" t="s">
        <v>208</v>
      </c>
      <c r="AW653" s="3">
        <v>605.88670107701205</v>
      </c>
      <c r="AX653" s="3">
        <v>35.917000000000002</v>
      </c>
      <c r="AY653" s="3">
        <v>18.29</v>
      </c>
      <c r="AZ653" s="3"/>
    </row>
    <row r="654" spans="24:52" x14ac:dyDescent="0.3">
      <c r="X654"/>
      <c r="AP654" s="1" t="s">
        <v>12233</v>
      </c>
      <c r="AQ654" s="1" t="s">
        <v>12297</v>
      </c>
      <c r="AR654" t="s">
        <v>12298</v>
      </c>
      <c r="AS654">
        <v>0.4254</v>
      </c>
      <c r="AT654" s="5">
        <v>4.254E-3</v>
      </c>
      <c r="AV654" s="1" t="s">
        <v>422</v>
      </c>
      <c r="AW654" s="3">
        <v>16.559756886253801</v>
      </c>
      <c r="AX654" s="3">
        <v>41.838999999999999</v>
      </c>
      <c r="AY654" s="3" t="s">
        <v>206</v>
      </c>
      <c r="AZ654" s="3"/>
    </row>
    <row r="655" spans="24:52" x14ac:dyDescent="0.3">
      <c r="X655"/>
      <c r="AP655" s="1" t="s">
        <v>12233</v>
      </c>
      <c r="AQ655" t="s">
        <v>11585</v>
      </c>
      <c r="AR655" t="s">
        <v>11856</v>
      </c>
      <c r="AS655">
        <v>0.40539999999999998</v>
      </c>
      <c r="AT655" s="5">
        <v>4.0539999999999994E-3</v>
      </c>
      <c r="AV655" s="1" t="s">
        <v>206</v>
      </c>
      <c r="AW655" s="3" t="s">
        <v>249</v>
      </c>
      <c r="AX655" s="3" t="s">
        <v>1029</v>
      </c>
      <c r="AY655" s="3" t="s">
        <v>278</v>
      </c>
      <c r="AZ655" s="3"/>
    </row>
    <row r="656" spans="24:52" x14ac:dyDescent="0.3">
      <c r="X656"/>
      <c r="AP656" s="1" t="s">
        <v>12233</v>
      </c>
      <c r="AQ656" s="1" t="s">
        <v>12299</v>
      </c>
      <c r="AR656" t="s">
        <v>12300</v>
      </c>
      <c r="AS656">
        <v>0.39950000000000002</v>
      </c>
      <c r="AT656" s="5">
        <v>3.9950000000000003E-3</v>
      </c>
      <c r="AV656" s="1" t="s">
        <v>3342</v>
      </c>
      <c r="AW656" s="3">
        <v>0.59814374999999997</v>
      </c>
      <c r="AX656" s="3">
        <v>0</v>
      </c>
      <c r="AY656" s="3" t="s">
        <v>206</v>
      </c>
      <c r="AZ656" s="3"/>
    </row>
    <row r="657" spans="24:52" x14ac:dyDescent="0.3">
      <c r="X657"/>
      <c r="AP657" s="1" t="s">
        <v>12233</v>
      </c>
      <c r="AQ657" s="1" t="s">
        <v>12081</v>
      </c>
      <c r="AR657" t="s">
        <v>12082</v>
      </c>
      <c r="AS657">
        <v>0.32729999999999998</v>
      </c>
      <c r="AT657" s="5">
        <v>3.2729999999999999E-3</v>
      </c>
      <c r="AV657" s="1" t="s">
        <v>212</v>
      </c>
      <c r="AW657" s="3">
        <v>407.66415672489802</v>
      </c>
      <c r="AX657" s="3">
        <v>17.446999999999999</v>
      </c>
      <c r="AY657" s="3">
        <v>25.7</v>
      </c>
      <c r="AZ657" s="3"/>
    </row>
    <row r="658" spans="24:52" x14ac:dyDescent="0.3">
      <c r="X658"/>
      <c r="AP658" s="1" t="s">
        <v>12233</v>
      </c>
      <c r="AQ658" s="1" t="s">
        <v>12301</v>
      </c>
      <c r="AR658" t="s">
        <v>12302</v>
      </c>
      <c r="AS658">
        <v>0.26429999999999998</v>
      </c>
      <c r="AT658" s="5">
        <v>2.643E-3</v>
      </c>
      <c r="AV658" s="1" t="s">
        <v>2885</v>
      </c>
      <c r="AW658" s="3">
        <v>0.1484</v>
      </c>
      <c r="AX658" s="3">
        <v>0</v>
      </c>
      <c r="AY658" s="3" t="s">
        <v>206</v>
      </c>
      <c r="AZ658" s="3"/>
    </row>
    <row r="659" spans="24:52" x14ac:dyDescent="0.3">
      <c r="X659"/>
      <c r="AP659" s="1" t="s">
        <v>12233</v>
      </c>
      <c r="AQ659" s="1" t="s">
        <v>11585</v>
      </c>
      <c r="AR659" t="s">
        <v>11587</v>
      </c>
      <c r="AS659">
        <v>0</v>
      </c>
      <c r="AT659" s="5">
        <v>0</v>
      </c>
      <c r="AV659" s="1" t="s">
        <v>206</v>
      </c>
      <c r="AW659" s="3" t="s">
        <v>249</v>
      </c>
      <c r="AX659" s="3" t="s">
        <v>1029</v>
      </c>
      <c r="AY659" s="3" t="s">
        <v>278</v>
      </c>
      <c r="AZ659" s="3"/>
    </row>
    <row r="660" spans="24:52" x14ac:dyDescent="0.3">
      <c r="X660"/>
      <c r="AP660" s="1" t="s">
        <v>12233</v>
      </c>
      <c r="AQ660" s="1" t="s">
        <v>11585</v>
      </c>
      <c r="AR660" t="s">
        <v>12303</v>
      </c>
      <c r="AS660">
        <v>0</v>
      </c>
      <c r="AT660" s="5">
        <v>0</v>
      </c>
      <c r="AV660" s="1" t="s">
        <v>206</v>
      </c>
      <c r="AW660" s="3" t="s">
        <v>249</v>
      </c>
      <c r="AX660" s="3" t="s">
        <v>1029</v>
      </c>
      <c r="AY660" s="3" t="s">
        <v>278</v>
      </c>
      <c r="AZ660" s="3"/>
    </row>
    <row r="661" spans="24:52" x14ac:dyDescent="0.3">
      <c r="X661"/>
      <c r="AP661" s="1" t="s">
        <v>12304</v>
      </c>
      <c r="AQ661" s="1" t="s">
        <v>11606</v>
      </c>
      <c r="AR661" t="s">
        <v>11607</v>
      </c>
      <c r="AS661">
        <v>10.236800000000001</v>
      </c>
      <c r="AT661" s="5">
        <v>0.102368</v>
      </c>
      <c r="AV661" s="1" t="s">
        <v>360</v>
      </c>
      <c r="AW661" s="3">
        <v>107.48644893373999</v>
      </c>
      <c r="AX661" s="3">
        <v>0</v>
      </c>
      <c r="AY661" s="3">
        <v>48.078330000000001</v>
      </c>
      <c r="AZ661" s="3"/>
    </row>
    <row r="662" spans="24:52" x14ac:dyDescent="0.3">
      <c r="X662"/>
      <c r="AP662" s="1" t="s">
        <v>12304</v>
      </c>
      <c r="AQ662" s="1" t="s">
        <v>11594</v>
      </c>
      <c r="AR662" s="1" t="s">
        <v>11595</v>
      </c>
      <c r="AS662">
        <v>7.633</v>
      </c>
      <c r="AT662" s="5">
        <v>7.6329999999999995E-2</v>
      </c>
      <c r="AV662" s="1" t="s">
        <v>2867</v>
      </c>
      <c r="AW662" s="3">
        <v>74.323067217840006</v>
      </c>
      <c r="AX662" s="3">
        <v>0</v>
      </c>
      <c r="AY662" s="3">
        <v>66.599999999999994</v>
      </c>
      <c r="AZ662" s="3"/>
    </row>
    <row r="663" spans="24:52" x14ac:dyDescent="0.3">
      <c r="X663"/>
      <c r="AP663" s="1" t="s">
        <v>12304</v>
      </c>
      <c r="AQ663" t="s">
        <v>11616</v>
      </c>
      <c r="AR663" t="s">
        <v>11617</v>
      </c>
      <c r="AS663">
        <v>6.5998999999999999</v>
      </c>
      <c r="AT663" s="5">
        <v>6.5999000000000002E-2</v>
      </c>
      <c r="AV663" s="1" t="s">
        <v>362</v>
      </c>
      <c r="AW663" s="3">
        <v>16.11655510788</v>
      </c>
      <c r="AX663" s="3">
        <v>17.870999999999999</v>
      </c>
      <c r="AY663" s="3" t="s">
        <v>206</v>
      </c>
      <c r="AZ663" s="3"/>
    </row>
    <row r="664" spans="24:52" x14ac:dyDescent="0.3">
      <c r="X664"/>
      <c r="AP664" s="1" t="s">
        <v>12304</v>
      </c>
      <c r="AQ664" t="s">
        <v>11608</v>
      </c>
      <c r="AR664" t="s">
        <v>11609</v>
      </c>
      <c r="AS664">
        <v>6.2389999999999999</v>
      </c>
      <c r="AT664" s="5">
        <v>6.2390000000000001E-2</v>
      </c>
      <c r="AV664" s="1" t="s">
        <v>209</v>
      </c>
      <c r="AW664" s="3">
        <v>208.01524591399999</v>
      </c>
      <c r="AX664" s="3">
        <v>0</v>
      </c>
      <c r="AY664" s="3">
        <v>28.763500000000001</v>
      </c>
      <c r="AZ664" s="3"/>
    </row>
    <row r="665" spans="24:52" x14ac:dyDescent="0.3">
      <c r="X665"/>
      <c r="AP665" s="1" t="s">
        <v>12304</v>
      </c>
      <c r="AQ665" t="s">
        <v>11596</v>
      </c>
      <c r="AR665" s="1" t="s">
        <v>11597</v>
      </c>
      <c r="AS665">
        <v>3.6202000000000001</v>
      </c>
      <c r="AT665" s="5">
        <v>3.6201999999999998E-2</v>
      </c>
      <c r="AV665" s="1" t="s">
        <v>374</v>
      </c>
      <c r="AW665" s="3">
        <v>21.600493168730001</v>
      </c>
      <c r="AX665" s="3">
        <v>0</v>
      </c>
      <c r="AY665" s="3">
        <v>-35.450000000000003</v>
      </c>
      <c r="AZ665" s="3"/>
    </row>
    <row r="666" spans="24:52" x14ac:dyDescent="0.3">
      <c r="X666"/>
      <c r="AP666" s="1" t="s">
        <v>12304</v>
      </c>
      <c r="AQ666" t="s">
        <v>12305</v>
      </c>
      <c r="AR666" t="s">
        <v>12306</v>
      </c>
      <c r="AS666">
        <v>3.5385</v>
      </c>
      <c r="AT666" s="5">
        <v>3.5385E-2</v>
      </c>
      <c r="AV666" s="1" t="s">
        <v>2870</v>
      </c>
      <c r="AW666" s="3">
        <v>13.82054276016</v>
      </c>
      <c r="AX666" s="3">
        <v>0</v>
      </c>
      <c r="AY666" s="3" t="s">
        <v>206</v>
      </c>
      <c r="AZ666" s="3"/>
    </row>
    <row r="667" spans="24:52" x14ac:dyDescent="0.3">
      <c r="X667"/>
      <c r="AP667" s="1" t="s">
        <v>12304</v>
      </c>
      <c r="AQ667" t="s">
        <v>12307</v>
      </c>
      <c r="AR667" s="1" t="s">
        <v>12308</v>
      </c>
      <c r="AS667">
        <v>3.5343</v>
      </c>
      <c r="AT667" s="5">
        <v>3.5342999999999999E-2</v>
      </c>
      <c r="AV667" s="1" t="s">
        <v>435</v>
      </c>
      <c r="AW667" s="3">
        <v>90.698585252358697</v>
      </c>
      <c r="AX667" s="3">
        <v>0</v>
      </c>
      <c r="AY667" s="3">
        <v>49.656999999999996</v>
      </c>
      <c r="AZ667" s="3"/>
    </row>
    <row r="668" spans="24:52" x14ac:dyDescent="0.3">
      <c r="X668"/>
      <c r="AP668" s="1" t="s">
        <v>12304</v>
      </c>
      <c r="AQ668" t="s">
        <v>11644</v>
      </c>
      <c r="AR668" t="s">
        <v>11645</v>
      </c>
      <c r="AS668">
        <v>3.2921</v>
      </c>
      <c r="AT668" s="5">
        <v>3.2920999999999999E-2</v>
      </c>
      <c r="AV668" s="1" t="s">
        <v>366</v>
      </c>
      <c r="AW668" s="3">
        <v>189.4001257752</v>
      </c>
      <c r="AX668" s="3">
        <v>0</v>
      </c>
      <c r="AY668" s="3" t="s">
        <v>206</v>
      </c>
      <c r="AZ668" s="3"/>
    </row>
    <row r="669" spans="24:52" x14ac:dyDescent="0.3">
      <c r="X669"/>
      <c r="AP669" s="1" t="s">
        <v>12304</v>
      </c>
      <c r="AQ669" t="s">
        <v>11614</v>
      </c>
      <c r="AR669" t="s">
        <v>11615</v>
      </c>
      <c r="AS669">
        <v>3.0796000000000001</v>
      </c>
      <c r="AT669" s="5">
        <v>3.0796E-2</v>
      </c>
      <c r="AV669" s="1" t="s">
        <v>215</v>
      </c>
      <c r="AW669" s="3">
        <v>54.301116859499999</v>
      </c>
      <c r="AX669" s="3">
        <v>0</v>
      </c>
      <c r="AY669" s="3" t="s">
        <v>206</v>
      </c>
      <c r="AZ669" s="3"/>
    </row>
    <row r="670" spans="24:52" x14ac:dyDescent="0.3">
      <c r="X670"/>
      <c r="AP670" s="1" t="s">
        <v>12304</v>
      </c>
      <c r="AQ670" t="s">
        <v>11620</v>
      </c>
      <c r="AR670" t="s">
        <v>11621</v>
      </c>
      <c r="AS670">
        <v>3.0663</v>
      </c>
      <c r="AT670" s="5">
        <v>3.0662999999999999E-2</v>
      </c>
      <c r="AV670" s="1" t="s">
        <v>2871</v>
      </c>
      <c r="AW670" s="3">
        <v>27.49468033678</v>
      </c>
      <c r="AX670" s="3">
        <v>0</v>
      </c>
      <c r="AY670" s="3">
        <v>35</v>
      </c>
      <c r="AZ670" s="3"/>
    </row>
    <row r="671" spans="24:52" x14ac:dyDescent="0.3">
      <c r="X671"/>
      <c r="AP671" s="1" t="s">
        <v>12304</v>
      </c>
      <c r="AQ671" t="s">
        <v>12309</v>
      </c>
      <c r="AR671" t="s">
        <v>12310</v>
      </c>
      <c r="AS671">
        <v>2.9081000000000001</v>
      </c>
      <c r="AT671" s="5">
        <v>2.9081000000000003E-2</v>
      </c>
      <c r="AV671" s="1" t="s">
        <v>376</v>
      </c>
      <c r="AW671" s="3">
        <v>4.3534576622700003</v>
      </c>
      <c r="AX671" s="3">
        <v>-5.3250000000000002</v>
      </c>
      <c r="AY671" s="3" t="s">
        <v>206</v>
      </c>
      <c r="AZ671" s="3"/>
    </row>
    <row r="672" spans="24:52" x14ac:dyDescent="0.3">
      <c r="X672"/>
      <c r="AP672" s="1" t="s">
        <v>12304</v>
      </c>
      <c r="AQ672" t="s">
        <v>11674</v>
      </c>
      <c r="AR672" t="s">
        <v>11675</v>
      </c>
      <c r="AS672">
        <v>2.8573</v>
      </c>
      <c r="AT672" s="5">
        <v>2.8573000000000001E-2</v>
      </c>
      <c r="AV672" s="1" t="s">
        <v>12</v>
      </c>
      <c r="AW672" s="3">
        <v>249.71965875687999</v>
      </c>
      <c r="AX672" s="3">
        <v>24.231999999999999</v>
      </c>
      <c r="AY672" s="3">
        <v>20.43383</v>
      </c>
      <c r="AZ672" s="3"/>
    </row>
    <row r="673" spans="24:52" x14ac:dyDescent="0.3">
      <c r="X673"/>
      <c r="AP673" s="1" t="s">
        <v>12304</v>
      </c>
      <c r="AQ673" t="s">
        <v>11662</v>
      </c>
      <c r="AR673" t="s">
        <v>11663</v>
      </c>
      <c r="AS673">
        <v>2.8050000000000002</v>
      </c>
      <c r="AT673" s="5">
        <v>2.8050000000000002E-2</v>
      </c>
      <c r="AV673" s="1" t="s">
        <v>371</v>
      </c>
      <c r="AW673" s="3">
        <v>80.776864795180003</v>
      </c>
      <c r="AX673" s="3">
        <v>-12.097</v>
      </c>
      <c r="AY673" s="3" t="s">
        <v>206</v>
      </c>
      <c r="AZ673" s="3"/>
    </row>
    <row r="674" spans="24:52" x14ac:dyDescent="0.3">
      <c r="X674"/>
      <c r="AP674" s="1" t="s">
        <v>12304</v>
      </c>
      <c r="AQ674" t="s">
        <v>12311</v>
      </c>
      <c r="AR674" t="s">
        <v>12312</v>
      </c>
      <c r="AS674">
        <v>2.5476000000000001</v>
      </c>
      <c r="AT674" s="5">
        <v>2.5476000000000002E-2</v>
      </c>
      <c r="AV674" s="1" t="s">
        <v>421</v>
      </c>
      <c r="AW674" s="3">
        <v>134.94232051787299</v>
      </c>
      <c r="AX674" s="3">
        <v>87.564999999999998</v>
      </c>
      <c r="AY674" s="3">
        <v>22.580500000000001</v>
      </c>
      <c r="AZ674" s="3"/>
    </row>
    <row r="675" spans="24:52" x14ac:dyDescent="0.3">
      <c r="X675"/>
      <c r="AP675" s="1" t="s">
        <v>12304</v>
      </c>
      <c r="AQ675" t="s">
        <v>11630</v>
      </c>
      <c r="AR675" t="s">
        <v>11631</v>
      </c>
      <c r="AS675">
        <v>2.4287000000000001</v>
      </c>
      <c r="AT675" s="5">
        <v>2.4287E-2</v>
      </c>
      <c r="AV675" s="1" t="s">
        <v>699</v>
      </c>
      <c r="AW675" s="3">
        <v>34.520024077839999</v>
      </c>
      <c r="AX675" s="3">
        <v>86.406000000000006</v>
      </c>
      <c r="AY675" s="3">
        <v>40.299999999999997</v>
      </c>
      <c r="AZ675" s="3"/>
    </row>
    <row r="676" spans="24:52" x14ac:dyDescent="0.3">
      <c r="X676"/>
      <c r="AP676" s="1" t="s">
        <v>12304</v>
      </c>
      <c r="AQ676" t="s">
        <v>11646</v>
      </c>
      <c r="AR676" t="s">
        <v>11647</v>
      </c>
      <c r="AS676">
        <v>2.3388</v>
      </c>
      <c r="AT676" s="5">
        <v>2.3387999999999999E-2</v>
      </c>
      <c r="AV676" s="1" t="s">
        <v>377</v>
      </c>
      <c r="AW676" s="3">
        <v>51.876584738970003</v>
      </c>
      <c r="AX676" s="3">
        <v>0</v>
      </c>
      <c r="AY676" s="3">
        <v>46.8</v>
      </c>
      <c r="AZ676" s="3"/>
    </row>
    <row r="677" spans="24:52" x14ac:dyDescent="0.3">
      <c r="X677"/>
      <c r="AP677" s="1" t="s">
        <v>12304</v>
      </c>
      <c r="AQ677" t="s">
        <v>12240</v>
      </c>
      <c r="AR677" t="s">
        <v>12241</v>
      </c>
      <c r="AS677">
        <v>2.2069000000000001</v>
      </c>
      <c r="AT677" s="5">
        <v>2.2069000000000002E-2</v>
      </c>
      <c r="AV677" s="1" t="s">
        <v>423</v>
      </c>
      <c r="AW677" s="3">
        <v>5.5283277919999998</v>
      </c>
      <c r="AX677" s="3">
        <v>0</v>
      </c>
      <c r="AY677" s="3" t="s">
        <v>206</v>
      </c>
      <c r="AZ677" s="3"/>
    </row>
    <row r="678" spans="24:52" x14ac:dyDescent="0.3">
      <c r="X678"/>
      <c r="AP678" s="1" t="s">
        <v>12304</v>
      </c>
      <c r="AQ678" t="s">
        <v>11612</v>
      </c>
      <c r="AR678" t="s">
        <v>11613</v>
      </c>
      <c r="AS678">
        <v>2.1993999999999998</v>
      </c>
      <c r="AT678" s="5">
        <v>2.1994E-2</v>
      </c>
      <c r="AV678" s="1" t="s">
        <v>2706</v>
      </c>
      <c r="AW678" s="3">
        <v>31.450629766079999</v>
      </c>
      <c r="AX678" s="3">
        <v>0</v>
      </c>
      <c r="AY678" s="3">
        <v>-7</v>
      </c>
      <c r="AZ678" s="3"/>
    </row>
    <row r="679" spans="24:52" x14ac:dyDescent="0.3">
      <c r="X679"/>
      <c r="AP679" s="1" t="s">
        <v>12304</v>
      </c>
      <c r="AQ679" t="s">
        <v>12313</v>
      </c>
      <c r="AR679" t="s">
        <v>12314</v>
      </c>
      <c r="AS679">
        <v>2.1735000000000002</v>
      </c>
      <c r="AT679" s="5">
        <v>2.1735000000000001E-2</v>
      </c>
      <c r="AV679" s="1" t="s">
        <v>2746</v>
      </c>
      <c r="AW679" s="3">
        <v>20.269368536399998</v>
      </c>
      <c r="AX679" s="3">
        <v>59.887999999999998</v>
      </c>
      <c r="AY679" s="3">
        <v>22.4</v>
      </c>
      <c r="AZ679" s="3"/>
    </row>
    <row r="680" spans="24:52" x14ac:dyDescent="0.3">
      <c r="X680"/>
      <c r="AP680" s="1" t="s">
        <v>12304</v>
      </c>
      <c r="AQ680" t="s">
        <v>11632</v>
      </c>
      <c r="AR680" t="s">
        <v>11633</v>
      </c>
      <c r="AS680">
        <v>2.1698</v>
      </c>
      <c r="AT680" s="5">
        <v>2.1697999999999999E-2</v>
      </c>
      <c r="AV680" s="1" t="s">
        <v>3319</v>
      </c>
      <c r="AW680" s="3">
        <v>30.055318508719999</v>
      </c>
      <c r="AX680" s="3">
        <v>0</v>
      </c>
      <c r="AY680" s="3" t="s">
        <v>206</v>
      </c>
      <c r="AZ680" s="3"/>
    </row>
    <row r="681" spans="24:52" x14ac:dyDescent="0.3">
      <c r="X681"/>
      <c r="AP681" s="1" t="s">
        <v>12304</v>
      </c>
      <c r="AQ681" t="s">
        <v>11876</v>
      </c>
      <c r="AR681" t="s">
        <v>11877</v>
      </c>
      <c r="AS681">
        <v>2.0274999999999999</v>
      </c>
      <c r="AT681" s="5">
        <v>2.0274999999999998E-2</v>
      </c>
      <c r="AV681" s="1" t="s">
        <v>220</v>
      </c>
      <c r="AW681" s="3">
        <v>73.308800000000005</v>
      </c>
      <c r="AX681" s="3">
        <v>122.863</v>
      </c>
      <c r="AY681" s="3">
        <v>15.633330000000001</v>
      </c>
      <c r="AZ681" s="3"/>
    </row>
    <row r="682" spans="24:52" x14ac:dyDescent="0.3">
      <c r="X682"/>
      <c r="AP682" s="1" t="s">
        <v>12304</v>
      </c>
      <c r="AQ682" t="s">
        <v>12315</v>
      </c>
      <c r="AR682" t="s">
        <v>12316</v>
      </c>
      <c r="AS682">
        <v>1.9708000000000001</v>
      </c>
      <c r="AT682" s="5">
        <v>1.9708E-2</v>
      </c>
      <c r="AV682" s="1" t="s">
        <v>77</v>
      </c>
      <c r="AW682" s="3">
        <v>76.222972617440007</v>
      </c>
      <c r="AX682" s="3">
        <v>14.579000000000001</v>
      </c>
      <c r="AY682" s="3">
        <v>12.34</v>
      </c>
      <c r="AZ682" s="3"/>
    </row>
    <row r="683" spans="24:52" x14ac:dyDescent="0.3">
      <c r="X683"/>
      <c r="AP683" s="1" t="s">
        <v>12304</v>
      </c>
      <c r="AQ683" t="s">
        <v>11624</v>
      </c>
      <c r="AR683" t="s">
        <v>11625</v>
      </c>
      <c r="AS683">
        <v>1.9372</v>
      </c>
      <c r="AT683" s="5">
        <v>1.9372E-2</v>
      </c>
      <c r="AV683" s="1" t="s">
        <v>4</v>
      </c>
      <c r="AW683" s="3">
        <v>966.82833738095997</v>
      </c>
      <c r="AX683" s="3">
        <v>42.12</v>
      </c>
      <c r="AY683" s="3">
        <v>21.35</v>
      </c>
      <c r="AZ683" s="3"/>
    </row>
    <row r="684" spans="24:52" x14ac:dyDescent="0.3">
      <c r="X684"/>
      <c r="AP684" s="1" t="s">
        <v>12304</v>
      </c>
      <c r="AQ684" t="s">
        <v>12317</v>
      </c>
      <c r="AR684" t="s">
        <v>12318</v>
      </c>
      <c r="AS684">
        <v>1.8591</v>
      </c>
      <c r="AT684" s="5">
        <v>1.8591E-2</v>
      </c>
      <c r="AV684" s="1" t="s">
        <v>54</v>
      </c>
      <c r="AW684" s="3">
        <v>171.125439508</v>
      </c>
      <c r="AX684" s="3">
        <v>32.511000000000003</v>
      </c>
      <c r="AY684" s="3">
        <v>14.5525</v>
      </c>
      <c r="AZ684" s="3"/>
    </row>
    <row r="685" spans="24:52" x14ac:dyDescent="0.3">
      <c r="X685"/>
      <c r="AP685" s="1" t="s">
        <v>12304</v>
      </c>
      <c r="AQ685" s="1" t="s">
        <v>12319</v>
      </c>
      <c r="AR685" t="s">
        <v>12320</v>
      </c>
      <c r="AS685">
        <v>1.7564</v>
      </c>
      <c r="AT685" s="5">
        <v>1.7564E-2</v>
      </c>
      <c r="AV685" s="1" t="s">
        <v>237</v>
      </c>
      <c r="AW685" s="3">
        <v>9.6726421340000002</v>
      </c>
      <c r="AX685" s="3">
        <v>0</v>
      </c>
      <c r="AY685" s="3" t="s">
        <v>206</v>
      </c>
      <c r="AZ685" s="3"/>
    </row>
    <row r="686" spans="24:52" x14ac:dyDescent="0.3">
      <c r="X686"/>
      <c r="AP686" s="1" t="s">
        <v>12304</v>
      </c>
      <c r="AQ686" t="s">
        <v>12321</v>
      </c>
      <c r="AR686" t="s">
        <v>12322</v>
      </c>
      <c r="AS686">
        <v>1.7476</v>
      </c>
      <c r="AT686" s="5">
        <v>1.7476000000000002E-2</v>
      </c>
      <c r="AV686" s="1" t="s">
        <v>2538</v>
      </c>
      <c r="AW686" s="3">
        <v>6.1353757815742602</v>
      </c>
      <c r="AX686" s="3">
        <v>6.49</v>
      </c>
      <c r="AY686" s="3" t="s">
        <v>206</v>
      </c>
      <c r="AZ686" s="3"/>
    </row>
    <row r="687" spans="24:52" x14ac:dyDescent="0.3">
      <c r="X687"/>
      <c r="AP687" s="1" t="s">
        <v>12304</v>
      </c>
      <c r="AQ687" s="1" t="s">
        <v>12323</v>
      </c>
      <c r="AR687" t="s">
        <v>12324</v>
      </c>
      <c r="AS687">
        <v>1.6669</v>
      </c>
      <c r="AT687" s="5">
        <v>1.6669E-2</v>
      </c>
      <c r="AV687" s="1" t="s">
        <v>744</v>
      </c>
      <c r="AW687" s="3">
        <v>114.51299774736999</v>
      </c>
      <c r="AX687" s="3">
        <v>0</v>
      </c>
      <c r="AY687" s="3" t="s">
        <v>206</v>
      </c>
      <c r="AZ687" s="3"/>
    </row>
    <row r="688" spans="24:52" x14ac:dyDescent="0.3">
      <c r="X688"/>
      <c r="AP688" s="1" t="s">
        <v>12304</v>
      </c>
      <c r="AQ688" s="1" t="s">
        <v>12325</v>
      </c>
      <c r="AR688" t="s">
        <v>12326</v>
      </c>
      <c r="AS688">
        <v>1.6566000000000001</v>
      </c>
      <c r="AT688" s="5">
        <v>1.6566000000000001E-2</v>
      </c>
      <c r="AV688" s="1" t="s">
        <v>440</v>
      </c>
      <c r="AW688" s="3">
        <v>33.413025232530003</v>
      </c>
      <c r="AX688" s="3">
        <v>0</v>
      </c>
      <c r="AY688" s="3" t="s">
        <v>206</v>
      </c>
      <c r="AZ688" s="3"/>
    </row>
    <row r="689" spans="24:52" x14ac:dyDescent="0.3">
      <c r="X689"/>
      <c r="AP689" s="1" t="s">
        <v>12304</v>
      </c>
      <c r="AQ689" s="1" t="s">
        <v>12266</v>
      </c>
      <c r="AR689" t="s">
        <v>12267</v>
      </c>
      <c r="AS689">
        <v>1.5175000000000001</v>
      </c>
      <c r="AT689" s="5">
        <v>1.5175000000000001E-2</v>
      </c>
      <c r="AV689" s="1" t="s">
        <v>418</v>
      </c>
      <c r="AW689" s="3">
        <v>52.992354892050898</v>
      </c>
      <c r="AX689" s="3">
        <v>-10.375</v>
      </c>
      <c r="AY689" s="3" t="s">
        <v>206</v>
      </c>
      <c r="AZ689" s="3"/>
    </row>
    <row r="690" spans="24:52" x14ac:dyDescent="0.3">
      <c r="X690"/>
      <c r="AP690" s="1" t="s">
        <v>12304</v>
      </c>
      <c r="AQ690" t="s">
        <v>11618</v>
      </c>
      <c r="AR690" t="s">
        <v>11619</v>
      </c>
      <c r="AS690">
        <v>1.3098000000000001</v>
      </c>
      <c r="AT690" s="5">
        <v>1.3098E-2</v>
      </c>
      <c r="AV690" s="1" t="s">
        <v>2703</v>
      </c>
      <c r="AW690" s="3">
        <v>46.909330921299997</v>
      </c>
      <c r="AX690" s="3">
        <v>0</v>
      </c>
      <c r="AY690" s="3" t="s">
        <v>206</v>
      </c>
      <c r="AZ690" s="3"/>
    </row>
    <row r="691" spans="24:52" x14ac:dyDescent="0.3">
      <c r="X691"/>
      <c r="AP691" s="1" t="s">
        <v>12304</v>
      </c>
      <c r="AQ691" s="1" t="s">
        <v>12327</v>
      </c>
      <c r="AR691" s="1" t="s">
        <v>12328</v>
      </c>
      <c r="AS691">
        <v>1.2677</v>
      </c>
      <c r="AT691" s="5">
        <v>1.2677000000000001E-2</v>
      </c>
      <c r="AV691" s="1" t="s">
        <v>367</v>
      </c>
      <c r="AW691" s="3">
        <v>605.88670107701205</v>
      </c>
      <c r="AX691" s="3">
        <v>0</v>
      </c>
      <c r="AY691" s="3" t="s">
        <v>206</v>
      </c>
      <c r="AZ691" s="3"/>
    </row>
    <row r="692" spans="24:52" x14ac:dyDescent="0.3">
      <c r="X692"/>
      <c r="AP692" s="1" t="s">
        <v>12304</v>
      </c>
      <c r="AQ692" t="s">
        <v>11652</v>
      </c>
      <c r="AR692" t="s">
        <v>11653</v>
      </c>
      <c r="AS692">
        <v>1.2331000000000001</v>
      </c>
      <c r="AT692" s="5">
        <v>1.2331000000000002E-2</v>
      </c>
      <c r="AV692" s="1" t="s">
        <v>748</v>
      </c>
      <c r="AW692" s="3">
        <v>17.037595550540001</v>
      </c>
      <c r="AX692" s="3">
        <v>0</v>
      </c>
      <c r="AY692" s="3" t="s">
        <v>206</v>
      </c>
      <c r="AZ692" s="3"/>
    </row>
    <row r="693" spans="24:52" x14ac:dyDescent="0.3">
      <c r="X693"/>
      <c r="AP693" s="1" t="s">
        <v>12304</v>
      </c>
      <c r="AQ693" s="1" t="s">
        <v>11738</v>
      </c>
      <c r="AR693" s="1" t="s">
        <v>11739</v>
      </c>
      <c r="AS693">
        <v>1.0371999999999999</v>
      </c>
      <c r="AT693" s="5">
        <v>1.0371999999999999E-2</v>
      </c>
      <c r="AV693" s="1" t="s">
        <v>3</v>
      </c>
      <c r="AW693" s="3">
        <v>1798.1831732815999</v>
      </c>
      <c r="AX693" s="3">
        <v>100.59699999999999</v>
      </c>
      <c r="AY693" s="3">
        <v>36</v>
      </c>
      <c r="AZ693" s="3"/>
    </row>
    <row r="694" spans="24:52" x14ac:dyDescent="0.3">
      <c r="X694"/>
      <c r="AP694" s="1" t="s">
        <v>12304</v>
      </c>
      <c r="AQ694" s="1" t="s">
        <v>11656</v>
      </c>
      <c r="AR694" t="s">
        <v>11657</v>
      </c>
      <c r="AS694">
        <v>0.98629999999999995</v>
      </c>
      <c r="AT694" s="5">
        <v>9.8630000000000002E-3</v>
      </c>
      <c r="AV694" s="1" t="s">
        <v>221</v>
      </c>
      <c r="AW694" s="3">
        <v>89.392055508179993</v>
      </c>
      <c r="AX694" s="3">
        <v>0</v>
      </c>
      <c r="AY694" s="3" t="s">
        <v>206</v>
      </c>
      <c r="AZ694" s="3"/>
    </row>
    <row r="695" spans="24:52" x14ac:dyDescent="0.3">
      <c r="X695"/>
      <c r="AP695" s="1" t="s">
        <v>12304</v>
      </c>
      <c r="AQ695" t="s">
        <v>12329</v>
      </c>
      <c r="AR695" s="1" t="s">
        <v>12330</v>
      </c>
      <c r="AS695">
        <v>0.93169999999999997</v>
      </c>
      <c r="AT695" s="5">
        <v>9.3169999999999989E-3</v>
      </c>
      <c r="AV695" s="1" t="s">
        <v>3044</v>
      </c>
      <c r="AW695" s="3">
        <v>27.9148394612331</v>
      </c>
      <c r="AX695" s="3">
        <v>0</v>
      </c>
      <c r="AY695" s="3" t="s">
        <v>206</v>
      </c>
      <c r="AZ695" s="3"/>
    </row>
    <row r="696" spans="24:52" x14ac:dyDescent="0.3">
      <c r="X696"/>
      <c r="AP696" s="1" t="s">
        <v>12304</v>
      </c>
      <c r="AQ696" s="1" t="s">
        <v>12106</v>
      </c>
      <c r="AR696" s="1" t="s">
        <v>12107</v>
      </c>
      <c r="AS696">
        <v>0.75980000000000003</v>
      </c>
      <c r="AT696" s="5">
        <v>7.5980000000000006E-3</v>
      </c>
      <c r="AV696" s="1" t="s">
        <v>364</v>
      </c>
      <c r="AW696" s="3">
        <v>31.266300305880002</v>
      </c>
      <c r="AX696" s="3">
        <v>0</v>
      </c>
      <c r="AY696" s="3" t="s">
        <v>206</v>
      </c>
      <c r="AZ696" s="3"/>
    </row>
    <row r="697" spans="24:52" x14ac:dyDescent="0.3">
      <c r="X697"/>
      <c r="AP697" s="1" t="s">
        <v>12304</v>
      </c>
      <c r="AQ697" t="s">
        <v>12331</v>
      </c>
      <c r="AR697" s="1" t="s">
        <v>12332</v>
      </c>
      <c r="AS697">
        <v>0.46929999999999999</v>
      </c>
      <c r="AT697" s="5">
        <v>4.6930000000000001E-3</v>
      </c>
      <c r="AV697" s="1" t="s">
        <v>443</v>
      </c>
      <c r="AW697" s="3">
        <v>12.23728674525</v>
      </c>
      <c r="AX697" s="3">
        <v>0</v>
      </c>
      <c r="AY697" s="3">
        <v>43.33</v>
      </c>
      <c r="AZ697" s="3"/>
    </row>
    <row r="698" spans="24:52" x14ac:dyDescent="0.3">
      <c r="X698"/>
      <c r="AP698" s="1" t="s">
        <v>12304</v>
      </c>
      <c r="AQ698" s="1" t="s">
        <v>11585</v>
      </c>
      <c r="AR698" t="s">
        <v>11678</v>
      </c>
      <c r="AS698">
        <v>0.1479</v>
      </c>
      <c r="AT698" s="5">
        <v>1.4790000000000001E-3</v>
      </c>
      <c r="AV698" s="1" t="s">
        <v>206</v>
      </c>
      <c r="AW698" s="3" t="s">
        <v>249</v>
      </c>
      <c r="AX698" s="3" t="s">
        <v>1029</v>
      </c>
      <c r="AY698" s="3" t="s">
        <v>278</v>
      </c>
      <c r="AZ698" s="3"/>
    </row>
    <row r="699" spans="24:52" x14ac:dyDescent="0.3">
      <c r="X699"/>
      <c r="AP699" s="1" t="s">
        <v>12304</v>
      </c>
      <c r="AQ699" s="1" t="s">
        <v>11670</v>
      </c>
      <c r="AR699" t="s">
        <v>11671</v>
      </c>
      <c r="AS699">
        <v>0.13120000000000001</v>
      </c>
      <c r="AT699" s="5">
        <v>1.312E-3</v>
      </c>
      <c r="AV699" s="1" t="s">
        <v>2873</v>
      </c>
      <c r="AW699" s="3" t="s">
        <v>206</v>
      </c>
      <c r="AX699" s="3">
        <v>0</v>
      </c>
      <c r="AY699" s="3" t="s">
        <v>206</v>
      </c>
      <c r="AZ699" s="3"/>
    </row>
    <row r="700" spans="24:52" x14ac:dyDescent="0.3">
      <c r="X700"/>
      <c r="AP700" s="1" t="s">
        <v>12304</v>
      </c>
      <c r="AQ700" s="1" t="s">
        <v>12333</v>
      </c>
      <c r="AR700" t="s">
        <v>12334</v>
      </c>
      <c r="AS700">
        <v>0.1116</v>
      </c>
      <c r="AT700" s="5">
        <v>1.116E-3</v>
      </c>
      <c r="AV700" s="1" t="s">
        <v>4470</v>
      </c>
      <c r="AW700" s="3">
        <v>24.212680442730001</v>
      </c>
      <c r="AX700" s="3">
        <v>0</v>
      </c>
      <c r="AY700" s="3" t="s">
        <v>206</v>
      </c>
      <c r="AZ700" s="3"/>
    </row>
    <row r="701" spans="24:52" x14ac:dyDescent="0.3">
      <c r="X701"/>
      <c r="AP701" s="1" t="s">
        <v>12304</v>
      </c>
      <c r="AQ701" s="1" t="s">
        <v>11585</v>
      </c>
      <c r="AR701" t="s">
        <v>11998</v>
      </c>
      <c r="AS701">
        <v>0</v>
      </c>
      <c r="AT701" s="5">
        <v>0</v>
      </c>
      <c r="AV701" s="1" t="s">
        <v>206</v>
      </c>
      <c r="AW701" s="3" t="s">
        <v>249</v>
      </c>
      <c r="AX701" s="3" t="s">
        <v>1029</v>
      </c>
      <c r="AY701" s="3" t="s">
        <v>278</v>
      </c>
      <c r="AZ701" s="3"/>
    </row>
    <row r="702" spans="24:52" x14ac:dyDescent="0.3">
      <c r="X702"/>
      <c r="AP702" s="1" t="s">
        <v>12304</v>
      </c>
      <c r="AQ702" s="1" t="s">
        <v>11585</v>
      </c>
      <c r="AR702" t="s">
        <v>11588</v>
      </c>
      <c r="AS702">
        <v>0</v>
      </c>
      <c r="AT702" s="5">
        <v>0</v>
      </c>
      <c r="AV702" s="1" t="s">
        <v>206</v>
      </c>
      <c r="AW702" s="3" t="s">
        <v>249</v>
      </c>
      <c r="AX702" s="3" t="s">
        <v>1029</v>
      </c>
      <c r="AY702" s="3" t="s">
        <v>278</v>
      </c>
      <c r="AZ702" s="3"/>
    </row>
    <row r="703" spans="24:52" x14ac:dyDescent="0.3">
      <c r="X703"/>
      <c r="AP703" s="1" t="s">
        <v>12304</v>
      </c>
      <c r="AQ703" s="1" t="s">
        <v>11585</v>
      </c>
      <c r="AR703" t="s">
        <v>12335</v>
      </c>
      <c r="AS703">
        <v>0</v>
      </c>
      <c r="AT703" s="5">
        <v>0</v>
      </c>
      <c r="AV703" s="1" t="s">
        <v>206</v>
      </c>
      <c r="AW703" s="3" t="s">
        <v>249</v>
      </c>
      <c r="AX703" s="3" t="s">
        <v>1029</v>
      </c>
      <c r="AY703" s="3" t="s">
        <v>278</v>
      </c>
      <c r="AZ703" s="3"/>
    </row>
    <row r="704" spans="24:52" x14ac:dyDescent="0.3">
      <c r="X704"/>
      <c r="AP704" s="1" t="s">
        <v>12304</v>
      </c>
      <c r="AQ704" s="1" t="s">
        <v>11585</v>
      </c>
      <c r="AR704" t="s">
        <v>11999</v>
      </c>
      <c r="AS704">
        <v>-1E-4</v>
      </c>
      <c r="AT704" s="5">
        <v>-9.9999999999999995E-7</v>
      </c>
      <c r="AV704" s="1" t="s">
        <v>206</v>
      </c>
      <c r="AW704" s="3" t="s">
        <v>249</v>
      </c>
      <c r="AX704" s="3" t="s">
        <v>1029</v>
      </c>
      <c r="AY704" s="3" t="s">
        <v>278</v>
      </c>
      <c r="AZ704" s="3"/>
    </row>
    <row r="705" spans="24:52" x14ac:dyDescent="0.3">
      <c r="X705"/>
      <c r="AP705" s="1" t="s">
        <v>12336</v>
      </c>
      <c r="AQ705" s="1" t="s">
        <v>12337</v>
      </c>
      <c r="AR705" t="s">
        <v>12338</v>
      </c>
      <c r="AS705">
        <v>7.0622999999999996</v>
      </c>
      <c r="AT705" s="5">
        <v>7.0622999999999991E-2</v>
      </c>
      <c r="AV705" s="1" t="s">
        <v>68</v>
      </c>
      <c r="AW705" s="3">
        <v>145.48452920788</v>
      </c>
      <c r="AX705" s="3">
        <v>9.9480000000000004</v>
      </c>
      <c r="AY705" s="3">
        <v>43.15</v>
      </c>
      <c r="AZ705" s="3"/>
    </row>
    <row r="706" spans="24:52" x14ac:dyDescent="0.3">
      <c r="X706"/>
      <c r="AP706" s="1" t="s">
        <v>12336</v>
      </c>
      <c r="AQ706" s="1" t="s">
        <v>12339</v>
      </c>
      <c r="AR706" t="s">
        <v>12340</v>
      </c>
      <c r="AS706">
        <v>6.4744999999999999</v>
      </c>
      <c r="AT706" s="5">
        <v>6.4744999999999997E-2</v>
      </c>
      <c r="AV706" s="1" t="s">
        <v>9</v>
      </c>
      <c r="AW706" s="3">
        <v>355.05694025719998</v>
      </c>
      <c r="AX706" s="3">
        <v>22.36</v>
      </c>
      <c r="AY706" s="3">
        <v>26.184999999999999</v>
      </c>
      <c r="AZ706" s="3"/>
    </row>
    <row r="707" spans="24:52" x14ac:dyDescent="0.3">
      <c r="X707"/>
      <c r="AP707" s="1" t="s">
        <v>12336</v>
      </c>
      <c r="AQ707" s="1" t="s">
        <v>11606</v>
      </c>
      <c r="AR707" t="s">
        <v>11607</v>
      </c>
      <c r="AS707">
        <v>6.3023999999999996</v>
      </c>
      <c r="AT707" s="5">
        <v>6.3023999999999997E-2</v>
      </c>
      <c r="AV707" s="1" t="s">
        <v>360</v>
      </c>
      <c r="AW707" s="3">
        <v>107.48644893373999</v>
      </c>
      <c r="AX707" s="3">
        <v>0</v>
      </c>
      <c r="AY707" s="3">
        <v>48.078330000000001</v>
      </c>
      <c r="AZ707" s="3"/>
    </row>
    <row r="708" spans="24:52" x14ac:dyDescent="0.3">
      <c r="X708"/>
      <c r="AP708" s="1" t="s">
        <v>12336</v>
      </c>
      <c r="AQ708" s="1" t="s">
        <v>12341</v>
      </c>
      <c r="AR708" t="s">
        <v>12342</v>
      </c>
      <c r="AS708">
        <v>6.2210999999999999</v>
      </c>
      <c r="AT708" s="5">
        <v>6.2210999999999995E-2</v>
      </c>
      <c r="AV708" s="1" t="s">
        <v>6</v>
      </c>
      <c r="AW708" s="3">
        <v>451.52326353640001</v>
      </c>
      <c r="AX708" s="3">
        <v>21.934000000000001</v>
      </c>
      <c r="AY708" s="3">
        <v>17.669250000000002</v>
      </c>
      <c r="AZ708" s="3"/>
    </row>
    <row r="709" spans="24:52" x14ac:dyDescent="0.3">
      <c r="X709"/>
      <c r="AP709" s="1" t="s">
        <v>12336</v>
      </c>
      <c r="AQ709" s="1" t="s">
        <v>12307</v>
      </c>
      <c r="AR709" t="s">
        <v>12308</v>
      </c>
      <c r="AS709">
        <v>6.0232000000000001</v>
      </c>
      <c r="AT709" s="5">
        <v>6.0232000000000001E-2</v>
      </c>
      <c r="AV709" s="1" t="s">
        <v>435</v>
      </c>
      <c r="AW709" s="3">
        <v>90.698585252358697</v>
      </c>
      <c r="AX709" s="3">
        <v>0</v>
      </c>
      <c r="AY709" s="3">
        <v>49.656999999999996</v>
      </c>
      <c r="AZ709" s="3"/>
    </row>
    <row r="710" spans="24:52" x14ac:dyDescent="0.3">
      <c r="X710"/>
      <c r="AP710" s="1" t="s">
        <v>12336</v>
      </c>
      <c r="AQ710" s="1" t="s">
        <v>11674</v>
      </c>
      <c r="AR710" t="s">
        <v>11675</v>
      </c>
      <c r="AS710">
        <v>5.3646000000000003</v>
      </c>
      <c r="AT710" s="5">
        <v>5.3645999999999999E-2</v>
      </c>
      <c r="AV710" s="1" t="s">
        <v>12</v>
      </c>
      <c r="AW710" s="3">
        <v>249.71965875687999</v>
      </c>
      <c r="AX710" s="3">
        <v>24.231999999999999</v>
      </c>
      <c r="AY710" s="3">
        <v>20.43383</v>
      </c>
      <c r="AZ710" s="3"/>
    </row>
    <row r="711" spans="24:52" x14ac:dyDescent="0.3">
      <c r="X711"/>
      <c r="AP711" s="1" t="s">
        <v>12336</v>
      </c>
      <c r="AQ711" s="1" t="s">
        <v>12343</v>
      </c>
      <c r="AR711" t="s">
        <v>12344</v>
      </c>
      <c r="AS711">
        <v>4.6807999999999996</v>
      </c>
      <c r="AT711" s="5">
        <v>4.6807999999999995E-2</v>
      </c>
      <c r="AV711" s="1" t="s">
        <v>42</v>
      </c>
      <c r="AW711" s="3">
        <v>70.435761412869994</v>
      </c>
      <c r="AX711" s="3">
        <v>17.803000000000001</v>
      </c>
      <c r="AY711" s="3">
        <v>16.033999999999999</v>
      </c>
      <c r="AZ711" s="3"/>
    </row>
    <row r="712" spans="24:52" x14ac:dyDescent="0.3">
      <c r="X712"/>
      <c r="AP712" s="1" t="s">
        <v>12336</v>
      </c>
      <c r="AQ712" s="1" t="s">
        <v>12345</v>
      </c>
      <c r="AR712" t="s">
        <v>12346</v>
      </c>
      <c r="AS712">
        <v>4.4837999999999996</v>
      </c>
      <c r="AT712" s="5">
        <v>4.4837999999999996E-2</v>
      </c>
      <c r="AV712" s="1" t="s">
        <v>73</v>
      </c>
      <c r="AW712" s="3">
        <v>67.238019547519997</v>
      </c>
      <c r="AX712" s="3">
        <v>16.850999999999999</v>
      </c>
      <c r="AY712" s="3">
        <v>18.96</v>
      </c>
      <c r="AZ712" s="3"/>
    </row>
    <row r="713" spans="24:52" x14ac:dyDescent="0.3">
      <c r="X713"/>
      <c r="AP713" s="1" t="s">
        <v>12336</v>
      </c>
      <c r="AQ713" s="1" t="s">
        <v>12347</v>
      </c>
      <c r="AR713" t="s">
        <v>12348</v>
      </c>
      <c r="AS713">
        <v>4.2096</v>
      </c>
      <c r="AT713" s="5">
        <v>4.2096000000000001E-2</v>
      </c>
      <c r="AV713" s="1" t="s">
        <v>3047</v>
      </c>
      <c r="AW713" s="3">
        <v>41.098900187639998</v>
      </c>
      <c r="AX713" s="3">
        <v>0</v>
      </c>
      <c r="AY713" s="3">
        <v>-34.17</v>
      </c>
      <c r="AZ713" s="3"/>
    </row>
    <row r="714" spans="24:52" x14ac:dyDescent="0.3">
      <c r="X714"/>
      <c r="AP714" s="1" t="s">
        <v>12336</v>
      </c>
      <c r="AQ714" s="1" t="s">
        <v>12349</v>
      </c>
      <c r="AR714" t="s">
        <v>12350</v>
      </c>
      <c r="AS714">
        <v>3.9215</v>
      </c>
      <c r="AT714" s="5">
        <v>3.9215E-2</v>
      </c>
      <c r="AV714" s="1" t="s">
        <v>251</v>
      </c>
      <c r="AW714" s="3">
        <v>0.23202025000000001</v>
      </c>
      <c r="AX714" s="3">
        <v>0</v>
      </c>
      <c r="AY714" s="3" t="s">
        <v>206</v>
      </c>
      <c r="AZ714" s="3"/>
    </row>
    <row r="715" spans="24:52" x14ac:dyDescent="0.3">
      <c r="X715"/>
      <c r="AP715" s="1" t="s">
        <v>12336</v>
      </c>
      <c r="AQ715" s="1" t="s">
        <v>12351</v>
      </c>
      <c r="AR715" t="s">
        <v>12352</v>
      </c>
      <c r="AS715">
        <v>3.2968000000000002</v>
      </c>
      <c r="AT715" s="5">
        <v>3.2968000000000004E-2</v>
      </c>
      <c r="AV715" s="1" t="s">
        <v>1141</v>
      </c>
      <c r="AW715" s="3">
        <v>38.239000421790003</v>
      </c>
      <c r="AX715" s="3">
        <v>18.850000000000001</v>
      </c>
      <c r="AY715" s="3">
        <v>20.470600000000001</v>
      </c>
      <c r="AZ715" s="3"/>
    </row>
    <row r="716" spans="24:52" x14ac:dyDescent="0.3">
      <c r="X716"/>
      <c r="AP716" s="1" t="s">
        <v>12336</v>
      </c>
      <c r="AQ716" s="1" t="s">
        <v>12353</v>
      </c>
      <c r="AR716" t="s">
        <v>12354</v>
      </c>
      <c r="AS716">
        <v>2.8773</v>
      </c>
      <c r="AT716" s="5">
        <v>2.8773E-2</v>
      </c>
      <c r="AV716" s="1" t="s">
        <v>1426</v>
      </c>
      <c r="AW716" s="3">
        <v>34.635692607720003</v>
      </c>
      <c r="AX716" s="3">
        <v>13.702999999999999</v>
      </c>
      <c r="AY716" s="3" t="s">
        <v>206</v>
      </c>
      <c r="AZ716" s="3"/>
    </row>
    <row r="717" spans="24:52" x14ac:dyDescent="0.3">
      <c r="X717"/>
      <c r="AP717" s="1" t="s">
        <v>12336</v>
      </c>
      <c r="AQ717" s="1" t="s">
        <v>12355</v>
      </c>
      <c r="AR717" t="s">
        <v>12356</v>
      </c>
      <c r="AS717">
        <v>2.5243000000000002</v>
      </c>
      <c r="AT717" s="5">
        <v>2.5243000000000002E-2</v>
      </c>
      <c r="AV717" s="1" t="s">
        <v>436</v>
      </c>
      <c r="AW717" s="3">
        <v>24.560038167727399</v>
      </c>
      <c r="AX717" s="3">
        <v>0</v>
      </c>
      <c r="AY717" s="3" t="s">
        <v>206</v>
      </c>
      <c r="AZ717" s="3"/>
    </row>
    <row r="718" spans="24:52" x14ac:dyDescent="0.3">
      <c r="X718"/>
      <c r="AP718" s="1" t="s">
        <v>12336</v>
      </c>
      <c r="AQ718" s="1" t="s">
        <v>12357</v>
      </c>
      <c r="AR718" t="s">
        <v>12358</v>
      </c>
      <c r="AS718">
        <v>2.1861000000000002</v>
      </c>
      <c r="AT718" s="5">
        <v>2.1861000000000002E-2</v>
      </c>
      <c r="AV718" s="1" t="s">
        <v>1321</v>
      </c>
      <c r="AW718" s="3">
        <v>19.620828979079999</v>
      </c>
      <c r="AX718" s="3">
        <v>18.337</v>
      </c>
      <c r="AY718" s="3">
        <v>17.5</v>
      </c>
      <c r="AZ718" s="3"/>
    </row>
    <row r="719" spans="24:52" x14ac:dyDescent="0.3">
      <c r="X719"/>
      <c r="AP719" s="1" t="s">
        <v>12336</v>
      </c>
      <c r="AQ719" s="1" t="s">
        <v>12359</v>
      </c>
      <c r="AR719" t="s">
        <v>12360</v>
      </c>
      <c r="AS719">
        <v>2.1558000000000002</v>
      </c>
      <c r="AT719" s="5">
        <v>2.1558000000000001E-2</v>
      </c>
      <c r="AV719" s="1" t="s">
        <v>3479</v>
      </c>
      <c r="AW719" s="3">
        <v>13.217160195929999</v>
      </c>
      <c r="AX719" s="3">
        <v>0</v>
      </c>
      <c r="AY719" s="3" t="s">
        <v>206</v>
      </c>
      <c r="AZ719" s="3"/>
    </row>
    <row r="720" spans="24:52" x14ac:dyDescent="0.3">
      <c r="X720"/>
      <c r="AP720" s="1" t="s">
        <v>12336</v>
      </c>
      <c r="AQ720" s="1" t="s">
        <v>12361</v>
      </c>
      <c r="AR720" s="1" t="s">
        <v>12362</v>
      </c>
      <c r="AS720">
        <v>2.0899000000000001</v>
      </c>
      <c r="AT720" s="5">
        <v>2.0899000000000001E-2</v>
      </c>
      <c r="AV720" s="1" t="s">
        <v>2800</v>
      </c>
      <c r="AW720" s="3">
        <v>15.703912635984301</v>
      </c>
      <c r="AX720" s="3">
        <v>0</v>
      </c>
      <c r="AY720" s="3">
        <v>42.345500000000001</v>
      </c>
      <c r="AZ720" s="3"/>
    </row>
    <row r="721" spans="24:52" x14ac:dyDescent="0.3">
      <c r="X721"/>
      <c r="AP721" s="1" t="s">
        <v>12336</v>
      </c>
      <c r="AQ721" s="1" t="s">
        <v>12363</v>
      </c>
      <c r="AR721" t="s">
        <v>12364</v>
      </c>
      <c r="AS721">
        <v>1.9172</v>
      </c>
      <c r="AT721" s="5">
        <v>1.9172000000000002E-2</v>
      </c>
      <c r="AV721" s="1" t="s">
        <v>438</v>
      </c>
      <c r="AW721" s="3">
        <v>18.4420280538151</v>
      </c>
      <c r="AX721" s="3">
        <v>0</v>
      </c>
      <c r="AY721" s="3">
        <v>18.8</v>
      </c>
      <c r="AZ721" s="3"/>
    </row>
    <row r="722" spans="24:52" x14ac:dyDescent="0.3">
      <c r="X722"/>
      <c r="AP722" s="1" t="s">
        <v>12336</v>
      </c>
      <c r="AQ722" s="1" t="s">
        <v>12365</v>
      </c>
      <c r="AR722" t="s">
        <v>12366</v>
      </c>
      <c r="AS722">
        <v>1.6337999999999999</v>
      </c>
      <c r="AT722" s="5">
        <v>1.6337999999999998E-2</v>
      </c>
      <c r="AV722" s="1" t="s">
        <v>2146</v>
      </c>
      <c r="AW722" s="3">
        <v>10.295090153271801</v>
      </c>
      <c r="AX722" s="3">
        <v>36.396999999999998</v>
      </c>
      <c r="AY722" s="3" t="s">
        <v>206</v>
      </c>
      <c r="AZ722" s="3"/>
    </row>
    <row r="723" spans="24:52" x14ac:dyDescent="0.3">
      <c r="X723"/>
      <c r="AP723" s="1" t="s">
        <v>12336</v>
      </c>
      <c r="AQ723" s="1" t="s">
        <v>12367</v>
      </c>
      <c r="AR723" t="s">
        <v>12368</v>
      </c>
      <c r="AS723">
        <v>1.6296999999999999</v>
      </c>
      <c r="AT723" s="5">
        <v>1.6296999999999999E-2</v>
      </c>
      <c r="AV723" s="1" t="s">
        <v>1583</v>
      </c>
      <c r="AW723" s="3">
        <v>16.185200733718101</v>
      </c>
      <c r="AX723" s="3">
        <v>7.4969999999999999</v>
      </c>
      <c r="AY723" s="3">
        <v>20.25</v>
      </c>
      <c r="AZ723" s="3"/>
    </row>
    <row r="724" spans="24:52" x14ac:dyDescent="0.3">
      <c r="X724"/>
      <c r="AP724" s="1" t="s">
        <v>12336</v>
      </c>
      <c r="AQ724" s="1" t="s">
        <v>12369</v>
      </c>
      <c r="AR724" t="s">
        <v>12370</v>
      </c>
      <c r="AS724">
        <v>1.5807</v>
      </c>
      <c r="AT724" s="5">
        <v>1.5807000000000002E-2</v>
      </c>
      <c r="AV724" s="1" t="s">
        <v>3478</v>
      </c>
      <c r="AW724" s="3">
        <v>13.54735413125</v>
      </c>
      <c r="AX724" s="3">
        <v>0</v>
      </c>
      <c r="AY724" s="3" t="s">
        <v>206</v>
      </c>
      <c r="AZ724" s="3"/>
    </row>
    <row r="725" spans="24:52" x14ac:dyDescent="0.3">
      <c r="X725"/>
      <c r="AP725" s="1" t="s">
        <v>12336</v>
      </c>
      <c r="AQ725" s="1" t="s">
        <v>12371</v>
      </c>
      <c r="AR725" t="s">
        <v>12372</v>
      </c>
      <c r="AS725">
        <v>1.5248999999999999</v>
      </c>
      <c r="AT725" s="5">
        <v>1.5248999999999999E-2</v>
      </c>
      <c r="AV725" s="1" t="s">
        <v>3477</v>
      </c>
      <c r="AW725" s="3">
        <v>10.669612592432401</v>
      </c>
      <c r="AX725" s="3">
        <v>0</v>
      </c>
      <c r="AY725" s="3">
        <v>28.707999999999998</v>
      </c>
      <c r="AZ725" s="3"/>
    </row>
    <row r="726" spans="24:52" x14ac:dyDescent="0.3">
      <c r="X726"/>
      <c r="AP726" s="1" t="s">
        <v>12336</v>
      </c>
      <c r="AQ726" s="1" t="s">
        <v>12319</v>
      </c>
      <c r="AR726" t="s">
        <v>12320</v>
      </c>
      <c r="AS726">
        <v>1.4408000000000001</v>
      </c>
      <c r="AT726" s="5">
        <v>1.4408000000000001E-2</v>
      </c>
      <c r="AV726" s="1" t="s">
        <v>237</v>
      </c>
      <c r="AW726" s="3">
        <v>9.6726421340000002</v>
      </c>
      <c r="AX726" s="3">
        <v>0</v>
      </c>
      <c r="AY726" s="3" t="s">
        <v>206</v>
      </c>
      <c r="AZ726" s="3"/>
    </row>
    <row r="727" spans="24:52" x14ac:dyDescent="0.3">
      <c r="X727"/>
      <c r="AP727" s="1" t="s">
        <v>12336</v>
      </c>
      <c r="AQ727" s="1" t="s">
        <v>12373</v>
      </c>
      <c r="AR727" t="s">
        <v>12374</v>
      </c>
      <c r="AS727">
        <v>1.4061999999999999</v>
      </c>
      <c r="AT727" s="5">
        <v>1.4061999999999998E-2</v>
      </c>
      <c r="AV727" s="1" t="s">
        <v>3343</v>
      </c>
      <c r="AW727" s="3">
        <v>4.5442226995199997</v>
      </c>
      <c r="AX727" s="3">
        <v>0</v>
      </c>
      <c r="AY727" s="3" t="s">
        <v>206</v>
      </c>
      <c r="AZ727" s="3"/>
    </row>
    <row r="728" spans="24:52" x14ac:dyDescent="0.3">
      <c r="X728"/>
      <c r="AP728" s="1" t="s">
        <v>12336</v>
      </c>
      <c r="AQ728" s="1" t="s">
        <v>12375</v>
      </c>
      <c r="AR728" t="s">
        <v>12376</v>
      </c>
      <c r="AS728">
        <v>1.3686</v>
      </c>
      <c r="AT728" s="5">
        <v>1.3686E-2</v>
      </c>
      <c r="AV728" s="1" t="s">
        <v>1665</v>
      </c>
      <c r="AW728" s="3">
        <v>7.16777853384</v>
      </c>
      <c r="AX728" s="3">
        <v>2.9910000000000001</v>
      </c>
      <c r="AY728" s="3">
        <v>8.4774999999999991</v>
      </c>
      <c r="AZ728" s="3"/>
    </row>
    <row r="729" spans="24:52" x14ac:dyDescent="0.3">
      <c r="X729"/>
      <c r="AP729" s="1" t="s">
        <v>12336</v>
      </c>
      <c r="AQ729" s="1" t="s">
        <v>12377</v>
      </c>
      <c r="AR729" t="s">
        <v>12378</v>
      </c>
      <c r="AS729">
        <v>1.3480000000000001</v>
      </c>
      <c r="AT729" s="5">
        <v>1.3480000000000001E-2</v>
      </c>
      <c r="AV729" s="1" t="s">
        <v>3045</v>
      </c>
      <c r="AW729" s="3">
        <v>5.6786399999999997</v>
      </c>
      <c r="AX729" s="3">
        <v>0.16600000000000001</v>
      </c>
      <c r="AY729" s="3" t="s">
        <v>206</v>
      </c>
      <c r="AZ729" s="3"/>
    </row>
    <row r="730" spans="24:52" x14ac:dyDescent="0.3">
      <c r="X730"/>
      <c r="AP730" s="1" t="s">
        <v>12336</v>
      </c>
      <c r="AQ730" s="1" t="s">
        <v>12331</v>
      </c>
      <c r="AR730" t="s">
        <v>12332</v>
      </c>
      <c r="AS730">
        <v>1.3472</v>
      </c>
      <c r="AT730" s="5">
        <v>1.3472E-2</v>
      </c>
      <c r="AV730" s="1" t="s">
        <v>443</v>
      </c>
      <c r="AW730" s="3">
        <v>12.23728674525</v>
      </c>
      <c r="AX730" s="3">
        <v>0</v>
      </c>
      <c r="AY730" s="3">
        <v>43.33</v>
      </c>
      <c r="AZ730" s="3"/>
    </row>
    <row r="731" spans="24:52" x14ac:dyDescent="0.3">
      <c r="X731"/>
      <c r="AP731" s="1" t="s">
        <v>12336</v>
      </c>
      <c r="AQ731" s="1" t="s">
        <v>12379</v>
      </c>
      <c r="AR731" t="s">
        <v>12380</v>
      </c>
      <c r="AS731">
        <v>1.3313999999999999</v>
      </c>
      <c r="AT731" s="5">
        <v>1.3313999999999999E-2</v>
      </c>
      <c r="AV731" s="1" t="s">
        <v>3050</v>
      </c>
      <c r="AW731" s="3">
        <v>6.6985797357000001</v>
      </c>
      <c r="AX731" s="3">
        <v>19.164000000000001</v>
      </c>
      <c r="AY731" s="3">
        <v>25.484000000000002</v>
      </c>
      <c r="AZ731" s="3"/>
    </row>
    <row r="732" spans="24:52" x14ac:dyDescent="0.3">
      <c r="X732"/>
      <c r="AP732" s="1" t="s">
        <v>12336</v>
      </c>
      <c r="AQ732" s="1" t="s">
        <v>12381</v>
      </c>
      <c r="AR732" t="s">
        <v>12382</v>
      </c>
      <c r="AS732">
        <v>1.3045</v>
      </c>
      <c r="AT732" s="5">
        <v>1.3044999999999999E-2</v>
      </c>
      <c r="AV732" s="1" t="s">
        <v>3048</v>
      </c>
      <c r="AW732" s="3">
        <v>3.1508402956800001</v>
      </c>
      <c r="AX732" s="3">
        <v>2.2389999999999999</v>
      </c>
      <c r="AY732" s="3">
        <v>14.13</v>
      </c>
      <c r="AZ732" s="3"/>
    </row>
    <row r="733" spans="24:52" x14ac:dyDescent="0.3">
      <c r="X733"/>
      <c r="AP733" s="1" t="s">
        <v>12336</v>
      </c>
      <c r="AQ733" s="1" t="s">
        <v>12383</v>
      </c>
      <c r="AR733" t="s">
        <v>12384</v>
      </c>
      <c r="AS733">
        <v>1.2744</v>
      </c>
      <c r="AT733" s="5">
        <v>1.2744E-2</v>
      </c>
      <c r="AV733" s="1" t="s">
        <v>3049</v>
      </c>
      <c r="AW733" s="3">
        <v>6.22168246733</v>
      </c>
      <c r="AX733" s="3">
        <v>19.756</v>
      </c>
      <c r="AY733" s="3" t="s">
        <v>206</v>
      </c>
      <c r="AZ733" s="3"/>
    </row>
    <row r="734" spans="24:52" x14ac:dyDescent="0.3">
      <c r="X734"/>
      <c r="AP734" s="1" t="s">
        <v>12336</v>
      </c>
      <c r="AQ734" s="1" t="s">
        <v>12385</v>
      </c>
      <c r="AR734" t="s">
        <v>12386</v>
      </c>
      <c r="AS734">
        <v>1.2710999999999999</v>
      </c>
      <c r="AT734" s="5">
        <v>1.2710999999999998E-2</v>
      </c>
      <c r="AV734" s="1" t="s">
        <v>921</v>
      </c>
      <c r="AW734" s="3">
        <v>4.0807314794999998</v>
      </c>
      <c r="AX734" s="3">
        <v>-4.3570000000000002</v>
      </c>
      <c r="AY734" s="3" t="s">
        <v>206</v>
      </c>
      <c r="AZ734" s="3"/>
    </row>
    <row r="735" spans="24:52" x14ac:dyDescent="0.3">
      <c r="X735"/>
      <c r="AP735" s="1" t="s">
        <v>12336</v>
      </c>
      <c r="AQ735" s="1" t="s">
        <v>12387</v>
      </c>
      <c r="AR735" t="s">
        <v>12388</v>
      </c>
      <c r="AS735">
        <v>1.1212</v>
      </c>
      <c r="AT735" s="5">
        <v>1.1212E-2</v>
      </c>
      <c r="AV735" s="1" t="s">
        <v>2887</v>
      </c>
      <c r="AW735" s="3">
        <v>5.8817321154000002</v>
      </c>
      <c r="AX735" s="3">
        <v>0</v>
      </c>
      <c r="AY735" s="3" t="s">
        <v>206</v>
      </c>
      <c r="AZ735" s="3"/>
    </row>
    <row r="736" spans="24:52" x14ac:dyDescent="0.3">
      <c r="X736"/>
      <c r="AP736" s="1" t="s">
        <v>12336</v>
      </c>
      <c r="AQ736" s="1" t="s">
        <v>12389</v>
      </c>
      <c r="AR736" t="s">
        <v>12390</v>
      </c>
      <c r="AS736">
        <v>1.0871</v>
      </c>
      <c r="AT736" s="5">
        <v>1.0870999999999999E-2</v>
      </c>
      <c r="AV736" s="1" t="s">
        <v>946</v>
      </c>
      <c r="AW736" s="3">
        <v>2.0126387560199999</v>
      </c>
      <c r="AX736" s="3">
        <v>0</v>
      </c>
      <c r="AY736" s="3">
        <v>22.95</v>
      </c>
      <c r="AZ736" s="3"/>
    </row>
    <row r="737" spans="24:52" x14ac:dyDescent="0.3">
      <c r="X737"/>
      <c r="AP737" s="1" t="s">
        <v>12336</v>
      </c>
      <c r="AQ737" s="1" t="s">
        <v>12391</v>
      </c>
      <c r="AR737" t="s">
        <v>12392</v>
      </c>
      <c r="AS737">
        <v>1.07</v>
      </c>
      <c r="AT737" s="5">
        <v>1.0700000000000001E-2</v>
      </c>
      <c r="AV737" s="1" t="s">
        <v>3051</v>
      </c>
      <c r="AW737" s="3">
        <v>2.45590686969823</v>
      </c>
      <c r="AX737" s="3">
        <v>0</v>
      </c>
      <c r="AY737" s="3" t="s">
        <v>206</v>
      </c>
      <c r="AZ737" s="3"/>
    </row>
    <row r="738" spans="24:52" x14ac:dyDescent="0.3">
      <c r="X738"/>
      <c r="AP738" s="1" t="s">
        <v>12336</v>
      </c>
      <c r="AQ738" s="1" t="s">
        <v>12393</v>
      </c>
      <c r="AR738" t="s">
        <v>12394</v>
      </c>
      <c r="AS738">
        <v>1.0267999999999999</v>
      </c>
      <c r="AT738" s="5">
        <v>1.0267999999999999E-2</v>
      </c>
      <c r="AV738" s="1" t="s">
        <v>913</v>
      </c>
      <c r="AW738" s="3">
        <v>2.4033319139999998</v>
      </c>
      <c r="AX738" s="3">
        <v>30.975999999999999</v>
      </c>
      <c r="AY738" s="3">
        <v>15</v>
      </c>
      <c r="AZ738" s="3"/>
    </row>
    <row r="739" spans="24:52" x14ac:dyDescent="0.3">
      <c r="X739"/>
      <c r="AP739" s="1" t="s">
        <v>12336</v>
      </c>
      <c r="AQ739" s="1" t="s">
        <v>12395</v>
      </c>
      <c r="AR739" t="s">
        <v>12396</v>
      </c>
      <c r="AS739">
        <v>0.97689999999999999</v>
      </c>
      <c r="AT739" s="5">
        <v>9.7689999999999999E-3</v>
      </c>
      <c r="AV739" s="1" t="s">
        <v>3480</v>
      </c>
      <c r="AW739" s="3">
        <v>3.1019209216500001</v>
      </c>
      <c r="AX739" s="3">
        <v>0</v>
      </c>
      <c r="AY739" s="3" t="s">
        <v>206</v>
      </c>
      <c r="AZ739" s="3"/>
    </row>
    <row r="740" spans="24:52" x14ac:dyDescent="0.3">
      <c r="X740"/>
      <c r="AP740" s="1" t="s">
        <v>12336</v>
      </c>
      <c r="AQ740" t="s">
        <v>12397</v>
      </c>
      <c r="AR740" t="s">
        <v>12398</v>
      </c>
      <c r="AS740">
        <v>0.94299999999999995</v>
      </c>
      <c r="AT740" s="5">
        <v>9.4299999999999991E-3</v>
      </c>
      <c r="AV740" s="1" t="s">
        <v>2542</v>
      </c>
      <c r="AW740" s="3">
        <v>1.1845130514362101</v>
      </c>
      <c r="AX740" s="3">
        <v>-11.935</v>
      </c>
      <c r="AY740" s="3">
        <v>29.4</v>
      </c>
      <c r="AZ740" s="3"/>
    </row>
    <row r="741" spans="24:52" x14ac:dyDescent="0.3">
      <c r="X741"/>
      <c r="AP741" s="1" t="s">
        <v>12336</v>
      </c>
      <c r="AQ741" s="1" t="s">
        <v>12399</v>
      </c>
      <c r="AR741" t="s">
        <v>12400</v>
      </c>
      <c r="AS741">
        <v>0.87609999999999999</v>
      </c>
      <c r="AT741" s="5">
        <v>8.7609999999999997E-3</v>
      </c>
      <c r="AV741" s="1" t="s">
        <v>3052</v>
      </c>
      <c r="AW741" s="3">
        <v>0.78306145748892897</v>
      </c>
      <c r="AX741" s="3">
        <v>53.768999999999998</v>
      </c>
      <c r="AY741" s="3">
        <v>5</v>
      </c>
      <c r="AZ741" s="3"/>
    </row>
    <row r="742" spans="24:52" x14ac:dyDescent="0.3">
      <c r="X742"/>
      <c r="AP742" s="1" t="s">
        <v>12336</v>
      </c>
      <c r="AQ742" s="1" t="s">
        <v>12401</v>
      </c>
      <c r="AR742" t="s">
        <v>12402</v>
      </c>
      <c r="AS742">
        <v>0.85940000000000005</v>
      </c>
      <c r="AT742" s="5">
        <v>8.5940000000000009E-3</v>
      </c>
      <c r="AV742" s="1" t="s">
        <v>2888</v>
      </c>
      <c r="AW742" s="3">
        <v>1.5956201729495101</v>
      </c>
      <c r="AX742" s="3">
        <v>0</v>
      </c>
      <c r="AY742" s="3" t="s">
        <v>206</v>
      </c>
      <c r="AZ742" s="3"/>
    </row>
    <row r="743" spans="24:52" x14ac:dyDescent="0.3">
      <c r="X743"/>
      <c r="AP743" s="1" t="s">
        <v>12336</v>
      </c>
      <c r="AQ743" s="1" t="s">
        <v>12403</v>
      </c>
      <c r="AR743" t="s">
        <v>12404</v>
      </c>
      <c r="AS743">
        <v>0.67369999999999997</v>
      </c>
      <c r="AT743" s="5">
        <v>6.7369999999999999E-3</v>
      </c>
      <c r="AV743" s="1" t="s">
        <v>3046</v>
      </c>
      <c r="AW743" s="3">
        <v>0.91221203517104199</v>
      </c>
      <c r="AX743" s="3">
        <v>-5.3680000000000003</v>
      </c>
      <c r="AY743" s="3" t="s">
        <v>206</v>
      </c>
      <c r="AZ743" s="3"/>
    </row>
    <row r="744" spans="24:52" x14ac:dyDescent="0.3">
      <c r="X744"/>
      <c r="AP744" s="1" t="s">
        <v>12336</v>
      </c>
      <c r="AQ744" s="1" t="s">
        <v>12405</v>
      </c>
      <c r="AR744" t="s">
        <v>12406</v>
      </c>
      <c r="AS744">
        <v>0.5675</v>
      </c>
      <c r="AT744" s="5">
        <v>5.6750000000000004E-3</v>
      </c>
      <c r="AV744" s="1" t="s">
        <v>3055</v>
      </c>
      <c r="AW744" s="3">
        <v>1.26237329819938</v>
      </c>
      <c r="AX744" s="3">
        <v>0</v>
      </c>
      <c r="AY744" s="3" t="s">
        <v>206</v>
      </c>
      <c r="AZ744" s="3"/>
    </row>
    <row r="745" spans="24:52" x14ac:dyDescent="0.3">
      <c r="X745"/>
      <c r="AP745" s="1" t="s">
        <v>12336</v>
      </c>
      <c r="AQ745" s="1" t="s">
        <v>12407</v>
      </c>
      <c r="AR745" t="s">
        <v>12408</v>
      </c>
      <c r="AS745">
        <v>0.52729999999999999</v>
      </c>
      <c r="AT745" s="5">
        <v>5.2729999999999999E-3</v>
      </c>
      <c r="AV745" s="1" t="s">
        <v>3053</v>
      </c>
      <c r="AW745" s="3">
        <v>0.71110100328000003</v>
      </c>
      <c r="AX745" s="3">
        <v>0</v>
      </c>
      <c r="AY745" s="3" t="s">
        <v>206</v>
      </c>
      <c r="AZ745" s="3"/>
    </row>
    <row r="746" spans="24:52" x14ac:dyDescent="0.3">
      <c r="X746"/>
      <c r="AP746" s="1" t="s">
        <v>12336</v>
      </c>
      <c r="AQ746" s="1" t="s">
        <v>11854</v>
      </c>
      <c r="AR746" t="s">
        <v>11855</v>
      </c>
      <c r="AS746">
        <v>0.51490000000000002</v>
      </c>
      <c r="AT746" s="5">
        <v>5.1489999999999999E-3</v>
      </c>
      <c r="AV746" s="1" t="s">
        <v>2640</v>
      </c>
      <c r="AW746" s="3" t="s">
        <v>206</v>
      </c>
      <c r="AX746" s="3">
        <v>0</v>
      </c>
      <c r="AY746" s="3" t="s">
        <v>206</v>
      </c>
      <c r="AZ746" s="3"/>
    </row>
    <row r="747" spans="24:52" x14ac:dyDescent="0.3">
      <c r="X747"/>
      <c r="AP747" s="1" t="s">
        <v>12336</v>
      </c>
      <c r="AQ747" s="1" t="s">
        <v>12409</v>
      </c>
      <c r="AR747" t="s">
        <v>12410</v>
      </c>
      <c r="AS747">
        <v>0.45979999999999999</v>
      </c>
      <c r="AT747" s="5">
        <v>4.5979999999999997E-3</v>
      </c>
      <c r="AV747" s="1" t="s">
        <v>3054</v>
      </c>
      <c r="AW747" s="3">
        <v>0.92897382885375501</v>
      </c>
      <c r="AX747" s="3">
        <v>9.5020000000000007</v>
      </c>
      <c r="AY747" s="3" t="s">
        <v>206</v>
      </c>
      <c r="AZ747" s="3"/>
    </row>
    <row r="748" spans="24:52" x14ac:dyDescent="0.3">
      <c r="X748"/>
      <c r="AP748" s="1" t="s">
        <v>12336</v>
      </c>
      <c r="AQ748" t="s">
        <v>12411</v>
      </c>
      <c r="AR748" s="1" t="s">
        <v>12412</v>
      </c>
      <c r="AS748">
        <v>0.41549999999999998</v>
      </c>
      <c r="AT748" s="5">
        <v>4.1549999999999998E-3</v>
      </c>
      <c r="AV748" s="1" t="s">
        <v>3056</v>
      </c>
      <c r="AW748" s="3">
        <v>0.72433371378829203</v>
      </c>
      <c r="AX748" s="3">
        <v>0</v>
      </c>
      <c r="AY748" s="3" t="s">
        <v>206</v>
      </c>
      <c r="AZ748" s="3"/>
    </row>
    <row r="749" spans="24:52" x14ac:dyDescent="0.3">
      <c r="X749"/>
      <c r="AP749" s="1" t="s">
        <v>12336</v>
      </c>
      <c r="AQ749" s="1" t="s">
        <v>12413</v>
      </c>
      <c r="AR749" t="s">
        <v>12414</v>
      </c>
      <c r="AS749">
        <v>0.39269999999999999</v>
      </c>
      <c r="AT749" s="5">
        <v>3.9269999999999999E-3</v>
      </c>
      <c r="AV749" s="1" t="s">
        <v>3058</v>
      </c>
      <c r="AW749" s="3">
        <v>0.63287836270999998</v>
      </c>
      <c r="AX749" s="3">
        <v>0</v>
      </c>
      <c r="AY749" s="3" t="s">
        <v>206</v>
      </c>
      <c r="AZ749" s="3"/>
    </row>
    <row r="750" spans="24:52" x14ac:dyDescent="0.3">
      <c r="X750"/>
      <c r="AP750" s="1" t="s">
        <v>12336</v>
      </c>
      <c r="AQ750" s="1" t="s">
        <v>12415</v>
      </c>
      <c r="AR750" t="s">
        <v>12416</v>
      </c>
      <c r="AS750">
        <v>0.35780000000000001</v>
      </c>
      <c r="AT750" s="5">
        <v>3.578E-3</v>
      </c>
      <c r="AV750" s="1" t="s">
        <v>3057</v>
      </c>
      <c r="AW750" s="3">
        <v>0.65482428506381896</v>
      </c>
      <c r="AX750" s="3">
        <v>0</v>
      </c>
      <c r="AY750" s="3" t="s">
        <v>206</v>
      </c>
      <c r="AZ750" s="3"/>
    </row>
    <row r="751" spans="24:52" x14ac:dyDescent="0.3">
      <c r="X751"/>
      <c r="AP751" s="1" t="s">
        <v>12336</v>
      </c>
      <c r="AQ751" s="1" t="s">
        <v>12417</v>
      </c>
      <c r="AR751" t="s">
        <v>12418</v>
      </c>
      <c r="AS751">
        <v>0.33639999999999998</v>
      </c>
      <c r="AT751" s="5">
        <v>3.3639999999999998E-3</v>
      </c>
      <c r="AV751" s="1" t="s">
        <v>935</v>
      </c>
      <c r="AW751" s="3">
        <v>0.72178466390999996</v>
      </c>
      <c r="AX751" s="3">
        <v>0</v>
      </c>
      <c r="AY751" s="3" t="s">
        <v>206</v>
      </c>
      <c r="AZ751" s="3"/>
    </row>
    <row r="752" spans="24:52" x14ac:dyDescent="0.3">
      <c r="X752"/>
      <c r="AP752" s="1" t="s">
        <v>12336</v>
      </c>
      <c r="AQ752" s="1" t="s">
        <v>12419</v>
      </c>
      <c r="AR752" t="s">
        <v>12420</v>
      </c>
      <c r="AS752">
        <v>0.31759999999999999</v>
      </c>
      <c r="AT752" s="5">
        <v>3.176E-3</v>
      </c>
      <c r="AV752" s="1" t="s">
        <v>3059</v>
      </c>
      <c r="AW752" s="3">
        <v>0.624227434565086</v>
      </c>
      <c r="AX752" s="3">
        <v>5.1260000000000003</v>
      </c>
      <c r="AY752" s="3" t="s">
        <v>206</v>
      </c>
      <c r="AZ752" s="3"/>
    </row>
    <row r="753" spans="24:52" x14ac:dyDescent="0.3">
      <c r="X753"/>
      <c r="AP753" s="1" t="s">
        <v>12336</v>
      </c>
      <c r="AQ753" s="1" t="s">
        <v>12421</v>
      </c>
      <c r="AR753" t="s">
        <v>12422</v>
      </c>
      <c r="AS753">
        <v>0.28970000000000001</v>
      </c>
      <c r="AT753" s="5">
        <v>2.8970000000000003E-3</v>
      </c>
      <c r="AV753" s="1" t="s">
        <v>3481</v>
      </c>
      <c r="AW753" s="3">
        <v>0.59597467150000005</v>
      </c>
      <c r="AX753" s="3">
        <v>-14.827</v>
      </c>
      <c r="AY753" s="3">
        <v>19.5</v>
      </c>
      <c r="AZ753" s="3"/>
    </row>
    <row r="754" spans="24:52" x14ac:dyDescent="0.3">
      <c r="X754"/>
      <c r="AP754" s="1" t="s">
        <v>12336</v>
      </c>
      <c r="AQ754" s="1" t="s">
        <v>12423</v>
      </c>
      <c r="AR754" t="s">
        <v>12424</v>
      </c>
      <c r="AS754">
        <v>0.28189999999999998</v>
      </c>
      <c r="AT754" s="5">
        <v>2.8189999999999999E-3</v>
      </c>
      <c r="AV754" s="1" t="s">
        <v>992</v>
      </c>
      <c r="AW754" s="3">
        <v>0.31176929058000002</v>
      </c>
      <c r="AX754" s="3">
        <v>-14.278</v>
      </c>
      <c r="AY754" s="3" t="s">
        <v>206</v>
      </c>
      <c r="AZ754" s="3"/>
    </row>
    <row r="755" spans="24:52" x14ac:dyDescent="0.3">
      <c r="X755"/>
      <c r="AP755" s="1" t="s">
        <v>12336</v>
      </c>
      <c r="AQ755" s="1" t="s">
        <v>12425</v>
      </c>
      <c r="AR755" t="s">
        <v>12426</v>
      </c>
      <c r="AS755">
        <v>0.22509999999999999</v>
      </c>
      <c r="AT755" s="5">
        <v>2.251E-3</v>
      </c>
      <c r="AV755" s="1" t="s">
        <v>916</v>
      </c>
      <c r="AW755" s="3">
        <v>0.55688303928000005</v>
      </c>
      <c r="AX755" s="3">
        <v>0.501</v>
      </c>
      <c r="AY755" s="3" t="s">
        <v>206</v>
      </c>
      <c r="AZ755" s="3"/>
    </row>
    <row r="756" spans="24:52" x14ac:dyDescent="0.3">
      <c r="X756"/>
      <c r="AP756" s="1" t="s">
        <v>12336</v>
      </c>
      <c r="AQ756" s="1" t="s">
        <v>12427</v>
      </c>
      <c r="AR756" t="s">
        <v>12428</v>
      </c>
      <c r="AS756">
        <v>0.13980000000000001</v>
      </c>
      <c r="AT756" s="5">
        <v>1.3980000000000002E-3</v>
      </c>
      <c r="AV756" s="1" t="s">
        <v>3060</v>
      </c>
      <c r="AW756" s="3">
        <v>0.11423916972000001</v>
      </c>
      <c r="AX756" s="3">
        <v>0</v>
      </c>
      <c r="AY756" s="3" t="s">
        <v>206</v>
      </c>
      <c r="AZ756" s="3"/>
    </row>
    <row r="757" spans="24:52" x14ac:dyDescent="0.3">
      <c r="X757"/>
      <c r="AP757" s="1" t="s">
        <v>12336</v>
      </c>
      <c r="AQ757" s="1" t="s">
        <v>12429</v>
      </c>
      <c r="AR757" t="s">
        <v>12430</v>
      </c>
      <c r="AS757">
        <v>0.1255</v>
      </c>
      <c r="AT757" s="5">
        <v>1.255E-3</v>
      </c>
      <c r="AV757" s="1" t="s">
        <v>3061</v>
      </c>
      <c r="AW757" s="3">
        <v>0.12863451910408399</v>
      </c>
      <c r="AX757" s="3">
        <v>0</v>
      </c>
      <c r="AY757" s="3" t="s">
        <v>206</v>
      </c>
      <c r="AZ757" s="3"/>
    </row>
    <row r="758" spans="24:52" x14ac:dyDescent="0.3">
      <c r="X758"/>
      <c r="AP758" s="1" t="s">
        <v>12336</v>
      </c>
      <c r="AQ758" s="1" t="s">
        <v>11585</v>
      </c>
      <c r="AR758" t="s">
        <v>11998</v>
      </c>
      <c r="AS758">
        <v>1E-4</v>
      </c>
      <c r="AT758" s="5">
        <v>9.9999999999999995E-7</v>
      </c>
      <c r="AV758" s="1" t="s">
        <v>206</v>
      </c>
      <c r="AW758" s="3" t="s">
        <v>249</v>
      </c>
      <c r="AX758" s="3" t="s">
        <v>1029</v>
      </c>
      <c r="AY758" s="3" t="s">
        <v>278</v>
      </c>
      <c r="AZ758" s="3"/>
    </row>
    <row r="759" spans="24:52" x14ac:dyDescent="0.3">
      <c r="X759"/>
      <c r="AP759" s="1" t="s">
        <v>12336</v>
      </c>
      <c r="AQ759" s="1" t="s">
        <v>11585</v>
      </c>
      <c r="AR759" t="s">
        <v>11586</v>
      </c>
      <c r="AS759">
        <v>0</v>
      </c>
      <c r="AT759" s="5">
        <v>0</v>
      </c>
      <c r="AV759" s="1" t="s">
        <v>206</v>
      </c>
      <c r="AW759" s="3" t="s">
        <v>249</v>
      </c>
      <c r="AX759" s="3" t="s">
        <v>1029</v>
      </c>
      <c r="AY759" s="3" t="s">
        <v>278</v>
      </c>
      <c r="AZ759" s="3"/>
    </row>
    <row r="760" spans="24:52" x14ac:dyDescent="0.3">
      <c r="X760"/>
      <c r="AP760" s="1" t="s">
        <v>12431</v>
      </c>
      <c r="AQ760" s="1" t="s">
        <v>11590</v>
      </c>
      <c r="AR760" t="s">
        <v>11591</v>
      </c>
      <c r="AS760">
        <v>6.9828000000000001</v>
      </c>
      <c r="AT760" s="5">
        <v>6.9828000000000001E-2</v>
      </c>
      <c r="AV760" s="1" t="s">
        <v>359</v>
      </c>
      <c r="AW760" s="3">
        <v>1003.27146096562</v>
      </c>
      <c r="AX760" s="3">
        <v>0</v>
      </c>
      <c r="AY760" s="3">
        <v>73.06</v>
      </c>
      <c r="AZ760" s="3"/>
    </row>
    <row r="761" spans="24:52" x14ac:dyDescent="0.3">
      <c r="X761"/>
      <c r="AP761" s="1" t="s">
        <v>12431</v>
      </c>
      <c r="AQ761" s="1" t="s">
        <v>11680</v>
      </c>
      <c r="AR761" t="s">
        <v>11681</v>
      </c>
      <c r="AS761">
        <v>5.5144000000000002</v>
      </c>
      <c r="AT761" s="5">
        <v>5.5143999999999999E-2</v>
      </c>
      <c r="AV761" s="1" t="s">
        <v>43</v>
      </c>
      <c r="AW761" s="3">
        <v>176.90285555295</v>
      </c>
      <c r="AX761" s="3">
        <v>39.81</v>
      </c>
      <c r="AY761" s="3">
        <v>35.32</v>
      </c>
      <c r="AZ761" s="3"/>
    </row>
    <row r="762" spans="24:52" x14ac:dyDescent="0.3">
      <c r="X762"/>
      <c r="AP762" s="1" t="s">
        <v>12431</v>
      </c>
      <c r="AQ762" s="1" t="s">
        <v>11720</v>
      </c>
      <c r="AR762" t="s">
        <v>11721</v>
      </c>
      <c r="AS762">
        <v>5.4527999999999999</v>
      </c>
      <c r="AT762" s="5">
        <v>5.4528E-2</v>
      </c>
      <c r="AV762" s="1" t="s">
        <v>10</v>
      </c>
      <c r="AW762" s="3">
        <v>750.625</v>
      </c>
      <c r="AX762" s="3">
        <v>52.826999999999998</v>
      </c>
      <c r="AY762" s="3">
        <v>32.6</v>
      </c>
      <c r="AZ762" s="3"/>
    </row>
    <row r="763" spans="24:52" x14ac:dyDescent="0.3">
      <c r="X763"/>
      <c r="AP763" s="1" t="s">
        <v>12431</v>
      </c>
      <c r="AQ763" s="1" t="s">
        <v>11880</v>
      </c>
      <c r="AR763" t="s">
        <v>11881</v>
      </c>
      <c r="AS763">
        <v>4.6398999999999999</v>
      </c>
      <c r="AT763" s="5">
        <v>4.6398999999999996E-2</v>
      </c>
      <c r="AV763" s="1" t="s">
        <v>5</v>
      </c>
      <c r="AW763" s="3">
        <v>1976.6898999499199</v>
      </c>
      <c r="AX763" s="3">
        <v>14.927</v>
      </c>
      <c r="AY763" s="3" t="s">
        <v>206</v>
      </c>
      <c r="AZ763" s="3"/>
    </row>
    <row r="764" spans="24:52" x14ac:dyDescent="0.3">
      <c r="X764"/>
      <c r="AP764" s="1" t="s">
        <v>12431</v>
      </c>
      <c r="AQ764" s="1" t="s">
        <v>11726</v>
      </c>
      <c r="AR764" t="s">
        <v>11727</v>
      </c>
      <c r="AS764">
        <v>4.423</v>
      </c>
      <c r="AT764" s="5">
        <v>4.4229999999999998E-2</v>
      </c>
      <c r="AV764" s="1" t="s">
        <v>1</v>
      </c>
      <c r="AW764" s="3">
        <v>2460.95955</v>
      </c>
      <c r="AX764" s="3">
        <v>8.4149999999999991</v>
      </c>
      <c r="AY764" s="3">
        <v>15.43225</v>
      </c>
      <c r="AZ764" s="3"/>
    </row>
    <row r="765" spans="24:52" x14ac:dyDescent="0.3">
      <c r="X765"/>
      <c r="AP765" s="1" t="s">
        <v>12431</v>
      </c>
      <c r="AQ765" s="1" t="s">
        <v>11684</v>
      </c>
      <c r="AR765" t="s">
        <v>11685</v>
      </c>
      <c r="AS765">
        <v>3.6917</v>
      </c>
      <c r="AT765" s="5">
        <v>3.6916999999999998E-2</v>
      </c>
      <c r="AV765" s="1" t="s">
        <v>34</v>
      </c>
      <c r="AW765" s="3">
        <v>188.7312</v>
      </c>
      <c r="AX765" s="3">
        <v>-8.359</v>
      </c>
      <c r="AY765" s="3">
        <v>30.074999999999999</v>
      </c>
      <c r="AZ765" s="3"/>
    </row>
    <row r="766" spans="24:52" x14ac:dyDescent="0.3">
      <c r="X766"/>
      <c r="AP766" s="1" t="s">
        <v>12431</v>
      </c>
      <c r="AQ766" s="1" t="s">
        <v>12432</v>
      </c>
      <c r="AR766" t="s">
        <v>12433</v>
      </c>
      <c r="AS766">
        <v>3.6318999999999999</v>
      </c>
      <c r="AT766" s="5">
        <v>3.6318999999999997E-2</v>
      </c>
      <c r="AV766" s="1" t="s">
        <v>446</v>
      </c>
      <c r="AW766" s="3">
        <v>301.221815027844</v>
      </c>
      <c r="AX766" s="3">
        <v>0.28799999999999998</v>
      </c>
      <c r="AY766" s="3">
        <v>17.962499999999999</v>
      </c>
      <c r="AZ766" s="3"/>
    </row>
    <row r="767" spans="24:52" x14ac:dyDescent="0.3">
      <c r="X767"/>
      <c r="AP767" s="1" t="s">
        <v>12431</v>
      </c>
      <c r="AQ767" s="1" t="s">
        <v>12434</v>
      </c>
      <c r="AR767" t="s">
        <v>12435</v>
      </c>
      <c r="AS767">
        <v>3.5192999999999999</v>
      </c>
      <c r="AT767" s="5">
        <v>3.5193000000000002E-2</v>
      </c>
      <c r="AV767" s="1" t="s">
        <v>450</v>
      </c>
      <c r="AW767" s="3">
        <v>108.813845856245</v>
      </c>
      <c r="AX767" s="3">
        <v>-1.0389999999999999</v>
      </c>
      <c r="AY767" s="3">
        <v>57.3</v>
      </c>
      <c r="AZ767" s="3"/>
    </row>
    <row r="768" spans="24:52" x14ac:dyDescent="0.3">
      <c r="X768"/>
      <c r="AP768" s="1" t="s">
        <v>12431</v>
      </c>
      <c r="AQ768" s="1" t="s">
        <v>11748</v>
      </c>
      <c r="AR768" t="s">
        <v>11749</v>
      </c>
      <c r="AS768">
        <v>3.1987999999999999</v>
      </c>
      <c r="AT768" s="5">
        <v>3.1987999999999996E-2</v>
      </c>
      <c r="AV768" s="1" t="s">
        <v>18</v>
      </c>
      <c r="AW768" s="3">
        <v>204.14823999999999</v>
      </c>
      <c r="AX768" s="3">
        <v>19.010000000000002</v>
      </c>
      <c r="AY768" s="3">
        <v>3.16</v>
      </c>
      <c r="AZ768" s="3"/>
    </row>
    <row r="769" spans="24:52" x14ac:dyDescent="0.3">
      <c r="X769"/>
      <c r="AP769" s="1" t="s">
        <v>12431</v>
      </c>
      <c r="AQ769" s="1" t="s">
        <v>12081</v>
      </c>
      <c r="AR769" t="s">
        <v>12082</v>
      </c>
      <c r="AS769">
        <v>3.0501</v>
      </c>
      <c r="AT769" s="5">
        <v>3.0501E-2</v>
      </c>
      <c r="AV769" s="1" t="s">
        <v>212</v>
      </c>
      <c r="AW769" s="3">
        <v>407.66415672489802</v>
      </c>
      <c r="AX769" s="3">
        <v>17.446999999999999</v>
      </c>
      <c r="AY769" s="3">
        <v>25.7</v>
      </c>
      <c r="AZ769" s="3"/>
    </row>
    <row r="770" spans="24:52" x14ac:dyDescent="0.3">
      <c r="X770"/>
      <c r="AP770" s="1" t="s">
        <v>12431</v>
      </c>
      <c r="AQ770" s="1" t="s">
        <v>12436</v>
      </c>
      <c r="AR770" t="s">
        <v>12437</v>
      </c>
      <c r="AS770">
        <v>3.0041000000000002</v>
      </c>
      <c r="AT770" s="5">
        <v>3.0041000000000002E-2</v>
      </c>
      <c r="AV770" s="1" t="s">
        <v>105</v>
      </c>
      <c r="AW770" s="3">
        <v>91.423642713180001</v>
      </c>
      <c r="AX770" s="3">
        <v>6.6210000000000004</v>
      </c>
      <c r="AY770" s="3">
        <v>14.7</v>
      </c>
      <c r="AZ770" s="3"/>
    </row>
    <row r="771" spans="24:52" x14ac:dyDescent="0.3">
      <c r="X771"/>
      <c r="AP771" s="1" t="s">
        <v>12431</v>
      </c>
      <c r="AQ771" s="1" t="s">
        <v>12438</v>
      </c>
      <c r="AR771" t="s">
        <v>12439</v>
      </c>
      <c r="AS771">
        <v>2.6854</v>
      </c>
      <c r="AT771" s="5">
        <v>2.6853999999999999E-2</v>
      </c>
      <c r="AV771" s="1" t="s">
        <v>123</v>
      </c>
      <c r="AW771" s="3">
        <v>79.365356249580003</v>
      </c>
      <c r="AX771" s="3">
        <v>-0.68799999999999994</v>
      </c>
      <c r="AY771" s="3">
        <v>77.67</v>
      </c>
      <c r="AZ771" s="3"/>
    </row>
    <row r="772" spans="24:52" x14ac:dyDescent="0.3">
      <c r="X772"/>
      <c r="AP772" s="1" t="s">
        <v>12431</v>
      </c>
      <c r="AQ772" s="1" t="s">
        <v>12440</v>
      </c>
      <c r="AR772" t="s">
        <v>12441</v>
      </c>
      <c r="AS772">
        <v>2.6480000000000001</v>
      </c>
      <c r="AT772" s="5">
        <v>2.648E-2</v>
      </c>
      <c r="AV772" s="1" t="s">
        <v>94</v>
      </c>
      <c r="AW772" s="3">
        <v>68.854163999999997</v>
      </c>
      <c r="AX772" s="3">
        <v>6.1740000000000004</v>
      </c>
      <c r="AY772" s="3">
        <v>18.4495</v>
      </c>
      <c r="AZ772" s="3"/>
    </row>
    <row r="773" spans="24:52" x14ac:dyDescent="0.3">
      <c r="X773"/>
      <c r="AP773" s="1" t="s">
        <v>12431</v>
      </c>
      <c r="AQ773" s="1" t="s">
        <v>11682</v>
      </c>
      <c r="AR773" t="s">
        <v>11683</v>
      </c>
      <c r="AS773">
        <v>2.5495999999999999</v>
      </c>
      <c r="AT773" s="5">
        <v>2.5495999999999998E-2</v>
      </c>
      <c r="AV773" s="1" t="s">
        <v>87</v>
      </c>
      <c r="AW773" s="3">
        <v>99.267958355280001</v>
      </c>
      <c r="AX773" s="3">
        <v>21.274999999999999</v>
      </c>
      <c r="AY773" s="3">
        <v>17.274999999999999</v>
      </c>
      <c r="AZ773" s="3"/>
    </row>
    <row r="774" spans="24:52" x14ac:dyDescent="0.3">
      <c r="X774"/>
      <c r="AP774" s="1" t="s">
        <v>12431</v>
      </c>
      <c r="AQ774" s="1" t="s">
        <v>12442</v>
      </c>
      <c r="AR774" t="s">
        <v>12443</v>
      </c>
      <c r="AS774">
        <v>2.4352999999999998</v>
      </c>
      <c r="AT774" s="5">
        <v>2.4353E-2</v>
      </c>
      <c r="AV774" s="1" t="s">
        <v>219</v>
      </c>
      <c r="AW774" s="3">
        <v>63.766381431900903</v>
      </c>
      <c r="AX774" s="3">
        <v>15.664</v>
      </c>
      <c r="AY774" s="3">
        <v>23.728750000000002</v>
      </c>
      <c r="AZ774" s="3"/>
    </row>
    <row r="775" spans="24:52" x14ac:dyDescent="0.3">
      <c r="X775"/>
      <c r="AP775" s="1" t="s">
        <v>12431</v>
      </c>
      <c r="AQ775" s="1" t="s">
        <v>11961</v>
      </c>
      <c r="AR775" t="s">
        <v>11962</v>
      </c>
      <c r="AS775">
        <v>2.3445999999999998</v>
      </c>
      <c r="AT775" s="5">
        <v>2.3445999999999998E-2</v>
      </c>
      <c r="AV775" s="1" t="s">
        <v>338</v>
      </c>
      <c r="AW775" s="3">
        <v>71.560540574443195</v>
      </c>
      <c r="AX775" s="3">
        <v>-0.39500000000000002</v>
      </c>
      <c r="AY775" s="3">
        <v>30.7</v>
      </c>
      <c r="AZ775" s="3"/>
    </row>
    <row r="776" spans="24:52" x14ac:dyDescent="0.3">
      <c r="X776"/>
      <c r="AP776" s="1" t="s">
        <v>12431</v>
      </c>
      <c r="AQ776" s="1" t="s">
        <v>11688</v>
      </c>
      <c r="AR776" t="s">
        <v>11689</v>
      </c>
      <c r="AS776">
        <v>2.2071999999999998</v>
      </c>
      <c r="AT776" s="5">
        <v>2.2071999999999998E-2</v>
      </c>
      <c r="AV776" s="1" t="s">
        <v>295</v>
      </c>
      <c r="AW776" s="3">
        <v>57.356483144320002</v>
      </c>
      <c r="AX776" s="3">
        <v>8.9909999999999997</v>
      </c>
      <c r="AY776" s="3">
        <v>21.742999999999999</v>
      </c>
      <c r="AZ776" s="3"/>
    </row>
    <row r="777" spans="24:52" x14ac:dyDescent="0.3">
      <c r="X777"/>
      <c r="AP777" s="1" t="s">
        <v>12431</v>
      </c>
      <c r="AQ777" t="s">
        <v>12444</v>
      </c>
      <c r="AR777" t="s">
        <v>12445</v>
      </c>
      <c r="AS777">
        <v>2.1501999999999999</v>
      </c>
      <c r="AT777" s="5">
        <v>2.1502E-2</v>
      </c>
      <c r="AV777" s="1" t="s">
        <v>711</v>
      </c>
      <c r="AW777" s="3">
        <v>61.93170297116</v>
      </c>
      <c r="AX777" s="3">
        <v>0</v>
      </c>
      <c r="AY777" s="3" t="s">
        <v>206</v>
      </c>
      <c r="AZ777" s="3"/>
    </row>
    <row r="778" spans="24:52" x14ac:dyDescent="0.3">
      <c r="X778"/>
      <c r="AP778" s="1" t="s">
        <v>12431</v>
      </c>
      <c r="AQ778" s="1" t="s">
        <v>12446</v>
      </c>
      <c r="AR778" t="s">
        <v>12447</v>
      </c>
      <c r="AS778">
        <v>1.8602000000000001</v>
      </c>
      <c r="AT778" s="5">
        <v>1.8602E-2</v>
      </c>
      <c r="AV778" s="1" t="s">
        <v>145</v>
      </c>
      <c r="AW778" s="3">
        <v>46.5635989182</v>
      </c>
      <c r="AX778" s="3">
        <v>-0.14799999999999999</v>
      </c>
      <c r="AY778" s="3">
        <v>46.265000000000001</v>
      </c>
      <c r="AZ778" s="3"/>
    </row>
    <row r="779" spans="24:52" x14ac:dyDescent="0.3">
      <c r="X779"/>
      <c r="AP779" s="1" t="s">
        <v>12431</v>
      </c>
      <c r="AQ779" s="1" t="s">
        <v>12448</v>
      </c>
      <c r="AR779" t="s">
        <v>12449</v>
      </c>
      <c r="AS779">
        <v>1.6459999999999999</v>
      </c>
      <c r="AT779" s="5">
        <v>1.6459999999999999E-2</v>
      </c>
      <c r="AV779" s="1" t="s">
        <v>454</v>
      </c>
      <c r="AW779" s="3">
        <v>139.01611340741499</v>
      </c>
      <c r="AX779" s="3">
        <v>6.8129999999999997</v>
      </c>
      <c r="AY779" s="3" t="s">
        <v>206</v>
      </c>
      <c r="AZ779" s="3"/>
    </row>
    <row r="780" spans="24:52" x14ac:dyDescent="0.3">
      <c r="X780"/>
      <c r="AP780" s="1" t="s">
        <v>12431</v>
      </c>
      <c r="AQ780" s="1" t="s">
        <v>12450</v>
      </c>
      <c r="AR780" t="s">
        <v>12451</v>
      </c>
      <c r="AS780">
        <v>1.5716000000000001</v>
      </c>
      <c r="AT780" s="5">
        <v>1.5716000000000001E-2</v>
      </c>
      <c r="AV780" s="1" t="s">
        <v>451</v>
      </c>
      <c r="AW780" s="3">
        <v>52.823385046991703</v>
      </c>
      <c r="AX780" s="3">
        <v>10.989000000000001</v>
      </c>
      <c r="AY780" s="3">
        <v>13.278</v>
      </c>
      <c r="AZ780" s="3"/>
    </row>
    <row r="781" spans="24:52" x14ac:dyDescent="0.3">
      <c r="X781"/>
      <c r="AP781" s="1" t="s">
        <v>12431</v>
      </c>
      <c r="AQ781" s="1" t="s">
        <v>12452</v>
      </c>
      <c r="AR781" t="s">
        <v>12453</v>
      </c>
      <c r="AS781">
        <v>1.4791000000000001</v>
      </c>
      <c r="AT781" s="5">
        <v>1.4791E-2</v>
      </c>
      <c r="AV781" s="1" t="s">
        <v>90</v>
      </c>
      <c r="AW781" s="3">
        <v>40.811039634339998</v>
      </c>
      <c r="AX781" s="3">
        <v>0</v>
      </c>
      <c r="AY781" s="3" t="s">
        <v>206</v>
      </c>
      <c r="AZ781" s="3"/>
    </row>
    <row r="782" spans="24:52" x14ac:dyDescent="0.3">
      <c r="X782"/>
      <c r="AP782" s="1" t="s">
        <v>12431</v>
      </c>
      <c r="AQ782" s="1" t="s">
        <v>12454</v>
      </c>
      <c r="AR782" t="s">
        <v>12455</v>
      </c>
      <c r="AS782">
        <v>1.3248</v>
      </c>
      <c r="AT782" s="5">
        <v>1.3247999999999999E-2</v>
      </c>
      <c r="AV782" s="1" t="s">
        <v>1264</v>
      </c>
      <c r="AW782" s="3">
        <v>48.464367551140697</v>
      </c>
      <c r="AX782" s="3">
        <v>36.249000000000002</v>
      </c>
      <c r="AY782" s="3">
        <v>16.375</v>
      </c>
      <c r="AZ782" s="3"/>
    </row>
    <row r="783" spans="24:52" x14ac:dyDescent="0.3">
      <c r="X783"/>
      <c r="AP783" s="1" t="s">
        <v>12431</v>
      </c>
      <c r="AQ783" s="1" t="s">
        <v>12456</v>
      </c>
      <c r="AR783" t="s">
        <v>12457</v>
      </c>
      <c r="AS783">
        <v>1.3125</v>
      </c>
      <c r="AT783" s="5">
        <v>1.3125E-2</v>
      </c>
      <c r="AV783" s="1" t="s">
        <v>1226</v>
      </c>
      <c r="AW783" s="3">
        <v>45.796423333615998</v>
      </c>
      <c r="AX783" s="3">
        <v>-3.9590000000000001</v>
      </c>
      <c r="AY783" s="3" t="s">
        <v>206</v>
      </c>
      <c r="AZ783" s="3"/>
    </row>
    <row r="784" spans="24:52" x14ac:dyDescent="0.3">
      <c r="X784"/>
      <c r="AP784" s="1" t="s">
        <v>12431</v>
      </c>
      <c r="AQ784" s="1" t="s">
        <v>12458</v>
      </c>
      <c r="AR784" t="s">
        <v>12459</v>
      </c>
      <c r="AS784">
        <v>1.31</v>
      </c>
      <c r="AT784" s="5">
        <v>1.3100000000000001E-2</v>
      </c>
      <c r="AV784" s="1" t="s">
        <v>457</v>
      </c>
      <c r="AW784" s="3">
        <v>69.629676973619098</v>
      </c>
      <c r="AX784" s="3">
        <v>-2.0939999999999999</v>
      </c>
      <c r="AY784" s="3">
        <v>37.695</v>
      </c>
      <c r="AZ784" s="3"/>
    </row>
    <row r="785" spans="24:52" x14ac:dyDescent="0.3">
      <c r="X785"/>
      <c r="AP785" s="1" t="s">
        <v>12431</v>
      </c>
      <c r="AQ785" s="1" t="s">
        <v>12460</v>
      </c>
      <c r="AR785" t="s">
        <v>12461</v>
      </c>
      <c r="AS785">
        <v>1.2964</v>
      </c>
      <c r="AT785" s="5">
        <v>1.2964E-2</v>
      </c>
      <c r="AV785" s="1" t="s">
        <v>1343</v>
      </c>
      <c r="AW785" s="3">
        <v>44.479573381953898</v>
      </c>
      <c r="AX785" s="3">
        <v>-2.6440000000000001</v>
      </c>
      <c r="AY785" s="3">
        <v>51.552999999999997</v>
      </c>
      <c r="AZ785" s="3"/>
    </row>
    <row r="786" spans="24:52" x14ac:dyDescent="0.3">
      <c r="X786"/>
      <c r="AP786" s="1" t="s">
        <v>12431</v>
      </c>
      <c r="AQ786" s="1" t="s">
        <v>12083</v>
      </c>
      <c r="AR786" t="s">
        <v>12084</v>
      </c>
      <c r="AS786">
        <v>1.2506999999999999</v>
      </c>
      <c r="AT786" s="5">
        <v>1.2506999999999999E-2</v>
      </c>
      <c r="AV786" s="1" t="s">
        <v>222</v>
      </c>
      <c r="AW786" s="3">
        <v>40.350875158083802</v>
      </c>
      <c r="AX786" s="3">
        <v>11.628</v>
      </c>
      <c r="AY786" s="3">
        <v>15.725</v>
      </c>
      <c r="AZ786" s="3"/>
    </row>
    <row r="787" spans="24:52" x14ac:dyDescent="0.3">
      <c r="X787"/>
      <c r="AP787" s="1" t="s">
        <v>12431</v>
      </c>
      <c r="AQ787" s="1" t="s">
        <v>12462</v>
      </c>
      <c r="AR787" t="s">
        <v>12463</v>
      </c>
      <c r="AS787">
        <v>1.2422</v>
      </c>
      <c r="AT787" s="5">
        <v>1.2421999999999999E-2</v>
      </c>
      <c r="AV787" s="1" t="s">
        <v>1295</v>
      </c>
      <c r="AW787" s="3">
        <v>50.082318608679799</v>
      </c>
      <c r="AX787" s="3">
        <v>23.093</v>
      </c>
      <c r="AY787" s="3">
        <v>15.2</v>
      </c>
      <c r="AZ787" s="3"/>
    </row>
    <row r="788" spans="24:52" x14ac:dyDescent="0.3">
      <c r="X788"/>
      <c r="AP788" s="1" t="s">
        <v>12431</v>
      </c>
      <c r="AQ788" s="1" t="s">
        <v>12464</v>
      </c>
      <c r="AR788" t="s">
        <v>12465</v>
      </c>
      <c r="AS788">
        <v>1.2411000000000001</v>
      </c>
      <c r="AT788" s="5">
        <v>1.2411E-2</v>
      </c>
      <c r="AV788" s="1" t="s">
        <v>449</v>
      </c>
      <c r="AW788" s="3">
        <v>125.284368011165</v>
      </c>
      <c r="AX788" s="3">
        <v>50.869</v>
      </c>
      <c r="AY788" s="3" t="s">
        <v>206</v>
      </c>
      <c r="AZ788" s="3"/>
    </row>
    <row r="789" spans="24:52" x14ac:dyDescent="0.3">
      <c r="X789"/>
      <c r="AP789" s="1" t="s">
        <v>12431</v>
      </c>
      <c r="AQ789" s="1" t="s">
        <v>11923</v>
      </c>
      <c r="AR789" t="s">
        <v>11924</v>
      </c>
      <c r="AS789">
        <v>1.2234</v>
      </c>
      <c r="AT789" s="5">
        <v>1.2234E-2</v>
      </c>
      <c r="AV789" s="1" t="s">
        <v>2670</v>
      </c>
      <c r="AW789" s="3">
        <v>46.521411467365397</v>
      </c>
      <c r="AX789" s="3">
        <v>53.738999999999997</v>
      </c>
      <c r="AY789" s="3">
        <v>27.121670000000002</v>
      </c>
      <c r="AZ789" s="3"/>
    </row>
    <row r="790" spans="24:52" x14ac:dyDescent="0.3">
      <c r="X790"/>
      <c r="AP790" s="1" t="s">
        <v>12431</v>
      </c>
      <c r="AQ790" s="1" t="s">
        <v>12466</v>
      </c>
      <c r="AR790" s="1" t="s">
        <v>12467</v>
      </c>
      <c r="AS790">
        <v>1.1678999999999999</v>
      </c>
      <c r="AT790" s="5">
        <v>1.1679E-2</v>
      </c>
      <c r="AV790" s="1" t="s">
        <v>189</v>
      </c>
      <c r="AW790" s="3">
        <v>31.734505310220001</v>
      </c>
      <c r="AX790" s="3">
        <v>9.3149999999999995</v>
      </c>
      <c r="AY790" s="3" t="s">
        <v>206</v>
      </c>
      <c r="AZ790" s="3"/>
    </row>
    <row r="791" spans="24:52" x14ac:dyDescent="0.3">
      <c r="X791"/>
      <c r="AP791" s="1" t="s">
        <v>12431</v>
      </c>
      <c r="AQ791" s="1" t="s">
        <v>12468</v>
      </c>
      <c r="AR791" t="s">
        <v>12469</v>
      </c>
      <c r="AS791">
        <v>1.1268</v>
      </c>
      <c r="AT791" s="5">
        <v>1.1268E-2</v>
      </c>
      <c r="AV791" s="1" t="s">
        <v>459</v>
      </c>
      <c r="AW791" s="3">
        <v>59.831217403557297</v>
      </c>
      <c r="AX791" s="3">
        <v>-0.99099999999999999</v>
      </c>
      <c r="AY791" s="3">
        <v>57.0075</v>
      </c>
      <c r="AZ791" s="3"/>
    </row>
    <row r="792" spans="24:52" x14ac:dyDescent="0.3">
      <c r="X792"/>
      <c r="AP792" s="1" t="s">
        <v>12431</v>
      </c>
      <c r="AQ792" s="1" t="s">
        <v>12094</v>
      </c>
      <c r="AR792" t="s">
        <v>12095</v>
      </c>
      <c r="AS792">
        <v>1.0021</v>
      </c>
      <c r="AT792" s="5">
        <v>1.0021E-2</v>
      </c>
      <c r="AV792" s="1" t="s">
        <v>399</v>
      </c>
      <c r="AW792" s="3">
        <v>29.31936910292</v>
      </c>
      <c r="AX792" s="3">
        <v>14.316000000000001</v>
      </c>
      <c r="AY792" s="3">
        <v>38.299999999999997</v>
      </c>
      <c r="AZ792" s="3"/>
    </row>
    <row r="793" spans="24:52" x14ac:dyDescent="0.3">
      <c r="X793"/>
      <c r="AP793" s="1" t="s">
        <v>12431</v>
      </c>
      <c r="AQ793" s="1" t="s">
        <v>12470</v>
      </c>
      <c r="AR793" t="s">
        <v>12471</v>
      </c>
      <c r="AS793">
        <v>0.97289999999999999</v>
      </c>
      <c r="AT793" s="5">
        <v>9.7289999999999998E-3</v>
      </c>
      <c r="AV793" s="1" t="s">
        <v>453</v>
      </c>
      <c r="AW793" s="3">
        <v>43.240594338110597</v>
      </c>
      <c r="AX793" s="3">
        <v>-14.506</v>
      </c>
      <c r="AY793" s="3" t="s">
        <v>206</v>
      </c>
      <c r="AZ793" s="3"/>
    </row>
    <row r="794" spans="24:52" x14ac:dyDescent="0.3">
      <c r="X794"/>
      <c r="AP794" s="1" t="s">
        <v>12431</v>
      </c>
      <c r="AQ794" s="1" t="s">
        <v>12472</v>
      </c>
      <c r="AR794" s="1" t="s">
        <v>12473</v>
      </c>
      <c r="AS794">
        <v>0.94599999999999995</v>
      </c>
      <c r="AT794" s="5">
        <v>9.4599999999999997E-3</v>
      </c>
      <c r="AV794" s="1" t="s">
        <v>2698</v>
      </c>
      <c r="AW794" s="3">
        <v>31.553832718054</v>
      </c>
      <c r="AX794" s="3">
        <v>0</v>
      </c>
      <c r="AY794" s="3" t="s">
        <v>206</v>
      </c>
      <c r="AZ794" s="3"/>
    </row>
    <row r="795" spans="24:52" x14ac:dyDescent="0.3">
      <c r="X795"/>
      <c r="AP795" s="1" t="s">
        <v>12431</v>
      </c>
      <c r="AQ795" s="1" t="s">
        <v>12474</v>
      </c>
      <c r="AR795" s="1" t="s">
        <v>12475</v>
      </c>
      <c r="AS795">
        <v>0.92500000000000004</v>
      </c>
      <c r="AT795" s="5">
        <v>9.2500000000000013E-3</v>
      </c>
      <c r="AV795" s="1" t="s">
        <v>1448</v>
      </c>
      <c r="AW795" s="3">
        <v>26.6376909188394</v>
      </c>
      <c r="AX795" s="3">
        <v>9.6059999999999999</v>
      </c>
      <c r="AY795" s="3" t="s">
        <v>206</v>
      </c>
      <c r="AZ795" s="3"/>
    </row>
    <row r="796" spans="24:52" x14ac:dyDescent="0.3">
      <c r="X796"/>
      <c r="AP796" s="1" t="s">
        <v>12431</v>
      </c>
      <c r="AQ796" s="1" t="s">
        <v>11925</v>
      </c>
      <c r="AR796" t="s">
        <v>11926</v>
      </c>
      <c r="AS796">
        <v>0.88090000000000002</v>
      </c>
      <c r="AT796" s="5">
        <v>8.8090000000000009E-3</v>
      </c>
      <c r="AV796" s="1" t="s">
        <v>165</v>
      </c>
      <c r="AW796" s="3">
        <v>27.94054727872</v>
      </c>
      <c r="AX796" s="3">
        <v>11.081</v>
      </c>
      <c r="AY796" s="3">
        <v>7.3550000000000004</v>
      </c>
      <c r="AZ796" s="3"/>
    </row>
    <row r="797" spans="24:52" x14ac:dyDescent="0.3">
      <c r="X797"/>
      <c r="AP797" s="1" t="s">
        <v>12431</v>
      </c>
      <c r="AQ797" s="1" t="s">
        <v>12476</v>
      </c>
      <c r="AR797" t="s">
        <v>12477</v>
      </c>
      <c r="AS797">
        <v>0.86080000000000001</v>
      </c>
      <c r="AT797" s="5">
        <v>8.6079999999999993E-3</v>
      </c>
      <c r="AV797" s="1" t="s">
        <v>2649</v>
      </c>
      <c r="AW797" s="3">
        <v>40.647695742499998</v>
      </c>
      <c r="AX797" s="3">
        <v>0</v>
      </c>
      <c r="AY797" s="3" t="s">
        <v>206</v>
      </c>
      <c r="AZ797" s="3"/>
    </row>
    <row r="798" spans="24:52" x14ac:dyDescent="0.3">
      <c r="X798"/>
      <c r="AP798" s="1" t="s">
        <v>12431</v>
      </c>
      <c r="AQ798" s="1" t="s">
        <v>11722</v>
      </c>
      <c r="AR798" s="1" t="s">
        <v>11723</v>
      </c>
      <c r="AS798">
        <v>0.75229999999999997</v>
      </c>
      <c r="AT798" s="5">
        <v>7.5229999999999993E-3</v>
      </c>
      <c r="AV798" s="1" t="s">
        <v>164</v>
      </c>
      <c r="AW798" s="3">
        <v>17.515573002570001</v>
      </c>
      <c r="AX798" s="3">
        <v>6.343</v>
      </c>
      <c r="AY798" s="3">
        <v>14.5</v>
      </c>
      <c r="AZ798" s="3"/>
    </row>
    <row r="799" spans="24:52" x14ac:dyDescent="0.3">
      <c r="X799"/>
      <c r="AP799" s="1" t="s">
        <v>12431</v>
      </c>
      <c r="AQ799" s="1" t="s">
        <v>12478</v>
      </c>
      <c r="AR799" s="1" t="s">
        <v>12479</v>
      </c>
      <c r="AS799">
        <v>0.63959999999999995</v>
      </c>
      <c r="AT799" s="5">
        <v>6.3959999999999998E-3</v>
      </c>
      <c r="AV799" s="1" t="s">
        <v>1563</v>
      </c>
      <c r="AW799" s="3">
        <v>14.7731891774297</v>
      </c>
      <c r="AX799" s="3">
        <v>4.3970000000000002</v>
      </c>
      <c r="AY799" s="3">
        <v>17.29</v>
      </c>
      <c r="AZ799" s="3"/>
    </row>
    <row r="800" spans="24:52" x14ac:dyDescent="0.3">
      <c r="X800"/>
      <c r="AP800" s="1" t="s">
        <v>12431</v>
      </c>
      <c r="AQ800" s="1" t="s">
        <v>12480</v>
      </c>
      <c r="AR800" t="s">
        <v>12481</v>
      </c>
      <c r="AS800">
        <v>0.62539999999999996</v>
      </c>
      <c r="AT800" s="5">
        <v>6.2539999999999991E-3</v>
      </c>
      <c r="AV800" s="1" t="s">
        <v>1638</v>
      </c>
      <c r="AW800" s="3">
        <v>24.310185577913</v>
      </c>
      <c r="AX800" s="3">
        <v>0.35299999999999998</v>
      </c>
      <c r="AY800" s="3">
        <v>8.7089999999999996</v>
      </c>
      <c r="AZ800" s="3"/>
    </row>
    <row r="801" spans="24:52" x14ac:dyDescent="0.3">
      <c r="X801"/>
      <c r="AP801" s="1" t="s">
        <v>12431</v>
      </c>
      <c r="AQ801" s="1" t="s">
        <v>12482</v>
      </c>
      <c r="AR801" s="1" t="s">
        <v>12483</v>
      </c>
      <c r="AS801">
        <v>0.54400000000000004</v>
      </c>
      <c r="AT801" s="5">
        <v>5.4400000000000004E-3</v>
      </c>
      <c r="AV801" s="1" t="s">
        <v>1574</v>
      </c>
      <c r="AW801" s="3">
        <v>19.895938572761199</v>
      </c>
      <c r="AX801" s="3">
        <v>9.1750000000000007</v>
      </c>
      <c r="AY801" s="3">
        <v>26.663</v>
      </c>
      <c r="AZ801" s="3"/>
    </row>
    <row r="802" spans="24:52" x14ac:dyDescent="0.3">
      <c r="X802"/>
      <c r="AP802" s="1" t="s">
        <v>12431</v>
      </c>
      <c r="AQ802" s="1" t="s">
        <v>12484</v>
      </c>
      <c r="AR802" s="1" t="s">
        <v>12485</v>
      </c>
      <c r="AS802">
        <v>0.51859999999999995</v>
      </c>
      <c r="AT802" s="5">
        <v>5.1859999999999996E-3</v>
      </c>
      <c r="AV802" s="1" t="s">
        <v>463</v>
      </c>
      <c r="AW802" s="3">
        <v>24.7831907578318</v>
      </c>
      <c r="AX802" s="3">
        <v>-4.1210000000000004</v>
      </c>
      <c r="AY802" s="3">
        <v>56</v>
      </c>
      <c r="AZ802" s="3"/>
    </row>
    <row r="803" spans="24:52" x14ac:dyDescent="0.3">
      <c r="X803"/>
      <c r="AP803" s="1" t="s">
        <v>12431</v>
      </c>
      <c r="AQ803" s="1" t="s">
        <v>12486</v>
      </c>
      <c r="AR803" t="s">
        <v>12487</v>
      </c>
      <c r="AS803">
        <v>0.46160000000000001</v>
      </c>
      <c r="AT803" s="5">
        <v>4.6160000000000003E-3</v>
      </c>
      <c r="AV803" s="1" t="s">
        <v>1522</v>
      </c>
      <c r="AW803" s="3">
        <v>14.947752472661399</v>
      </c>
      <c r="AX803" s="3">
        <v>-28.795999999999999</v>
      </c>
      <c r="AY803" s="3">
        <v>42.616999999999997</v>
      </c>
      <c r="AZ803" s="3"/>
    </row>
    <row r="804" spans="24:52" x14ac:dyDescent="0.3">
      <c r="X804"/>
      <c r="AP804" s="1" t="s">
        <v>12431</v>
      </c>
      <c r="AQ804" s="1" t="s">
        <v>12488</v>
      </c>
      <c r="AR804" t="s">
        <v>12489</v>
      </c>
      <c r="AS804">
        <v>0.45069999999999999</v>
      </c>
      <c r="AT804" s="5">
        <v>4.5069999999999997E-3</v>
      </c>
      <c r="AV804" s="1" t="s">
        <v>458</v>
      </c>
      <c r="AW804" s="3">
        <v>13.093597142071999</v>
      </c>
      <c r="AX804" s="3">
        <v>8.2880000000000003</v>
      </c>
      <c r="AY804" s="3">
        <v>18.399999999999999</v>
      </c>
      <c r="AZ804" s="3"/>
    </row>
    <row r="805" spans="24:52" x14ac:dyDescent="0.3">
      <c r="X805"/>
      <c r="AP805" s="1" t="s">
        <v>12431</v>
      </c>
      <c r="AQ805" s="1" t="s">
        <v>12490</v>
      </c>
      <c r="AR805" t="s">
        <v>12491</v>
      </c>
      <c r="AS805">
        <v>0.42809999999999998</v>
      </c>
      <c r="AT805" s="5">
        <v>4.2810000000000001E-3</v>
      </c>
      <c r="AV805" s="1" t="s">
        <v>194</v>
      </c>
      <c r="AW805" s="3">
        <v>11.640895401250001</v>
      </c>
      <c r="AX805" s="3">
        <v>8.9740000000000002</v>
      </c>
      <c r="AY805" s="3">
        <v>22.633330000000001</v>
      </c>
      <c r="AZ805" s="3"/>
    </row>
    <row r="806" spans="24:52" x14ac:dyDescent="0.3">
      <c r="X806"/>
      <c r="AP806" s="1" t="s">
        <v>12431</v>
      </c>
      <c r="AQ806" s="1" t="s">
        <v>12492</v>
      </c>
      <c r="AR806" t="s">
        <v>12493</v>
      </c>
      <c r="AS806">
        <v>0.42580000000000001</v>
      </c>
      <c r="AT806" s="5">
        <v>4.2580000000000005E-3</v>
      </c>
      <c r="AV806" s="1" t="s">
        <v>478</v>
      </c>
      <c r="AW806" s="3">
        <v>24.0527006119069</v>
      </c>
      <c r="AX806" s="3">
        <v>-26.119</v>
      </c>
      <c r="AY806" s="3" t="s">
        <v>206</v>
      </c>
      <c r="AZ806" s="3"/>
    </row>
    <row r="807" spans="24:52" x14ac:dyDescent="0.3">
      <c r="X807"/>
      <c r="AP807" s="1" t="s">
        <v>12431</v>
      </c>
      <c r="AQ807" s="1" t="s">
        <v>12494</v>
      </c>
      <c r="AR807" t="s">
        <v>12495</v>
      </c>
      <c r="AS807">
        <v>0.41710000000000003</v>
      </c>
      <c r="AT807" s="5">
        <v>4.1710000000000002E-3</v>
      </c>
      <c r="AV807" s="1" t="s">
        <v>464</v>
      </c>
      <c r="AW807" s="3">
        <v>11.14531607895</v>
      </c>
      <c r="AX807" s="3">
        <v>14.114000000000001</v>
      </c>
      <c r="AY807" s="3">
        <v>57.77</v>
      </c>
      <c r="AZ807" s="3"/>
    </row>
    <row r="808" spans="24:52" x14ac:dyDescent="0.3">
      <c r="X808"/>
      <c r="AP808" s="1" t="s">
        <v>12431</v>
      </c>
      <c r="AQ808" s="1" t="s">
        <v>12496</v>
      </c>
      <c r="AR808" t="s">
        <v>12497</v>
      </c>
      <c r="AS808">
        <v>0.34329999999999999</v>
      </c>
      <c r="AT808" s="5">
        <v>3.4329999999999999E-3</v>
      </c>
      <c r="AV808" s="1" t="s">
        <v>2310</v>
      </c>
      <c r="AW808" s="3">
        <v>12.8866252413667</v>
      </c>
      <c r="AX808" s="3">
        <v>9.1050000000000004</v>
      </c>
      <c r="AY808" s="3">
        <v>25.29</v>
      </c>
      <c r="AZ808" s="3"/>
    </row>
    <row r="809" spans="24:52" x14ac:dyDescent="0.3">
      <c r="X809"/>
      <c r="AP809" s="1" t="s">
        <v>12431</v>
      </c>
      <c r="AQ809" s="1" t="s">
        <v>12498</v>
      </c>
      <c r="AR809" t="s">
        <v>12499</v>
      </c>
      <c r="AS809">
        <v>0.3387</v>
      </c>
      <c r="AT809" s="5">
        <v>3.3869999999999998E-3</v>
      </c>
      <c r="AV809" s="1" t="s">
        <v>466</v>
      </c>
      <c r="AW809" s="3">
        <v>8.9218713269700007</v>
      </c>
      <c r="AX809" s="3">
        <v>-2.3940000000000001</v>
      </c>
      <c r="AY809" s="3">
        <v>47.9</v>
      </c>
      <c r="AZ809" s="3"/>
    </row>
    <row r="810" spans="24:52" x14ac:dyDescent="0.3">
      <c r="X810"/>
      <c r="AP810" s="1" t="s">
        <v>12431</v>
      </c>
      <c r="AQ810" s="1" t="s">
        <v>12500</v>
      </c>
      <c r="AR810" t="s">
        <v>12501</v>
      </c>
      <c r="AS810">
        <v>0.33139999999999997</v>
      </c>
      <c r="AT810" s="5">
        <v>3.3139999999999997E-3</v>
      </c>
      <c r="AV810" s="1" t="s">
        <v>3062</v>
      </c>
      <c r="AW810" s="3">
        <v>8.9144418528900005</v>
      </c>
      <c r="AX810" s="3">
        <v>12.898999999999999</v>
      </c>
      <c r="AY810" s="3" t="s">
        <v>206</v>
      </c>
      <c r="AZ810" s="3"/>
    </row>
    <row r="811" spans="24:52" x14ac:dyDescent="0.3">
      <c r="X811"/>
      <c r="AP811" s="1" t="s">
        <v>12431</v>
      </c>
      <c r="AQ811" s="1" t="s">
        <v>12502</v>
      </c>
      <c r="AR811" t="s">
        <v>12503</v>
      </c>
      <c r="AS811">
        <v>0.2752</v>
      </c>
      <c r="AT811" s="5">
        <v>2.7520000000000001E-3</v>
      </c>
      <c r="AV811" s="1" t="s">
        <v>736</v>
      </c>
      <c r="AW811" s="3">
        <v>10.1928965419</v>
      </c>
      <c r="AX811" s="3">
        <v>-8.9749999999999996</v>
      </c>
      <c r="AY811" s="3">
        <v>15</v>
      </c>
      <c r="AZ811" s="3"/>
    </row>
    <row r="812" spans="24:52" x14ac:dyDescent="0.3">
      <c r="X812"/>
      <c r="AP812" s="1" t="s">
        <v>12431</v>
      </c>
      <c r="AQ812" s="1" t="s">
        <v>12504</v>
      </c>
      <c r="AR812" t="s">
        <v>12505</v>
      </c>
      <c r="AS812">
        <v>0.27500000000000002</v>
      </c>
      <c r="AT812" s="5">
        <v>2.7500000000000003E-3</v>
      </c>
      <c r="AV812" s="1" t="s">
        <v>2451</v>
      </c>
      <c r="AW812" s="3">
        <v>7.3493917130393003</v>
      </c>
      <c r="AX812" s="3">
        <v>21.841000000000001</v>
      </c>
      <c r="AY812" s="3" t="s">
        <v>206</v>
      </c>
      <c r="AZ812" s="3"/>
    </row>
    <row r="813" spans="24:52" x14ac:dyDescent="0.3">
      <c r="X813"/>
      <c r="AP813" s="1" t="s">
        <v>12431</v>
      </c>
      <c r="AQ813" s="1" t="s">
        <v>11933</v>
      </c>
      <c r="AR813" t="s">
        <v>11934</v>
      </c>
      <c r="AS813">
        <v>0.26629999999999998</v>
      </c>
      <c r="AT813" s="5">
        <v>2.663E-3</v>
      </c>
      <c r="AV813" s="1" t="s">
        <v>242</v>
      </c>
      <c r="AW813" s="3">
        <v>6.9755746788000002</v>
      </c>
      <c r="AX813" s="3">
        <v>-35.113999999999997</v>
      </c>
      <c r="AY813" s="3">
        <v>82.42</v>
      </c>
      <c r="AZ813" s="3"/>
    </row>
    <row r="814" spans="24:52" x14ac:dyDescent="0.3">
      <c r="X814"/>
      <c r="AP814" s="1" t="s">
        <v>12431</v>
      </c>
      <c r="AQ814" s="1" t="s">
        <v>12506</v>
      </c>
      <c r="AR814" t="s">
        <v>12507</v>
      </c>
      <c r="AS814">
        <v>0.25080000000000002</v>
      </c>
      <c r="AT814" s="5">
        <v>2.5080000000000002E-3</v>
      </c>
      <c r="AV814" s="1" t="s">
        <v>2449</v>
      </c>
      <c r="AW814" s="3">
        <v>17.166356239697102</v>
      </c>
      <c r="AX814" s="3">
        <v>16.018999999999998</v>
      </c>
      <c r="AY814" s="3" t="s">
        <v>206</v>
      </c>
      <c r="AZ814" s="3"/>
    </row>
    <row r="815" spans="24:52" x14ac:dyDescent="0.3">
      <c r="X815"/>
      <c r="AP815" s="1" t="s">
        <v>12431</v>
      </c>
      <c r="AQ815" s="1" t="s">
        <v>11818</v>
      </c>
      <c r="AR815" t="s">
        <v>11819</v>
      </c>
      <c r="AS815">
        <v>0.24979999999999999</v>
      </c>
      <c r="AT815" s="5">
        <v>2.4979999999999998E-3</v>
      </c>
      <c r="AV815" s="1" t="s">
        <v>321</v>
      </c>
      <c r="AW815" s="3">
        <v>6.9362341655500002</v>
      </c>
      <c r="AX815" s="3">
        <v>25.07</v>
      </c>
      <c r="AY815" s="3">
        <v>9.3149999999999995</v>
      </c>
      <c r="AZ815" s="3"/>
    </row>
    <row r="816" spans="24:52" x14ac:dyDescent="0.3">
      <c r="X816"/>
      <c r="AP816" s="1" t="s">
        <v>12431</v>
      </c>
      <c r="AQ816" s="1" t="s">
        <v>12508</v>
      </c>
      <c r="AR816" t="s">
        <v>12509</v>
      </c>
      <c r="AS816">
        <v>0.2336</v>
      </c>
      <c r="AT816" s="5">
        <v>2.336E-3</v>
      </c>
      <c r="AV816" s="1" t="s">
        <v>1819</v>
      </c>
      <c r="AW816" s="3">
        <v>7.8408148151850297</v>
      </c>
      <c r="AX816" s="3">
        <v>6.3019999999999996</v>
      </c>
      <c r="AY816" s="3" t="s">
        <v>206</v>
      </c>
      <c r="AZ816" s="3"/>
    </row>
    <row r="817" spans="24:52" x14ac:dyDescent="0.3">
      <c r="X817"/>
      <c r="AP817" s="1" t="s">
        <v>12431</v>
      </c>
      <c r="AQ817" s="1" t="s">
        <v>12510</v>
      </c>
      <c r="AR817" t="s">
        <v>12511</v>
      </c>
      <c r="AS817">
        <v>0.22770000000000001</v>
      </c>
      <c r="AT817" s="5">
        <v>2.2769999999999999E-3</v>
      </c>
      <c r="AV817" s="1" t="s">
        <v>2209</v>
      </c>
      <c r="AW817" s="3">
        <v>9.8295518187088309</v>
      </c>
      <c r="AX817" s="3">
        <v>18.559999999999999</v>
      </c>
      <c r="AY817" s="3">
        <v>31.28</v>
      </c>
      <c r="AZ817" s="3"/>
    </row>
    <row r="818" spans="24:52" x14ac:dyDescent="0.3">
      <c r="X818"/>
      <c r="AP818" s="1" t="s">
        <v>12431</v>
      </c>
      <c r="AQ818" s="1" t="s">
        <v>12512</v>
      </c>
      <c r="AR818" t="s">
        <v>12513</v>
      </c>
      <c r="AS818">
        <v>0.21809999999999999</v>
      </c>
      <c r="AT818" s="5">
        <v>2.1809999999999998E-3</v>
      </c>
      <c r="AV818" s="1" t="s">
        <v>2743</v>
      </c>
      <c r="AW818" s="3">
        <v>6.5017175458190897</v>
      </c>
      <c r="AX818" s="3">
        <v>16.71</v>
      </c>
      <c r="AY818" s="3">
        <v>219.26900000000001</v>
      </c>
      <c r="AZ818" s="3"/>
    </row>
    <row r="819" spans="24:52" x14ac:dyDescent="0.3">
      <c r="X819"/>
      <c r="AP819" s="1" t="s">
        <v>12431</v>
      </c>
      <c r="AQ819" s="1" t="s">
        <v>12514</v>
      </c>
      <c r="AR819" t="s">
        <v>12515</v>
      </c>
      <c r="AS819">
        <v>0.2094</v>
      </c>
      <c r="AT819" s="5">
        <v>2.0939999999999999E-3</v>
      </c>
      <c r="AV819" s="1" t="s">
        <v>1942</v>
      </c>
      <c r="AW819" s="3">
        <v>10.831913423715401</v>
      </c>
      <c r="AX819" s="3">
        <v>4.3789999999999996</v>
      </c>
      <c r="AY819" s="3">
        <v>26.7805</v>
      </c>
      <c r="AZ819" s="3"/>
    </row>
    <row r="820" spans="24:52" x14ac:dyDescent="0.3">
      <c r="X820"/>
      <c r="AP820" s="1" t="s">
        <v>12431</v>
      </c>
      <c r="AQ820" s="1" t="s">
        <v>12516</v>
      </c>
      <c r="AR820" t="s">
        <v>12517</v>
      </c>
      <c r="AS820">
        <v>0.1678</v>
      </c>
      <c r="AT820" s="5">
        <v>1.678E-3</v>
      </c>
      <c r="AV820" s="1" t="s">
        <v>448</v>
      </c>
      <c r="AW820" s="3">
        <v>32.648350563401202</v>
      </c>
      <c r="AX820" s="3">
        <v>0</v>
      </c>
      <c r="AY820" s="3">
        <v>55.5</v>
      </c>
      <c r="AZ820" s="3"/>
    </row>
    <row r="821" spans="24:52" x14ac:dyDescent="0.3">
      <c r="X821"/>
      <c r="AP821" s="1" t="s">
        <v>12431</v>
      </c>
      <c r="AQ821" s="1" t="s">
        <v>12518</v>
      </c>
      <c r="AR821" t="s">
        <v>12519</v>
      </c>
      <c r="AS821">
        <v>0.15670000000000001</v>
      </c>
      <c r="AT821" s="5">
        <v>1.567E-3</v>
      </c>
      <c r="AV821" s="1" t="s">
        <v>480</v>
      </c>
      <c r="AW821" s="3">
        <v>3.9419134551899999</v>
      </c>
      <c r="AX821" s="3">
        <v>0</v>
      </c>
      <c r="AY821" s="3" t="s">
        <v>206</v>
      </c>
      <c r="AZ821" s="3"/>
    </row>
    <row r="822" spans="24:52" x14ac:dyDescent="0.3">
      <c r="X822"/>
      <c r="AP822" s="1" t="s">
        <v>12431</v>
      </c>
      <c r="AQ822" s="1" t="s">
        <v>12520</v>
      </c>
      <c r="AR822" t="s">
        <v>12521</v>
      </c>
      <c r="AS822">
        <v>0.1527</v>
      </c>
      <c r="AT822" s="5">
        <v>1.5269999999999999E-3</v>
      </c>
      <c r="AV822" s="1" t="s">
        <v>3063</v>
      </c>
      <c r="AW822" s="3">
        <v>4.3754722171199996</v>
      </c>
      <c r="AX822" s="3">
        <v>-53.473999999999997</v>
      </c>
      <c r="AY822" s="3">
        <v>31.9</v>
      </c>
      <c r="AZ822" s="3"/>
    </row>
    <row r="823" spans="24:52" x14ac:dyDescent="0.3">
      <c r="X823"/>
      <c r="AP823" s="1" t="s">
        <v>12431</v>
      </c>
      <c r="AQ823" s="1" t="s">
        <v>12522</v>
      </c>
      <c r="AR823" s="1" t="s">
        <v>12523</v>
      </c>
      <c r="AS823">
        <v>0.13669999999999999</v>
      </c>
      <c r="AT823" s="5">
        <v>1.3669999999999999E-3</v>
      </c>
      <c r="AV823" s="1" t="s">
        <v>3065</v>
      </c>
      <c r="AW823" s="3">
        <v>7.8710124580444196</v>
      </c>
      <c r="AX823" s="3">
        <v>12.957000000000001</v>
      </c>
      <c r="AY823" s="3" t="s">
        <v>206</v>
      </c>
      <c r="AZ823" s="3"/>
    </row>
    <row r="824" spans="24:52" x14ac:dyDescent="0.3">
      <c r="X824"/>
      <c r="AP824" s="1" t="s">
        <v>12431</v>
      </c>
      <c r="AQ824" s="1" t="s">
        <v>12524</v>
      </c>
      <c r="AR824" s="1" t="s">
        <v>12525</v>
      </c>
      <c r="AS824">
        <v>0.13059999999999999</v>
      </c>
      <c r="AT824" s="5">
        <v>1.3059999999999999E-3</v>
      </c>
      <c r="AV824" s="1" t="s">
        <v>3064</v>
      </c>
      <c r="AW824" s="3">
        <v>3.8685604537499998</v>
      </c>
      <c r="AX824" s="3">
        <v>14.661</v>
      </c>
      <c r="AY824" s="3">
        <v>15</v>
      </c>
      <c r="AZ824" s="3"/>
    </row>
    <row r="825" spans="24:52" x14ac:dyDescent="0.3">
      <c r="X825"/>
      <c r="AP825" s="1" t="s">
        <v>12431</v>
      </c>
      <c r="AQ825" s="1" t="s">
        <v>12526</v>
      </c>
      <c r="AR825" t="s">
        <v>12527</v>
      </c>
      <c r="AS825">
        <v>0.12540000000000001</v>
      </c>
      <c r="AT825" s="5">
        <v>1.2540000000000001E-3</v>
      </c>
      <c r="AV825" s="1" t="s">
        <v>473</v>
      </c>
      <c r="AW825" s="3">
        <v>3.5088186405399999</v>
      </c>
      <c r="AX825" s="3">
        <v>-9.4879999999999995</v>
      </c>
      <c r="AY825" s="3">
        <v>95.18</v>
      </c>
      <c r="AZ825" s="3"/>
    </row>
    <row r="826" spans="24:52" x14ac:dyDescent="0.3">
      <c r="X826"/>
      <c r="AP826" s="1" t="s">
        <v>12431</v>
      </c>
      <c r="AQ826" s="1" t="s">
        <v>12528</v>
      </c>
      <c r="AR826" t="s">
        <v>12529</v>
      </c>
      <c r="AS826">
        <v>0.12509999999999999</v>
      </c>
      <c r="AT826" s="5">
        <v>1.2509999999999999E-3</v>
      </c>
      <c r="AV826" s="1" t="s">
        <v>481</v>
      </c>
      <c r="AW826" s="3">
        <v>3.4587346771999998</v>
      </c>
      <c r="AX826" s="3">
        <v>13.978999999999999</v>
      </c>
      <c r="AY826" s="3">
        <v>113.31</v>
      </c>
      <c r="AZ826" s="3"/>
    </row>
    <row r="827" spans="24:52" x14ac:dyDescent="0.3">
      <c r="X827"/>
      <c r="AP827" s="1" t="s">
        <v>12431</v>
      </c>
      <c r="AQ827" s="1" t="s">
        <v>12530</v>
      </c>
      <c r="AR827" t="s">
        <v>12531</v>
      </c>
      <c r="AS827">
        <v>9.2499999999999999E-2</v>
      </c>
      <c r="AT827" s="5">
        <v>9.2500000000000004E-4</v>
      </c>
      <c r="AV827" s="1" t="s">
        <v>2963</v>
      </c>
      <c r="AW827" s="3">
        <v>2.1068631492168199</v>
      </c>
      <c r="AX827" s="3">
        <v>0</v>
      </c>
      <c r="AY827" s="3">
        <v>62.7</v>
      </c>
      <c r="AZ827" s="3"/>
    </row>
    <row r="828" spans="24:52" x14ac:dyDescent="0.3">
      <c r="X828"/>
      <c r="AP828" s="1" t="s">
        <v>12431</v>
      </c>
      <c r="AQ828" s="1" t="s">
        <v>12532</v>
      </c>
      <c r="AR828" t="s">
        <v>12533</v>
      </c>
      <c r="AS828">
        <v>8.8599999999999998E-2</v>
      </c>
      <c r="AT828" s="5">
        <v>8.8599999999999996E-4</v>
      </c>
      <c r="AV828" s="1" t="s">
        <v>474</v>
      </c>
      <c r="AW828" s="3">
        <v>2.8181140039799999</v>
      </c>
      <c r="AX828" s="3">
        <v>-2.6509999999999998</v>
      </c>
      <c r="AY828" s="3" t="s">
        <v>206</v>
      </c>
      <c r="AZ828" s="3"/>
    </row>
    <row r="829" spans="24:52" x14ac:dyDescent="0.3">
      <c r="X829"/>
      <c r="AP829" s="1" t="s">
        <v>12431</v>
      </c>
      <c r="AQ829" s="1" t="s">
        <v>12534</v>
      </c>
      <c r="AR829" t="s">
        <v>12535</v>
      </c>
      <c r="AS829">
        <v>8.7800000000000003E-2</v>
      </c>
      <c r="AT829" s="5">
        <v>8.7799999999999998E-4</v>
      </c>
      <c r="AV829" s="1" t="s">
        <v>3066</v>
      </c>
      <c r="AW829" s="3">
        <v>6.4502374473982202</v>
      </c>
      <c r="AX829" s="3">
        <v>10.773999999999999</v>
      </c>
      <c r="AY829" s="3" t="s">
        <v>206</v>
      </c>
      <c r="AZ829" s="3"/>
    </row>
    <row r="830" spans="24:52" x14ac:dyDescent="0.3">
      <c r="X830"/>
      <c r="AP830" s="1" t="s">
        <v>12431</v>
      </c>
      <c r="AQ830" s="1" t="s">
        <v>11585</v>
      </c>
      <c r="AR830" s="1" t="s">
        <v>11999</v>
      </c>
      <c r="AS830">
        <v>8.5599999999999996E-2</v>
      </c>
      <c r="AT830" s="5">
        <v>8.5599999999999999E-4</v>
      </c>
      <c r="AV830" s="1" t="s">
        <v>206</v>
      </c>
      <c r="AW830" s="3" t="s">
        <v>249</v>
      </c>
      <c r="AX830" s="3" t="s">
        <v>1029</v>
      </c>
      <c r="AY830" s="3" t="s">
        <v>278</v>
      </c>
      <c r="AZ830" s="3"/>
    </row>
    <row r="831" spans="24:52" x14ac:dyDescent="0.3">
      <c r="X831"/>
      <c r="AP831" s="1" t="s">
        <v>12431</v>
      </c>
      <c r="AQ831" s="1" t="s">
        <v>11585</v>
      </c>
      <c r="AR831" t="s">
        <v>11856</v>
      </c>
      <c r="AS831">
        <v>8.4099999999999994E-2</v>
      </c>
      <c r="AT831" s="5">
        <v>8.4099999999999995E-4</v>
      </c>
      <c r="AV831" s="1" t="s">
        <v>206</v>
      </c>
      <c r="AW831" s="3" t="s">
        <v>249</v>
      </c>
      <c r="AX831" s="3" t="s">
        <v>1029</v>
      </c>
      <c r="AY831" s="3" t="s">
        <v>278</v>
      </c>
      <c r="AZ831" s="3"/>
    </row>
    <row r="832" spans="24:52" x14ac:dyDescent="0.3">
      <c r="X832"/>
      <c r="AP832" s="1" t="s">
        <v>12431</v>
      </c>
      <c r="AQ832" s="1" t="s">
        <v>12536</v>
      </c>
      <c r="AR832" t="s">
        <v>12537</v>
      </c>
      <c r="AS832">
        <v>8.0500000000000002E-2</v>
      </c>
      <c r="AT832" s="5">
        <v>8.0500000000000005E-4</v>
      </c>
      <c r="AV832" s="1" t="s">
        <v>3073</v>
      </c>
      <c r="AW832" s="3">
        <v>4.2427286274592904</v>
      </c>
      <c r="AX832" s="3">
        <v>0</v>
      </c>
      <c r="AY832" s="3" t="s">
        <v>206</v>
      </c>
      <c r="AZ832" s="3"/>
    </row>
    <row r="833" spans="24:52" x14ac:dyDescent="0.3">
      <c r="X833"/>
      <c r="AP833" s="1" t="s">
        <v>12431</v>
      </c>
      <c r="AQ833" s="1" t="s">
        <v>12538</v>
      </c>
      <c r="AR833" s="1" t="s">
        <v>12539</v>
      </c>
      <c r="AS833">
        <v>7.4399999999999994E-2</v>
      </c>
      <c r="AT833" s="5">
        <v>7.4399999999999998E-4</v>
      </c>
      <c r="AV833" s="1" t="s">
        <v>3069</v>
      </c>
      <c r="AW833" s="3">
        <v>2.1359958546332898</v>
      </c>
      <c r="AX833" s="3">
        <v>-4.9370000000000003</v>
      </c>
      <c r="AY833" s="3" t="s">
        <v>206</v>
      </c>
      <c r="AZ833" s="3"/>
    </row>
    <row r="834" spans="24:52" x14ac:dyDescent="0.3">
      <c r="X834"/>
      <c r="AP834" s="1" t="s">
        <v>12431</v>
      </c>
      <c r="AQ834" s="1" t="s">
        <v>12540</v>
      </c>
      <c r="AR834" t="s">
        <v>12541</v>
      </c>
      <c r="AS834">
        <v>7.3099999999999998E-2</v>
      </c>
      <c r="AT834" s="5">
        <v>7.3099999999999999E-4</v>
      </c>
      <c r="AV834" s="1" t="s">
        <v>3070</v>
      </c>
      <c r="AW834" s="3">
        <v>3.8225458622924902</v>
      </c>
      <c r="AX834" s="3">
        <v>15.194000000000001</v>
      </c>
      <c r="AY834" s="3">
        <v>17.038</v>
      </c>
      <c r="AZ834" s="3"/>
    </row>
    <row r="835" spans="24:52" x14ac:dyDescent="0.3">
      <c r="X835"/>
      <c r="AP835" s="1" t="s">
        <v>12431</v>
      </c>
      <c r="AQ835" s="1" t="s">
        <v>12542</v>
      </c>
      <c r="AR835" s="1" t="s">
        <v>12543</v>
      </c>
      <c r="AS835">
        <v>7.1800000000000003E-2</v>
      </c>
      <c r="AT835" s="5">
        <v>7.18E-4</v>
      </c>
      <c r="AV835" s="1" t="s">
        <v>3068</v>
      </c>
      <c r="AW835" s="3">
        <v>3.6399045067326199</v>
      </c>
      <c r="AX835" s="3">
        <v>29.757000000000001</v>
      </c>
      <c r="AY835" s="3" t="s">
        <v>206</v>
      </c>
      <c r="AZ835" s="3"/>
    </row>
    <row r="836" spans="24:52" x14ac:dyDescent="0.3">
      <c r="X836"/>
      <c r="AP836" s="1" t="s">
        <v>12431</v>
      </c>
      <c r="AQ836" s="1" t="s">
        <v>12544</v>
      </c>
      <c r="AR836" t="s">
        <v>12545</v>
      </c>
      <c r="AS836">
        <v>6.93E-2</v>
      </c>
      <c r="AT836" s="5">
        <v>6.9300000000000004E-4</v>
      </c>
      <c r="AV836" s="1" t="s">
        <v>2634</v>
      </c>
      <c r="AW836" s="3" t="s">
        <v>206</v>
      </c>
      <c r="AX836" s="3">
        <v>0</v>
      </c>
      <c r="AY836" s="3" t="s">
        <v>206</v>
      </c>
      <c r="AZ836" s="3"/>
    </row>
    <row r="837" spans="24:52" x14ac:dyDescent="0.3">
      <c r="X837"/>
      <c r="AP837" s="1" t="s">
        <v>12431</v>
      </c>
      <c r="AQ837" s="1" t="s">
        <v>12546</v>
      </c>
      <c r="AR837" t="s">
        <v>12547</v>
      </c>
      <c r="AS837">
        <v>6.6799999999999998E-2</v>
      </c>
      <c r="AT837" s="5">
        <v>6.6799999999999997E-4</v>
      </c>
      <c r="AV837" s="1" t="s">
        <v>3067</v>
      </c>
      <c r="AW837" s="3">
        <v>4.0934646856966204</v>
      </c>
      <c r="AX837" s="3">
        <v>10.436999999999999</v>
      </c>
      <c r="AY837" s="3" t="s">
        <v>206</v>
      </c>
      <c r="AZ837" s="3"/>
    </row>
    <row r="838" spans="24:52" x14ac:dyDescent="0.3">
      <c r="X838"/>
      <c r="AP838" s="1" t="s">
        <v>12431</v>
      </c>
      <c r="AQ838" s="1" t="s">
        <v>12548</v>
      </c>
      <c r="AR838" t="s">
        <v>12549</v>
      </c>
      <c r="AS838">
        <v>6.2700000000000006E-2</v>
      </c>
      <c r="AT838" s="5">
        <v>6.2700000000000006E-4</v>
      </c>
      <c r="AV838" s="1" t="s">
        <v>3071</v>
      </c>
      <c r="AW838" s="3">
        <v>1.81540976372</v>
      </c>
      <c r="AX838" s="3">
        <v>4.141</v>
      </c>
      <c r="AY838" s="3" t="s">
        <v>206</v>
      </c>
      <c r="AZ838" s="3"/>
    </row>
    <row r="839" spans="24:52" x14ac:dyDescent="0.3">
      <c r="X839"/>
      <c r="AP839" s="1" t="s">
        <v>12431</v>
      </c>
      <c r="AQ839" s="1" t="s">
        <v>12550</v>
      </c>
      <c r="AR839" t="s">
        <v>12551</v>
      </c>
      <c r="AS839">
        <v>5.0999999999999997E-2</v>
      </c>
      <c r="AT839" s="5">
        <v>5.0999999999999993E-4</v>
      </c>
      <c r="AV839" s="1" t="s">
        <v>3074</v>
      </c>
      <c r="AW839" s="3">
        <v>1.6807378129117301</v>
      </c>
      <c r="AX839" s="3">
        <v>3.843</v>
      </c>
      <c r="AY839" s="3" t="s">
        <v>206</v>
      </c>
      <c r="AZ839" s="3"/>
    </row>
    <row r="840" spans="24:52" x14ac:dyDescent="0.3">
      <c r="X840"/>
      <c r="AP840" s="1" t="s">
        <v>12431</v>
      </c>
      <c r="AQ840" s="1" t="s">
        <v>11585</v>
      </c>
      <c r="AR840" s="1" t="s">
        <v>11588</v>
      </c>
      <c r="AS840">
        <v>5.0599999999999999E-2</v>
      </c>
      <c r="AT840" s="5">
        <v>5.0599999999999994E-4</v>
      </c>
      <c r="AV840" s="1" t="s">
        <v>206</v>
      </c>
      <c r="AW840" s="3" t="s">
        <v>249</v>
      </c>
      <c r="AX840" s="3" t="s">
        <v>1029</v>
      </c>
      <c r="AY840" s="3" t="s">
        <v>278</v>
      </c>
      <c r="AZ840" s="3"/>
    </row>
    <row r="841" spans="24:52" x14ac:dyDescent="0.3">
      <c r="X841"/>
      <c r="AP841" s="1" t="s">
        <v>12431</v>
      </c>
      <c r="AQ841" s="1" t="s">
        <v>12552</v>
      </c>
      <c r="AR841" t="s">
        <v>12553</v>
      </c>
      <c r="AS841">
        <v>4.8099999999999997E-2</v>
      </c>
      <c r="AT841" s="5">
        <v>4.8099999999999998E-4</v>
      </c>
      <c r="AV841" s="1" t="s">
        <v>3077</v>
      </c>
      <c r="AW841" s="3">
        <v>1.81500426738467</v>
      </c>
      <c r="AX841" s="3">
        <v>0</v>
      </c>
      <c r="AY841" s="3">
        <v>51.02</v>
      </c>
      <c r="AZ841" s="3"/>
    </row>
    <row r="842" spans="24:52" x14ac:dyDescent="0.3">
      <c r="X842"/>
      <c r="AP842" s="1" t="s">
        <v>12431</v>
      </c>
      <c r="AQ842" s="1" t="s">
        <v>12554</v>
      </c>
      <c r="AR842" t="s">
        <v>12555</v>
      </c>
      <c r="AS842">
        <v>4.5499999999999999E-2</v>
      </c>
      <c r="AT842" s="5">
        <v>4.55E-4</v>
      </c>
      <c r="AV842" s="1" t="s">
        <v>3079</v>
      </c>
      <c r="AW842" s="3">
        <v>0.85963077728245896</v>
      </c>
      <c r="AX842" s="3">
        <v>10.348000000000001</v>
      </c>
      <c r="AY842" s="3">
        <v>9.7189999999999994</v>
      </c>
      <c r="AZ842" s="3"/>
    </row>
    <row r="843" spans="24:52" x14ac:dyDescent="0.3">
      <c r="X843"/>
      <c r="AP843" s="1" t="s">
        <v>12431</v>
      </c>
      <c r="AQ843" s="1" t="s">
        <v>12556</v>
      </c>
      <c r="AR843" t="s">
        <v>12557</v>
      </c>
      <c r="AS843">
        <v>4.53E-2</v>
      </c>
      <c r="AT843" s="5">
        <v>4.5300000000000001E-4</v>
      </c>
      <c r="AV843" s="1" t="s">
        <v>3075</v>
      </c>
      <c r="AW843" s="3">
        <v>2.0439293800087301</v>
      </c>
      <c r="AX843" s="3">
        <v>7.5309999999999997</v>
      </c>
      <c r="AY843" s="3">
        <v>12.096</v>
      </c>
      <c r="AZ843" s="3"/>
    </row>
    <row r="844" spans="24:52" x14ac:dyDescent="0.3">
      <c r="X844"/>
      <c r="AP844" s="1" t="s">
        <v>12431</v>
      </c>
      <c r="AQ844" s="1" t="s">
        <v>12558</v>
      </c>
      <c r="AR844" t="s">
        <v>12559</v>
      </c>
      <c r="AS844">
        <v>4.4699999999999997E-2</v>
      </c>
      <c r="AT844" s="5">
        <v>4.4699999999999997E-4</v>
      </c>
      <c r="AV844" s="1" t="s">
        <v>483</v>
      </c>
      <c r="AW844" s="3">
        <v>1.5685688166710601</v>
      </c>
      <c r="AX844" s="3">
        <v>5.4279999999999999</v>
      </c>
      <c r="AY844" s="3">
        <v>16.257999999999999</v>
      </c>
      <c r="AZ844" s="3"/>
    </row>
    <row r="845" spans="24:52" x14ac:dyDescent="0.3">
      <c r="X845"/>
      <c r="AP845" s="1" t="s">
        <v>12431</v>
      </c>
      <c r="AQ845" s="1" t="s">
        <v>12560</v>
      </c>
      <c r="AR845" t="s">
        <v>12561</v>
      </c>
      <c r="AS845">
        <v>4.4400000000000002E-2</v>
      </c>
      <c r="AT845" s="5">
        <v>4.44E-4</v>
      </c>
      <c r="AV845" s="1" t="s">
        <v>2910</v>
      </c>
      <c r="AW845" s="3">
        <v>1.97707238935</v>
      </c>
      <c r="AX845" s="3">
        <v>0</v>
      </c>
      <c r="AY845" s="3" t="s">
        <v>206</v>
      </c>
      <c r="AZ845" s="3"/>
    </row>
    <row r="846" spans="24:52" x14ac:dyDescent="0.3">
      <c r="X846"/>
      <c r="AP846" s="1" t="s">
        <v>12431</v>
      </c>
      <c r="AQ846" s="1" t="s">
        <v>11802</v>
      </c>
      <c r="AR846" t="s">
        <v>11803</v>
      </c>
      <c r="AS846">
        <v>4.4200000000000003E-2</v>
      </c>
      <c r="AT846" s="5">
        <v>4.4200000000000001E-4</v>
      </c>
      <c r="AV846" s="1" t="s">
        <v>327</v>
      </c>
      <c r="AW846" s="3">
        <v>1.22227725736</v>
      </c>
      <c r="AX846" s="3">
        <v>11.58</v>
      </c>
      <c r="AY846" s="3" t="s">
        <v>206</v>
      </c>
      <c r="AZ846" s="3"/>
    </row>
    <row r="847" spans="24:52" x14ac:dyDescent="0.3">
      <c r="X847"/>
      <c r="AP847" s="1" t="s">
        <v>12431</v>
      </c>
      <c r="AQ847" s="1" t="s">
        <v>12562</v>
      </c>
      <c r="AR847" s="1" t="s">
        <v>12563</v>
      </c>
      <c r="AS847">
        <v>4.3099999999999999E-2</v>
      </c>
      <c r="AT847" s="5">
        <v>4.3100000000000001E-4</v>
      </c>
      <c r="AV847" s="1" t="s">
        <v>3072</v>
      </c>
      <c r="AW847" s="3">
        <v>1.89507660339043</v>
      </c>
      <c r="AX847" s="3">
        <v>-18.573</v>
      </c>
      <c r="AY847" s="3" t="s">
        <v>206</v>
      </c>
      <c r="AZ847" s="3"/>
    </row>
    <row r="848" spans="24:52" x14ac:dyDescent="0.3">
      <c r="X848"/>
      <c r="AP848" s="1" t="s">
        <v>12431</v>
      </c>
      <c r="AQ848" s="1" t="s">
        <v>12564</v>
      </c>
      <c r="AR848" s="1" t="s">
        <v>12565</v>
      </c>
      <c r="AS848">
        <v>4.2099999999999999E-2</v>
      </c>
      <c r="AT848" s="5">
        <v>4.2099999999999999E-4</v>
      </c>
      <c r="AV848" s="1" t="s">
        <v>3078</v>
      </c>
      <c r="AW848" s="3">
        <v>1.0567960731899999</v>
      </c>
      <c r="AX848" s="3">
        <v>0.86299999999999999</v>
      </c>
      <c r="AY848" s="3" t="s">
        <v>206</v>
      </c>
      <c r="AZ848" s="3"/>
    </row>
    <row r="849" spans="24:52" x14ac:dyDescent="0.3">
      <c r="X849"/>
      <c r="AP849" s="1" t="s">
        <v>12431</v>
      </c>
      <c r="AQ849" s="1" t="s">
        <v>12566</v>
      </c>
      <c r="AR849" t="s">
        <v>12567</v>
      </c>
      <c r="AS849">
        <v>4.19E-2</v>
      </c>
      <c r="AT849" s="5">
        <v>4.1899999999999999E-4</v>
      </c>
      <c r="AV849" s="1" t="s">
        <v>3076</v>
      </c>
      <c r="AW849" s="3">
        <v>2.7540249667632799</v>
      </c>
      <c r="AX849" s="3">
        <v>13.601000000000001</v>
      </c>
      <c r="AY849" s="3">
        <v>3.4710000000000001</v>
      </c>
      <c r="AZ849" s="3"/>
    </row>
    <row r="850" spans="24:52" x14ac:dyDescent="0.3">
      <c r="X850"/>
      <c r="AP850" s="1" t="s">
        <v>12431</v>
      </c>
      <c r="AQ850" s="1" t="s">
        <v>12568</v>
      </c>
      <c r="AR850" t="s">
        <v>12569</v>
      </c>
      <c r="AS850">
        <v>3.85E-2</v>
      </c>
      <c r="AT850" s="5">
        <v>3.8499999999999998E-4</v>
      </c>
      <c r="AV850" s="1" t="s">
        <v>3082</v>
      </c>
      <c r="AW850" s="3">
        <v>1.0717849202371501</v>
      </c>
      <c r="AX850" s="3">
        <v>9</v>
      </c>
      <c r="AY850" s="3">
        <v>31.556000000000001</v>
      </c>
      <c r="AZ850" s="3"/>
    </row>
    <row r="851" spans="24:52" x14ac:dyDescent="0.3">
      <c r="X851"/>
      <c r="AP851" s="1" t="s">
        <v>12431</v>
      </c>
      <c r="AQ851" s="1" t="s">
        <v>12570</v>
      </c>
      <c r="AR851" s="1" t="s">
        <v>12571</v>
      </c>
      <c r="AS851">
        <v>3.7499999999999999E-2</v>
      </c>
      <c r="AT851" s="5">
        <v>3.7500000000000001E-4</v>
      </c>
      <c r="AV851" s="1" t="s">
        <v>3080</v>
      </c>
      <c r="AW851" s="3">
        <v>1.17122691972</v>
      </c>
      <c r="AX851" s="3">
        <v>6.8940000000000001</v>
      </c>
      <c r="AY851" s="3" t="s">
        <v>206</v>
      </c>
      <c r="AZ851" s="3"/>
    </row>
    <row r="852" spans="24:52" x14ac:dyDescent="0.3">
      <c r="X852"/>
      <c r="AP852" s="1" t="s">
        <v>12431</v>
      </c>
      <c r="AQ852" s="1" t="s">
        <v>12572</v>
      </c>
      <c r="AR852" t="s">
        <v>12573</v>
      </c>
      <c r="AS852">
        <v>3.5799999999999998E-2</v>
      </c>
      <c r="AT852" s="5">
        <v>3.5799999999999997E-4</v>
      </c>
      <c r="AV852" s="1" t="s">
        <v>3084</v>
      </c>
      <c r="AW852" s="3">
        <v>1.0084471988499299</v>
      </c>
      <c r="AX852" s="3">
        <v>0</v>
      </c>
      <c r="AY852" s="3" t="s">
        <v>206</v>
      </c>
      <c r="AZ852" s="3"/>
    </row>
    <row r="853" spans="24:52" x14ac:dyDescent="0.3">
      <c r="X853"/>
      <c r="AP853" s="1" t="s">
        <v>12431</v>
      </c>
      <c r="AQ853" s="1" t="s">
        <v>12574</v>
      </c>
      <c r="AR853" t="s">
        <v>12575</v>
      </c>
      <c r="AS853">
        <v>3.2399999999999998E-2</v>
      </c>
      <c r="AT853" s="5">
        <v>3.2399999999999996E-4</v>
      </c>
      <c r="AV853" s="1" t="s">
        <v>3081</v>
      </c>
      <c r="AW853" s="3">
        <v>0.709687994364959</v>
      </c>
      <c r="AX853" s="3">
        <v>19.279</v>
      </c>
      <c r="AY853" s="3" t="s">
        <v>206</v>
      </c>
      <c r="AZ853" s="3"/>
    </row>
    <row r="854" spans="24:52" x14ac:dyDescent="0.3">
      <c r="X854"/>
      <c r="AP854" s="1" t="s">
        <v>12431</v>
      </c>
      <c r="AQ854" s="1" t="s">
        <v>12576</v>
      </c>
      <c r="AR854" t="s">
        <v>12577</v>
      </c>
      <c r="AS854">
        <v>3.1099999999999999E-2</v>
      </c>
      <c r="AT854" s="5">
        <v>3.1099999999999997E-4</v>
      </c>
      <c r="AV854" s="1" t="s">
        <v>3087</v>
      </c>
      <c r="AW854" s="3">
        <v>0.77679362742204705</v>
      </c>
      <c r="AX854" s="3">
        <v>19.741</v>
      </c>
      <c r="AY854" s="3">
        <v>-2.7189999999999999</v>
      </c>
      <c r="AZ854" s="3"/>
    </row>
    <row r="855" spans="24:52" x14ac:dyDescent="0.3">
      <c r="X855"/>
      <c r="AP855" s="1" t="s">
        <v>12431</v>
      </c>
      <c r="AQ855" s="1" t="s">
        <v>12578</v>
      </c>
      <c r="AR855" t="s">
        <v>12579</v>
      </c>
      <c r="AS855">
        <v>2.87E-2</v>
      </c>
      <c r="AT855" s="5">
        <v>2.8699999999999998E-4</v>
      </c>
      <c r="AV855" s="1" t="s">
        <v>3086</v>
      </c>
      <c r="AW855" s="3">
        <v>1.3375706661045199</v>
      </c>
      <c r="AX855" s="3">
        <v>-0.28899999999999998</v>
      </c>
      <c r="AY855" s="3">
        <v>18.489999999999998</v>
      </c>
      <c r="AZ855" s="3"/>
    </row>
    <row r="856" spans="24:52" x14ac:dyDescent="0.3">
      <c r="X856"/>
      <c r="AP856" s="1" t="s">
        <v>12431</v>
      </c>
      <c r="AQ856" s="1" t="s">
        <v>12580</v>
      </c>
      <c r="AR856" t="s">
        <v>12581</v>
      </c>
      <c r="AS856">
        <v>2.64E-2</v>
      </c>
      <c r="AT856" s="5">
        <v>2.6400000000000002E-4</v>
      </c>
      <c r="AV856" s="1" t="s">
        <v>4716</v>
      </c>
      <c r="AW856" s="3">
        <v>0.722728316996047</v>
      </c>
      <c r="AX856" s="3">
        <v>11.391999999999999</v>
      </c>
      <c r="AY856" s="3" t="s">
        <v>206</v>
      </c>
      <c r="AZ856" s="3"/>
    </row>
    <row r="857" spans="24:52" x14ac:dyDescent="0.3">
      <c r="X857"/>
      <c r="AP857" s="1" t="s">
        <v>12431</v>
      </c>
      <c r="AQ857" s="1" t="s">
        <v>12582</v>
      </c>
      <c r="AR857" t="s">
        <v>12583</v>
      </c>
      <c r="AS857">
        <v>2.4E-2</v>
      </c>
      <c r="AT857" s="5">
        <v>2.4000000000000001E-4</v>
      </c>
      <c r="AV857" s="1" t="s">
        <v>3085</v>
      </c>
      <c r="AW857" s="3">
        <v>0.78455937924671604</v>
      </c>
      <c r="AX857" s="3">
        <v>4.26</v>
      </c>
      <c r="AY857" s="3" t="s">
        <v>206</v>
      </c>
      <c r="AZ857" s="3"/>
    </row>
    <row r="858" spans="24:52" x14ac:dyDescent="0.3">
      <c r="X858"/>
      <c r="AP858" s="1" t="s">
        <v>12431</v>
      </c>
      <c r="AQ858" s="1" t="s">
        <v>12584</v>
      </c>
      <c r="AR858" t="s">
        <v>12585</v>
      </c>
      <c r="AS858">
        <v>1.9599999999999999E-2</v>
      </c>
      <c r="AT858" s="5">
        <v>1.9599999999999999E-4</v>
      </c>
      <c r="AV858" s="1" t="s">
        <v>3083</v>
      </c>
      <c r="AW858" s="3">
        <v>0.61124370033999997</v>
      </c>
      <c r="AX858" s="3">
        <v>18.795999999999999</v>
      </c>
      <c r="AY858" s="3" t="s">
        <v>206</v>
      </c>
      <c r="AZ858" s="3"/>
    </row>
    <row r="859" spans="24:52" x14ac:dyDescent="0.3">
      <c r="X859"/>
      <c r="AP859" s="1" t="s">
        <v>12431</v>
      </c>
      <c r="AQ859" s="1" t="s">
        <v>12586</v>
      </c>
      <c r="AR859" t="s">
        <v>12587</v>
      </c>
      <c r="AS859">
        <v>1.9400000000000001E-2</v>
      </c>
      <c r="AT859" s="5">
        <v>1.94E-4</v>
      </c>
      <c r="AV859" s="1" t="s">
        <v>3091</v>
      </c>
      <c r="AW859" s="3">
        <v>0.72749352672000001</v>
      </c>
      <c r="AX859" s="3">
        <v>0</v>
      </c>
      <c r="AY859" s="3" t="s">
        <v>206</v>
      </c>
      <c r="AZ859" s="3"/>
    </row>
    <row r="860" spans="24:52" x14ac:dyDescent="0.3">
      <c r="X860"/>
      <c r="AP860" s="1" t="s">
        <v>12431</v>
      </c>
      <c r="AQ860" s="1" t="s">
        <v>11585</v>
      </c>
      <c r="AR860" t="s">
        <v>11997</v>
      </c>
      <c r="AS860">
        <v>1.84E-2</v>
      </c>
      <c r="AT860" s="5">
        <v>1.84E-4</v>
      </c>
      <c r="AV860" s="1" t="s">
        <v>206</v>
      </c>
      <c r="AW860" s="3" t="s">
        <v>249</v>
      </c>
      <c r="AX860" s="3" t="s">
        <v>1029</v>
      </c>
      <c r="AY860" s="3" t="s">
        <v>278</v>
      </c>
      <c r="AZ860" s="3"/>
    </row>
    <row r="861" spans="24:52" x14ac:dyDescent="0.3">
      <c r="X861"/>
      <c r="AP861" s="1" t="s">
        <v>12431</v>
      </c>
      <c r="AQ861" s="1" t="s">
        <v>12588</v>
      </c>
      <c r="AR861" t="s">
        <v>12589</v>
      </c>
      <c r="AS861">
        <v>1.83E-2</v>
      </c>
      <c r="AT861" s="5">
        <v>1.83E-4</v>
      </c>
      <c r="AV861" s="1" t="s">
        <v>3088</v>
      </c>
      <c r="AW861" s="3">
        <v>0.41900341122000001</v>
      </c>
      <c r="AX861" s="3">
        <v>-5.415</v>
      </c>
      <c r="AY861" s="3" t="s">
        <v>206</v>
      </c>
      <c r="AZ861" s="3"/>
    </row>
    <row r="862" spans="24:52" x14ac:dyDescent="0.3">
      <c r="X862"/>
      <c r="AP862" s="1" t="s">
        <v>12431</v>
      </c>
      <c r="AQ862" s="1" t="s">
        <v>12590</v>
      </c>
      <c r="AR862" t="s">
        <v>12591</v>
      </c>
      <c r="AS862">
        <v>1.2999999999999999E-2</v>
      </c>
      <c r="AT862" s="5">
        <v>1.2999999999999999E-4</v>
      </c>
      <c r="AV862" s="1" t="s">
        <v>3092</v>
      </c>
      <c r="AW862" s="3">
        <v>0.45862924526999999</v>
      </c>
      <c r="AX862" s="3">
        <v>0</v>
      </c>
      <c r="AY862" s="3" t="s">
        <v>206</v>
      </c>
      <c r="AZ862" s="3"/>
    </row>
    <row r="863" spans="24:52" x14ac:dyDescent="0.3">
      <c r="X863"/>
      <c r="AP863" s="1" t="s">
        <v>12431</v>
      </c>
      <c r="AQ863" s="1" t="s">
        <v>12592</v>
      </c>
      <c r="AR863" t="s">
        <v>12593</v>
      </c>
      <c r="AS863">
        <v>1.24E-2</v>
      </c>
      <c r="AT863" s="5">
        <v>1.2400000000000001E-4</v>
      </c>
      <c r="AV863" s="1" t="s">
        <v>3089</v>
      </c>
      <c r="AW863" s="3">
        <v>0.62128486567164198</v>
      </c>
      <c r="AX863" s="3">
        <v>105.76600000000001</v>
      </c>
      <c r="AY863" s="3" t="s">
        <v>206</v>
      </c>
      <c r="AZ863" s="3"/>
    </row>
    <row r="864" spans="24:52" x14ac:dyDescent="0.3">
      <c r="X864"/>
      <c r="AP864" s="1" t="s">
        <v>12431</v>
      </c>
      <c r="AQ864" s="1" t="s">
        <v>12594</v>
      </c>
      <c r="AR864" t="s">
        <v>12595</v>
      </c>
      <c r="AS864">
        <v>8.3999999999999995E-3</v>
      </c>
      <c r="AT864" s="5">
        <v>8.3999999999999995E-5</v>
      </c>
      <c r="AV864" s="1" t="s">
        <v>3090</v>
      </c>
      <c r="AW864" s="3">
        <v>0.34910313314135599</v>
      </c>
      <c r="AX864" s="3">
        <v>14.811999999999999</v>
      </c>
      <c r="AY864" s="3" t="s">
        <v>206</v>
      </c>
      <c r="AZ864" s="3"/>
    </row>
    <row r="865" spans="24:52" x14ac:dyDescent="0.3">
      <c r="X865"/>
      <c r="AP865" s="1" t="s">
        <v>12431</v>
      </c>
      <c r="AQ865" s="1" t="s">
        <v>11585</v>
      </c>
      <c r="AR865" t="s">
        <v>11998</v>
      </c>
      <c r="AS865">
        <v>5.7000000000000002E-3</v>
      </c>
      <c r="AT865" s="5">
        <v>5.7000000000000003E-5</v>
      </c>
      <c r="AV865" s="1" t="s">
        <v>206</v>
      </c>
      <c r="AW865" s="3" t="s">
        <v>249</v>
      </c>
      <c r="AX865" s="3" t="s">
        <v>1029</v>
      </c>
      <c r="AY865" s="3" t="s">
        <v>278</v>
      </c>
      <c r="AZ865" s="3"/>
    </row>
    <row r="866" spans="24:52" x14ac:dyDescent="0.3">
      <c r="X866"/>
      <c r="AP866" s="1" t="s">
        <v>12431</v>
      </c>
      <c r="AQ866" s="1" t="s">
        <v>11585</v>
      </c>
      <c r="AR866" t="s">
        <v>11587</v>
      </c>
      <c r="AS866">
        <v>4.7000000000000002E-3</v>
      </c>
      <c r="AT866" s="5">
        <v>4.7000000000000004E-5</v>
      </c>
      <c r="AV866" s="1" t="s">
        <v>206</v>
      </c>
      <c r="AW866" s="3" t="s">
        <v>249</v>
      </c>
      <c r="AX866" s="3" t="s">
        <v>1029</v>
      </c>
      <c r="AY866" s="3" t="s">
        <v>278</v>
      </c>
      <c r="AZ866" s="3"/>
    </row>
    <row r="867" spans="24:52" x14ac:dyDescent="0.3">
      <c r="X867"/>
      <c r="AP867" s="1" t="s">
        <v>12431</v>
      </c>
      <c r="AQ867" s="1" t="s">
        <v>11585</v>
      </c>
      <c r="AR867" t="s">
        <v>12001</v>
      </c>
      <c r="AS867">
        <v>1.9E-3</v>
      </c>
      <c r="AT867" s="5">
        <v>1.9000000000000001E-5</v>
      </c>
      <c r="AV867" s="1" t="s">
        <v>206</v>
      </c>
      <c r="AW867" s="3" t="s">
        <v>249</v>
      </c>
      <c r="AX867" s="3" t="s">
        <v>1029</v>
      </c>
      <c r="AY867" s="3" t="s">
        <v>278</v>
      </c>
      <c r="AZ867" s="3"/>
    </row>
    <row r="868" spans="24:52" x14ac:dyDescent="0.3">
      <c r="X868"/>
      <c r="AP868" s="1" t="s">
        <v>12431</v>
      </c>
      <c r="AQ868" s="1" t="s">
        <v>11585</v>
      </c>
      <c r="AR868" t="s">
        <v>12596</v>
      </c>
      <c r="AS868">
        <v>1E-4</v>
      </c>
      <c r="AT868" s="5">
        <v>9.9999999999999995E-7</v>
      </c>
      <c r="AV868" s="1" t="s">
        <v>206</v>
      </c>
      <c r="AW868" s="3" t="s">
        <v>249</v>
      </c>
      <c r="AX868" s="3" t="s">
        <v>1029</v>
      </c>
      <c r="AY868" s="3" t="s">
        <v>278</v>
      </c>
      <c r="AZ868" s="3"/>
    </row>
    <row r="869" spans="24:52" x14ac:dyDescent="0.3">
      <c r="X869"/>
      <c r="AP869" s="1" t="s">
        <v>12431</v>
      </c>
      <c r="AQ869" s="1" t="s">
        <v>11585</v>
      </c>
      <c r="AR869" t="s">
        <v>12597</v>
      </c>
      <c r="AS869">
        <v>0</v>
      </c>
      <c r="AT869" s="5">
        <v>0</v>
      </c>
      <c r="AV869" s="1" t="s">
        <v>206</v>
      </c>
      <c r="AW869" s="3" t="s">
        <v>249</v>
      </c>
      <c r="AX869" s="3" t="s">
        <v>1029</v>
      </c>
      <c r="AY869" s="3" t="s">
        <v>278</v>
      </c>
      <c r="AZ869" s="3"/>
    </row>
    <row r="870" spans="24:52" x14ac:dyDescent="0.3">
      <c r="X870"/>
      <c r="AP870" s="1" t="s">
        <v>12431</v>
      </c>
      <c r="AQ870" s="1" t="s">
        <v>11585</v>
      </c>
      <c r="AR870" t="s">
        <v>12598</v>
      </c>
      <c r="AS870">
        <v>0</v>
      </c>
      <c r="AT870" s="5">
        <v>0</v>
      </c>
      <c r="AV870" s="1" t="s">
        <v>206</v>
      </c>
      <c r="AW870" s="3" t="s">
        <v>249</v>
      </c>
      <c r="AX870" s="3" t="s">
        <v>1029</v>
      </c>
      <c r="AY870" s="3" t="s">
        <v>278</v>
      </c>
      <c r="AZ870" s="3"/>
    </row>
    <row r="871" spans="24:52" x14ac:dyDescent="0.3">
      <c r="X871"/>
      <c r="AP871" s="1" t="s">
        <v>12431</v>
      </c>
      <c r="AQ871" s="1" t="s">
        <v>11585</v>
      </c>
      <c r="AR871" t="s">
        <v>12599</v>
      </c>
      <c r="AS871">
        <v>0</v>
      </c>
      <c r="AT871" s="5">
        <v>0</v>
      </c>
      <c r="AV871" s="1" t="s">
        <v>206</v>
      </c>
      <c r="AW871" s="3" t="s">
        <v>249</v>
      </c>
      <c r="AX871" s="3" t="s">
        <v>1029</v>
      </c>
      <c r="AY871" s="3" t="s">
        <v>278</v>
      </c>
      <c r="AZ871" s="3"/>
    </row>
    <row r="872" spans="24:52" x14ac:dyDescent="0.3">
      <c r="X872"/>
      <c r="AP872" s="1" t="s">
        <v>12431</v>
      </c>
      <c r="AQ872" s="1" t="s">
        <v>11585</v>
      </c>
      <c r="AR872" t="s">
        <v>11586</v>
      </c>
      <c r="AS872">
        <v>0</v>
      </c>
      <c r="AT872" s="5">
        <v>0</v>
      </c>
      <c r="AV872" s="1" t="s">
        <v>206</v>
      </c>
      <c r="AW872" s="3" t="s">
        <v>249</v>
      </c>
      <c r="AX872" s="3" t="s">
        <v>1029</v>
      </c>
      <c r="AY872" s="3" t="s">
        <v>278</v>
      </c>
      <c r="AZ872" s="3"/>
    </row>
    <row r="873" spans="24:52" x14ac:dyDescent="0.3">
      <c r="X873"/>
      <c r="AP873" s="1" t="s">
        <v>12431</v>
      </c>
      <c r="AQ873" s="1" t="s">
        <v>11585</v>
      </c>
      <c r="AR873" t="s">
        <v>12164</v>
      </c>
      <c r="AS873">
        <v>-8.3000000000000001E-3</v>
      </c>
      <c r="AT873" s="5">
        <v>-8.2999999999999998E-5</v>
      </c>
      <c r="AV873" s="1" t="s">
        <v>206</v>
      </c>
      <c r="AW873" s="3" t="s">
        <v>249</v>
      </c>
      <c r="AX873" s="3" t="s">
        <v>1029</v>
      </c>
      <c r="AY873" s="3" t="s">
        <v>278</v>
      </c>
      <c r="AZ873" s="3"/>
    </row>
    <row r="874" spans="24:52" x14ac:dyDescent="0.3">
      <c r="X874"/>
      <c r="AP874" s="1" t="s">
        <v>12431</v>
      </c>
      <c r="AQ874" s="1" t="s">
        <v>11585</v>
      </c>
      <c r="AR874" t="s">
        <v>12600</v>
      </c>
      <c r="AS874">
        <v>-5.2999999999999999E-2</v>
      </c>
      <c r="AT874" s="5">
        <v>-5.2999999999999998E-4</v>
      </c>
      <c r="AV874" s="1" t="s">
        <v>206</v>
      </c>
      <c r="AW874" s="3" t="s">
        <v>249</v>
      </c>
      <c r="AX874" s="3" t="s">
        <v>1029</v>
      </c>
      <c r="AY874" s="3" t="s">
        <v>278</v>
      </c>
      <c r="AZ874" s="3"/>
    </row>
    <row r="875" spans="24:52" x14ac:dyDescent="0.3">
      <c r="X875"/>
      <c r="AP875" s="1" t="s">
        <v>12601</v>
      </c>
      <c r="AQ875" s="1" t="s">
        <v>12466</v>
      </c>
      <c r="AR875" t="s">
        <v>12467</v>
      </c>
      <c r="AS875">
        <v>14.228</v>
      </c>
      <c r="AT875" s="5">
        <v>0.14227999999999999</v>
      </c>
      <c r="AV875" s="1" t="s">
        <v>189</v>
      </c>
      <c r="AW875" s="3">
        <v>31.734505310220001</v>
      </c>
      <c r="AX875" s="3">
        <v>9.3149999999999995</v>
      </c>
      <c r="AY875" s="3" t="s">
        <v>206</v>
      </c>
      <c r="AZ875" s="3"/>
    </row>
    <row r="876" spans="24:52" x14ac:dyDescent="0.3">
      <c r="X876"/>
      <c r="AP876" s="1" t="s">
        <v>12601</v>
      </c>
      <c r="AQ876" s="1" t="s">
        <v>12602</v>
      </c>
      <c r="AR876" t="s">
        <v>12603</v>
      </c>
      <c r="AS876">
        <v>6.0631000000000004</v>
      </c>
      <c r="AT876" s="5">
        <v>6.0631000000000004E-2</v>
      </c>
      <c r="AV876" s="1" t="s">
        <v>813</v>
      </c>
      <c r="AW876" s="3">
        <v>226.24480402983201</v>
      </c>
      <c r="AX876" s="3">
        <v>0</v>
      </c>
      <c r="AY876" s="3">
        <v>52.302</v>
      </c>
      <c r="AZ876" s="3"/>
    </row>
    <row r="877" spans="24:52" x14ac:dyDescent="0.3">
      <c r="X877"/>
      <c r="AP877" s="1" t="s">
        <v>12601</v>
      </c>
      <c r="AQ877" s="1" t="s">
        <v>12604</v>
      </c>
      <c r="AR877" t="s">
        <v>12517</v>
      </c>
      <c r="AS877">
        <v>5.6304999999999996</v>
      </c>
      <c r="AT877" s="5">
        <v>5.6304999999999994E-2</v>
      </c>
      <c r="AV877" s="1" t="s">
        <v>3094</v>
      </c>
      <c r="AW877" s="3">
        <v>32.648350563401202</v>
      </c>
      <c r="AX877" s="3">
        <v>-25.335000000000001</v>
      </c>
      <c r="AY877" s="3">
        <v>58.346499999999999</v>
      </c>
      <c r="AZ877" s="3"/>
    </row>
    <row r="878" spans="24:52" x14ac:dyDescent="0.3">
      <c r="X878"/>
      <c r="AP878" s="1" t="s">
        <v>12601</v>
      </c>
      <c r="AQ878" s="1" t="s">
        <v>12605</v>
      </c>
      <c r="AR878" t="s">
        <v>12606</v>
      </c>
      <c r="AS878">
        <v>5.5357000000000003</v>
      </c>
      <c r="AT878" s="5">
        <v>5.5357000000000003E-2</v>
      </c>
      <c r="AV878" s="1" t="s">
        <v>3095</v>
      </c>
      <c r="AW878" s="3">
        <v>36.568104209058298</v>
      </c>
      <c r="AX878" s="3">
        <v>0</v>
      </c>
      <c r="AY878" s="3">
        <v>69.099999999999994</v>
      </c>
      <c r="AZ878" s="3"/>
    </row>
    <row r="879" spans="24:52" x14ac:dyDescent="0.3">
      <c r="X879"/>
      <c r="AP879" s="1" t="s">
        <v>12601</v>
      </c>
      <c r="AQ879" s="1" t="s">
        <v>12607</v>
      </c>
      <c r="AR879" t="s">
        <v>12608</v>
      </c>
      <c r="AS879">
        <v>5.4833999999999996</v>
      </c>
      <c r="AT879" s="5">
        <v>5.4833999999999994E-2</v>
      </c>
      <c r="AV879" s="1" t="s">
        <v>3097</v>
      </c>
      <c r="AW879" s="3">
        <v>34.262907880781299</v>
      </c>
      <c r="AX879" s="3">
        <v>46.107999999999997</v>
      </c>
      <c r="AY879" s="3" t="s">
        <v>206</v>
      </c>
      <c r="AZ879" s="3"/>
    </row>
    <row r="880" spans="24:52" x14ac:dyDescent="0.3">
      <c r="X880"/>
      <c r="AP880" s="1" t="s">
        <v>12601</v>
      </c>
      <c r="AQ880" s="1" t="s">
        <v>12464</v>
      </c>
      <c r="AR880" s="1" t="s">
        <v>12465</v>
      </c>
      <c r="AS880">
        <v>5.2746000000000004</v>
      </c>
      <c r="AT880" s="5">
        <v>5.2746000000000001E-2</v>
      </c>
      <c r="AV880" s="1" t="s">
        <v>449</v>
      </c>
      <c r="AW880" s="3">
        <v>125.284368011165</v>
      </c>
      <c r="AX880" s="3">
        <v>50.869</v>
      </c>
      <c r="AY880" s="3" t="s">
        <v>206</v>
      </c>
      <c r="AZ880" s="3"/>
    </row>
    <row r="881" spans="24:52" x14ac:dyDescent="0.3">
      <c r="X881"/>
      <c r="AP881" s="1" t="s">
        <v>12601</v>
      </c>
      <c r="AQ881" s="1" t="s">
        <v>12609</v>
      </c>
      <c r="AR881" t="s">
        <v>12610</v>
      </c>
      <c r="AS881">
        <v>5.0949</v>
      </c>
      <c r="AT881" s="5">
        <v>5.0949000000000001E-2</v>
      </c>
      <c r="AV881" s="1" t="s">
        <v>3093</v>
      </c>
      <c r="AW881" s="3">
        <v>37.779012758800803</v>
      </c>
      <c r="AX881" s="3">
        <v>36.789000000000001</v>
      </c>
      <c r="AY881" s="3" t="s">
        <v>206</v>
      </c>
      <c r="AZ881" s="3"/>
    </row>
    <row r="882" spans="24:52" x14ac:dyDescent="0.3">
      <c r="X882"/>
      <c r="AP882" s="1" t="s">
        <v>12601</v>
      </c>
      <c r="AQ882" s="1" t="s">
        <v>12611</v>
      </c>
      <c r="AR882" t="s">
        <v>12612</v>
      </c>
      <c r="AS882">
        <v>4.8499999999999996</v>
      </c>
      <c r="AT882" s="5">
        <v>4.8499999999999995E-2</v>
      </c>
      <c r="AV882" s="1" t="s">
        <v>819</v>
      </c>
      <c r="AW882" s="3">
        <v>20.581957488230099</v>
      </c>
      <c r="AX882" s="3">
        <v>56.561999999999998</v>
      </c>
      <c r="AY882" s="3">
        <v>53.2</v>
      </c>
      <c r="AZ882" s="3"/>
    </row>
    <row r="883" spans="24:52" x14ac:dyDescent="0.3">
      <c r="X883"/>
      <c r="AP883" s="1" t="s">
        <v>12601</v>
      </c>
      <c r="AQ883" t="s">
        <v>11590</v>
      </c>
      <c r="AR883" t="s">
        <v>11591</v>
      </c>
      <c r="AS883">
        <v>4.7530999999999999</v>
      </c>
      <c r="AT883" s="5">
        <v>4.7530999999999997E-2</v>
      </c>
      <c r="AV883" s="1" t="s">
        <v>359</v>
      </c>
      <c r="AW883" s="3">
        <v>1003.27146096562</v>
      </c>
      <c r="AX883" s="3">
        <v>0</v>
      </c>
      <c r="AY883" s="3">
        <v>73.06</v>
      </c>
      <c r="AZ883" s="3"/>
    </row>
    <row r="884" spans="24:52" x14ac:dyDescent="0.3">
      <c r="X884"/>
      <c r="AP884" s="1" t="s">
        <v>12601</v>
      </c>
      <c r="AQ884" s="1" t="s">
        <v>12613</v>
      </c>
      <c r="AR884" t="s">
        <v>12614</v>
      </c>
      <c r="AS884">
        <v>3.9369000000000001</v>
      </c>
      <c r="AT884" s="5">
        <v>3.9369000000000001E-2</v>
      </c>
      <c r="AV884" s="1" t="s">
        <v>3098</v>
      </c>
      <c r="AW884" s="3">
        <v>13.0400123780396</v>
      </c>
      <c r="AX884" s="3">
        <v>7.9509999999999996</v>
      </c>
      <c r="AY884" s="3" t="s">
        <v>206</v>
      </c>
      <c r="AZ884" s="3"/>
    </row>
    <row r="885" spans="24:52" x14ac:dyDescent="0.3">
      <c r="X885"/>
      <c r="AP885" s="1" t="s">
        <v>12601</v>
      </c>
      <c r="AQ885" s="1" t="s">
        <v>12460</v>
      </c>
      <c r="AR885" t="s">
        <v>12461</v>
      </c>
      <c r="AS885">
        <v>3.6606000000000001</v>
      </c>
      <c r="AT885" s="5">
        <v>3.6606E-2</v>
      </c>
      <c r="AV885" s="1" t="s">
        <v>1343</v>
      </c>
      <c r="AW885" s="3">
        <v>44.479573381953898</v>
      </c>
      <c r="AX885" s="3">
        <v>-2.6440000000000001</v>
      </c>
      <c r="AY885" s="3">
        <v>51.552999999999997</v>
      </c>
      <c r="AZ885" s="3"/>
    </row>
    <row r="886" spans="24:52" x14ac:dyDescent="0.3">
      <c r="X886"/>
      <c r="AP886" s="1" t="s">
        <v>12601</v>
      </c>
      <c r="AQ886" s="1" t="s">
        <v>12456</v>
      </c>
      <c r="AR886" t="s">
        <v>12457</v>
      </c>
      <c r="AS886">
        <v>3.5581</v>
      </c>
      <c r="AT886" s="5">
        <v>3.5581000000000002E-2</v>
      </c>
      <c r="AV886" s="1" t="s">
        <v>1226</v>
      </c>
      <c r="AW886" s="3">
        <v>45.796423333615998</v>
      </c>
      <c r="AX886" s="3">
        <v>-3.9590000000000001</v>
      </c>
      <c r="AY886" s="3" t="s">
        <v>206</v>
      </c>
      <c r="AZ886" s="3"/>
    </row>
    <row r="887" spans="24:52" x14ac:dyDescent="0.3">
      <c r="X887"/>
      <c r="AP887" s="1" t="s">
        <v>12601</v>
      </c>
      <c r="AQ887" s="1" t="s">
        <v>12615</v>
      </c>
      <c r="AR887" t="s">
        <v>12616</v>
      </c>
      <c r="AS887">
        <v>3.2907999999999999</v>
      </c>
      <c r="AT887" s="5">
        <v>3.2908E-2</v>
      </c>
      <c r="AV887" s="1" t="s">
        <v>460</v>
      </c>
      <c r="AW887" s="3">
        <v>17.166356239697102</v>
      </c>
      <c r="AX887" s="3">
        <v>10.407</v>
      </c>
      <c r="AY887" s="3">
        <v>42</v>
      </c>
      <c r="AZ887" s="3"/>
    </row>
    <row r="888" spans="24:52" x14ac:dyDescent="0.3">
      <c r="X888"/>
      <c r="AP888" s="1" t="s">
        <v>12601</v>
      </c>
      <c r="AQ888" s="1" t="s">
        <v>12617</v>
      </c>
      <c r="AR888" t="s">
        <v>12618</v>
      </c>
      <c r="AS888">
        <v>2.9832000000000001</v>
      </c>
      <c r="AT888" s="5">
        <v>2.9832000000000001E-2</v>
      </c>
      <c r="AV888" s="1" t="s">
        <v>875</v>
      </c>
      <c r="AW888" s="3">
        <v>30.5736437619192</v>
      </c>
      <c r="AX888" s="3">
        <v>6.9169999999999998</v>
      </c>
      <c r="AY888" s="3">
        <v>25.7</v>
      </c>
      <c r="AZ888" s="3"/>
    </row>
    <row r="889" spans="24:52" x14ac:dyDescent="0.3">
      <c r="X889"/>
      <c r="AP889" s="1" t="s">
        <v>12601</v>
      </c>
      <c r="AQ889" s="1" t="s">
        <v>12619</v>
      </c>
      <c r="AR889" t="s">
        <v>12620</v>
      </c>
      <c r="AS889">
        <v>2.3914</v>
      </c>
      <c r="AT889" s="5">
        <v>2.3914000000000001E-2</v>
      </c>
      <c r="AV889" s="1" t="s">
        <v>3099</v>
      </c>
      <c r="AW889" s="3">
        <v>8.1788922430902904</v>
      </c>
      <c r="AX889" s="3">
        <v>22.01</v>
      </c>
      <c r="AY889" s="3" t="s">
        <v>206</v>
      </c>
      <c r="AZ889" s="3"/>
    </row>
    <row r="890" spans="24:52" x14ac:dyDescent="0.3">
      <c r="X890"/>
      <c r="AP890" s="1" t="s">
        <v>12601</v>
      </c>
      <c r="AQ890" s="1" t="s">
        <v>12621</v>
      </c>
      <c r="AR890" t="s">
        <v>12622</v>
      </c>
      <c r="AS890">
        <v>2.3323</v>
      </c>
      <c r="AT890" s="5">
        <v>2.3323E-2</v>
      </c>
      <c r="AV890" s="1" t="s">
        <v>3102</v>
      </c>
      <c r="AW890" s="3">
        <v>19.051993235298699</v>
      </c>
      <c r="AX890" s="3">
        <v>0</v>
      </c>
      <c r="AY890" s="3" t="s">
        <v>206</v>
      </c>
      <c r="AZ890" s="3"/>
    </row>
    <row r="891" spans="24:52" x14ac:dyDescent="0.3">
      <c r="X891"/>
      <c r="AP891" s="1" t="s">
        <v>12601</v>
      </c>
      <c r="AQ891" t="s">
        <v>12623</v>
      </c>
      <c r="AR891" t="s">
        <v>12624</v>
      </c>
      <c r="AS891">
        <v>2.1829999999999998</v>
      </c>
      <c r="AT891" s="5">
        <v>2.1829999999999999E-2</v>
      </c>
      <c r="AV891" s="1" t="s">
        <v>479</v>
      </c>
      <c r="AW891" s="3">
        <v>4.8359402288800002</v>
      </c>
      <c r="AX891" s="3">
        <v>0</v>
      </c>
      <c r="AY891" s="3" t="s">
        <v>206</v>
      </c>
      <c r="AZ891" s="3"/>
    </row>
    <row r="892" spans="24:52" x14ac:dyDescent="0.3">
      <c r="X892"/>
      <c r="AP892" s="1" t="s">
        <v>12601</v>
      </c>
      <c r="AQ892" s="1" t="s">
        <v>12625</v>
      </c>
      <c r="AR892" s="1" t="s">
        <v>12626</v>
      </c>
      <c r="AS892">
        <v>2.1095999999999999</v>
      </c>
      <c r="AT892" s="5">
        <v>2.1096E-2</v>
      </c>
      <c r="AV892" s="1" t="s">
        <v>3101</v>
      </c>
      <c r="AW892" s="3">
        <v>6.5373553969102502</v>
      </c>
      <c r="AX892" s="3">
        <v>166.459</v>
      </c>
      <c r="AY892" s="3">
        <v>46.087000000000003</v>
      </c>
      <c r="AZ892" s="3"/>
    </row>
    <row r="893" spans="24:52" x14ac:dyDescent="0.3">
      <c r="X893"/>
      <c r="AP893" s="1" t="s">
        <v>12601</v>
      </c>
      <c r="AQ893" t="s">
        <v>12627</v>
      </c>
      <c r="AR893" t="s">
        <v>12628</v>
      </c>
      <c r="AS893">
        <v>2.0379</v>
      </c>
      <c r="AT893" s="5">
        <v>2.0379000000000001E-2</v>
      </c>
      <c r="AV893" s="1" t="s">
        <v>3096</v>
      </c>
      <c r="AW893" s="3">
        <v>5.7006211593908596</v>
      </c>
      <c r="AX893" s="3">
        <v>5.2069999999999999</v>
      </c>
      <c r="AY893" s="3" t="s">
        <v>206</v>
      </c>
      <c r="AZ893" s="3"/>
    </row>
    <row r="894" spans="24:52" x14ac:dyDescent="0.3">
      <c r="X894"/>
      <c r="AP894" s="1" t="s">
        <v>12601</v>
      </c>
      <c r="AQ894" t="s">
        <v>12629</v>
      </c>
      <c r="AR894" t="s">
        <v>12630</v>
      </c>
      <c r="AS894">
        <v>1.8318000000000001</v>
      </c>
      <c r="AT894" s="5">
        <v>1.8318000000000001E-2</v>
      </c>
      <c r="AV894" s="1" t="s">
        <v>476</v>
      </c>
      <c r="AW894" s="3">
        <v>4.4806485157968901</v>
      </c>
      <c r="AX894" s="3">
        <v>0</v>
      </c>
      <c r="AY894" s="3" t="s">
        <v>206</v>
      </c>
      <c r="AZ894" s="3"/>
    </row>
    <row r="895" spans="24:52" x14ac:dyDescent="0.3">
      <c r="X895"/>
      <c r="AP895" s="1" t="s">
        <v>12601</v>
      </c>
      <c r="AQ895" t="s">
        <v>12631</v>
      </c>
      <c r="AR895" s="1" t="s">
        <v>12632</v>
      </c>
      <c r="AS895">
        <v>1.5808</v>
      </c>
      <c r="AT895" s="5">
        <v>1.5807999999999999E-2</v>
      </c>
      <c r="AV895" s="1" t="s">
        <v>465</v>
      </c>
      <c r="AW895" s="3">
        <v>3.4598023018199999</v>
      </c>
      <c r="AX895" s="3">
        <v>5.0839999999999996</v>
      </c>
      <c r="AY895" s="3" t="s">
        <v>206</v>
      </c>
      <c r="AZ895" s="3"/>
    </row>
    <row r="896" spans="24:52" x14ac:dyDescent="0.3">
      <c r="X896"/>
      <c r="AP896" s="1" t="s">
        <v>12601</v>
      </c>
      <c r="AQ896" s="1" t="s">
        <v>12633</v>
      </c>
      <c r="AR896" t="s">
        <v>12634</v>
      </c>
      <c r="AS896">
        <v>1.4440999999999999</v>
      </c>
      <c r="AT896" s="5">
        <v>1.4440999999999999E-2</v>
      </c>
      <c r="AV896" s="1" t="s">
        <v>3104</v>
      </c>
      <c r="AW896" s="3">
        <v>6.8516471119403004</v>
      </c>
      <c r="AX896" s="3">
        <v>-0.57299999999999995</v>
      </c>
      <c r="AY896" s="3" t="s">
        <v>206</v>
      </c>
      <c r="AZ896" s="3"/>
    </row>
    <row r="897" spans="24:52" x14ac:dyDescent="0.3">
      <c r="X897"/>
      <c r="AP897" s="1" t="s">
        <v>12601</v>
      </c>
      <c r="AQ897" t="s">
        <v>12635</v>
      </c>
      <c r="AR897" t="s">
        <v>12636</v>
      </c>
      <c r="AS897">
        <v>1.3973</v>
      </c>
      <c r="AT897" s="5">
        <v>1.3972999999999999E-2</v>
      </c>
      <c r="AV897" s="1" t="s">
        <v>467</v>
      </c>
      <c r="AW897" s="3">
        <v>5.3342085126257404</v>
      </c>
      <c r="AX897" s="3">
        <v>0</v>
      </c>
      <c r="AY897" s="3" t="s">
        <v>206</v>
      </c>
      <c r="AZ897" s="3"/>
    </row>
    <row r="898" spans="24:52" x14ac:dyDescent="0.3">
      <c r="X898"/>
      <c r="AP898" s="1" t="s">
        <v>12601</v>
      </c>
      <c r="AQ898" s="1" t="s">
        <v>11585</v>
      </c>
      <c r="AR898" t="s">
        <v>11856</v>
      </c>
      <c r="AS898">
        <v>1.34</v>
      </c>
      <c r="AT898" s="5">
        <v>1.34E-2</v>
      </c>
      <c r="AV898" s="1" t="s">
        <v>206</v>
      </c>
      <c r="AW898" s="3" t="s">
        <v>249</v>
      </c>
      <c r="AX898" s="3" t="s">
        <v>1029</v>
      </c>
      <c r="AY898" s="3" t="s">
        <v>278</v>
      </c>
      <c r="AZ898" s="3"/>
    </row>
    <row r="899" spans="24:52" x14ac:dyDescent="0.3">
      <c r="X899"/>
      <c r="AP899" s="1" t="s">
        <v>12601</v>
      </c>
      <c r="AQ899" s="1" t="s">
        <v>12637</v>
      </c>
      <c r="AR899" t="s">
        <v>12638</v>
      </c>
      <c r="AS899">
        <v>1.2204999999999999</v>
      </c>
      <c r="AT899" s="5">
        <v>1.2204999999999999E-2</v>
      </c>
      <c r="AV899" s="1" t="s">
        <v>3100</v>
      </c>
      <c r="AW899" s="3">
        <v>5.1713696766090003</v>
      </c>
      <c r="AX899" s="3">
        <v>0</v>
      </c>
      <c r="AY899" s="3" t="s">
        <v>206</v>
      </c>
      <c r="AZ899" s="3"/>
    </row>
    <row r="900" spans="24:52" x14ac:dyDescent="0.3">
      <c r="X900"/>
      <c r="AP900" s="1" t="s">
        <v>12601</v>
      </c>
      <c r="AQ900" s="1" t="s">
        <v>12639</v>
      </c>
      <c r="AR900" t="s">
        <v>12640</v>
      </c>
      <c r="AS900">
        <v>0.88019999999999998</v>
      </c>
      <c r="AT900" s="5">
        <v>8.8019999999999991E-3</v>
      </c>
      <c r="AV900" s="1" t="s">
        <v>1509</v>
      </c>
      <c r="AW900" s="3">
        <v>15.622589326087001</v>
      </c>
      <c r="AX900" s="3">
        <v>8.2370000000000001</v>
      </c>
      <c r="AY900" s="3">
        <v>17.901</v>
      </c>
      <c r="AZ900" s="3"/>
    </row>
    <row r="901" spans="24:52" x14ac:dyDescent="0.3">
      <c r="X901"/>
      <c r="AP901" s="1" t="s">
        <v>12601</v>
      </c>
      <c r="AQ901" s="1" t="s">
        <v>12641</v>
      </c>
      <c r="AR901" t="s">
        <v>12642</v>
      </c>
      <c r="AS901">
        <v>0.81140000000000001</v>
      </c>
      <c r="AT901" s="5">
        <v>8.1139999999999997E-3</v>
      </c>
      <c r="AV901" s="1" t="s">
        <v>3106</v>
      </c>
      <c r="AW901" s="3">
        <v>3.6199651140495699</v>
      </c>
      <c r="AX901" s="3">
        <v>60.232999999999997</v>
      </c>
      <c r="AY901" s="3" t="s">
        <v>206</v>
      </c>
      <c r="AZ901" s="3"/>
    </row>
    <row r="902" spans="24:52" x14ac:dyDescent="0.3">
      <c r="X902"/>
      <c r="AP902" s="1" t="s">
        <v>12601</v>
      </c>
      <c r="AQ902" s="1" t="s">
        <v>12558</v>
      </c>
      <c r="AR902" t="s">
        <v>12559</v>
      </c>
      <c r="AS902">
        <v>0.76290000000000002</v>
      </c>
      <c r="AT902" s="5">
        <v>7.6290000000000004E-3</v>
      </c>
      <c r="AV902" s="1" t="s">
        <v>483</v>
      </c>
      <c r="AW902" s="3">
        <v>1.5685688166710601</v>
      </c>
      <c r="AX902" s="3">
        <v>5.4279999999999999</v>
      </c>
      <c r="AY902" s="3">
        <v>16.257999999999999</v>
      </c>
      <c r="AZ902" s="3"/>
    </row>
    <row r="903" spans="24:52" x14ac:dyDescent="0.3">
      <c r="X903"/>
      <c r="AP903" s="1" t="s">
        <v>12601</v>
      </c>
      <c r="AQ903" s="1" t="s">
        <v>12536</v>
      </c>
      <c r="AR903" t="s">
        <v>12537</v>
      </c>
      <c r="AS903">
        <v>0.74880000000000002</v>
      </c>
      <c r="AT903" s="5">
        <v>7.4879999999999999E-3</v>
      </c>
      <c r="AV903" s="1" t="s">
        <v>3073</v>
      </c>
      <c r="AW903" s="3">
        <v>4.2427286274592904</v>
      </c>
      <c r="AX903" s="3">
        <v>0</v>
      </c>
      <c r="AY903" s="3" t="s">
        <v>206</v>
      </c>
      <c r="AZ903" s="3"/>
    </row>
    <row r="904" spans="24:52" x14ac:dyDescent="0.3">
      <c r="X904"/>
      <c r="AP904" s="1" t="s">
        <v>12601</v>
      </c>
      <c r="AQ904" s="1" t="s">
        <v>12643</v>
      </c>
      <c r="AR904" t="s">
        <v>12644</v>
      </c>
      <c r="AS904">
        <v>0.72499999999999998</v>
      </c>
      <c r="AT904" s="5">
        <v>7.2499999999999995E-3</v>
      </c>
      <c r="AV904" s="1" t="s">
        <v>3107</v>
      </c>
      <c r="AW904" s="3">
        <v>4.0268727976740504</v>
      </c>
      <c r="AX904" s="3">
        <v>0</v>
      </c>
      <c r="AY904" s="3" t="s">
        <v>206</v>
      </c>
      <c r="AZ904" s="3"/>
    </row>
    <row r="905" spans="24:52" x14ac:dyDescent="0.3">
      <c r="X905"/>
      <c r="AP905" s="1" t="s">
        <v>12601</v>
      </c>
      <c r="AQ905" s="1" t="s">
        <v>12645</v>
      </c>
      <c r="AR905" t="s">
        <v>12646</v>
      </c>
      <c r="AS905">
        <v>0.72309999999999997</v>
      </c>
      <c r="AT905" s="5">
        <v>7.2309999999999996E-3</v>
      </c>
      <c r="AV905" s="1" t="s">
        <v>3103</v>
      </c>
      <c r="AW905" s="3">
        <v>2.1738913089341598</v>
      </c>
      <c r="AX905" s="3">
        <v>-2.0529999999999999</v>
      </c>
      <c r="AY905" s="3" t="s">
        <v>206</v>
      </c>
      <c r="AZ905" s="3"/>
    </row>
    <row r="906" spans="24:52" x14ac:dyDescent="0.3">
      <c r="X906"/>
      <c r="AP906" s="1" t="s">
        <v>12601</v>
      </c>
      <c r="AQ906" s="1" t="s">
        <v>12647</v>
      </c>
      <c r="AR906" s="1" t="s">
        <v>12648</v>
      </c>
      <c r="AS906">
        <v>0.39269999999999999</v>
      </c>
      <c r="AT906" s="5">
        <v>3.9269999999999999E-3</v>
      </c>
      <c r="AV906" s="1" t="s">
        <v>815</v>
      </c>
      <c r="AW906" s="3">
        <v>1.2131098242257701</v>
      </c>
      <c r="AX906" s="3">
        <v>55.72</v>
      </c>
      <c r="AY906" s="3" t="s">
        <v>206</v>
      </c>
      <c r="AZ906" s="3"/>
    </row>
    <row r="907" spans="24:52" x14ac:dyDescent="0.3">
      <c r="X907"/>
      <c r="AP907" s="1" t="s">
        <v>12601</v>
      </c>
      <c r="AQ907" s="1" t="s">
        <v>12649</v>
      </c>
      <c r="AR907" t="s">
        <v>12650</v>
      </c>
      <c r="AS907">
        <v>0.37790000000000001</v>
      </c>
      <c r="AT907" s="5">
        <v>3.7790000000000002E-3</v>
      </c>
      <c r="AV907" s="1" t="s">
        <v>3105</v>
      </c>
      <c r="AW907" s="3">
        <v>0.97024046495555505</v>
      </c>
      <c r="AX907" s="3">
        <v>27.489000000000001</v>
      </c>
      <c r="AY907" s="3" t="s">
        <v>206</v>
      </c>
      <c r="AZ907" s="3"/>
    </row>
    <row r="908" spans="24:52" x14ac:dyDescent="0.3">
      <c r="X908"/>
      <c r="AP908" s="1" t="s">
        <v>12601</v>
      </c>
      <c r="AQ908" s="1" t="s">
        <v>12651</v>
      </c>
      <c r="AR908" t="s">
        <v>12652</v>
      </c>
      <c r="AS908">
        <v>0.37380000000000002</v>
      </c>
      <c r="AT908" s="5">
        <v>3.738E-3</v>
      </c>
      <c r="AV908" s="1" t="s">
        <v>3109</v>
      </c>
      <c r="AW908" s="3">
        <v>1.08223813162448</v>
      </c>
      <c r="AX908" s="3">
        <v>0</v>
      </c>
      <c r="AY908" s="3" t="s">
        <v>206</v>
      </c>
      <c r="AZ908" s="3"/>
    </row>
    <row r="909" spans="24:52" x14ac:dyDescent="0.3">
      <c r="X909"/>
      <c r="AP909" s="1" t="s">
        <v>12601</v>
      </c>
      <c r="AQ909" s="1" t="s">
        <v>12653</v>
      </c>
      <c r="AR909" t="s">
        <v>12654</v>
      </c>
      <c r="AS909">
        <v>0.28960000000000002</v>
      </c>
      <c r="AT909" s="5">
        <v>2.8960000000000001E-3</v>
      </c>
      <c r="AV909" s="1" t="s">
        <v>4790</v>
      </c>
      <c r="AW909" s="3">
        <v>1.56700421405163</v>
      </c>
      <c r="AX909" s="3">
        <v>0</v>
      </c>
      <c r="AY909" s="3" t="s">
        <v>206</v>
      </c>
      <c r="AZ909" s="3"/>
    </row>
    <row r="910" spans="24:52" x14ac:dyDescent="0.3">
      <c r="X910"/>
      <c r="AP910" s="1" t="s">
        <v>12601</v>
      </c>
      <c r="AQ910" s="1" t="s">
        <v>12655</v>
      </c>
      <c r="AR910" t="s">
        <v>12656</v>
      </c>
      <c r="AS910">
        <v>0.19969999999999999</v>
      </c>
      <c r="AT910" s="5">
        <v>1.9970000000000001E-3</v>
      </c>
      <c r="AV910" s="1" t="s">
        <v>3108</v>
      </c>
      <c r="AW910" s="3">
        <v>0.50326314354414903</v>
      </c>
      <c r="AX910" s="3">
        <v>0</v>
      </c>
      <c r="AY910" s="3" t="s">
        <v>206</v>
      </c>
      <c r="AZ910" s="3"/>
    </row>
    <row r="911" spans="24:52" x14ac:dyDescent="0.3">
      <c r="X911"/>
      <c r="AP911" s="1" t="s">
        <v>12601</v>
      </c>
      <c r="AQ911" s="1" t="s">
        <v>12657</v>
      </c>
      <c r="AR911" t="s">
        <v>12658</v>
      </c>
      <c r="AS911">
        <v>0.124</v>
      </c>
      <c r="AT911" s="5">
        <v>1.24E-3</v>
      </c>
      <c r="AV911" s="1" t="s">
        <v>4795</v>
      </c>
      <c r="AW911" s="3">
        <v>1.4205703301999999</v>
      </c>
      <c r="AX911" s="3">
        <v>0</v>
      </c>
      <c r="AY911" s="3" t="s">
        <v>206</v>
      </c>
      <c r="AZ911" s="3"/>
    </row>
    <row r="912" spans="24:52" x14ac:dyDescent="0.3">
      <c r="X912"/>
      <c r="AP912" s="1" t="s">
        <v>12601</v>
      </c>
      <c r="AQ912" s="1" t="s">
        <v>12659</v>
      </c>
      <c r="AR912" t="s">
        <v>12660</v>
      </c>
      <c r="AS912">
        <v>8.9899999999999994E-2</v>
      </c>
      <c r="AT912" s="5">
        <v>8.9899999999999995E-4</v>
      </c>
      <c r="AV912" s="1" t="s">
        <v>3110</v>
      </c>
      <c r="AW912" s="3">
        <v>0.49965223982671197</v>
      </c>
      <c r="AX912" s="3">
        <v>0</v>
      </c>
      <c r="AY912" s="3" t="s">
        <v>206</v>
      </c>
      <c r="AZ912" s="3"/>
    </row>
    <row r="913" spans="24:52" x14ac:dyDescent="0.3">
      <c r="X913"/>
      <c r="AP913" s="1" t="s">
        <v>12601</v>
      </c>
      <c r="AQ913" s="1" t="s">
        <v>12661</v>
      </c>
      <c r="AR913" t="s">
        <v>12662</v>
      </c>
      <c r="AS913">
        <v>8.1600000000000006E-2</v>
      </c>
      <c r="AT913" s="5">
        <v>8.160000000000001E-4</v>
      </c>
      <c r="AV913" s="1" t="s">
        <v>4800</v>
      </c>
      <c r="AW913" s="3">
        <v>2.7917959253400002</v>
      </c>
      <c r="AX913" s="3">
        <v>0</v>
      </c>
      <c r="AY913" s="3" t="s">
        <v>206</v>
      </c>
      <c r="AZ913" s="3"/>
    </row>
    <row r="914" spans="24:52" x14ac:dyDescent="0.3">
      <c r="X914"/>
      <c r="AP914" s="1" t="s">
        <v>12601</v>
      </c>
      <c r="AQ914" s="1" t="s">
        <v>12663</v>
      </c>
      <c r="AR914" t="s">
        <v>12664</v>
      </c>
      <c r="AS914">
        <v>7.9699999999999993E-2</v>
      </c>
      <c r="AT914" s="5">
        <v>7.9699999999999997E-4</v>
      </c>
      <c r="AV914" s="1" t="s">
        <v>3111</v>
      </c>
      <c r="AW914" s="3">
        <v>0.44966099253403602</v>
      </c>
      <c r="AX914" s="3">
        <v>146.952</v>
      </c>
      <c r="AY914" s="3" t="s">
        <v>206</v>
      </c>
      <c r="AZ914" s="3"/>
    </row>
    <row r="915" spans="24:52" x14ac:dyDescent="0.3">
      <c r="X915"/>
      <c r="AP915" s="1" t="s">
        <v>12601</v>
      </c>
      <c r="AQ915" s="1" t="s">
        <v>12665</v>
      </c>
      <c r="AR915" t="s">
        <v>12666</v>
      </c>
      <c r="AS915">
        <v>7.7600000000000002E-2</v>
      </c>
      <c r="AT915" s="5">
        <v>7.76E-4</v>
      </c>
      <c r="AV915" s="1" t="s">
        <v>4805</v>
      </c>
      <c r="AW915" s="3">
        <v>0.96061985331554101</v>
      </c>
      <c r="AX915" s="3">
        <v>0</v>
      </c>
      <c r="AY915" s="3" t="s">
        <v>206</v>
      </c>
      <c r="AZ915" s="3"/>
    </row>
    <row r="916" spans="24:52" x14ac:dyDescent="0.3">
      <c r="X916"/>
      <c r="AP916" s="1" t="s">
        <v>12601</v>
      </c>
      <c r="AQ916" s="1" t="s">
        <v>12667</v>
      </c>
      <c r="AR916" t="s">
        <v>12668</v>
      </c>
      <c r="AS916">
        <v>7.6899999999999996E-2</v>
      </c>
      <c r="AT916" s="5">
        <v>7.6899999999999994E-4</v>
      </c>
      <c r="AV916" s="1" t="s">
        <v>3113</v>
      </c>
      <c r="AW916" s="3">
        <v>0.275815124830394</v>
      </c>
      <c r="AX916" s="3">
        <v>-65.906999999999996</v>
      </c>
      <c r="AY916" s="3" t="s">
        <v>206</v>
      </c>
      <c r="AZ916" s="3"/>
    </row>
    <row r="917" spans="24:52" x14ac:dyDescent="0.3">
      <c r="X917"/>
      <c r="AP917" s="1" t="s">
        <v>12601</v>
      </c>
      <c r="AQ917" s="1" t="s">
        <v>12669</v>
      </c>
      <c r="AR917" t="s">
        <v>12670</v>
      </c>
      <c r="AS917">
        <v>6.4600000000000005E-2</v>
      </c>
      <c r="AT917" s="5">
        <v>6.4600000000000009E-4</v>
      </c>
      <c r="AV917" s="1" t="s">
        <v>4810</v>
      </c>
      <c r="AW917" s="3">
        <v>0.9778721199</v>
      </c>
      <c r="AX917" s="3">
        <v>0</v>
      </c>
      <c r="AY917" s="3" t="s">
        <v>206</v>
      </c>
      <c r="AZ917" s="3"/>
    </row>
    <row r="918" spans="24:52" x14ac:dyDescent="0.3">
      <c r="X918"/>
      <c r="AP918" s="1" t="s">
        <v>12601</v>
      </c>
      <c r="AQ918" s="1" t="s">
        <v>12671</v>
      </c>
      <c r="AR918" t="s">
        <v>12672</v>
      </c>
      <c r="AS918">
        <v>5.5599999999999997E-2</v>
      </c>
      <c r="AT918" s="5">
        <v>5.5599999999999996E-4</v>
      </c>
      <c r="AV918" s="1" t="s">
        <v>3112</v>
      </c>
      <c r="AW918" s="3">
        <v>0.23001809545454499</v>
      </c>
      <c r="AX918" s="3">
        <v>0</v>
      </c>
      <c r="AY918" s="3" t="s">
        <v>206</v>
      </c>
      <c r="AZ918" s="3"/>
    </row>
    <row r="919" spans="24:52" x14ac:dyDescent="0.3">
      <c r="X919"/>
      <c r="AP919" s="1" t="s">
        <v>12601</v>
      </c>
      <c r="AQ919" s="1" t="s">
        <v>11585</v>
      </c>
      <c r="AR919" t="s">
        <v>11999</v>
      </c>
      <c r="AS919">
        <v>1E-4</v>
      </c>
      <c r="AT919" s="5">
        <v>9.9999999999999995E-7</v>
      </c>
      <c r="AV919" s="1" t="s">
        <v>206</v>
      </c>
      <c r="AW919" s="3" t="s">
        <v>249</v>
      </c>
      <c r="AX919" s="3" t="s">
        <v>1029</v>
      </c>
      <c r="AY919" s="3" t="s">
        <v>278</v>
      </c>
      <c r="AZ919" s="3"/>
    </row>
    <row r="920" spans="24:52" x14ac:dyDescent="0.3">
      <c r="X920"/>
      <c r="AP920" s="1" t="s">
        <v>12601</v>
      </c>
      <c r="AQ920" t="s">
        <v>11585</v>
      </c>
      <c r="AR920" t="s">
        <v>12000</v>
      </c>
      <c r="AS920">
        <v>0</v>
      </c>
      <c r="AT920" s="5">
        <v>0</v>
      </c>
      <c r="AV920" s="1" t="s">
        <v>206</v>
      </c>
      <c r="AW920" s="3" t="s">
        <v>249</v>
      </c>
      <c r="AX920" s="3" t="s">
        <v>1029</v>
      </c>
      <c r="AY920" s="3" t="s">
        <v>278</v>
      </c>
      <c r="AZ920" s="3"/>
    </row>
    <row r="921" spans="24:52" x14ac:dyDescent="0.3">
      <c r="X921"/>
      <c r="AP921" s="1" t="s">
        <v>12601</v>
      </c>
      <c r="AQ921" s="1" t="s">
        <v>11585</v>
      </c>
      <c r="AR921" t="s">
        <v>11588</v>
      </c>
      <c r="AS921">
        <v>0</v>
      </c>
      <c r="AT921" s="5">
        <v>0</v>
      </c>
      <c r="AV921" s="1" t="s">
        <v>206</v>
      </c>
      <c r="AW921" s="3" t="s">
        <v>249</v>
      </c>
      <c r="AX921" s="3" t="s">
        <v>1029</v>
      </c>
      <c r="AY921" s="3" t="s">
        <v>278</v>
      </c>
      <c r="AZ921" s="3"/>
    </row>
    <row r="922" spans="24:52" x14ac:dyDescent="0.3">
      <c r="X922"/>
      <c r="AP922" s="1" t="s">
        <v>12601</v>
      </c>
      <c r="AQ922" s="1" t="s">
        <v>11585</v>
      </c>
      <c r="AR922" t="s">
        <v>11997</v>
      </c>
      <c r="AS922">
        <v>0</v>
      </c>
      <c r="AT922" s="5">
        <v>0</v>
      </c>
      <c r="AV922" s="1" t="s">
        <v>206</v>
      </c>
      <c r="AW922" s="3" t="s">
        <v>249</v>
      </c>
      <c r="AX922" s="3" t="s">
        <v>1029</v>
      </c>
      <c r="AY922" s="3" t="s">
        <v>278</v>
      </c>
      <c r="AZ922" s="3"/>
    </row>
    <row r="923" spans="24:52" x14ac:dyDescent="0.3">
      <c r="X923"/>
      <c r="AP923" s="1" t="s">
        <v>12601</v>
      </c>
      <c r="AQ923" s="1" t="s">
        <v>11585</v>
      </c>
      <c r="AR923" t="s">
        <v>11586</v>
      </c>
      <c r="AS923">
        <v>0</v>
      </c>
      <c r="AT923" s="5">
        <v>0</v>
      </c>
      <c r="AV923" s="1" t="s">
        <v>206</v>
      </c>
      <c r="AW923" s="3" t="s">
        <v>249</v>
      </c>
      <c r="AX923" s="3" t="s">
        <v>1029</v>
      </c>
      <c r="AY923" s="3" t="s">
        <v>278</v>
      </c>
      <c r="AZ923" s="3"/>
    </row>
    <row r="924" spans="24:52" x14ac:dyDescent="0.3">
      <c r="X924"/>
      <c r="AP924" s="1" t="s">
        <v>12601</v>
      </c>
      <c r="AQ924" s="1" t="s">
        <v>11585</v>
      </c>
      <c r="AR924" t="s">
        <v>12600</v>
      </c>
      <c r="AS924">
        <v>0</v>
      </c>
      <c r="AT924" s="5">
        <v>0</v>
      </c>
      <c r="AV924" s="1" t="s">
        <v>206</v>
      </c>
      <c r="AW924" s="3" t="s">
        <v>249</v>
      </c>
      <c r="AX924" s="3" t="s">
        <v>1029</v>
      </c>
      <c r="AY924" s="3" t="s">
        <v>278</v>
      </c>
      <c r="AZ924" s="3"/>
    </row>
    <row r="925" spans="24:52" x14ac:dyDescent="0.3">
      <c r="X925"/>
      <c r="AP925" s="1" t="s">
        <v>12601</v>
      </c>
      <c r="AQ925" t="s">
        <v>11585</v>
      </c>
      <c r="AR925" t="s">
        <v>11998</v>
      </c>
      <c r="AS925">
        <v>0</v>
      </c>
      <c r="AT925" s="5">
        <v>0</v>
      </c>
      <c r="AV925" s="1" t="s">
        <v>206</v>
      </c>
      <c r="AW925" s="3" t="s">
        <v>249</v>
      </c>
      <c r="AX925" s="3" t="s">
        <v>1029</v>
      </c>
      <c r="AY925" s="3" t="s">
        <v>278</v>
      </c>
      <c r="AZ925" s="3"/>
    </row>
    <row r="926" spans="24:52" x14ac:dyDescent="0.3">
      <c r="X926"/>
      <c r="AP926" s="1" t="s">
        <v>12673</v>
      </c>
      <c r="AQ926" s="1" t="s">
        <v>11590</v>
      </c>
      <c r="AR926" t="s">
        <v>11591</v>
      </c>
      <c r="AS926">
        <v>4.7438000000000002</v>
      </c>
      <c r="AT926" s="5">
        <v>4.7438000000000001E-2</v>
      </c>
      <c r="AV926" s="1" t="s">
        <v>359</v>
      </c>
      <c r="AW926" s="3">
        <v>1003.27146096562</v>
      </c>
      <c r="AX926" s="3">
        <v>0</v>
      </c>
      <c r="AY926" s="3">
        <v>73.06</v>
      </c>
      <c r="AZ926" s="3"/>
    </row>
    <row r="927" spans="24:52" x14ac:dyDescent="0.3">
      <c r="X927"/>
      <c r="AP927" s="1" t="s">
        <v>12673</v>
      </c>
      <c r="AQ927" s="1" t="s">
        <v>11720</v>
      </c>
      <c r="AR927" t="s">
        <v>11721</v>
      </c>
      <c r="AS927">
        <v>3.5836000000000001</v>
      </c>
      <c r="AT927" s="5">
        <v>3.5836E-2</v>
      </c>
      <c r="AV927" s="1" t="s">
        <v>10</v>
      </c>
      <c r="AW927" s="3">
        <v>750.625</v>
      </c>
      <c r="AX927" s="3">
        <v>52.826999999999998</v>
      </c>
      <c r="AY927" s="3">
        <v>32.6</v>
      </c>
      <c r="AZ927" s="3"/>
    </row>
    <row r="928" spans="24:52" x14ac:dyDescent="0.3">
      <c r="X928"/>
      <c r="AP928" s="1" t="s">
        <v>12673</v>
      </c>
      <c r="AQ928" s="1" t="s">
        <v>11868</v>
      </c>
      <c r="AR928" t="s">
        <v>11869</v>
      </c>
      <c r="AS928">
        <v>3.2650000000000001</v>
      </c>
      <c r="AT928" s="5">
        <v>3.2649999999999998E-2</v>
      </c>
      <c r="AV928" s="1" t="s">
        <v>2</v>
      </c>
      <c r="AW928" s="3">
        <v>2523.2069878150801</v>
      </c>
      <c r="AX928" s="3">
        <v>18.173999999999999</v>
      </c>
      <c r="AY928" s="3">
        <v>16.251999999999999</v>
      </c>
      <c r="AZ928" s="3"/>
    </row>
    <row r="929" spans="24:52" x14ac:dyDescent="0.3">
      <c r="X929"/>
      <c r="AP929" s="1" t="s">
        <v>12673</v>
      </c>
      <c r="AQ929" s="1" t="s">
        <v>11880</v>
      </c>
      <c r="AR929" t="s">
        <v>11881</v>
      </c>
      <c r="AS929">
        <v>3.2088999999999999</v>
      </c>
      <c r="AT929" s="5">
        <v>3.2088999999999999E-2</v>
      </c>
      <c r="AV929" s="1" t="s">
        <v>5</v>
      </c>
      <c r="AW929" s="3">
        <v>1976.6898999499199</v>
      </c>
      <c r="AX929" s="3">
        <v>14.927</v>
      </c>
      <c r="AY929" s="3" t="s">
        <v>206</v>
      </c>
      <c r="AZ929" s="3"/>
    </row>
    <row r="930" spans="24:52" x14ac:dyDescent="0.3">
      <c r="X930"/>
      <c r="AP930" s="1" t="s">
        <v>12673</v>
      </c>
      <c r="AQ930" s="1" t="s">
        <v>11726</v>
      </c>
      <c r="AR930" t="s">
        <v>11727</v>
      </c>
      <c r="AS930">
        <v>2.7928000000000002</v>
      </c>
      <c r="AT930" s="5">
        <v>2.7928000000000001E-2</v>
      </c>
      <c r="AV930" s="1" t="s">
        <v>1</v>
      </c>
      <c r="AW930" s="3">
        <v>2460.95955</v>
      </c>
      <c r="AX930" s="3">
        <v>8.4149999999999991</v>
      </c>
      <c r="AY930" s="3">
        <v>15.43225</v>
      </c>
      <c r="AZ930" s="3"/>
    </row>
    <row r="931" spans="24:52" x14ac:dyDescent="0.3">
      <c r="X931"/>
      <c r="AP931" s="1" t="s">
        <v>12673</v>
      </c>
      <c r="AQ931" s="1" t="s">
        <v>12432</v>
      </c>
      <c r="AR931" t="s">
        <v>12433</v>
      </c>
      <c r="AS931">
        <v>2.7097000000000002</v>
      </c>
      <c r="AT931" s="5">
        <v>2.7097000000000003E-2</v>
      </c>
      <c r="AV931" s="1" t="s">
        <v>446</v>
      </c>
      <c r="AW931" s="3">
        <v>301.221815027844</v>
      </c>
      <c r="AX931" s="3">
        <v>0.28799999999999998</v>
      </c>
      <c r="AY931" s="3">
        <v>17.962499999999999</v>
      </c>
      <c r="AZ931" s="3"/>
    </row>
    <row r="932" spans="24:52" x14ac:dyDescent="0.3">
      <c r="X932"/>
      <c r="AP932" s="1" t="s">
        <v>12673</v>
      </c>
      <c r="AQ932" s="1" t="s">
        <v>11684</v>
      </c>
      <c r="AR932" s="1" t="s">
        <v>11685</v>
      </c>
      <c r="AS932">
        <v>2.4359000000000002</v>
      </c>
      <c r="AT932" s="5">
        <v>2.4359000000000002E-2</v>
      </c>
      <c r="AV932" s="1" t="s">
        <v>34</v>
      </c>
      <c r="AW932" s="3">
        <v>188.7312</v>
      </c>
      <c r="AX932" s="3">
        <v>-8.359</v>
      </c>
      <c r="AY932" s="3">
        <v>30.074999999999999</v>
      </c>
      <c r="AZ932" s="3"/>
    </row>
    <row r="933" spans="24:52" x14ac:dyDescent="0.3">
      <c r="X933"/>
      <c r="AP933" s="1" t="s">
        <v>12673</v>
      </c>
      <c r="AQ933" s="1" t="s">
        <v>11748</v>
      </c>
      <c r="AR933" t="s">
        <v>11749</v>
      </c>
      <c r="AS933">
        <v>2.4104000000000001</v>
      </c>
      <c r="AT933" s="5">
        <v>2.4104E-2</v>
      </c>
      <c r="AV933" s="1" t="s">
        <v>18</v>
      </c>
      <c r="AW933" s="3">
        <v>204.14823999999999</v>
      </c>
      <c r="AX933" s="3">
        <v>19.010000000000002</v>
      </c>
      <c r="AY933" s="3">
        <v>3.16</v>
      </c>
      <c r="AZ933" s="3"/>
    </row>
    <row r="934" spans="24:52" x14ac:dyDescent="0.3">
      <c r="X934"/>
      <c r="AP934" s="1" t="s">
        <v>12673</v>
      </c>
      <c r="AQ934" s="1" t="s">
        <v>12674</v>
      </c>
      <c r="AR934" t="s">
        <v>12675</v>
      </c>
      <c r="AS934">
        <v>1.9097</v>
      </c>
      <c r="AT934" s="5">
        <v>1.9096999999999999E-2</v>
      </c>
      <c r="AV934" s="1" t="s">
        <v>78</v>
      </c>
      <c r="AW934" s="3">
        <v>117.13828744376001</v>
      </c>
      <c r="AX934" s="3">
        <v>-21.907</v>
      </c>
      <c r="AY934" s="3" t="s">
        <v>206</v>
      </c>
      <c r="AZ934" s="3"/>
    </row>
    <row r="935" spans="24:52" x14ac:dyDescent="0.3">
      <c r="X935"/>
      <c r="AP935" s="1" t="s">
        <v>12673</v>
      </c>
      <c r="AQ935" s="1" t="s">
        <v>11957</v>
      </c>
      <c r="AR935" t="s">
        <v>11958</v>
      </c>
      <c r="AS935">
        <v>1.7759</v>
      </c>
      <c r="AT935" s="5">
        <v>1.7759E-2</v>
      </c>
      <c r="AV935" s="1" t="s">
        <v>2662</v>
      </c>
      <c r="AW935" s="3">
        <v>153.59312448455</v>
      </c>
      <c r="AX935" s="3">
        <v>8.2629999999999999</v>
      </c>
      <c r="AY935" s="3">
        <v>11.93525</v>
      </c>
      <c r="AZ935" s="3"/>
    </row>
    <row r="936" spans="24:52" x14ac:dyDescent="0.3">
      <c r="X936"/>
      <c r="AP936" s="1" t="s">
        <v>12673</v>
      </c>
      <c r="AQ936" s="1" t="s">
        <v>12438</v>
      </c>
      <c r="AR936" t="s">
        <v>12439</v>
      </c>
      <c r="AS936">
        <v>1.7481</v>
      </c>
      <c r="AT936" s="5">
        <v>1.7481E-2</v>
      </c>
      <c r="AV936" s="1" t="s">
        <v>123</v>
      </c>
      <c r="AW936" s="3">
        <v>79.365356249580003</v>
      </c>
      <c r="AX936" s="3">
        <v>-0.68799999999999994</v>
      </c>
      <c r="AY936" s="3">
        <v>77.67</v>
      </c>
      <c r="AZ936" s="3"/>
    </row>
    <row r="937" spans="24:52" x14ac:dyDescent="0.3">
      <c r="X937"/>
      <c r="AP937" s="1" t="s">
        <v>12673</v>
      </c>
      <c r="AQ937" s="1" t="s">
        <v>11933</v>
      </c>
      <c r="AR937" t="s">
        <v>11934</v>
      </c>
      <c r="AS937">
        <v>1.6793</v>
      </c>
      <c r="AT937" s="5">
        <v>1.6792999999999999E-2</v>
      </c>
      <c r="AV937" s="1" t="s">
        <v>242</v>
      </c>
      <c r="AW937" s="3">
        <v>6.9755746788000002</v>
      </c>
      <c r="AX937" s="3">
        <v>-35.113999999999997</v>
      </c>
      <c r="AY937" s="3">
        <v>82.42</v>
      </c>
      <c r="AZ937" s="3"/>
    </row>
    <row r="938" spans="24:52" x14ac:dyDescent="0.3">
      <c r="X938"/>
      <c r="AP938" s="1" t="s">
        <v>12673</v>
      </c>
      <c r="AQ938" s="1" t="s">
        <v>12442</v>
      </c>
      <c r="AR938" t="s">
        <v>12443</v>
      </c>
      <c r="AS938">
        <v>1.6641999999999999</v>
      </c>
      <c r="AT938" s="5">
        <v>1.6642000000000001E-2</v>
      </c>
      <c r="AV938" s="1" t="s">
        <v>219</v>
      </c>
      <c r="AW938" s="3">
        <v>63.766381431900903</v>
      </c>
      <c r="AX938" s="3">
        <v>15.664</v>
      </c>
      <c r="AY938" s="3">
        <v>23.728750000000002</v>
      </c>
      <c r="AZ938" s="3"/>
    </row>
    <row r="939" spans="24:52" x14ac:dyDescent="0.3">
      <c r="X939"/>
      <c r="AP939" s="1" t="s">
        <v>12673</v>
      </c>
      <c r="AQ939" s="1" t="s">
        <v>11690</v>
      </c>
      <c r="AR939" t="s">
        <v>11691</v>
      </c>
      <c r="AS939">
        <v>1.6254</v>
      </c>
      <c r="AT939" s="5">
        <v>1.6254000000000001E-2</v>
      </c>
      <c r="AV939" s="1" t="s">
        <v>122</v>
      </c>
      <c r="AW939" s="3">
        <v>53.361216937050003</v>
      </c>
      <c r="AX939" s="3">
        <v>12.808999999999999</v>
      </c>
      <c r="AY939" s="3">
        <v>18.829999999999998</v>
      </c>
      <c r="AZ939" s="3"/>
    </row>
    <row r="940" spans="24:52" x14ac:dyDescent="0.3">
      <c r="X940"/>
      <c r="AP940" s="1" t="s">
        <v>12673</v>
      </c>
      <c r="AQ940" s="1" t="s">
        <v>12436</v>
      </c>
      <c r="AR940" t="s">
        <v>12437</v>
      </c>
      <c r="AS940">
        <v>1.6242000000000001</v>
      </c>
      <c r="AT940" s="5">
        <v>1.6241999999999999E-2</v>
      </c>
      <c r="AV940" s="1" t="s">
        <v>105</v>
      </c>
      <c r="AW940" s="3">
        <v>91.423642713180001</v>
      </c>
      <c r="AX940" s="3">
        <v>6.6210000000000004</v>
      </c>
      <c r="AY940" s="3">
        <v>14.7</v>
      </c>
      <c r="AZ940" s="3"/>
    </row>
    <row r="941" spans="24:52" x14ac:dyDescent="0.3">
      <c r="X941"/>
      <c r="AP941" s="1" t="s">
        <v>12673</v>
      </c>
      <c r="AQ941" s="1" t="s">
        <v>12676</v>
      </c>
      <c r="AR941" t="s">
        <v>12677</v>
      </c>
      <c r="AS941">
        <v>1.5893999999999999</v>
      </c>
      <c r="AT941" s="5">
        <v>1.5893999999999998E-2</v>
      </c>
      <c r="AV941" s="1" t="s">
        <v>75</v>
      </c>
      <c r="AW941" s="3">
        <v>85.887930603640001</v>
      </c>
      <c r="AX941" s="3">
        <v>31.292999999999999</v>
      </c>
      <c r="AY941" s="3">
        <v>22.265000000000001</v>
      </c>
      <c r="AZ941" s="3"/>
    </row>
    <row r="942" spans="24:52" x14ac:dyDescent="0.3">
      <c r="X942"/>
      <c r="AP942" s="1" t="s">
        <v>12673</v>
      </c>
      <c r="AQ942" s="1" t="s">
        <v>12635</v>
      </c>
      <c r="AR942" t="s">
        <v>12636</v>
      </c>
      <c r="AS942">
        <v>1.5712999999999999</v>
      </c>
      <c r="AT942" s="5">
        <v>1.5712999999999998E-2</v>
      </c>
      <c r="AV942" s="1" t="s">
        <v>467</v>
      </c>
      <c r="AW942" s="3">
        <v>5.3342085126257404</v>
      </c>
      <c r="AX942" s="3">
        <v>0</v>
      </c>
      <c r="AY942" s="3" t="s">
        <v>206</v>
      </c>
      <c r="AZ942" s="3"/>
    </row>
    <row r="943" spans="24:52" x14ac:dyDescent="0.3">
      <c r="X943"/>
      <c r="AP943" s="1" t="s">
        <v>12673</v>
      </c>
      <c r="AQ943" s="1" t="s">
        <v>12678</v>
      </c>
      <c r="AR943" t="s">
        <v>12679</v>
      </c>
      <c r="AS943">
        <v>1.5286</v>
      </c>
      <c r="AT943" s="5">
        <v>1.5285999999999999E-2</v>
      </c>
      <c r="AV943" s="1" t="s">
        <v>147</v>
      </c>
      <c r="AW943" s="3">
        <v>60.001827863759999</v>
      </c>
      <c r="AX943" s="3">
        <v>-9.7889999999999997</v>
      </c>
      <c r="AY943" s="3">
        <v>28.9</v>
      </c>
      <c r="AZ943" s="3"/>
    </row>
    <row r="944" spans="24:52" x14ac:dyDescent="0.3">
      <c r="X944"/>
      <c r="AP944" s="1" t="s">
        <v>12673</v>
      </c>
      <c r="AQ944" s="1" t="s">
        <v>12466</v>
      </c>
      <c r="AR944" t="s">
        <v>12467</v>
      </c>
      <c r="AS944">
        <v>1.4751000000000001</v>
      </c>
      <c r="AT944" s="5">
        <v>1.4751E-2</v>
      </c>
      <c r="AV944" s="1" t="s">
        <v>189</v>
      </c>
      <c r="AW944" s="3">
        <v>31.734505310220001</v>
      </c>
      <c r="AX944" s="3">
        <v>9.3149999999999995</v>
      </c>
      <c r="AY944" s="3" t="s">
        <v>206</v>
      </c>
      <c r="AZ944" s="3"/>
    </row>
    <row r="945" spans="24:52" x14ac:dyDescent="0.3">
      <c r="X945"/>
      <c r="AP945" s="1" t="s">
        <v>12673</v>
      </c>
      <c r="AQ945" s="1" t="s">
        <v>11947</v>
      </c>
      <c r="AR945" t="s">
        <v>11948</v>
      </c>
      <c r="AS945">
        <v>1.4649000000000001</v>
      </c>
      <c r="AT945" s="5">
        <v>1.4649000000000001E-2</v>
      </c>
      <c r="AV945" s="1" t="s">
        <v>114</v>
      </c>
      <c r="AW945" s="3">
        <v>55.788525032519999</v>
      </c>
      <c r="AX945" s="3">
        <v>-0.26200000000000001</v>
      </c>
      <c r="AY945" s="3">
        <v>19.271329999999999</v>
      </c>
      <c r="AZ945" s="3"/>
    </row>
    <row r="946" spans="24:52" x14ac:dyDescent="0.3">
      <c r="X946"/>
      <c r="AP946" s="1" t="s">
        <v>12673</v>
      </c>
      <c r="AQ946" s="1" t="s">
        <v>12446</v>
      </c>
      <c r="AR946" t="s">
        <v>12447</v>
      </c>
      <c r="AS946">
        <v>1.4487000000000001</v>
      </c>
      <c r="AT946" s="5">
        <v>1.4487000000000002E-2</v>
      </c>
      <c r="AV946" s="1" t="s">
        <v>145</v>
      </c>
      <c r="AW946" s="3">
        <v>46.5635989182</v>
      </c>
      <c r="AX946" s="3">
        <v>-0.14799999999999999</v>
      </c>
      <c r="AY946" s="3">
        <v>46.265000000000001</v>
      </c>
      <c r="AZ946" s="3"/>
    </row>
    <row r="947" spans="24:52" x14ac:dyDescent="0.3">
      <c r="X947"/>
      <c r="AP947" s="1" t="s">
        <v>12673</v>
      </c>
      <c r="AQ947" s="1" t="s">
        <v>11688</v>
      </c>
      <c r="AR947" t="s">
        <v>11689</v>
      </c>
      <c r="AS947">
        <v>1.4286000000000001</v>
      </c>
      <c r="AT947" s="5">
        <v>1.4286E-2</v>
      </c>
      <c r="AV947" s="1" t="s">
        <v>295</v>
      </c>
      <c r="AW947" s="3">
        <v>57.356483144320002</v>
      </c>
      <c r="AX947" s="3">
        <v>8.9909999999999997</v>
      </c>
      <c r="AY947" s="3">
        <v>21.742999999999999</v>
      </c>
      <c r="AZ947" s="3"/>
    </row>
    <row r="948" spans="24:52" x14ac:dyDescent="0.3">
      <c r="X948"/>
      <c r="AP948" s="1" t="s">
        <v>12673</v>
      </c>
      <c r="AQ948" s="1" t="s">
        <v>12518</v>
      </c>
      <c r="AR948" t="s">
        <v>12519</v>
      </c>
      <c r="AS948">
        <v>1.4255</v>
      </c>
      <c r="AT948" s="5">
        <v>1.4255E-2</v>
      </c>
      <c r="AV948" s="1" t="s">
        <v>480</v>
      </c>
      <c r="AW948" s="3">
        <v>3.9419134551899999</v>
      </c>
      <c r="AX948" s="3">
        <v>0</v>
      </c>
      <c r="AY948" s="3" t="s">
        <v>206</v>
      </c>
      <c r="AZ948" s="3"/>
    </row>
    <row r="949" spans="24:52" x14ac:dyDescent="0.3">
      <c r="X949"/>
      <c r="AP949" s="1" t="s">
        <v>12673</v>
      </c>
      <c r="AQ949" s="1" t="s">
        <v>12680</v>
      </c>
      <c r="AR949" t="s">
        <v>12681</v>
      </c>
      <c r="AS949">
        <v>1.4196</v>
      </c>
      <c r="AT949" s="5">
        <v>1.4196E-2</v>
      </c>
      <c r="AV949" s="1" t="s">
        <v>447</v>
      </c>
      <c r="AW949" s="3">
        <v>24.103199848740001</v>
      </c>
      <c r="AX949" s="3">
        <v>0</v>
      </c>
      <c r="AY949" s="3" t="s">
        <v>206</v>
      </c>
      <c r="AZ949" s="3"/>
    </row>
    <row r="950" spans="24:52" x14ac:dyDescent="0.3">
      <c r="X950"/>
      <c r="AP950" s="1" t="s">
        <v>12673</v>
      </c>
      <c r="AQ950" s="1" t="s">
        <v>12444</v>
      </c>
      <c r="AR950" t="s">
        <v>12445</v>
      </c>
      <c r="AS950">
        <v>1.3636999999999999</v>
      </c>
      <c r="AT950" s="5">
        <v>1.3637E-2</v>
      </c>
      <c r="AV950" s="1" t="s">
        <v>711</v>
      </c>
      <c r="AW950" s="3">
        <v>61.93170297116</v>
      </c>
      <c r="AX950" s="3">
        <v>0</v>
      </c>
      <c r="AY950" s="3" t="s">
        <v>206</v>
      </c>
      <c r="AZ950" s="3"/>
    </row>
    <row r="951" spans="24:52" x14ac:dyDescent="0.3">
      <c r="X951"/>
      <c r="AP951" s="1" t="s">
        <v>12673</v>
      </c>
      <c r="AQ951" t="s">
        <v>12476</v>
      </c>
      <c r="AR951" t="s">
        <v>12477</v>
      </c>
      <c r="AS951">
        <v>1.3439000000000001</v>
      </c>
      <c r="AT951" s="5">
        <v>1.3439000000000001E-2</v>
      </c>
      <c r="AV951" s="1" t="s">
        <v>2649</v>
      </c>
      <c r="AW951" s="3">
        <v>40.647695742499998</v>
      </c>
      <c r="AX951" s="3">
        <v>0</v>
      </c>
      <c r="AY951" s="3" t="s">
        <v>206</v>
      </c>
      <c r="AZ951" s="3"/>
    </row>
    <row r="952" spans="24:52" x14ac:dyDescent="0.3">
      <c r="X952"/>
      <c r="AP952" s="1" t="s">
        <v>12673</v>
      </c>
      <c r="AQ952" s="1" t="s">
        <v>12682</v>
      </c>
      <c r="AR952" t="s">
        <v>12683</v>
      </c>
      <c r="AS952">
        <v>1.3334999999999999</v>
      </c>
      <c r="AT952" s="5">
        <v>1.3335E-2</v>
      </c>
      <c r="AV952" s="1" t="s">
        <v>2667</v>
      </c>
      <c r="AW952" s="3">
        <v>63.917185597165101</v>
      </c>
      <c r="AX952" s="3">
        <v>43.805999999999997</v>
      </c>
      <c r="AY952" s="3" t="s">
        <v>206</v>
      </c>
      <c r="AZ952" s="3"/>
    </row>
    <row r="953" spans="24:52" x14ac:dyDescent="0.3">
      <c r="X953"/>
      <c r="AP953" s="1" t="s">
        <v>12673</v>
      </c>
      <c r="AQ953" s="1" t="s">
        <v>12684</v>
      </c>
      <c r="AR953" t="s">
        <v>12685</v>
      </c>
      <c r="AS953">
        <v>1.2944</v>
      </c>
      <c r="AT953" s="5">
        <v>1.2944000000000001E-2</v>
      </c>
      <c r="AV953" s="1" t="s">
        <v>462</v>
      </c>
      <c r="AW953" s="3">
        <v>25.505352435199999</v>
      </c>
      <c r="AX953" s="3">
        <v>23.408000000000001</v>
      </c>
      <c r="AY953" s="3">
        <v>55.45</v>
      </c>
      <c r="AZ953" s="3"/>
    </row>
    <row r="954" spans="24:52" x14ac:dyDescent="0.3">
      <c r="X954"/>
      <c r="AP954" s="1" t="s">
        <v>12673</v>
      </c>
      <c r="AQ954" s="1" t="s">
        <v>12686</v>
      </c>
      <c r="AR954" t="s">
        <v>12687</v>
      </c>
      <c r="AS954">
        <v>1.282</v>
      </c>
      <c r="AT954" s="5">
        <v>1.282E-2</v>
      </c>
      <c r="AV954" s="1" t="s">
        <v>455</v>
      </c>
      <c r="AW954" s="3">
        <v>5.3288830439400003</v>
      </c>
      <c r="AX954" s="3">
        <v>0</v>
      </c>
      <c r="AY954" s="3" t="s">
        <v>206</v>
      </c>
      <c r="AZ954" s="3"/>
    </row>
    <row r="955" spans="24:52" x14ac:dyDescent="0.3">
      <c r="X955"/>
      <c r="AP955" s="1" t="s">
        <v>12673</v>
      </c>
      <c r="AQ955" t="s">
        <v>12104</v>
      </c>
      <c r="AR955" t="s">
        <v>12105</v>
      </c>
      <c r="AS955">
        <v>1.2605999999999999</v>
      </c>
      <c r="AT955" s="5">
        <v>1.2605999999999999E-2</v>
      </c>
      <c r="AV955" s="1" t="s">
        <v>216</v>
      </c>
      <c r="AW955" s="3">
        <v>58.707056712250001</v>
      </c>
      <c r="AX955" s="3">
        <v>8.5609999999999999</v>
      </c>
      <c r="AY955" s="3">
        <v>12.6775</v>
      </c>
      <c r="AZ955" s="3"/>
    </row>
    <row r="956" spans="24:52" x14ac:dyDescent="0.3">
      <c r="X956"/>
      <c r="AP956" s="1" t="s">
        <v>12673</v>
      </c>
      <c r="AQ956" t="s">
        <v>12094</v>
      </c>
      <c r="AR956" t="s">
        <v>12095</v>
      </c>
      <c r="AS956">
        <v>1.2522</v>
      </c>
      <c r="AT956" s="5">
        <v>1.2522E-2</v>
      </c>
      <c r="AV956" s="1" t="s">
        <v>399</v>
      </c>
      <c r="AW956" s="3">
        <v>29.31936910292</v>
      </c>
      <c r="AX956" s="3">
        <v>14.316000000000001</v>
      </c>
      <c r="AY956" s="3">
        <v>38.299999999999997</v>
      </c>
      <c r="AZ956" s="3"/>
    </row>
    <row r="957" spans="24:52" x14ac:dyDescent="0.3">
      <c r="X957"/>
      <c r="AP957" s="1" t="s">
        <v>12673</v>
      </c>
      <c r="AQ957" t="s">
        <v>12623</v>
      </c>
      <c r="AR957" t="s">
        <v>12624</v>
      </c>
      <c r="AS957">
        <v>1.2466999999999999</v>
      </c>
      <c r="AT957" s="5">
        <v>1.2466999999999999E-2</v>
      </c>
      <c r="AV957" s="1" t="s">
        <v>479</v>
      </c>
      <c r="AW957" s="3">
        <v>4.8359402288800002</v>
      </c>
      <c r="AX957" s="3">
        <v>0</v>
      </c>
      <c r="AY957" s="3" t="s">
        <v>206</v>
      </c>
      <c r="AZ957" s="3"/>
    </row>
    <row r="958" spans="24:52" x14ac:dyDescent="0.3">
      <c r="X958"/>
      <c r="AP958" s="1" t="s">
        <v>12673</v>
      </c>
      <c r="AQ958" s="1" t="s">
        <v>12450</v>
      </c>
      <c r="AR958" t="s">
        <v>12451</v>
      </c>
      <c r="AS958">
        <v>1.2282</v>
      </c>
      <c r="AT958" s="5">
        <v>1.2282E-2</v>
      </c>
      <c r="AV958" s="1" t="s">
        <v>451</v>
      </c>
      <c r="AW958" s="3">
        <v>52.823385046991703</v>
      </c>
      <c r="AX958" s="3">
        <v>10.989000000000001</v>
      </c>
      <c r="AY958" s="3">
        <v>13.278</v>
      </c>
      <c r="AZ958" s="3"/>
    </row>
    <row r="959" spans="24:52" x14ac:dyDescent="0.3">
      <c r="X959"/>
      <c r="AP959" s="1" t="s">
        <v>12673</v>
      </c>
      <c r="AQ959" s="1" t="s">
        <v>12468</v>
      </c>
      <c r="AR959" t="s">
        <v>12469</v>
      </c>
      <c r="AS959">
        <v>1.2124999999999999</v>
      </c>
      <c r="AT959" s="5">
        <v>1.2124999999999999E-2</v>
      </c>
      <c r="AV959" s="1" t="s">
        <v>459</v>
      </c>
      <c r="AW959" s="3">
        <v>59.831217403557297</v>
      </c>
      <c r="AX959" s="3">
        <v>-0.99099999999999999</v>
      </c>
      <c r="AY959" s="3">
        <v>57.0075</v>
      </c>
      <c r="AZ959" s="3"/>
    </row>
    <row r="960" spans="24:52" x14ac:dyDescent="0.3">
      <c r="X960"/>
      <c r="AP960" s="1" t="s">
        <v>12673</v>
      </c>
      <c r="AQ960" t="s">
        <v>12448</v>
      </c>
      <c r="AR960" t="s">
        <v>12449</v>
      </c>
      <c r="AS960">
        <v>1.1988000000000001</v>
      </c>
      <c r="AT960" s="5">
        <v>1.1988E-2</v>
      </c>
      <c r="AV960" s="1" t="s">
        <v>454</v>
      </c>
      <c r="AW960" s="3">
        <v>139.01611340741499</v>
      </c>
      <c r="AX960" s="3">
        <v>6.8129999999999997</v>
      </c>
      <c r="AY960" s="3" t="s">
        <v>206</v>
      </c>
      <c r="AZ960" s="3"/>
    </row>
    <row r="961" spans="24:52" x14ac:dyDescent="0.3">
      <c r="X961"/>
      <c r="AP961" s="1" t="s">
        <v>12673</v>
      </c>
      <c r="AQ961" s="1" t="s">
        <v>12617</v>
      </c>
      <c r="AR961" t="s">
        <v>12618</v>
      </c>
      <c r="AS961">
        <v>1.1369</v>
      </c>
      <c r="AT961" s="5">
        <v>1.1369000000000001E-2</v>
      </c>
      <c r="AV961" s="1" t="s">
        <v>875</v>
      </c>
      <c r="AW961" s="3">
        <v>30.5736437619192</v>
      </c>
      <c r="AX961" s="3">
        <v>6.9169999999999998</v>
      </c>
      <c r="AY961" s="3">
        <v>25.7</v>
      </c>
      <c r="AZ961" s="3"/>
    </row>
    <row r="962" spans="24:52" x14ac:dyDescent="0.3">
      <c r="X962"/>
      <c r="AP962" s="1" t="s">
        <v>12673</v>
      </c>
      <c r="AQ962" s="1" t="s">
        <v>12688</v>
      </c>
      <c r="AR962" t="s">
        <v>12689</v>
      </c>
      <c r="AS962">
        <v>1.1281000000000001</v>
      </c>
      <c r="AT962" s="5">
        <v>1.1281000000000001E-2</v>
      </c>
      <c r="AV962" s="1" t="s">
        <v>456</v>
      </c>
      <c r="AW962" s="3">
        <v>31.902858669559901</v>
      </c>
      <c r="AX962" s="3">
        <v>63.27</v>
      </c>
      <c r="AY962" s="3">
        <v>27.844999999999999</v>
      </c>
      <c r="AZ962" s="3"/>
    </row>
    <row r="963" spans="24:52" x14ac:dyDescent="0.3">
      <c r="X963"/>
      <c r="AP963" s="1" t="s">
        <v>12673</v>
      </c>
      <c r="AQ963" s="1" t="s">
        <v>12690</v>
      </c>
      <c r="AR963" t="s">
        <v>12691</v>
      </c>
      <c r="AS963">
        <v>1.1036999999999999</v>
      </c>
      <c r="AT963" s="5">
        <v>1.1036999999999998E-2</v>
      </c>
      <c r="AV963" s="1" t="s">
        <v>179</v>
      </c>
      <c r="AW963" s="3">
        <v>17.918003356829999</v>
      </c>
      <c r="AX963" s="3">
        <v>-2.5999999999999999E-2</v>
      </c>
      <c r="AY963" s="3" t="s">
        <v>206</v>
      </c>
      <c r="AZ963" s="3"/>
    </row>
    <row r="964" spans="24:52" x14ac:dyDescent="0.3">
      <c r="X964"/>
      <c r="AP964" s="1" t="s">
        <v>12673</v>
      </c>
      <c r="AQ964" s="1" t="s">
        <v>12692</v>
      </c>
      <c r="AR964" t="s">
        <v>12693</v>
      </c>
      <c r="AS964">
        <v>1.0866</v>
      </c>
      <c r="AT964" s="5">
        <v>1.0866000000000001E-2</v>
      </c>
      <c r="AV964" s="1" t="s">
        <v>3344</v>
      </c>
      <c r="AW964" s="3">
        <v>17.142897758539998</v>
      </c>
      <c r="AX964" s="3">
        <v>0</v>
      </c>
      <c r="AY964" s="3" t="s">
        <v>206</v>
      </c>
      <c r="AZ964" s="3"/>
    </row>
    <row r="965" spans="24:52" x14ac:dyDescent="0.3">
      <c r="X965"/>
      <c r="AP965" s="1" t="s">
        <v>12673</v>
      </c>
      <c r="AQ965" t="s">
        <v>12629</v>
      </c>
      <c r="AR965" t="s">
        <v>12630</v>
      </c>
      <c r="AS965">
        <v>1.0496000000000001</v>
      </c>
      <c r="AT965" s="5">
        <v>1.0496E-2</v>
      </c>
      <c r="AV965" s="1" t="s">
        <v>476</v>
      </c>
      <c r="AW965" s="3">
        <v>4.4806485157968901</v>
      </c>
      <c r="AX965" s="3">
        <v>0</v>
      </c>
      <c r="AY965" s="3" t="s">
        <v>206</v>
      </c>
      <c r="AZ965" s="3"/>
    </row>
    <row r="966" spans="24:52" x14ac:dyDescent="0.3">
      <c r="X966"/>
      <c r="AP966" s="1" t="s">
        <v>12673</v>
      </c>
      <c r="AQ966" t="s">
        <v>12694</v>
      </c>
      <c r="AR966" t="s">
        <v>12695</v>
      </c>
      <c r="AS966">
        <v>1.024</v>
      </c>
      <c r="AT966" s="5">
        <v>1.0240000000000001E-2</v>
      </c>
      <c r="AV966" s="1" t="s">
        <v>452</v>
      </c>
      <c r="AW966" s="3">
        <v>5.3073805025257803</v>
      </c>
      <c r="AX966" s="3">
        <v>0</v>
      </c>
      <c r="AY966" s="3" t="s">
        <v>206</v>
      </c>
      <c r="AZ966" s="3"/>
    </row>
    <row r="967" spans="24:52" x14ac:dyDescent="0.3">
      <c r="X967"/>
      <c r="AP967" s="1" t="s">
        <v>12673</v>
      </c>
      <c r="AQ967" s="1" t="s">
        <v>12615</v>
      </c>
      <c r="AR967" t="s">
        <v>12616</v>
      </c>
      <c r="AS967">
        <v>1.0149999999999999</v>
      </c>
      <c r="AT967" s="5">
        <v>1.0149999999999999E-2</v>
      </c>
      <c r="AV967" s="1" t="s">
        <v>460</v>
      </c>
      <c r="AW967" s="3">
        <v>17.166356239697102</v>
      </c>
      <c r="AX967" s="3">
        <v>10.407</v>
      </c>
      <c r="AY967" s="3">
        <v>42</v>
      </c>
      <c r="AZ967" s="3"/>
    </row>
    <row r="968" spans="24:52" x14ac:dyDescent="0.3">
      <c r="X968"/>
      <c r="AP968" s="1" t="s">
        <v>12673</v>
      </c>
      <c r="AQ968" s="1" t="s">
        <v>12470</v>
      </c>
      <c r="AR968" s="1" t="s">
        <v>12471</v>
      </c>
      <c r="AS968">
        <v>1.0118</v>
      </c>
      <c r="AT968" s="5">
        <v>1.0118E-2</v>
      </c>
      <c r="AV968" s="1" t="s">
        <v>453</v>
      </c>
      <c r="AW968" s="3">
        <v>43.240594338110597</v>
      </c>
      <c r="AX968" s="3">
        <v>-14.506</v>
      </c>
      <c r="AY968" s="3" t="s">
        <v>206</v>
      </c>
      <c r="AZ968" s="3"/>
    </row>
    <row r="969" spans="24:52" x14ac:dyDescent="0.3">
      <c r="X969"/>
      <c r="AP969" s="1" t="s">
        <v>12673</v>
      </c>
      <c r="AQ969" s="1" t="s">
        <v>12696</v>
      </c>
      <c r="AR969" s="1" t="s">
        <v>12697</v>
      </c>
      <c r="AS969">
        <v>0.99529999999999996</v>
      </c>
      <c r="AT969" s="5">
        <v>9.953E-3</v>
      </c>
      <c r="AV969" s="1" t="s">
        <v>1749</v>
      </c>
      <c r="AW969" s="3">
        <v>29.7353540667402</v>
      </c>
      <c r="AX969" s="3">
        <v>-25.375</v>
      </c>
      <c r="AY969" s="3">
        <v>47.484999999999999</v>
      </c>
      <c r="AZ969" s="3"/>
    </row>
    <row r="970" spans="24:52" x14ac:dyDescent="0.3">
      <c r="X970"/>
      <c r="AP970" s="1" t="s">
        <v>12673</v>
      </c>
      <c r="AQ970" s="1" t="s">
        <v>12504</v>
      </c>
      <c r="AR970" s="1" t="s">
        <v>12505</v>
      </c>
      <c r="AS970">
        <v>0.99480000000000002</v>
      </c>
      <c r="AT970" s="5">
        <v>9.9480000000000002E-3</v>
      </c>
      <c r="AV970" s="1" t="s">
        <v>2451</v>
      </c>
      <c r="AW970" s="3">
        <v>7.3493917130393003</v>
      </c>
      <c r="AX970" s="3">
        <v>21.841000000000001</v>
      </c>
      <c r="AY970" s="3" t="s">
        <v>206</v>
      </c>
      <c r="AZ970" s="3"/>
    </row>
    <row r="971" spans="24:52" x14ac:dyDescent="0.3">
      <c r="X971"/>
      <c r="AP971" s="1" t="s">
        <v>12673</v>
      </c>
      <c r="AQ971" s="1" t="s">
        <v>12494</v>
      </c>
      <c r="AR971" s="1" t="s">
        <v>12495</v>
      </c>
      <c r="AS971">
        <v>0.96</v>
      </c>
      <c r="AT971" s="5">
        <v>9.5999999999999992E-3</v>
      </c>
      <c r="AV971" s="1" t="s">
        <v>464</v>
      </c>
      <c r="AW971" s="3">
        <v>11.14531607895</v>
      </c>
      <c r="AX971" s="3">
        <v>14.114000000000001</v>
      </c>
      <c r="AY971" s="3">
        <v>57.77</v>
      </c>
      <c r="AZ971" s="3"/>
    </row>
    <row r="972" spans="24:52" x14ac:dyDescent="0.3">
      <c r="X972"/>
      <c r="AP972" s="1" t="s">
        <v>12673</v>
      </c>
      <c r="AQ972" s="1" t="s">
        <v>12498</v>
      </c>
      <c r="AR972" t="s">
        <v>12499</v>
      </c>
      <c r="AS972">
        <v>0.94059999999999999</v>
      </c>
      <c r="AT972" s="5">
        <v>9.4059999999999994E-3</v>
      </c>
      <c r="AV972" s="1" t="s">
        <v>466</v>
      </c>
      <c r="AW972" s="3">
        <v>8.9218713269700007</v>
      </c>
      <c r="AX972" s="3">
        <v>-2.3940000000000001</v>
      </c>
      <c r="AY972" s="3">
        <v>47.9</v>
      </c>
      <c r="AZ972" s="3"/>
    </row>
    <row r="973" spans="24:52" x14ac:dyDescent="0.3">
      <c r="X973"/>
      <c r="AP973" s="1" t="s">
        <v>12673</v>
      </c>
      <c r="AQ973" s="1" t="s">
        <v>12532</v>
      </c>
      <c r="AR973" s="1" t="s">
        <v>12533</v>
      </c>
      <c r="AS973">
        <v>0.93100000000000005</v>
      </c>
      <c r="AT973" s="5">
        <v>9.3100000000000006E-3</v>
      </c>
      <c r="AV973" s="1" t="s">
        <v>474</v>
      </c>
      <c r="AW973" s="3">
        <v>2.8181140039799999</v>
      </c>
      <c r="AX973" s="3">
        <v>-2.6509999999999998</v>
      </c>
      <c r="AY973" s="3" t="s">
        <v>206</v>
      </c>
      <c r="AZ973" s="3"/>
    </row>
    <row r="974" spans="24:52" x14ac:dyDescent="0.3">
      <c r="X974"/>
      <c r="AP974" s="1" t="s">
        <v>12673</v>
      </c>
      <c r="AQ974" s="1" t="s">
        <v>12698</v>
      </c>
      <c r="AR974" t="s">
        <v>12699</v>
      </c>
      <c r="AS974">
        <v>0.92859999999999998</v>
      </c>
      <c r="AT974" s="5">
        <v>9.2859999999999991E-3</v>
      </c>
      <c r="AV974" s="1" t="s">
        <v>468</v>
      </c>
      <c r="AW974" s="3">
        <v>4.26379366355226</v>
      </c>
      <c r="AX974" s="3">
        <v>13.238</v>
      </c>
      <c r="AY974" s="3">
        <v>36.320999999999998</v>
      </c>
      <c r="AZ974" s="3"/>
    </row>
    <row r="975" spans="24:52" x14ac:dyDescent="0.3">
      <c r="X975"/>
      <c r="AP975" s="1" t="s">
        <v>12673</v>
      </c>
      <c r="AQ975" s="1" t="s">
        <v>12492</v>
      </c>
      <c r="AR975" t="s">
        <v>12493</v>
      </c>
      <c r="AS975">
        <v>0.92400000000000004</v>
      </c>
      <c r="AT975" s="5">
        <v>9.2399999999999999E-3</v>
      </c>
      <c r="AV975" s="1" t="s">
        <v>478</v>
      </c>
      <c r="AW975" s="3">
        <v>24.0527006119069</v>
      </c>
      <c r="AX975" s="3">
        <v>-26.119</v>
      </c>
      <c r="AY975" s="3" t="s">
        <v>206</v>
      </c>
      <c r="AZ975" s="3"/>
    </row>
    <row r="976" spans="24:52" x14ac:dyDescent="0.3">
      <c r="X976"/>
      <c r="AP976" s="1" t="s">
        <v>12673</v>
      </c>
      <c r="AQ976" s="1" t="s">
        <v>12700</v>
      </c>
      <c r="AR976" s="1" t="s">
        <v>12701</v>
      </c>
      <c r="AS976">
        <v>0.91769999999999996</v>
      </c>
      <c r="AT976" s="5">
        <v>9.1769999999999994E-3</v>
      </c>
      <c r="AV976" s="1" t="s">
        <v>470</v>
      </c>
      <c r="AW976" s="3">
        <v>8.8895599999999995</v>
      </c>
      <c r="AX976" s="3">
        <v>9.0329999999999995</v>
      </c>
      <c r="AY976" s="3">
        <v>18</v>
      </c>
      <c r="AZ976" s="3"/>
    </row>
    <row r="977" spans="24:52" x14ac:dyDescent="0.3">
      <c r="X977"/>
      <c r="AP977" s="1" t="s">
        <v>12673</v>
      </c>
      <c r="AQ977" s="1" t="s">
        <v>12490</v>
      </c>
      <c r="AR977" t="s">
        <v>12491</v>
      </c>
      <c r="AS977">
        <v>0.91490000000000005</v>
      </c>
      <c r="AT977" s="5">
        <v>9.1490000000000009E-3</v>
      </c>
      <c r="AV977" s="1" t="s">
        <v>194</v>
      </c>
      <c r="AW977" s="3">
        <v>11.640895401250001</v>
      </c>
      <c r="AX977" s="3">
        <v>8.9740000000000002</v>
      </c>
      <c r="AY977" s="3">
        <v>22.633330000000001</v>
      </c>
      <c r="AZ977" s="3"/>
    </row>
    <row r="978" spans="24:52" x14ac:dyDescent="0.3">
      <c r="X978"/>
      <c r="AP978" s="1" t="s">
        <v>12673</v>
      </c>
      <c r="AQ978" s="1" t="s">
        <v>12702</v>
      </c>
      <c r="AR978" s="1" t="s">
        <v>12703</v>
      </c>
      <c r="AS978">
        <v>0.91439999999999999</v>
      </c>
      <c r="AT978" s="5">
        <v>9.1439999999999994E-3</v>
      </c>
      <c r="AV978" s="1" t="s">
        <v>243</v>
      </c>
      <c r="AW978" s="3">
        <v>6.1319274392294796</v>
      </c>
      <c r="AX978" s="3">
        <v>17.396999999999998</v>
      </c>
      <c r="AY978" s="3" t="s">
        <v>206</v>
      </c>
      <c r="AZ978" s="3"/>
    </row>
    <row r="979" spans="24:52" x14ac:dyDescent="0.3">
      <c r="X979"/>
      <c r="AP979" s="1" t="s">
        <v>12673</v>
      </c>
      <c r="AQ979" s="1" t="s">
        <v>12516</v>
      </c>
      <c r="AR979" s="1" t="s">
        <v>12517</v>
      </c>
      <c r="AS979">
        <v>0.90900000000000003</v>
      </c>
      <c r="AT979" s="5">
        <v>9.0900000000000009E-3</v>
      </c>
      <c r="AV979" s="1" t="s">
        <v>448</v>
      </c>
      <c r="AW979" s="3">
        <v>32.648350563401202</v>
      </c>
      <c r="AX979" s="3">
        <v>0</v>
      </c>
      <c r="AY979" s="3">
        <v>55.5</v>
      </c>
      <c r="AZ979" s="3"/>
    </row>
    <row r="980" spans="24:52" x14ac:dyDescent="0.3">
      <c r="X980"/>
      <c r="AP980" s="1" t="s">
        <v>12673</v>
      </c>
      <c r="AQ980" s="1" t="s">
        <v>12704</v>
      </c>
      <c r="AR980" s="1" t="s">
        <v>12705</v>
      </c>
      <c r="AS980">
        <v>0.90549999999999997</v>
      </c>
      <c r="AT980" s="5">
        <v>9.0550000000000005E-3</v>
      </c>
      <c r="AV980" s="1" t="s">
        <v>469</v>
      </c>
      <c r="AW980" s="3">
        <v>5.0538819014199996</v>
      </c>
      <c r="AX980" s="3">
        <v>17.984999999999999</v>
      </c>
      <c r="AY980" s="3" t="s">
        <v>206</v>
      </c>
      <c r="AZ980" s="3"/>
    </row>
    <row r="981" spans="24:52" x14ac:dyDescent="0.3">
      <c r="X981"/>
      <c r="AP981" s="1" t="s">
        <v>12673</v>
      </c>
      <c r="AQ981" s="1" t="s">
        <v>12488</v>
      </c>
      <c r="AR981" s="1" t="s">
        <v>12489</v>
      </c>
      <c r="AS981">
        <v>0.89780000000000004</v>
      </c>
      <c r="AT981" s="5">
        <v>8.9779999999999999E-3</v>
      </c>
      <c r="AV981" s="1" t="s">
        <v>458</v>
      </c>
      <c r="AW981" s="3">
        <v>13.093597142071999</v>
      </c>
      <c r="AX981" s="3">
        <v>8.2880000000000003</v>
      </c>
      <c r="AY981" s="3">
        <v>18.399999999999999</v>
      </c>
      <c r="AZ981" s="3"/>
    </row>
    <row r="982" spans="24:52" x14ac:dyDescent="0.3">
      <c r="X982"/>
      <c r="AP982" s="1" t="s">
        <v>12673</v>
      </c>
      <c r="AQ982" s="1" t="s">
        <v>11782</v>
      </c>
      <c r="AR982" s="1" t="s">
        <v>11783</v>
      </c>
      <c r="AS982">
        <v>0.87529999999999997</v>
      </c>
      <c r="AT982" s="5">
        <v>8.7530000000000004E-3</v>
      </c>
      <c r="AV982" s="1" t="s">
        <v>317</v>
      </c>
      <c r="AW982" s="3">
        <v>1.1061909738</v>
      </c>
      <c r="AX982" s="3">
        <v>-8.43</v>
      </c>
      <c r="AY982" s="3">
        <v>29</v>
      </c>
      <c r="AZ982" s="3"/>
    </row>
    <row r="983" spans="24:52" x14ac:dyDescent="0.3">
      <c r="X983"/>
      <c r="AP983" s="1" t="s">
        <v>12673</v>
      </c>
      <c r="AQ983" s="1" t="s">
        <v>12526</v>
      </c>
      <c r="AR983" t="s">
        <v>12527</v>
      </c>
      <c r="AS983">
        <v>0.86809999999999998</v>
      </c>
      <c r="AT983" s="5">
        <v>8.6809999999999995E-3</v>
      </c>
      <c r="AV983" s="1" t="s">
        <v>473</v>
      </c>
      <c r="AW983" s="3">
        <v>3.5088186405399999</v>
      </c>
      <c r="AX983" s="3">
        <v>-9.4879999999999995</v>
      </c>
      <c r="AY983" s="3">
        <v>95.18</v>
      </c>
      <c r="AZ983" s="3"/>
    </row>
    <row r="984" spans="24:52" x14ac:dyDescent="0.3">
      <c r="X984"/>
      <c r="AP984" s="1" t="s">
        <v>12673</v>
      </c>
      <c r="AQ984" s="1" t="s">
        <v>12706</v>
      </c>
      <c r="AR984" t="s">
        <v>12707</v>
      </c>
      <c r="AS984">
        <v>0.86409999999999998</v>
      </c>
      <c r="AT984" s="5">
        <v>8.6409999999999994E-3</v>
      </c>
      <c r="AV984" s="1" t="s">
        <v>484</v>
      </c>
      <c r="AW984" s="3">
        <v>11.6090025956536</v>
      </c>
      <c r="AX984" s="3">
        <v>8.0519999999999996</v>
      </c>
      <c r="AY984" s="3">
        <v>111.4</v>
      </c>
      <c r="AZ984" s="3"/>
    </row>
    <row r="985" spans="24:52" x14ac:dyDescent="0.3">
      <c r="X985"/>
      <c r="AP985" s="1" t="s">
        <v>12673</v>
      </c>
      <c r="AQ985" s="1" t="s">
        <v>12708</v>
      </c>
      <c r="AR985" t="s">
        <v>12709</v>
      </c>
      <c r="AS985">
        <v>0.85799999999999998</v>
      </c>
      <c r="AT985" s="5">
        <v>8.5799999999999991E-3</v>
      </c>
      <c r="AV985" s="1" t="s">
        <v>461</v>
      </c>
      <c r="AW985" s="3">
        <v>6.2162189499800196</v>
      </c>
      <c r="AX985" s="3">
        <v>-3.55</v>
      </c>
      <c r="AY985" s="3">
        <v>19.149999999999999</v>
      </c>
      <c r="AZ985" s="3"/>
    </row>
    <row r="986" spans="24:52" x14ac:dyDescent="0.3">
      <c r="X986"/>
      <c r="AP986" s="1" t="s">
        <v>12673</v>
      </c>
      <c r="AQ986" s="1" t="s">
        <v>12710</v>
      </c>
      <c r="AR986" t="s">
        <v>12711</v>
      </c>
      <c r="AS986">
        <v>0.85240000000000005</v>
      </c>
      <c r="AT986" s="5">
        <v>8.5240000000000003E-3</v>
      </c>
      <c r="AV986" s="1" t="s">
        <v>482</v>
      </c>
      <c r="AW986" s="3">
        <v>1.11093673371805</v>
      </c>
      <c r="AX986" s="3">
        <v>29.242999999999999</v>
      </c>
      <c r="AY986" s="3" t="s">
        <v>206</v>
      </c>
      <c r="AZ986" s="3"/>
    </row>
    <row r="987" spans="24:52" x14ac:dyDescent="0.3">
      <c r="X987"/>
      <c r="AP987" s="1" t="s">
        <v>12673</v>
      </c>
      <c r="AQ987" s="1" t="s">
        <v>12484</v>
      </c>
      <c r="AR987" t="s">
        <v>12485</v>
      </c>
      <c r="AS987">
        <v>0.83689999999999998</v>
      </c>
      <c r="AT987" s="5">
        <v>8.3689999999999997E-3</v>
      </c>
      <c r="AV987" s="1" t="s">
        <v>463</v>
      </c>
      <c r="AW987" s="3">
        <v>24.7831907578318</v>
      </c>
      <c r="AX987" s="3">
        <v>-4.1210000000000004</v>
      </c>
      <c r="AY987" s="3">
        <v>56</v>
      </c>
      <c r="AZ987" s="3"/>
    </row>
    <row r="988" spans="24:52" x14ac:dyDescent="0.3">
      <c r="X988"/>
      <c r="AP988" s="1" t="s">
        <v>12673</v>
      </c>
      <c r="AQ988" s="1" t="s">
        <v>12528</v>
      </c>
      <c r="AR988" t="s">
        <v>12529</v>
      </c>
      <c r="AS988">
        <v>0.82389999999999997</v>
      </c>
      <c r="AT988" s="5">
        <v>8.2389999999999998E-3</v>
      </c>
      <c r="AV988" s="1" t="s">
        <v>481</v>
      </c>
      <c r="AW988" s="3">
        <v>3.4587346771999998</v>
      </c>
      <c r="AX988" s="3">
        <v>13.978999999999999</v>
      </c>
      <c r="AY988" s="3">
        <v>113.31</v>
      </c>
      <c r="AZ988" s="3"/>
    </row>
    <row r="989" spans="24:52" x14ac:dyDescent="0.3">
      <c r="X989"/>
      <c r="AP989" s="1" t="s">
        <v>12673</v>
      </c>
      <c r="AQ989" s="1" t="s">
        <v>12712</v>
      </c>
      <c r="AR989" s="1" t="s">
        <v>12713</v>
      </c>
      <c r="AS989">
        <v>0.81369999999999998</v>
      </c>
      <c r="AT989" s="5">
        <v>8.1370000000000001E-3</v>
      </c>
      <c r="AV989" s="1" t="s">
        <v>2630</v>
      </c>
      <c r="AW989" s="3">
        <v>3.31171163484</v>
      </c>
      <c r="AX989" s="3">
        <v>9.6739999999999995</v>
      </c>
      <c r="AY989" s="3">
        <v>38.24</v>
      </c>
      <c r="AZ989" s="3"/>
    </row>
    <row r="990" spans="24:52" x14ac:dyDescent="0.3">
      <c r="X990"/>
      <c r="AP990" s="1" t="s">
        <v>12673</v>
      </c>
      <c r="AQ990" s="1" t="s">
        <v>12714</v>
      </c>
      <c r="AR990" t="s">
        <v>12715</v>
      </c>
      <c r="AS990">
        <v>0.81340000000000001</v>
      </c>
      <c r="AT990" s="5">
        <v>8.1340000000000006E-3</v>
      </c>
      <c r="AV990" s="1" t="s">
        <v>477</v>
      </c>
      <c r="AW990" s="3">
        <v>1.12235769144</v>
      </c>
      <c r="AX990" s="3">
        <v>-2.98</v>
      </c>
      <c r="AY990" s="3">
        <v>156.84</v>
      </c>
      <c r="AZ990" s="3"/>
    </row>
    <row r="991" spans="24:52" x14ac:dyDescent="0.3">
      <c r="X991"/>
      <c r="AP991" s="1" t="s">
        <v>12673</v>
      </c>
      <c r="AQ991" s="1" t="s">
        <v>12716</v>
      </c>
      <c r="AR991" t="s">
        <v>12717</v>
      </c>
      <c r="AS991">
        <v>0.80579999999999996</v>
      </c>
      <c r="AT991" s="5">
        <v>8.0579999999999992E-3</v>
      </c>
      <c r="AV991" s="1" t="s">
        <v>472</v>
      </c>
      <c r="AW991" s="3">
        <v>6.0431335931862398</v>
      </c>
      <c r="AX991" s="3">
        <v>6.99</v>
      </c>
      <c r="AY991" s="3">
        <v>12.031330000000001</v>
      </c>
      <c r="AZ991" s="3"/>
    </row>
    <row r="992" spans="24:52" x14ac:dyDescent="0.3">
      <c r="X992"/>
      <c r="AP992" s="1" t="s">
        <v>12673</v>
      </c>
      <c r="AQ992" s="1" t="s">
        <v>11818</v>
      </c>
      <c r="AR992" t="s">
        <v>11819</v>
      </c>
      <c r="AS992">
        <v>0.76449999999999996</v>
      </c>
      <c r="AT992" s="5">
        <v>7.6449999999999999E-3</v>
      </c>
      <c r="AV992" s="1" t="s">
        <v>321</v>
      </c>
      <c r="AW992" s="3">
        <v>6.9362341655500002</v>
      </c>
      <c r="AX992" s="3">
        <v>25.07</v>
      </c>
      <c r="AY992" s="3">
        <v>9.3149999999999995</v>
      </c>
      <c r="AZ992" s="3"/>
    </row>
    <row r="993" spans="24:52" x14ac:dyDescent="0.3">
      <c r="X993"/>
      <c r="AP993" s="1" t="s">
        <v>12673</v>
      </c>
      <c r="AQ993" s="1" t="s">
        <v>12718</v>
      </c>
      <c r="AR993" s="1" t="s">
        <v>12719</v>
      </c>
      <c r="AS993">
        <v>0.74460000000000004</v>
      </c>
      <c r="AT993" s="5">
        <v>7.4460000000000004E-3</v>
      </c>
      <c r="AV993" s="1" t="s">
        <v>475</v>
      </c>
      <c r="AW993" s="3">
        <v>5.9504198776799999</v>
      </c>
      <c r="AX993" s="3">
        <v>-3.282</v>
      </c>
      <c r="AY993" s="3" t="s">
        <v>206</v>
      </c>
      <c r="AZ993" s="3"/>
    </row>
    <row r="994" spans="24:52" x14ac:dyDescent="0.3">
      <c r="X994"/>
      <c r="AP994" s="1" t="s">
        <v>12673</v>
      </c>
      <c r="AQ994" s="1" t="s">
        <v>12631</v>
      </c>
      <c r="AR994" t="s">
        <v>12632</v>
      </c>
      <c r="AS994">
        <v>0.73619999999999997</v>
      </c>
      <c r="AT994" s="5">
        <v>7.3619999999999996E-3</v>
      </c>
      <c r="AV994" s="1" t="s">
        <v>465</v>
      </c>
      <c r="AW994" s="3">
        <v>3.4598023018199999</v>
      </c>
      <c r="AX994" s="3">
        <v>5.0839999999999996</v>
      </c>
      <c r="AY994" s="3" t="s">
        <v>206</v>
      </c>
      <c r="AZ994" s="3"/>
    </row>
    <row r="995" spans="24:52" x14ac:dyDescent="0.3">
      <c r="X995"/>
      <c r="AP995" s="1" t="s">
        <v>12673</v>
      </c>
      <c r="AQ995" s="1" t="s">
        <v>12720</v>
      </c>
      <c r="AR995" t="s">
        <v>12721</v>
      </c>
      <c r="AS995">
        <v>0.72960000000000003</v>
      </c>
      <c r="AT995" s="5">
        <v>7.2960000000000004E-3</v>
      </c>
      <c r="AV995" s="1" t="s">
        <v>2916</v>
      </c>
      <c r="AW995" s="3">
        <v>5.5521056150500003</v>
      </c>
      <c r="AX995" s="3">
        <v>0</v>
      </c>
      <c r="AY995" s="3" t="s">
        <v>206</v>
      </c>
      <c r="AZ995" s="3"/>
    </row>
    <row r="996" spans="24:52" x14ac:dyDescent="0.3">
      <c r="X996"/>
      <c r="AP996" s="1" t="s">
        <v>12673</v>
      </c>
      <c r="AQ996" s="1" t="s">
        <v>12558</v>
      </c>
      <c r="AR996" s="1" t="s">
        <v>12559</v>
      </c>
      <c r="AS996">
        <v>0.70240000000000002</v>
      </c>
      <c r="AT996" s="5">
        <v>7.0239999999999999E-3</v>
      </c>
      <c r="AV996" s="1" t="s">
        <v>483</v>
      </c>
      <c r="AW996" s="3">
        <v>1.5685688166710601</v>
      </c>
      <c r="AX996" s="3">
        <v>5.4279999999999999</v>
      </c>
      <c r="AY996" s="3">
        <v>16.257999999999999</v>
      </c>
      <c r="AZ996" s="3"/>
    </row>
    <row r="997" spans="24:52" x14ac:dyDescent="0.3">
      <c r="X997"/>
      <c r="AP997" s="1" t="s">
        <v>12673</v>
      </c>
      <c r="AQ997" s="1" t="s">
        <v>12722</v>
      </c>
      <c r="AR997" t="s">
        <v>12723</v>
      </c>
      <c r="AS997">
        <v>0.69089999999999996</v>
      </c>
      <c r="AT997" s="5">
        <v>6.9089999999999993E-3</v>
      </c>
      <c r="AV997" s="1" t="s">
        <v>486</v>
      </c>
      <c r="AW997" s="3">
        <v>1.6157132618200001</v>
      </c>
      <c r="AX997" s="3">
        <v>29.346</v>
      </c>
      <c r="AY997" s="3" t="s">
        <v>206</v>
      </c>
      <c r="AZ997" s="3"/>
    </row>
    <row r="998" spans="24:52" x14ac:dyDescent="0.3">
      <c r="X998"/>
      <c r="AP998" s="1" t="s">
        <v>12673</v>
      </c>
      <c r="AQ998" s="1" t="s">
        <v>12724</v>
      </c>
      <c r="AR998" t="s">
        <v>12725</v>
      </c>
      <c r="AS998">
        <v>0.66569999999999996</v>
      </c>
      <c r="AT998" s="5">
        <v>6.6569999999999997E-3</v>
      </c>
      <c r="AV998" s="1" t="s">
        <v>487</v>
      </c>
      <c r="AW998" s="3">
        <v>2.2204836725999999</v>
      </c>
      <c r="AX998" s="3">
        <v>25.102</v>
      </c>
      <c r="AY998" s="3">
        <v>-4.5</v>
      </c>
      <c r="AZ998" s="3"/>
    </row>
    <row r="999" spans="24:52" x14ac:dyDescent="0.3">
      <c r="X999"/>
      <c r="AP999" s="1" t="s">
        <v>12673</v>
      </c>
      <c r="AQ999" s="1" t="s">
        <v>12726</v>
      </c>
      <c r="AR999" t="s">
        <v>12727</v>
      </c>
      <c r="AS999">
        <v>0.59550000000000003</v>
      </c>
      <c r="AT999" s="5">
        <v>5.9550000000000002E-3</v>
      </c>
      <c r="AV999" s="1" t="s">
        <v>485</v>
      </c>
      <c r="AW999" s="3">
        <v>0.74072013800000003</v>
      </c>
      <c r="AX999" s="3">
        <v>-18.503</v>
      </c>
      <c r="AY999" s="3" t="s">
        <v>206</v>
      </c>
      <c r="AZ999" s="3"/>
    </row>
    <row r="1000" spans="24:52" x14ac:dyDescent="0.3">
      <c r="X1000"/>
      <c r="AP1000" s="1" t="s">
        <v>12673</v>
      </c>
      <c r="AQ1000" s="1" t="s">
        <v>12728</v>
      </c>
      <c r="AR1000" t="s">
        <v>12729</v>
      </c>
      <c r="AS1000">
        <v>0.50480000000000003</v>
      </c>
      <c r="AT1000" s="5">
        <v>5.0480000000000004E-3</v>
      </c>
      <c r="AV1000" s="1" t="s">
        <v>3345</v>
      </c>
      <c r="AW1000" s="3">
        <v>0.59387082660000001</v>
      </c>
      <c r="AX1000" s="3">
        <v>0</v>
      </c>
      <c r="AY1000" s="3" t="s">
        <v>206</v>
      </c>
      <c r="AZ1000" s="3"/>
    </row>
    <row r="1001" spans="24:52" x14ac:dyDescent="0.3">
      <c r="X1001"/>
      <c r="AP1001" s="1" t="s">
        <v>12673</v>
      </c>
      <c r="AQ1001" s="1" t="s">
        <v>11585</v>
      </c>
      <c r="AR1001" t="s">
        <v>11856</v>
      </c>
      <c r="AS1001">
        <v>0.111</v>
      </c>
      <c r="AT1001" s="5">
        <v>1.1100000000000001E-3</v>
      </c>
      <c r="AV1001" s="1" t="s">
        <v>206</v>
      </c>
      <c r="AW1001" s="3" t="s">
        <v>249</v>
      </c>
      <c r="AX1001" s="3" t="s">
        <v>1029</v>
      </c>
      <c r="AY1001" s="3" t="s">
        <v>278</v>
      </c>
      <c r="AZ1001" s="3"/>
    </row>
    <row r="1002" spans="24:52" x14ac:dyDescent="0.3">
      <c r="X1002"/>
      <c r="AP1002" s="1" t="s">
        <v>12673</v>
      </c>
      <c r="AQ1002" s="1" t="s">
        <v>12730</v>
      </c>
      <c r="AR1002" t="s">
        <v>12731</v>
      </c>
      <c r="AS1002">
        <v>8.7099999999999997E-2</v>
      </c>
      <c r="AT1002" s="5">
        <v>8.7099999999999992E-4</v>
      </c>
      <c r="AV1002" s="1" t="s">
        <v>3490</v>
      </c>
      <c r="AW1002" s="3">
        <v>2.3187145250526702</v>
      </c>
      <c r="AX1002" s="3">
        <v>0</v>
      </c>
      <c r="AY1002" s="3">
        <v>91.5</v>
      </c>
      <c r="AZ1002" s="3"/>
    </row>
    <row r="1003" spans="24:52" x14ac:dyDescent="0.3">
      <c r="X1003"/>
      <c r="AP1003" s="1" t="s">
        <v>12673</v>
      </c>
      <c r="AQ1003" t="s">
        <v>11585</v>
      </c>
      <c r="AR1003" t="s">
        <v>11998</v>
      </c>
      <c r="AS1003">
        <v>0</v>
      </c>
      <c r="AT1003" s="5">
        <v>0</v>
      </c>
      <c r="AV1003" s="1" t="s">
        <v>206</v>
      </c>
      <c r="AW1003" s="3" t="s">
        <v>249</v>
      </c>
      <c r="AX1003" s="3" t="s">
        <v>1029</v>
      </c>
      <c r="AY1003" s="3" t="s">
        <v>278</v>
      </c>
      <c r="AZ1003" s="3"/>
    </row>
    <row r="1004" spans="24:52" x14ac:dyDescent="0.3">
      <c r="X1004"/>
      <c r="AP1004" s="1" t="s">
        <v>12673</v>
      </c>
      <c r="AQ1004" t="s">
        <v>11585</v>
      </c>
      <c r="AR1004" t="s">
        <v>11587</v>
      </c>
      <c r="AS1004">
        <v>0</v>
      </c>
      <c r="AT1004" s="5">
        <v>0</v>
      </c>
      <c r="AV1004" s="1" t="s">
        <v>206</v>
      </c>
      <c r="AW1004" s="3" t="s">
        <v>249</v>
      </c>
      <c r="AX1004" s="3" t="s">
        <v>1029</v>
      </c>
      <c r="AY1004" s="3" t="s">
        <v>278</v>
      </c>
      <c r="AZ1004" s="3"/>
    </row>
    <row r="1005" spans="24:52" x14ac:dyDescent="0.3">
      <c r="X1005"/>
      <c r="AP1005" s="1" t="s">
        <v>12673</v>
      </c>
      <c r="AQ1005" t="s">
        <v>11585</v>
      </c>
      <c r="AR1005" t="s">
        <v>11586</v>
      </c>
      <c r="AS1005">
        <v>0</v>
      </c>
      <c r="AT1005" s="5">
        <v>0</v>
      </c>
      <c r="AV1005" s="1" t="s">
        <v>206</v>
      </c>
      <c r="AW1005" s="3" t="s">
        <v>249</v>
      </c>
      <c r="AX1005" s="3" t="s">
        <v>1029</v>
      </c>
      <c r="AY1005" s="3" t="s">
        <v>278</v>
      </c>
      <c r="AZ1005" s="3"/>
    </row>
    <row r="1006" spans="24:52" x14ac:dyDescent="0.3">
      <c r="X1006"/>
      <c r="AP1006" s="1" t="s">
        <v>12673</v>
      </c>
      <c r="AQ1006" t="s">
        <v>11585</v>
      </c>
      <c r="AR1006" t="s">
        <v>11999</v>
      </c>
      <c r="AS1006">
        <v>0</v>
      </c>
      <c r="AT1006" s="5">
        <v>0</v>
      </c>
      <c r="AV1006" s="1" t="s">
        <v>206</v>
      </c>
      <c r="AW1006" s="3" t="s">
        <v>249</v>
      </c>
      <c r="AX1006" s="3" t="s">
        <v>1029</v>
      </c>
      <c r="AY1006" s="3" t="s">
        <v>278</v>
      </c>
      <c r="AZ1006" s="3"/>
    </row>
    <row r="1007" spans="24:52" x14ac:dyDescent="0.3">
      <c r="X1007"/>
      <c r="AP1007" s="1" t="s">
        <v>12673</v>
      </c>
      <c r="AQ1007" t="s">
        <v>11585</v>
      </c>
      <c r="AR1007" t="s">
        <v>11588</v>
      </c>
      <c r="AS1007">
        <v>-8.6999999999999994E-3</v>
      </c>
      <c r="AT1007" s="5">
        <v>-8.7000000000000001E-5</v>
      </c>
      <c r="AV1007" s="1" t="s">
        <v>206</v>
      </c>
      <c r="AW1007" s="3" t="s">
        <v>249</v>
      </c>
      <c r="AX1007" s="3" t="s">
        <v>1029</v>
      </c>
      <c r="AY1007" s="3" t="s">
        <v>278</v>
      </c>
      <c r="AZ1007" s="3"/>
    </row>
    <row r="1008" spans="24:52" x14ac:dyDescent="0.3">
      <c r="X1008"/>
      <c r="AP1008" s="1" t="s">
        <v>12732</v>
      </c>
      <c r="AQ1008" t="s">
        <v>12680</v>
      </c>
      <c r="AR1008" t="s">
        <v>12681</v>
      </c>
      <c r="AS1008">
        <v>13.129899999999999</v>
      </c>
      <c r="AT1008" s="5">
        <v>0.131299</v>
      </c>
      <c r="AV1008" s="1" t="s">
        <v>447</v>
      </c>
      <c r="AW1008" s="3">
        <v>24.103199848740001</v>
      </c>
      <c r="AX1008" s="3">
        <v>0</v>
      </c>
      <c r="AY1008" s="3" t="s">
        <v>206</v>
      </c>
      <c r="AZ1008" s="3"/>
    </row>
    <row r="1009" spans="24:52" x14ac:dyDescent="0.3">
      <c r="X1009"/>
      <c r="AP1009" s="1" t="s">
        <v>12732</v>
      </c>
      <c r="AQ1009" s="1" t="s">
        <v>12686</v>
      </c>
      <c r="AR1009" t="s">
        <v>12687</v>
      </c>
      <c r="AS1009">
        <v>8.1761999999999997</v>
      </c>
      <c r="AT1009" s="5">
        <v>8.1762000000000001E-2</v>
      </c>
      <c r="AV1009" s="1" t="s">
        <v>455</v>
      </c>
      <c r="AW1009" s="3">
        <v>5.3288830439400003</v>
      </c>
      <c r="AX1009" s="3">
        <v>0</v>
      </c>
      <c r="AY1009" s="3" t="s">
        <v>206</v>
      </c>
      <c r="AZ1009" s="3"/>
    </row>
    <row r="1010" spans="24:52" x14ac:dyDescent="0.3">
      <c r="X1010"/>
      <c r="AP1010" s="1" t="s">
        <v>12732</v>
      </c>
      <c r="AQ1010" t="s">
        <v>12694</v>
      </c>
      <c r="AR1010" t="s">
        <v>12695</v>
      </c>
      <c r="AS1010">
        <v>7.2649999999999997</v>
      </c>
      <c r="AT1010" s="5">
        <v>7.2649999999999992E-2</v>
      </c>
      <c r="AV1010" s="1" t="s">
        <v>452</v>
      </c>
      <c r="AW1010" s="3">
        <v>5.3073805025257803</v>
      </c>
      <c r="AX1010" s="3">
        <v>0</v>
      </c>
      <c r="AY1010" s="3" t="s">
        <v>206</v>
      </c>
      <c r="AZ1010" s="3"/>
    </row>
    <row r="1011" spans="24:52" x14ac:dyDescent="0.3">
      <c r="X1011"/>
      <c r="AP1011" s="1" t="s">
        <v>12732</v>
      </c>
      <c r="AQ1011" t="s">
        <v>12733</v>
      </c>
      <c r="AR1011" t="s">
        <v>12734</v>
      </c>
      <c r="AS1011">
        <v>7.13</v>
      </c>
      <c r="AT1011" s="5">
        <v>7.1300000000000002E-2</v>
      </c>
      <c r="AV1011" s="1" t="s">
        <v>922</v>
      </c>
      <c r="AW1011" s="3">
        <v>3.9484297105500001</v>
      </c>
      <c r="AX1011" s="3">
        <v>44.338999999999999</v>
      </c>
      <c r="AY1011" s="3" t="s">
        <v>206</v>
      </c>
      <c r="AZ1011" s="3"/>
    </row>
    <row r="1012" spans="24:52" x14ac:dyDescent="0.3">
      <c r="X1012"/>
      <c r="AP1012" s="1" t="s">
        <v>12732</v>
      </c>
      <c r="AQ1012" t="s">
        <v>12735</v>
      </c>
      <c r="AR1012" t="s">
        <v>12736</v>
      </c>
      <c r="AS1012">
        <v>7.0366</v>
      </c>
      <c r="AT1012" s="5">
        <v>7.0365999999999998E-2</v>
      </c>
      <c r="AV1012" s="1" t="s">
        <v>2934</v>
      </c>
      <c r="AW1012" s="3">
        <v>3.3094827401679301</v>
      </c>
      <c r="AX1012" s="3">
        <v>0</v>
      </c>
      <c r="AY1012" s="3" t="s">
        <v>206</v>
      </c>
      <c r="AZ1012" s="3"/>
    </row>
    <row r="1013" spans="24:52" x14ac:dyDescent="0.3">
      <c r="X1013"/>
      <c r="AP1013" s="1" t="s">
        <v>12732</v>
      </c>
      <c r="AQ1013" s="1" t="s">
        <v>12737</v>
      </c>
      <c r="AR1013" t="s">
        <v>12738</v>
      </c>
      <c r="AS1013">
        <v>5.59</v>
      </c>
      <c r="AT1013" s="5">
        <v>5.5899999999999998E-2</v>
      </c>
      <c r="AV1013" s="1" t="s">
        <v>3118</v>
      </c>
      <c r="AW1013" s="3">
        <v>4.0463256959291796</v>
      </c>
      <c r="AX1013" s="3">
        <v>0</v>
      </c>
      <c r="AY1013" s="3" t="s">
        <v>206</v>
      </c>
      <c r="AZ1013" s="3"/>
    </row>
    <row r="1014" spans="24:52" x14ac:dyDescent="0.3">
      <c r="X1014"/>
      <c r="AP1014" s="1" t="s">
        <v>12732</v>
      </c>
      <c r="AQ1014" s="1" t="s">
        <v>12739</v>
      </c>
      <c r="AR1014" t="s">
        <v>12740</v>
      </c>
      <c r="AS1014">
        <v>5.4386999999999999</v>
      </c>
      <c r="AT1014" s="5">
        <v>5.4386999999999998E-2</v>
      </c>
      <c r="AV1014" s="1" t="s">
        <v>3117</v>
      </c>
      <c r="AW1014" s="3">
        <v>2.9880453462812699</v>
      </c>
      <c r="AX1014" s="3">
        <v>0</v>
      </c>
      <c r="AY1014" s="3" t="s">
        <v>206</v>
      </c>
      <c r="AZ1014" s="3"/>
    </row>
    <row r="1015" spans="24:52" x14ac:dyDescent="0.3">
      <c r="X1015"/>
      <c r="AP1015" s="1" t="s">
        <v>12732</v>
      </c>
      <c r="AQ1015" s="1" t="s">
        <v>12741</v>
      </c>
      <c r="AR1015" s="1" t="s">
        <v>12742</v>
      </c>
      <c r="AS1015">
        <v>4.8765999999999998</v>
      </c>
      <c r="AT1015" s="5">
        <v>4.8765999999999997E-2</v>
      </c>
      <c r="AV1015" s="1" t="s">
        <v>2940</v>
      </c>
      <c r="AW1015" s="3">
        <v>0.72943799807639398</v>
      </c>
      <c r="AX1015" s="3">
        <v>0</v>
      </c>
      <c r="AY1015" s="3" t="s">
        <v>206</v>
      </c>
      <c r="AZ1015" s="3"/>
    </row>
    <row r="1016" spans="24:52" x14ac:dyDescent="0.3">
      <c r="X1016"/>
      <c r="AP1016" s="1" t="s">
        <v>12732</v>
      </c>
      <c r="AQ1016" s="1" t="s">
        <v>12743</v>
      </c>
      <c r="AR1016" s="1" t="s">
        <v>12744</v>
      </c>
      <c r="AS1016">
        <v>4.6386000000000003</v>
      </c>
      <c r="AT1016" s="5">
        <v>4.6386000000000004E-2</v>
      </c>
      <c r="AV1016" s="1" t="s">
        <v>3346</v>
      </c>
      <c r="AW1016" s="3">
        <v>0.49972251224999997</v>
      </c>
      <c r="AX1016" s="3">
        <v>0</v>
      </c>
      <c r="AY1016" s="3" t="s">
        <v>206</v>
      </c>
      <c r="AZ1016" s="3"/>
    </row>
    <row r="1017" spans="24:52" x14ac:dyDescent="0.3">
      <c r="X1017"/>
      <c r="AP1017" s="1" t="s">
        <v>12732</v>
      </c>
      <c r="AQ1017" s="1" t="s">
        <v>12745</v>
      </c>
      <c r="AR1017" t="s">
        <v>12746</v>
      </c>
      <c r="AS1017">
        <v>4.0545999999999998</v>
      </c>
      <c r="AT1017" s="5">
        <v>4.0545999999999999E-2</v>
      </c>
      <c r="AV1017" s="1" t="s">
        <v>2659</v>
      </c>
      <c r="AW1017" s="3">
        <v>1.4016559149349399</v>
      </c>
      <c r="AX1017" s="3">
        <v>0</v>
      </c>
      <c r="AY1017" s="3" t="s">
        <v>206</v>
      </c>
      <c r="AZ1017" s="3"/>
    </row>
    <row r="1018" spans="24:52" x14ac:dyDescent="0.3">
      <c r="X1018"/>
      <c r="AP1018" s="1" t="s">
        <v>12732</v>
      </c>
      <c r="AQ1018" s="1" t="s">
        <v>12747</v>
      </c>
      <c r="AR1018" s="1" t="s">
        <v>12748</v>
      </c>
      <c r="AS1018">
        <v>3.8914</v>
      </c>
      <c r="AT1018" s="5">
        <v>3.8913999999999997E-2</v>
      </c>
      <c r="AV1018" s="1" t="s">
        <v>2658</v>
      </c>
      <c r="AW1018" s="3">
        <v>3.1979293512550901</v>
      </c>
      <c r="AX1018" s="3">
        <v>0</v>
      </c>
      <c r="AY1018" s="3" t="s">
        <v>206</v>
      </c>
      <c r="AZ1018" s="3"/>
    </row>
    <row r="1019" spans="24:52" x14ac:dyDescent="0.3">
      <c r="X1019"/>
      <c r="AP1019" s="1" t="s">
        <v>12732</v>
      </c>
      <c r="AQ1019" s="1" t="s">
        <v>12749</v>
      </c>
      <c r="AR1019" t="s">
        <v>12750</v>
      </c>
      <c r="AS1019">
        <v>3.5489999999999999</v>
      </c>
      <c r="AT1019" s="5">
        <v>3.5490000000000001E-2</v>
      </c>
      <c r="AV1019" s="1" t="s">
        <v>1083</v>
      </c>
      <c r="AW1019" s="3">
        <v>171.19840570131001</v>
      </c>
      <c r="AX1019" s="3">
        <v>2.5</v>
      </c>
      <c r="AY1019" s="3">
        <v>17.32</v>
      </c>
      <c r="AZ1019" s="3"/>
    </row>
    <row r="1020" spans="24:52" x14ac:dyDescent="0.3">
      <c r="X1020"/>
      <c r="AP1020" s="1" t="s">
        <v>12732</v>
      </c>
      <c r="AQ1020" s="1" t="s">
        <v>12751</v>
      </c>
      <c r="AR1020" s="1" t="s">
        <v>12752</v>
      </c>
      <c r="AS1020">
        <v>3.5316999999999998</v>
      </c>
      <c r="AT1020" s="5">
        <v>3.5317000000000001E-2</v>
      </c>
      <c r="AV1020" s="1" t="s">
        <v>3114</v>
      </c>
      <c r="AW1020" s="3">
        <v>0.57730268318422595</v>
      </c>
      <c r="AX1020" s="3">
        <v>0</v>
      </c>
      <c r="AY1020" s="3" t="s">
        <v>206</v>
      </c>
      <c r="AZ1020" s="3"/>
    </row>
    <row r="1021" spans="24:52" x14ac:dyDescent="0.3">
      <c r="X1021"/>
      <c r="AP1021" s="1" t="s">
        <v>12732</v>
      </c>
      <c r="AQ1021" s="1" t="s">
        <v>12753</v>
      </c>
      <c r="AR1021" t="s">
        <v>12754</v>
      </c>
      <c r="AS1021">
        <v>3.5019</v>
      </c>
      <c r="AT1021" s="5">
        <v>3.5019000000000002E-2</v>
      </c>
      <c r="AV1021" s="1" t="s">
        <v>3121</v>
      </c>
      <c r="AW1021" s="3">
        <v>0.18363378052917201</v>
      </c>
      <c r="AX1021" s="3">
        <v>0</v>
      </c>
      <c r="AY1021" s="3" t="s">
        <v>206</v>
      </c>
      <c r="AZ1021" s="3"/>
    </row>
    <row r="1022" spans="24:52" x14ac:dyDescent="0.3">
      <c r="X1022"/>
      <c r="AP1022" s="1" t="s">
        <v>12732</v>
      </c>
      <c r="AQ1022" t="s">
        <v>12755</v>
      </c>
      <c r="AR1022" s="1" t="s">
        <v>12756</v>
      </c>
      <c r="AS1022">
        <v>3.1505000000000001</v>
      </c>
      <c r="AT1022" s="5">
        <v>3.1504999999999998E-2</v>
      </c>
      <c r="AV1022" s="1" t="s">
        <v>3115</v>
      </c>
      <c r="AW1022" s="3">
        <v>0.261869155564187</v>
      </c>
      <c r="AX1022" s="3">
        <v>0</v>
      </c>
      <c r="AY1022" s="3" t="s">
        <v>206</v>
      </c>
      <c r="AZ1022" s="3"/>
    </row>
    <row r="1023" spans="24:52" x14ac:dyDescent="0.3">
      <c r="X1023"/>
      <c r="AP1023" s="1" t="s">
        <v>12732</v>
      </c>
      <c r="AQ1023" t="s">
        <v>12757</v>
      </c>
      <c r="AR1023" t="s">
        <v>12758</v>
      </c>
      <c r="AS1023">
        <v>2.9790999999999999</v>
      </c>
      <c r="AT1023" s="5">
        <v>2.9790999999999998E-2</v>
      </c>
      <c r="AV1023" s="1" t="s">
        <v>3123</v>
      </c>
      <c r="AW1023" s="3">
        <v>0.43034988998481299</v>
      </c>
      <c r="AX1023" s="3">
        <v>0</v>
      </c>
      <c r="AY1023" s="3" t="s">
        <v>206</v>
      </c>
      <c r="AZ1023" s="3"/>
    </row>
    <row r="1024" spans="24:52" x14ac:dyDescent="0.3">
      <c r="X1024"/>
      <c r="AP1024" s="1" t="s">
        <v>12732</v>
      </c>
      <c r="AQ1024" s="1" t="s">
        <v>12759</v>
      </c>
      <c r="AR1024" t="s">
        <v>12760</v>
      </c>
      <c r="AS1024">
        <v>2.7189000000000001</v>
      </c>
      <c r="AT1024" s="5">
        <v>2.7189000000000001E-2</v>
      </c>
      <c r="AV1024" s="1" t="s">
        <v>3116</v>
      </c>
      <c r="AW1024" s="3">
        <v>0.53208469098824596</v>
      </c>
      <c r="AX1024" s="3">
        <v>0</v>
      </c>
      <c r="AY1024" s="3" t="s">
        <v>206</v>
      </c>
      <c r="AZ1024" s="3"/>
    </row>
    <row r="1025" spans="24:52" x14ac:dyDescent="0.3">
      <c r="X1025"/>
      <c r="AP1025" s="1" t="s">
        <v>12732</v>
      </c>
      <c r="AQ1025" s="1" t="s">
        <v>12761</v>
      </c>
      <c r="AR1025" s="1" t="s">
        <v>12762</v>
      </c>
      <c r="AS1025">
        <v>2.0897000000000001</v>
      </c>
      <c r="AT1025" s="5">
        <v>2.0897000000000002E-2</v>
      </c>
      <c r="AV1025" s="1" t="s">
        <v>3119</v>
      </c>
      <c r="AW1025" s="3">
        <v>0.16667126939999999</v>
      </c>
      <c r="AX1025" s="3">
        <v>0</v>
      </c>
      <c r="AY1025" s="3" t="s">
        <v>206</v>
      </c>
      <c r="AZ1025" s="3"/>
    </row>
    <row r="1026" spans="24:52" x14ac:dyDescent="0.3">
      <c r="X1026"/>
      <c r="AP1026" s="1" t="s">
        <v>12732</v>
      </c>
      <c r="AQ1026" s="1" t="s">
        <v>12763</v>
      </c>
      <c r="AR1026" t="s">
        <v>12764</v>
      </c>
      <c r="AS1026">
        <v>1.6646000000000001</v>
      </c>
      <c r="AT1026" s="5">
        <v>1.6646000000000001E-2</v>
      </c>
      <c r="AV1026" s="1" t="s">
        <v>3122</v>
      </c>
      <c r="AW1026" s="3">
        <v>0.39357135125563403</v>
      </c>
      <c r="AX1026" s="3">
        <v>0</v>
      </c>
      <c r="AY1026" s="3" t="s">
        <v>206</v>
      </c>
      <c r="AZ1026" s="3"/>
    </row>
    <row r="1027" spans="24:52" x14ac:dyDescent="0.3">
      <c r="X1027"/>
      <c r="AP1027" s="1" t="s">
        <v>12732</v>
      </c>
      <c r="AQ1027" s="1" t="s">
        <v>12765</v>
      </c>
      <c r="AR1027" s="1" t="s">
        <v>12766</v>
      </c>
      <c r="AS1027">
        <v>1.4994000000000001</v>
      </c>
      <c r="AT1027" s="5">
        <v>1.4994E-2</v>
      </c>
      <c r="AV1027" s="1" t="s">
        <v>3482</v>
      </c>
      <c r="AW1027" s="3">
        <v>0.81058171015514302</v>
      </c>
      <c r="AX1027" s="3">
        <v>0</v>
      </c>
      <c r="AY1027" s="3" t="s">
        <v>206</v>
      </c>
      <c r="AZ1027" s="3"/>
    </row>
    <row r="1028" spans="24:52" x14ac:dyDescent="0.3">
      <c r="X1028"/>
      <c r="AP1028" s="1" t="s">
        <v>12732</v>
      </c>
      <c r="AQ1028" t="s">
        <v>12767</v>
      </c>
      <c r="AR1028" s="1" t="s">
        <v>12768</v>
      </c>
      <c r="AS1028">
        <v>1.3775999999999999</v>
      </c>
      <c r="AT1028" s="5">
        <v>1.3776E-2</v>
      </c>
      <c r="AV1028" s="1" t="s">
        <v>3120</v>
      </c>
      <c r="AW1028" s="3">
        <v>0.31262079533901099</v>
      </c>
      <c r="AX1028" s="3">
        <v>0</v>
      </c>
      <c r="AY1028" s="3" t="s">
        <v>206</v>
      </c>
      <c r="AZ1028" s="3"/>
    </row>
    <row r="1029" spans="24:52" x14ac:dyDescent="0.3">
      <c r="X1029"/>
      <c r="AP1029" s="1" t="s">
        <v>12732</v>
      </c>
      <c r="AQ1029" s="1" t="s">
        <v>12769</v>
      </c>
      <c r="AR1029" s="1" t="s">
        <v>12770</v>
      </c>
      <c r="AS1029">
        <v>1.3494999999999999</v>
      </c>
      <c r="AT1029" s="5">
        <v>1.3495E-2</v>
      </c>
      <c r="AV1029" s="1" t="s">
        <v>3483</v>
      </c>
      <c r="AW1029" s="3">
        <v>0.55251419539753299</v>
      </c>
      <c r="AX1029" s="3">
        <v>0</v>
      </c>
      <c r="AY1029" s="3" t="s">
        <v>206</v>
      </c>
      <c r="AZ1029" s="3"/>
    </row>
    <row r="1030" spans="24:52" x14ac:dyDescent="0.3">
      <c r="X1030"/>
      <c r="AP1030" s="1" t="s">
        <v>12732</v>
      </c>
      <c r="AQ1030" s="1" t="s">
        <v>12771</v>
      </c>
      <c r="AR1030" s="1" t="s">
        <v>12772</v>
      </c>
      <c r="AS1030">
        <v>0.65069999999999995</v>
      </c>
      <c r="AT1030" s="5">
        <v>6.5069999999999998E-3</v>
      </c>
      <c r="AV1030" s="1" t="s">
        <v>3125</v>
      </c>
      <c r="AW1030" s="3">
        <v>0.51413491466702399</v>
      </c>
      <c r="AX1030" s="3">
        <v>0</v>
      </c>
      <c r="AY1030" s="3" t="s">
        <v>206</v>
      </c>
      <c r="AZ1030" s="3"/>
    </row>
    <row r="1031" spans="24:52" x14ac:dyDescent="0.3">
      <c r="X1031"/>
      <c r="AP1031" s="1" t="s">
        <v>12732</v>
      </c>
      <c r="AQ1031" s="1" t="s">
        <v>12773</v>
      </c>
      <c r="AR1031" t="s">
        <v>12774</v>
      </c>
      <c r="AS1031">
        <v>0.49320000000000003</v>
      </c>
      <c r="AT1031" s="5">
        <v>4.9320000000000006E-3</v>
      </c>
      <c r="AV1031" s="1" t="s">
        <v>3484</v>
      </c>
      <c r="AW1031" s="3">
        <v>0.52195846722642603</v>
      </c>
      <c r="AX1031" s="3">
        <v>0</v>
      </c>
      <c r="AY1031" s="3" t="s">
        <v>206</v>
      </c>
      <c r="AZ1031" s="3"/>
    </row>
    <row r="1032" spans="24:52" x14ac:dyDescent="0.3">
      <c r="X1032"/>
      <c r="AP1032" s="1" t="s">
        <v>12732</v>
      </c>
      <c r="AQ1032" t="s">
        <v>11854</v>
      </c>
      <c r="AR1032" t="s">
        <v>11855</v>
      </c>
      <c r="AS1032">
        <v>0.11940000000000001</v>
      </c>
      <c r="AT1032" s="5">
        <v>1.194E-3</v>
      </c>
      <c r="AV1032" s="1" t="s">
        <v>2640</v>
      </c>
      <c r="AW1032" s="3" t="s">
        <v>206</v>
      </c>
      <c r="AX1032" s="3">
        <v>0</v>
      </c>
      <c r="AY1032" s="3" t="s">
        <v>206</v>
      </c>
      <c r="AZ1032" s="3"/>
    </row>
    <row r="1033" spans="24:52" x14ac:dyDescent="0.3">
      <c r="X1033"/>
      <c r="AP1033" s="1" t="s">
        <v>12732</v>
      </c>
      <c r="AQ1033" s="1" t="s">
        <v>12775</v>
      </c>
      <c r="AR1033" t="s">
        <v>12776</v>
      </c>
      <c r="AS1033">
        <v>8.1199999999999994E-2</v>
      </c>
      <c r="AT1033" s="5">
        <v>8.119999999999999E-4</v>
      </c>
      <c r="AV1033" s="1" t="s">
        <v>3124</v>
      </c>
      <c r="AW1033" s="3">
        <v>8.5375086244105003E-2</v>
      </c>
      <c r="AX1033" s="3">
        <v>0</v>
      </c>
      <c r="AY1033" s="3" t="s">
        <v>206</v>
      </c>
      <c r="AZ1033" s="3"/>
    </row>
    <row r="1034" spans="24:52" x14ac:dyDescent="0.3">
      <c r="X1034"/>
      <c r="AP1034" s="1" t="s">
        <v>12732</v>
      </c>
      <c r="AQ1034" s="1" t="s">
        <v>11585</v>
      </c>
      <c r="AR1034" s="1" t="s">
        <v>11588</v>
      </c>
      <c r="AS1034">
        <v>2.9899999999999999E-2</v>
      </c>
      <c r="AT1034" s="5">
        <v>2.99E-4</v>
      </c>
      <c r="AV1034" s="1" t="s">
        <v>206</v>
      </c>
      <c r="AW1034" s="3" t="s">
        <v>249</v>
      </c>
      <c r="AX1034" s="3" t="s">
        <v>1029</v>
      </c>
      <c r="AY1034" s="3" t="s">
        <v>278</v>
      </c>
      <c r="AZ1034" s="3"/>
    </row>
    <row r="1035" spans="24:52" x14ac:dyDescent="0.3">
      <c r="X1035"/>
      <c r="AP1035" s="1" t="s">
        <v>12005</v>
      </c>
      <c r="AQ1035" s="1" t="s">
        <v>12223</v>
      </c>
      <c r="AR1035" t="s">
        <v>12224</v>
      </c>
      <c r="AS1035">
        <v>4.3398000000000003</v>
      </c>
      <c r="AT1035" s="5">
        <v>4.3398000000000006E-2</v>
      </c>
      <c r="AV1035" s="1" t="s">
        <v>498</v>
      </c>
      <c r="AW1035" s="3">
        <v>1.4426310536</v>
      </c>
      <c r="AX1035" s="3">
        <v>0</v>
      </c>
      <c r="AY1035" s="3" t="s">
        <v>206</v>
      </c>
      <c r="AZ1035" s="3"/>
    </row>
    <row r="1036" spans="24:52" x14ac:dyDescent="0.3">
      <c r="X1036"/>
      <c r="AP1036" s="1" t="s">
        <v>12005</v>
      </c>
      <c r="AQ1036" s="1" t="s">
        <v>12219</v>
      </c>
      <c r="AR1036" s="1" t="s">
        <v>12220</v>
      </c>
      <c r="AS1036">
        <v>4.2347000000000001</v>
      </c>
      <c r="AT1036" s="5">
        <v>4.2347000000000003E-2</v>
      </c>
      <c r="AV1036" s="1" t="s">
        <v>494</v>
      </c>
      <c r="AW1036" s="3">
        <v>2.1636751621000001</v>
      </c>
      <c r="AX1036" s="3">
        <v>-6.1630000000000003</v>
      </c>
      <c r="AY1036" s="3">
        <v>33</v>
      </c>
      <c r="AZ1036" s="3"/>
    </row>
    <row r="1037" spans="24:52" x14ac:dyDescent="0.3">
      <c r="X1037"/>
      <c r="AP1037" s="1" t="s">
        <v>12005</v>
      </c>
      <c r="AQ1037" s="1" t="s">
        <v>12777</v>
      </c>
      <c r="AR1037" s="1" t="s">
        <v>12778</v>
      </c>
      <c r="AS1037">
        <v>4.0827</v>
      </c>
      <c r="AT1037" s="5">
        <v>4.0827000000000002E-2</v>
      </c>
      <c r="AV1037" s="1" t="s">
        <v>125</v>
      </c>
      <c r="AW1037" s="3">
        <v>36.131462436299998</v>
      </c>
      <c r="AX1037" s="3">
        <v>-8.9179999999999993</v>
      </c>
      <c r="AY1037" s="3">
        <v>22.44</v>
      </c>
      <c r="AZ1037" s="3"/>
    </row>
    <row r="1038" spans="24:52" x14ac:dyDescent="0.3">
      <c r="X1038"/>
      <c r="AP1038" s="1" t="s">
        <v>12005</v>
      </c>
      <c r="AQ1038" s="1" t="s">
        <v>12779</v>
      </c>
      <c r="AR1038" t="s">
        <v>12780</v>
      </c>
      <c r="AS1038">
        <v>4.0670999999999999</v>
      </c>
      <c r="AT1038" s="5">
        <v>4.0670999999999999E-2</v>
      </c>
      <c r="AV1038" s="1" t="s">
        <v>489</v>
      </c>
      <c r="AW1038" s="3">
        <v>5.0767946294681803</v>
      </c>
      <c r="AX1038" s="3">
        <v>6.45</v>
      </c>
      <c r="AY1038" s="3">
        <v>14.9</v>
      </c>
      <c r="AZ1038" s="3"/>
    </row>
    <row r="1039" spans="24:52" x14ac:dyDescent="0.3">
      <c r="X1039"/>
      <c r="AP1039" s="1" t="s">
        <v>12005</v>
      </c>
      <c r="AQ1039" s="1" t="s">
        <v>12781</v>
      </c>
      <c r="AR1039" t="s">
        <v>12782</v>
      </c>
      <c r="AS1039">
        <v>4.0208000000000004</v>
      </c>
      <c r="AT1039" s="5">
        <v>4.0208000000000001E-2</v>
      </c>
      <c r="AV1039" s="1" t="s">
        <v>492</v>
      </c>
      <c r="AW1039" s="3">
        <v>35.567195745142698</v>
      </c>
      <c r="AX1039" s="3">
        <v>18.212</v>
      </c>
      <c r="AY1039" s="3">
        <v>31.415669999999999</v>
      </c>
      <c r="AZ1039" s="3"/>
    </row>
    <row r="1040" spans="24:52" x14ac:dyDescent="0.3">
      <c r="X1040"/>
      <c r="AP1040" s="1" t="s">
        <v>12005</v>
      </c>
      <c r="AQ1040" s="1" t="s">
        <v>12063</v>
      </c>
      <c r="AR1040" s="1" t="s">
        <v>12064</v>
      </c>
      <c r="AS1040">
        <v>4.0042999999999997</v>
      </c>
      <c r="AT1040" s="5">
        <v>4.0042999999999995E-2</v>
      </c>
      <c r="AV1040" s="1" t="s">
        <v>80</v>
      </c>
      <c r="AW1040" s="3">
        <v>71.756985437989997</v>
      </c>
      <c r="AX1040" s="3">
        <v>8.6880000000000006</v>
      </c>
      <c r="AY1040" s="3">
        <v>26.57</v>
      </c>
      <c r="AZ1040" s="3"/>
    </row>
    <row r="1041" spans="24:52" x14ac:dyDescent="0.3">
      <c r="X1041"/>
      <c r="AP1041" s="1" t="s">
        <v>12005</v>
      </c>
      <c r="AQ1041" t="s">
        <v>12023</v>
      </c>
      <c r="AR1041" t="s">
        <v>12024</v>
      </c>
      <c r="AS1041">
        <v>3.9916999999999998</v>
      </c>
      <c r="AT1041" s="5">
        <v>3.9917000000000001E-2</v>
      </c>
      <c r="AV1041" s="1" t="s">
        <v>496</v>
      </c>
      <c r="AW1041" s="3">
        <v>84.494321362324797</v>
      </c>
      <c r="AX1041" s="3">
        <v>11.933999999999999</v>
      </c>
      <c r="AY1041" s="3">
        <v>13.89</v>
      </c>
      <c r="AZ1041" s="3"/>
    </row>
    <row r="1042" spans="24:52" x14ac:dyDescent="0.3">
      <c r="X1042"/>
      <c r="AP1042" s="1" t="s">
        <v>12005</v>
      </c>
      <c r="AQ1042" s="1" t="s">
        <v>11868</v>
      </c>
      <c r="AR1042" s="1" t="s">
        <v>11869</v>
      </c>
      <c r="AS1042">
        <v>3.9904999999999999</v>
      </c>
      <c r="AT1042" s="5">
        <v>3.9904999999999996E-2</v>
      </c>
      <c r="AV1042" s="1" t="s">
        <v>2</v>
      </c>
      <c r="AW1042" s="3">
        <v>2523.2069878150801</v>
      </c>
      <c r="AX1042" s="3">
        <v>18.173999999999999</v>
      </c>
      <c r="AY1042" s="3">
        <v>16.251999999999999</v>
      </c>
      <c r="AZ1042" s="3"/>
    </row>
    <row r="1043" spans="24:52" x14ac:dyDescent="0.3">
      <c r="X1043"/>
      <c r="AP1043" s="1" t="s">
        <v>12005</v>
      </c>
      <c r="AQ1043" s="1" t="s">
        <v>12783</v>
      </c>
      <c r="AR1043" s="1" t="s">
        <v>12784</v>
      </c>
      <c r="AS1043">
        <v>3.8820000000000001</v>
      </c>
      <c r="AT1043" s="5">
        <v>3.882E-2</v>
      </c>
      <c r="AV1043" s="1" t="s">
        <v>495</v>
      </c>
      <c r="AW1043" s="3">
        <v>6.1642066266600004</v>
      </c>
      <c r="AX1043" s="3">
        <v>0</v>
      </c>
      <c r="AY1043" s="3" t="s">
        <v>206</v>
      </c>
      <c r="AZ1043" s="3"/>
    </row>
    <row r="1044" spans="24:52" x14ac:dyDescent="0.3">
      <c r="X1044"/>
      <c r="AP1044" s="1" t="s">
        <v>12005</v>
      </c>
      <c r="AQ1044" s="1" t="s">
        <v>11666</v>
      </c>
      <c r="AR1044" t="s">
        <v>11667</v>
      </c>
      <c r="AS1044">
        <v>3.8513999999999999</v>
      </c>
      <c r="AT1044" s="5">
        <v>3.8514E-2</v>
      </c>
      <c r="AV1044" s="1" t="s">
        <v>2872</v>
      </c>
      <c r="AW1044" s="3">
        <v>1.3735583532</v>
      </c>
      <c r="AX1044" s="3">
        <v>0</v>
      </c>
      <c r="AY1044" s="3" t="s">
        <v>206</v>
      </c>
      <c r="AZ1044" s="3"/>
    </row>
    <row r="1045" spans="24:52" x14ac:dyDescent="0.3">
      <c r="X1045"/>
      <c r="AP1045" s="1" t="s">
        <v>12005</v>
      </c>
      <c r="AQ1045" s="1" t="s">
        <v>12055</v>
      </c>
      <c r="AR1045" s="1" t="s">
        <v>12056</v>
      </c>
      <c r="AS1045">
        <v>3.8498999999999999</v>
      </c>
      <c r="AT1045" s="5">
        <v>3.8498999999999999E-2</v>
      </c>
      <c r="AV1045" s="1" t="s">
        <v>493</v>
      </c>
      <c r="AW1045" s="3">
        <v>3.32607224796</v>
      </c>
      <c r="AX1045" s="3">
        <v>-11.039</v>
      </c>
      <c r="AY1045" s="3" t="s">
        <v>206</v>
      </c>
      <c r="AZ1045" s="3"/>
    </row>
    <row r="1046" spans="24:52" x14ac:dyDescent="0.3">
      <c r="X1046"/>
      <c r="AP1046" s="1" t="s">
        <v>12005</v>
      </c>
      <c r="AQ1046" s="1" t="s">
        <v>12047</v>
      </c>
      <c r="AR1046" t="s">
        <v>12048</v>
      </c>
      <c r="AS1046">
        <v>3.8488000000000002</v>
      </c>
      <c r="AT1046" s="5">
        <v>3.8488000000000001E-2</v>
      </c>
      <c r="AV1046" s="1" t="s">
        <v>120</v>
      </c>
      <c r="AW1046" s="3">
        <v>34.415181068499997</v>
      </c>
      <c r="AX1046" s="3">
        <v>14.996</v>
      </c>
      <c r="AY1046" s="3">
        <v>11.18267</v>
      </c>
      <c r="AZ1046" s="3"/>
    </row>
    <row r="1047" spans="24:52" x14ac:dyDescent="0.3">
      <c r="X1047"/>
      <c r="AP1047" s="1" t="s">
        <v>12005</v>
      </c>
      <c r="AQ1047" s="1" t="s">
        <v>12003</v>
      </c>
      <c r="AR1047" t="s">
        <v>12004</v>
      </c>
      <c r="AS1047">
        <v>3.8077000000000001</v>
      </c>
      <c r="AT1047" s="5">
        <v>3.8077E-2</v>
      </c>
      <c r="AV1047" s="1" t="s">
        <v>497</v>
      </c>
      <c r="AW1047" s="3">
        <v>21.915542443589999</v>
      </c>
      <c r="AX1047" s="3">
        <v>14.731999999999999</v>
      </c>
      <c r="AY1047" s="3" t="s">
        <v>206</v>
      </c>
      <c r="AZ1047" s="3"/>
    </row>
    <row r="1048" spans="24:52" x14ac:dyDescent="0.3">
      <c r="X1048"/>
      <c r="AP1048" s="1" t="s">
        <v>12005</v>
      </c>
      <c r="AQ1048" t="s">
        <v>12785</v>
      </c>
      <c r="AR1048" t="s">
        <v>12786</v>
      </c>
      <c r="AS1048">
        <v>3.8016999999999999</v>
      </c>
      <c r="AT1048" s="5">
        <v>3.8016999999999995E-2</v>
      </c>
      <c r="AV1048" s="1" t="s">
        <v>4927</v>
      </c>
      <c r="AW1048" s="3">
        <v>0.59811348180000001</v>
      </c>
      <c r="AX1048" s="3">
        <v>0</v>
      </c>
      <c r="AY1048" s="3" t="s">
        <v>206</v>
      </c>
      <c r="AZ1048" s="3"/>
    </row>
    <row r="1049" spans="24:52" x14ac:dyDescent="0.3">
      <c r="X1049"/>
      <c r="AP1049" s="1" t="s">
        <v>12005</v>
      </c>
      <c r="AQ1049" t="s">
        <v>11971</v>
      </c>
      <c r="AR1049" t="s">
        <v>11972</v>
      </c>
      <c r="AS1049">
        <v>3.7728000000000002</v>
      </c>
      <c r="AT1049" s="5">
        <v>3.7728000000000005E-2</v>
      </c>
      <c r="AV1049" s="1" t="s">
        <v>234</v>
      </c>
      <c r="AW1049" s="3">
        <v>14.091683049149999</v>
      </c>
      <c r="AX1049" s="3">
        <v>-5.01</v>
      </c>
      <c r="AY1049" s="3">
        <v>16.453330000000001</v>
      </c>
      <c r="AZ1049" s="3"/>
    </row>
    <row r="1050" spans="24:52" x14ac:dyDescent="0.3">
      <c r="X1050"/>
      <c r="AP1050" s="1" t="s">
        <v>12005</v>
      </c>
      <c r="AQ1050" t="s">
        <v>12787</v>
      </c>
      <c r="AR1050" t="s">
        <v>12788</v>
      </c>
      <c r="AS1050">
        <v>3.7345999999999999</v>
      </c>
      <c r="AT1050" s="5">
        <v>3.7345999999999997E-2</v>
      </c>
      <c r="AV1050" s="1" t="s">
        <v>2890</v>
      </c>
      <c r="AW1050" s="3">
        <v>2.0906123771999998</v>
      </c>
      <c r="AX1050" s="3">
        <v>0</v>
      </c>
      <c r="AY1050" s="3" t="s">
        <v>206</v>
      </c>
      <c r="AZ1050" s="3"/>
    </row>
    <row r="1051" spans="24:52" x14ac:dyDescent="0.3">
      <c r="X1051"/>
      <c r="AP1051" s="1" t="s">
        <v>12005</v>
      </c>
      <c r="AQ1051" t="s">
        <v>12789</v>
      </c>
      <c r="AR1051" t="s">
        <v>12790</v>
      </c>
      <c r="AS1051">
        <v>3.6448999999999998</v>
      </c>
      <c r="AT1051" s="5">
        <v>3.6448999999999995E-2</v>
      </c>
      <c r="AV1051" s="1" t="s">
        <v>3348</v>
      </c>
      <c r="AW1051" s="3">
        <v>0.19354003551999999</v>
      </c>
      <c r="AX1051" s="3">
        <v>0</v>
      </c>
      <c r="AY1051" s="3" t="s">
        <v>206</v>
      </c>
      <c r="AZ1051" s="3"/>
    </row>
    <row r="1052" spans="24:52" x14ac:dyDescent="0.3">
      <c r="X1052"/>
      <c r="AP1052" s="1" t="s">
        <v>12005</v>
      </c>
      <c r="AQ1052" t="s">
        <v>12791</v>
      </c>
      <c r="AR1052" t="s">
        <v>12792</v>
      </c>
      <c r="AS1052">
        <v>3.5977999999999999</v>
      </c>
      <c r="AT1052" s="5">
        <v>3.5977999999999996E-2</v>
      </c>
      <c r="AV1052" s="1" t="s">
        <v>490</v>
      </c>
      <c r="AW1052" s="3">
        <v>0.43651830915086598</v>
      </c>
      <c r="AX1052" s="3">
        <v>0</v>
      </c>
      <c r="AY1052" s="3" t="s">
        <v>206</v>
      </c>
      <c r="AZ1052" s="3"/>
    </row>
    <row r="1053" spans="24:52" x14ac:dyDescent="0.3">
      <c r="X1053"/>
      <c r="AP1053" s="1" t="s">
        <v>12005</v>
      </c>
      <c r="AQ1053" t="s">
        <v>12793</v>
      </c>
      <c r="AR1053" s="1" t="s">
        <v>12794</v>
      </c>
      <c r="AS1053">
        <v>3.4138000000000002</v>
      </c>
      <c r="AT1053" s="5">
        <v>3.4138000000000002E-2</v>
      </c>
      <c r="AV1053" s="1" t="s">
        <v>3349</v>
      </c>
      <c r="AW1053" s="3">
        <v>2.2149759044000001</v>
      </c>
      <c r="AX1053" s="3">
        <v>0</v>
      </c>
      <c r="AY1053" s="3">
        <v>31.7</v>
      </c>
      <c r="AZ1053" s="3"/>
    </row>
    <row r="1054" spans="24:52" x14ac:dyDescent="0.3">
      <c r="X1054"/>
      <c r="AP1054" s="1" t="s">
        <v>12005</v>
      </c>
      <c r="AQ1054" t="s">
        <v>12795</v>
      </c>
      <c r="AR1054" t="s">
        <v>12796</v>
      </c>
      <c r="AS1054">
        <v>3.3795999999999999</v>
      </c>
      <c r="AT1054" s="5">
        <v>3.3796E-2</v>
      </c>
      <c r="AV1054" s="1" t="s">
        <v>3347</v>
      </c>
      <c r="AW1054" s="3">
        <v>2.2220408640398501</v>
      </c>
      <c r="AX1054" s="3">
        <v>0</v>
      </c>
      <c r="AY1054" s="3" t="s">
        <v>206</v>
      </c>
      <c r="AZ1054" s="3"/>
    </row>
    <row r="1055" spans="24:52" x14ac:dyDescent="0.3">
      <c r="X1055"/>
      <c r="AP1055" s="1" t="s">
        <v>12005</v>
      </c>
      <c r="AQ1055" t="s">
        <v>12229</v>
      </c>
      <c r="AR1055" t="s">
        <v>12230</v>
      </c>
      <c r="AS1055">
        <v>3.1760999999999999</v>
      </c>
      <c r="AT1055" s="5">
        <v>3.1760999999999998E-2</v>
      </c>
      <c r="AV1055" s="1" t="s">
        <v>491</v>
      </c>
      <c r="AW1055" s="3">
        <v>1.6084765367</v>
      </c>
      <c r="AX1055" s="3">
        <v>13.333</v>
      </c>
      <c r="AY1055" s="3" t="s">
        <v>206</v>
      </c>
      <c r="AZ1055" s="3"/>
    </row>
    <row r="1056" spans="24:52" x14ac:dyDescent="0.3">
      <c r="X1056"/>
      <c r="AP1056" s="1" t="s">
        <v>12005</v>
      </c>
      <c r="AQ1056" t="s">
        <v>12797</v>
      </c>
      <c r="AR1056" t="s">
        <v>12798</v>
      </c>
      <c r="AS1056">
        <v>1.2801</v>
      </c>
      <c r="AT1056" s="5">
        <v>1.2801E-2</v>
      </c>
      <c r="AV1056" s="1" t="s">
        <v>40</v>
      </c>
      <c r="AW1056" s="3">
        <v>183.84094756799999</v>
      </c>
      <c r="AX1056" s="3">
        <v>9.0820000000000007</v>
      </c>
      <c r="AY1056" s="3">
        <v>16.233000000000001</v>
      </c>
      <c r="AZ1056" s="3"/>
    </row>
    <row r="1057" spans="24:52" x14ac:dyDescent="0.3">
      <c r="X1057"/>
      <c r="AP1057" s="1" t="s">
        <v>12005</v>
      </c>
      <c r="AQ1057" t="s">
        <v>12799</v>
      </c>
      <c r="AR1057" t="s">
        <v>12800</v>
      </c>
      <c r="AS1057">
        <v>1.2755000000000001</v>
      </c>
      <c r="AT1057" s="5">
        <v>1.2755000000000001E-2</v>
      </c>
      <c r="AV1057" s="1" t="s">
        <v>499</v>
      </c>
      <c r="AW1057" s="3">
        <v>1.4180731377</v>
      </c>
      <c r="AX1057" s="3">
        <v>-20.693999999999999</v>
      </c>
      <c r="AY1057" s="3" t="s">
        <v>206</v>
      </c>
      <c r="AZ1057" s="3"/>
    </row>
    <row r="1058" spans="24:52" x14ac:dyDescent="0.3">
      <c r="X1058"/>
      <c r="AP1058" s="1" t="s">
        <v>12005</v>
      </c>
      <c r="AQ1058" t="s">
        <v>12801</v>
      </c>
      <c r="AR1058" s="1" t="s">
        <v>12802</v>
      </c>
      <c r="AS1058">
        <v>1.2699</v>
      </c>
      <c r="AT1058" s="5">
        <v>1.2699E-2</v>
      </c>
      <c r="AV1058" s="1" t="s">
        <v>142</v>
      </c>
      <c r="AW1058" s="3">
        <v>53.635069003109997</v>
      </c>
      <c r="AX1058" s="3">
        <v>32.561</v>
      </c>
      <c r="AY1058" s="3" t="s">
        <v>206</v>
      </c>
      <c r="AZ1058" s="3"/>
    </row>
    <row r="1059" spans="24:52" x14ac:dyDescent="0.3">
      <c r="X1059"/>
      <c r="AP1059" s="1" t="s">
        <v>12005</v>
      </c>
      <c r="AQ1059" t="s">
        <v>12803</v>
      </c>
      <c r="AR1059" t="s">
        <v>12804</v>
      </c>
      <c r="AS1059">
        <v>1.2534000000000001</v>
      </c>
      <c r="AT1059" s="5">
        <v>1.2534E-2</v>
      </c>
      <c r="AV1059" s="1" t="s">
        <v>141</v>
      </c>
      <c r="AW1059" s="3">
        <v>32.40634250494</v>
      </c>
      <c r="AX1059" s="3">
        <v>11.398999999999999</v>
      </c>
      <c r="AY1059" s="3" t="s">
        <v>206</v>
      </c>
      <c r="AZ1059" s="3"/>
    </row>
    <row r="1060" spans="24:52" x14ac:dyDescent="0.3">
      <c r="X1060"/>
      <c r="AP1060" s="1" t="s">
        <v>12005</v>
      </c>
      <c r="AQ1060" t="s">
        <v>12083</v>
      </c>
      <c r="AR1060" t="s">
        <v>12084</v>
      </c>
      <c r="AS1060">
        <v>1.2354000000000001</v>
      </c>
      <c r="AT1060" s="5">
        <v>1.2354E-2</v>
      </c>
      <c r="AV1060" s="1" t="s">
        <v>222</v>
      </c>
      <c r="AW1060" s="3">
        <v>40.350875158083802</v>
      </c>
      <c r="AX1060" s="3">
        <v>11.628</v>
      </c>
      <c r="AY1060" s="3">
        <v>15.725</v>
      </c>
      <c r="AZ1060" s="3"/>
    </row>
    <row r="1061" spans="24:52" x14ac:dyDescent="0.3">
      <c r="X1061"/>
      <c r="AP1061" s="1" t="s">
        <v>12005</v>
      </c>
      <c r="AQ1061" t="s">
        <v>12805</v>
      </c>
      <c r="AR1061" t="s">
        <v>12806</v>
      </c>
      <c r="AS1061">
        <v>1.1973</v>
      </c>
      <c r="AT1061" s="5">
        <v>1.1973000000000001E-2</v>
      </c>
      <c r="AV1061" s="1" t="s">
        <v>503</v>
      </c>
      <c r="AW1061" s="3">
        <v>8.6039256073499999</v>
      </c>
      <c r="AX1061" s="3">
        <v>8.1890000000000001</v>
      </c>
      <c r="AY1061" s="3">
        <v>21.6</v>
      </c>
      <c r="AZ1061" s="3"/>
    </row>
    <row r="1062" spans="24:52" x14ac:dyDescent="0.3">
      <c r="X1062"/>
      <c r="AP1062" s="1" t="s">
        <v>12005</v>
      </c>
      <c r="AQ1062" t="s">
        <v>12807</v>
      </c>
      <c r="AR1062" s="1" t="s">
        <v>12808</v>
      </c>
      <c r="AS1062">
        <v>1.1766000000000001</v>
      </c>
      <c r="AT1062" s="5">
        <v>1.1766E-2</v>
      </c>
      <c r="AV1062" s="1" t="s">
        <v>507</v>
      </c>
      <c r="AW1062" s="3">
        <v>27.384744240519399</v>
      </c>
      <c r="AX1062" s="3">
        <v>7.4189999999999996</v>
      </c>
      <c r="AY1062" s="3" t="s">
        <v>206</v>
      </c>
      <c r="AZ1062" s="3"/>
    </row>
    <row r="1063" spans="24:52" x14ac:dyDescent="0.3">
      <c r="X1063"/>
      <c r="AP1063" s="1" t="s">
        <v>12005</v>
      </c>
      <c r="AQ1063" s="1" t="s">
        <v>12674</v>
      </c>
      <c r="AR1063" t="s">
        <v>12675</v>
      </c>
      <c r="AS1063">
        <v>1.1707000000000001</v>
      </c>
      <c r="AT1063" s="5">
        <v>1.1707E-2</v>
      </c>
      <c r="AV1063" s="1" t="s">
        <v>78</v>
      </c>
      <c r="AW1063" s="3">
        <v>117.13828744376001</v>
      </c>
      <c r="AX1063" s="3">
        <v>-21.907</v>
      </c>
      <c r="AY1063" s="3" t="s">
        <v>206</v>
      </c>
      <c r="AZ1063" s="3"/>
    </row>
    <row r="1064" spans="24:52" x14ac:dyDescent="0.3">
      <c r="X1064"/>
      <c r="AP1064" s="1" t="s">
        <v>12005</v>
      </c>
      <c r="AQ1064" t="s">
        <v>12809</v>
      </c>
      <c r="AR1064" t="s">
        <v>12810</v>
      </c>
      <c r="AS1064">
        <v>1.1548</v>
      </c>
      <c r="AT1064" s="5">
        <v>1.1548000000000001E-2</v>
      </c>
      <c r="AV1064" s="1" t="s">
        <v>501</v>
      </c>
      <c r="AW1064" s="3">
        <v>3.5098272063999998</v>
      </c>
      <c r="AX1064" s="3">
        <v>53.164999999999999</v>
      </c>
      <c r="AY1064" s="3" t="s">
        <v>206</v>
      </c>
      <c r="AZ1064" s="3"/>
    </row>
    <row r="1065" spans="24:52" x14ac:dyDescent="0.3">
      <c r="X1065"/>
      <c r="AP1065" s="1" t="s">
        <v>12005</v>
      </c>
      <c r="AQ1065" t="s">
        <v>12811</v>
      </c>
      <c r="AR1065" s="1" t="s">
        <v>12812</v>
      </c>
      <c r="AS1065">
        <v>1.1365000000000001</v>
      </c>
      <c r="AT1065" s="5">
        <v>1.1365E-2</v>
      </c>
      <c r="AV1065" s="1" t="s">
        <v>211</v>
      </c>
      <c r="AW1065" s="3">
        <v>146.046303929651</v>
      </c>
      <c r="AX1065" s="3">
        <v>-2.5659999999999998</v>
      </c>
      <c r="AY1065" s="3">
        <v>17.847999999999999</v>
      </c>
      <c r="AZ1065" s="3"/>
    </row>
    <row r="1066" spans="24:52" x14ac:dyDescent="0.3">
      <c r="X1066"/>
      <c r="AP1066" s="1" t="s">
        <v>12005</v>
      </c>
      <c r="AQ1066" t="s">
        <v>12813</v>
      </c>
      <c r="AR1066" t="s">
        <v>12814</v>
      </c>
      <c r="AS1066">
        <v>1.1266</v>
      </c>
      <c r="AT1066" s="5">
        <v>1.1266E-2</v>
      </c>
      <c r="AV1066" s="1" t="s">
        <v>3350</v>
      </c>
      <c r="AW1066" s="3">
        <v>0.31043498947326398</v>
      </c>
      <c r="AX1066" s="3">
        <v>6.7000000000000004E-2</v>
      </c>
      <c r="AY1066" s="3" t="s">
        <v>206</v>
      </c>
      <c r="AZ1066" s="3"/>
    </row>
    <row r="1067" spans="24:52" x14ac:dyDescent="0.3">
      <c r="X1067"/>
      <c r="AP1067" s="1" t="s">
        <v>12005</v>
      </c>
      <c r="AQ1067" t="s">
        <v>12815</v>
      </c>
      <c r="AR1067" t="s">
        <v>12816</v>
      </c>
      <c r="AS1067">
        <v>1.0754999999999999</v>
      </c>
      <c r="AT1067" s="5">
        <v>1.0754999999999999E-2</v>
      </c>
      <c r="AV1067" s="1" t="s">
        <v>505</v>
      </c>
      <c r="AW1067" s="3">
        <v>3.35115866682</v>
      </c>
      <c r="AX1067" s="3">
        <v>0</v>
      </c>
      <c r="AY1067" s="3" t="s">
        <v>206</v>
      </c>
      <c r="AZ1067" s="3"/>
    </row>
    <row r="1068" spans="24:52" x14ac:dyDescent="0.3">
      <c r="X1068"/>
      <c r="AP1068" s="1" t="s">
        <v>12005</v>
      </c>
      <c r="AQ1068" t="s">
        <v>12817</v>
      </c>
      <c r="AR1068" t="s">
        <v>12818</v>
      </c>
      <c r="AS1068">
        <v>1.0739000000000001</v>
      </c>
      <c r="AT1068" s="5">
        <v>1.0739E-2</v>
      </c>
      <c r="AV1068" s="1" t="s">
        <v>502</v>
      </c>
      <c r="AW1068" s="3">
        <v>2.6060625138</v>
      </c>
      <c r="AX1068" s="3">
        <v>10.082000000000001</v>
      </c>
      <c r="AY1068" s="3" t="s">
        <v>206</v>
      </c>
      <c r="AZ1068" s="3"/>
    </row>
    <row r="1069" spans="24:52" x14ac:dyDescent="0.3">
      <c r="X1069"/>
      <c r="AP1069" s="1" t="s">
        <v>12005</v>
      </c>
      <c r="AQ1069" t="s">
        <v>12819</v>
      </c>
      <c r="AR1069" t="s">
        <v>12820</v>
      </c>
      <c r="AS1069">
        <v>1.0691999999999999</v>
      </c>
      <c r="AT1069" s="5">
        <v>1.0692E-2</v>
      </c>
      <c r="AV1069" s="1" t="s">
        <v>504</v>
      </c>
      <c r="AW1069" s="3">
        <v>3.69519258821231</v>
      </c>
      <c r="AX1069" s="3">
        <v>-31.565999999999999</v>
      </c>
      <c r="AY1069" s="3" t="s">
        <v>206</v>
      </c>
      <c r="AZ1069" s="3"/>
    </row>
    <row r="1070" spans="24:52" x14ac:dyDescent="0.3">
      <c r="X1070"/>
      <c r="AP1070" s="1" t="s">
        <v>12005</v>
      </c>
      <c r="AQ1070" s="1" t="s">
        <v>12821</v>
      </c>
      <c r="AR1070" t="s">
        <v>12822</v>
      </c>
      <c r="AS1070">
        <v>0.97519999999999996</v>
      </c>
      <c r="AT1070" s="5">
        <v>9.7520000000000003E-3</v>
      </c>
      <c r="AV1070" s="1" t="s">
        <v>508</v>
      </c>
      <c r="AW1070" s="3">
        <v>1.6925471024000001</v>
      </c>
      <c r="AX1070" s="3">
        <v>15.388999999999999</v>
      </c>
      <c r="AY1070" s="3" t="s">
        <v>206</v>
      </c>
      <c r="AZ1070" s="3"/>
    </row>
    <row r="1071" spans="24:52" x14ac:dyDescent="0.3">
      <c r="X1071"/>
      <c r="AP1071" s="1" t="s">
        <v>12005</v>
      </c>
      <c r="AQ1071" t="s">
        <v>11670</v>
      </c>
      <c r="AR1071" t="s">
        <v>11671</v>
      </c>
      <c r="AS1071">
        <v>0.14099999999999999</v>
      </c>
      <c r="AT1071" s="5">
        <v>1.4099999999999998E-3</v>
      </c>
      <c r="AV1071" s="1" t="s">
        <v>2873</v>
      </c>
      <c r="AW1071" s="3" t="s">
        <v>206</v>
      </c>
      <c r="AX1071" s="3">
        <v>0</v>
      </c>
      <c r="AY1071" s="3" t="s">
        <v>206</v>
      </c>
      <c r="AZ1071" s="3"/>
    </row>
    <row r="1072" spans="24:52" x14ac:dyDescent="0.3">
      <c r="X1072"/>
      <c r="AP1072" s="1" t="s">
        <v>12005</v>
      </c>
      <c r="AQ1072" t="s">
        <v>12823</v>
      </c>
      <c r="AR1072" s="1" t="s">
        <v>12824</v>
      </c>
      <c r="AS1072">
        <v>0.1169</v>
      </c>
      <c r="AT1072" s="5">
        <v>1.1690000000000001E-3</v>
      </c>
      <c r="AV1072" s="1" t="s">
        <v>3351</v>
      </c>
      <c r="AW1072" s="3">
        <v>0.17594383729518001</v>
      </c>
      <c r="AX1072" s="3">
        <v>-6.7919999999999998</v>
      </c>
      <c r="AY1072" s="3" t="s">
        <v>206</v>
      </c>
      <c r="AZ1072" s="3"/>
    </row>
    <row r="1073" spans="24:52" x14ac:dyDescent="0.3">
      <c r="X1073"/>
      <c r="AP1073" s="1" t="s">
        <v>12005</v>
      </c>
      <c r="AQ1073" t="s">
        <v>12825</v>
      </c>
      <c r="AR1073" t="s">
        <v>12826</v>
      </c>
      <c r="AS1073">
        <v>0.1113</v>
      </c>
      <c r="AT1073" s="5">
        <v>1.1130000000000001E-3</v>
      </c>
      <c r="AV1073" s="1" t="s">
        <v>511</v>
      </c>
      <c r="AW1073" s="3">
        <v>10.679809766648299</v>
      </c>
      <c r="AX1073" s="3">
        <v>30.234000000000002</v>
      </c>
      <c r="AY1073" s="3">
        <v>26.667000000000002</v>
      </c>
      <c r="AZ1073" s="3"/>
    </row>
    <row r="1074" spans="24:52" x14ac:dyDescent="0.3">
      <c r="X1074"/>
      <c r="AP1074" s="1" t="s">
        <v>12005</v>
      </c>
      <c r="AQ1074" t="s">
        <v>12827</v>
      </c>
      <c r="AR1074" t="s">
        <v>12828</v>
      </c>
      <c r="AS1074">
        <v>0.11119999999999999</v>
      </c>
      <c r="AT1074" s="5">
        <v>1.1119999999999999E-3</v>
      </c>
      <c r="AV1074" s="1" t="s">
        <v>509</v>
      </c>
      <c r="AW1074" s="3">
        <v>38.905381558120403</v>
      </c>
      <c r="AX1074" s="3">
        <v>19.68</v>
      </c>
      <c r="AY1074" s="3">
        <v>15.041</v>
      </c>
      <c r="AZ1074" s="3"/>
    </row>
    <row r="1075" spans="24:52" x14ac:dyDescent="0.3">
      <c r="X1075"/>
      <c r="AP1075" s="1" t="s">
        <v>12005</v>
      </c>
      <c r="AQ1075" t="s">
        <v>12829</v>
      </c>
      <c r="AR1075" s="1" t="s">
        <v>12830</v>
      </c>
      <c r="AS1075">
        <v>0.1104</v>
      </c>
      <c r="AT1075" s="5">
        <v>1.1039999999999999E-3</v>
      </c>
      <c r="AV1075" s="1" t="s">
        <v>513</v>
      </c>
      <c r="AW1075" s="3">
        <v>32.358121098717099</v>
      </c>
      <c r="AX1075" s="3">
        <v>23.056999999999999</v>
      </c>
      <c r="AY1075" s="3">
        <v>20.0425</v>
      </c>
      <c r="AZ1075" s="3"/>
    </row>
    <row r="1076" spans="24:52" x14ac:dyDescent="0.3">
      <c r="X1076"/>
      <c r="AP1076" s="1" t="s">
        <v>12005</v>
      </c>
      <c r="AQ1076" t="s">
        <v>12831</v>
      </c>
      <c r="AR1076" s="1" t="s">
        <v>12832</v>
      </c>
      <c r="AS1076">
        <v>0.1099</v>
      </c>
      <c r="AT1076" s="5">
        <v>1.0989999999999999E-3</v>
      </c>
      <c r="AV1076" s="1" t="s">
        <v>515</v>
      </c>
      <c r="AW1076" s="3">
        <v>14.651556141587299</v>
      </c>
      <c r="AX1076" s="3">
        <v>1.2629999999999999</v>
      </c>
      <c r="AY1076" s="3">
        <v>17.038599999999999</v>
      </c>
      <c r="AZ1076" s="3"/>
    </row>
    <row r="1077" spans="24:52" x14ac:dyDescent="0.3">
      <c r="X1077"/>
      <c r="AP1077" s="1" t="s">
        <v>12005</v>
      </c>
      <c r="AQ1077" t="s">
        <v>12833</v>
      </c>
      <c r="AR1077" t="s">
        <v>12834</v>
      </c>
      <c r="AS1077">
        <v>0.1071</v>
      </c>
      <c r="AT1077" s="5">
        <v>1.0709999999999999E-3</v>
      </c>
      <c r="AV1077" s="1" t="s">
        <v>512</v>
      </c>
      <c r="AW1077" s="3">
        <v>6.4480175426170199</v>
      </c>
      <c r="AX1077" s="3">
        <v>-12.169</v>
      </c>
      <c r="AY1077" s="3">
        <v>133.85</v>
      </c>
      <c r="AZ1077" s="3"/>
    </row>
    <row r="1078" spans="24:52" x14ac:dyDescent="0.3">
      <c r="X1078"/>
      <c r="AP1078" s="1" t="s">
        <v>12005</v>
      </c>
      <c r="AQ1078" s="1" t="s">
        <v>12835</v>
      </c>
      <c r="AR1078" t="s">
        <v>12836</v>
      </c>
      <c r="AS1078">
        <v>0.10680000000000001</v>
      </c>
      <c r="AT1078" s="5">
        <v>1.0680000000000002E-3</v>
      </c>
      <c r="AV1078" s="1" t="s">
        <v>516</v>
      </c>
      <c r="AW1078" s="3">
        <v>10.337731085851599</v>
      </c>
      <c r="AX1078" s="3">
        <v>0.96099999999999997</v>
      </c>
      <c r="AY1078" s="3" t="s">
        <v>206</v>
      </c>
      <c r="AZ1078" s="3"/>
    </row>
    <row r="1079" spans="24:52" x14ac:dyDescent="0.3">
      <c r="X1079"/>
      <c r="AP1079" s="1" t="s">
        <v>12005</v>
      </c>
      <c r="AQ1079" t="s">
        <v>12837</v>
      </c>
      <c r="AR1079" s="1" t="s">
        <v>12838</v>
      </c>
      <c r="AS1079">
        <v>0.1061</v>
      </c>
      <c r="AT1079" s="5">
        <v>1.0610000000000001E-3</v>
      </c>
      <c r="AV1079" s="1" t="s">
        <v>48</v>
      </c>
      <c r="AW1079" s="3">
        <v>105.63290131793001</v>
      </c>
      <c r="AX1079" s="3">
        <v>5.9809999999999999</v>
      </c>
      <c r="AY1079" s="3">
        <v>8.0026700000000002</v>
      </c>
      <c r="AZ1079" s="3"/>
    </row>
    <row r="1080" spans="24:52" x14ac:dyDescent="0.3">
      <c r="X1080"/>
      <c r="AP1080" s="1" t="s">
        <v>12005</v>
      </c>
      <c r="AQ1080" t="s">
        <v>12839</v>
      </c>
      <c r="AR1080" t="s">
        <v>12840</v>
      </c>
      <c r="AS1080">
        <v>0.10539999999999999</v>
      </c>
      <c r="AT1080" s="5">
        <v>1.054E-3</v>
      </c>
      <c r="AV1080" s="1" t="s">
        <v>510</v>
      </c>
      <c r="AW1080" s="3">
        <v>36.9452197976779</v>
      </c>
      <c r="AX1080" s="3">
        <v>6.0540000000000003</v>
      </c>
      <c r="AY1080" s="3">
        <v>7.63</v>
      </c>
      <c r="AZ1080" s="3"/>
    </row>
    <row r="1081" spans="24:52" x14ac:dyDescent="0.3">
      <c r="X1081"/>
      <c r="AP1081" s="1" t="s">
        <v>12005</v>
      </c>
      <c r="AQ1081" t="s">
        <v>12452</v>
      </c>
      <c r="AR1081" t="s">
        <v>12453</v>
      </c>
      <c r="AS1081">
        <v>0.10390000000000001</v>
      </c>
      <c r="AT1081" s="5">
        <v>1.039E-3</v>
      </c>
      <c r="AV1081" s="1" t="s">
        <v>90</v>
      </c>
      <c r="AW1081" s="3">
        <v>40.811039634339998</v>
      </c>
      <c r="AX1081" s="3">
        <v>0</v>
      </c>
      <c r="AY1081" s="3" t="s">
        <v>206</v>
      </c>
      <c r="AZ1081" s="3"/>
    </row>
    <row r="1082" spans="24:52" x14ac:dyDescent="0.3">
      <c r="X1082"/>
      <c r="AP1082" s="1" t="s">
        <v>12005</v>
      </c>
      <c r="AQ1082" t="s">
        <v>12841</v>
      </c>
      <c r="AR1082" t="s">
        <v>12842</v>
      </c>
      <c r="AS1082">
        <v>0.10100000000000001</v>
      </c>
      <c r="AT1082" s="5">
        <v>1.01E-3</v>
      </c>
      <c r="AV1082" s="1" t="s">
        <v>185</v>
      </c>
      <c r="AW1082" s="3">
        <v>15.475420515690001</v>
      </c>
      <c r="AX1082" s="3">
        <v>1.9790000000000001</v>
      </c>
      <c r="AY1082" s="3">
        <v>16.293330000000001</v>
      </c>
      <c r="AZ1082" s="3"/>
    </row>
    <row r="1083" spans="24:52" x14ac:dyDescent="0.3">
      <c r="X1083"/>
      <c r="AP1083" s="1" t="s">
        <v>12005</v>
      </c>
      <c r="AQ1083" t="s">
        <v>12724</v>
      </c>
      <c r="AR1083" s="1" t="s">
        <v>12725</v>
      </c>
      <c r="AS1083">
        <v>0.1008</v>
      </c>
      <c r="AT1083" s="5">
        <v>1.008E-3</v>
      </c>
      <c r="AV1083" s="1" t="s">
        <v>487</v>
      </c>
      <c r="AW1083" s="3">
        <v>2.2204836725999999</v>
      </c>
      <c r="AX1083" s="3">
        <v>25.102</v>
      </c>
      <c r="AY1083" s="3">
        <v>-4.5</v>
      </c>
      <c r="AZ1083" s="3"/>
    </row>
    <row r="1084" spans="24:52" x14ac:dyDescent="0.3">
      <c r="X1084"/>
      <c r="AP1084" s="1" t="s">
        <v>12005</v>
      </c>
      <c r="AQ1084" t="s">
        <v>12843</v>
      </c>
      <c r="AR1084" t="s">
        <v>12844</v>
      </c>
      <c r="AS1084">
        <v>0.10059999999999999</v>
      </c>
      <c r="AT1084" s="5">
        <v>1.0059999999999999E-3</v>
      </c>
      <c r="AV1084" s="1" t="s">
        <v>2892</v>
      </c>
      <c r="AW1084" s="3">
        <v>0.55213844400000001</v>
      </c>
      <c r="AX1084" s="3">
        <v>0</v>
      </c>
      <c r="AY1084" s="3" t="s">
        <v>206</v>
      </c>
      <c r="AZ1084" s="3"/>
    </row>
    <row r="1085" spans="24:52" x14ac:dyDescent="0.3">
      <c r="X1085"/>
      <c r="AP1085" s="1" t="s">
        <v>12005</v>
      </c>
      <c r="AQ1085" t="s">
        <v>12845</v>
      </c>
      <c r="AR1085" t="s">
        <v>12846</v>
      </c>
      <c r="AS1085">
        <v>9.9099999999999994E-2</v>
      </c>
      <c r="AT1085" s="5">
        <v>9.9099999999999991E-4</v>
      </c>
      <c r="AV1085" s="1" t="s">
        <v>517</v>
      </c>
      <c r="AW1085" s="3">
        <v>5.2967576910299998</v>
      </c>
      <c r="AX1085" s="3">
        <v>10.295</v>
      </c>
      <c r="AY1085" s="3">
        <v>97.6</v>
      </c>
      <c r="AZ1085" s="3"/>
    </row>
    <row r="1086" spans="24:52" x14ac:dyDescent="0.3">
      <c r="X1086"/>
      <c r="AP1086" s="1" t="s">
        <v>12005</v>
      </c>
      <c r="AQ1086" t="s">
        <v>12722</v>
      </c>
      <c r="AR1086" s="1" t="s">
        <v>12723</v>
      </c>
      <c r="AS1086">
        <v>9.9099999999999994E-2</v>
      </c>
      <c r="AT1086" s="5">
        <v>9.9099999999999991E-4</v>
      </c>
      <c r="AV1086" s="1" t="s">
        <v>486</v>
      </c>
      <c r="AW1086" s="3">
        <v>1.6157132618200001</v>
      </c>
      <c r="AX1086" s="3">
        <v>29.346</v>
      </c>
      <c r="AY1086" s="3" t="s">
        <v>206</v>
      </c>
      <c r="AZ1086" s="3"/>
    </row>
    <row r="1087" spans="24:52" x14ac:dyDescent="0.3">
      <c r="X1087"/>
      <c r="AP1087" s="1" t="s">
        <v>12005</v>
      </c>
      <c r="AQ1087" t="s">
        <v>12847</v>
      </c>
      <c r="AR1087" t="s">
        <v>12848</v>
      </c>
      <c r="AS1087">
        <v>9.6199999999999994E-2</v>
      </c>
      <c r="AT1087" s="5">
        <v>9.6199999999999996E-4</v>
      </c>
      <c r="AV1087" s="1" t="s">
        <v>2891</v>
      </c>
      <c r="AW1087" s="3">
        <v>0.73556474862121302</v>
      </c>
      <c r="AX1087" s="3">
        <v>0</v>
      </c>
      <c r="AY1087" s="3" t="s">
        <v>206</v>
      </c>
      <c r="AZ1087" s="3"/>
    </row>
    <row r="1088" spans="24:52" x14ac:dyDescent="0.3">
      <c r="X1088"/>
      <c r="AP1088" s="1" t="s">
        <v>12005</v>
      </c>
      <c r="AQ1088" t="s">
        <v>12849</v>
      </c>
      <c r="AR1088" t="s">
        <v>12850</v>
      </c>
      <c r="AS1088">
        <v>9.5299999999999996E-2</v>
      </c>
      <c r="AT1088" s="5">
        <v>9.5299999999999996E-4</v>
      </c>
      <c r="AV1088" s="1" t="s">
        <v>514</v>
      </c>
      <c r="AW1088" s="3">
        <v>1.28594711005771</v>
      </c>
      <c r="AX1088" s="3">
        <v>4.9409999999999998</v>
      </c>
      <c r="AY1088" s="3" t="s">
        <v>206</v>
      </c>
      <c r="AZ1088" s="3"/>
    </row>
    <row r="1089" spans="24:52" x14ac:dyDescent="0.3">
      <c r="X1089"/>
      <c r="AP1089" s="1" t="s">
        <v>12005</v>
      </c>
      <c r="AQ1089" t="s">
        <v>11914</v>
      </c>
      <c r="AR1089" t="s">
        <v>11915</v>
      </c>
      <c r="AS1089">
        <v>9.3399999999999997E-2</v>
      </c>
      <c r="AT1089" s="5">
        <v>9.3399999999999993E-4</v>
      </c>
      <c r="AV1089" s="1" t="s">
        <v>3332</v>
      </c>
      <c r="AW1089" s="3">
        <v>3.54703455272</v>
      </c>
      <c r="AX1089" s="3">
        <v>-2.3820000000000001</v>
      </c>
      <c r="AY1089" s="3">
        <v>-16</v>
      </c>
      <c r="AZ1089" s="3"/>
    </row>
    <row r="1090" spans="24:52" x14ac:dyDescent="0.3">
      <c r="X1090"/>
      <c r="AP1090" s="1" t="s">
        <v>12005</v>
      </c>
      <c r="AQ1090" s="1" t="s">
        <v>11585</v>
      </c>
      <c r="AR1090" s="1" t="s">
        <v>11678</v>
      </c>
      <c r="AS1090">
        <v>2.3300000000000001E-2</v>
      </c>
      <c r="AT1090" s="5">
        <v>2.3300000000000003E-4</v>
      </c>
      <c r="AV1090" s="1" t="s">
        <v>206</v>
      </c>
      <c r="AW1090" s="3" t="s">
        <v>249</v>
      </c>
      <c r="AX1090" s="3" t="s">
        <v>1029</v>
      </c>
      <c r="AY1090" s="3" t="s">
        <v>278</v>
      </c>
      <c r="AZ1090" s="3"/>
    </row>
    <row r="1091" spans="24:52" x14ac:dyDescent="0.3">
      <c r="X1091"/>
      <c r="AP1091" s="1" t="s">
        <v>12005</v>
      </c>
      <c r="AQ1091" s="1" t="s">
        <v>11585</v>
      </c>
      <c r="AR1091" s="1" t="s">
        <v>11586</v>
      </c>
      <c r="AS1091">
        <v>0</v>
      </c>
      <c r="AT1091" s="5">
        <v>0</v>
      </c>
      <c r="AV1091" s="1" t="s">
        <v>206</v>
      </c>
      <c r="AW1091" s="3" t="s">
        <v>249</v>
      </c>
      <c r="AX1091" s="3" t="s">
        <v>1029</v>
      </c>
      <c r="AY1091" s="3" t="s">
        <v>278</v>
      </c>
      <c r="AZ1091" s="3"/>
    </row>
    <row r="1092" spans="24:52" x14ac:dyDescent="0.3">
      <c r="X1092"/>
      <c r="AP1092" s="1" t="s">
        <v>12005</v>
      </c>
      <c r="AQ1092" s="1" t="s">
        <v>11585</v>
      </c>
      <c r="AR1092" t="s">
        <v>11997</v>
      </c>
      <c r="AS1092">
        <v>-1E-4</v>
      </c>
      <c r="AT1092" s="5">
        <v>-9.9999999999999995E-7</v>
      </c>
      <c r="AV1092" s="1" t="s">
        <v>206</v>
      </c>
      <c r="AW1092" s="3" t="s">
        <v>249</v>
      </c>
      <c r="AX1092" s="3" t="s">
        <v>1029</v>
      </c>
      <c r="AY1092" s="3" t="s">
        <v>278</v>
      </c>
      <c r="AZ1092" s="3"/>
    </row>
    <row r="1093" spans="24:52" x14ac:dyDescent="0.3">
      <c r="X1093"/>
      <c r="AP1093" s="1" t="s">
        <v>12005</v>
      </c>
      <c r="AQ1093" t="s">
        <v>11585</v>
      </c>
      <c r="AR1093" s="1" t="s">
        <v>11588</v>
      </c>
      <c r="AS1093">
        <v>-2.0000000000000001E-4</v>
      </c>
      <c r="AT1093" s="5">
        <v>-1.9999999999999999E-6</v>
      </c>
      <c r="AV1093" s="1" t="s">
        <v>206</v>
      </c>
      <c r="AW1093" s="3" t="s">
        <v>249</v>
      </c>
      <c r="AX1093" s="3" t="s">
        <v>1029</v>
      </c>
      <c r="AY1093" s="3" t="s">
        <v>278</v>
      </c>
      <c r="AZ1093" s="3"/>
    </row>
    <row r="1094" spans="24:52" x14ac:dyDescent="0.3">
      <c r="X1094"/>
      <c r="AP1094" s="1" t="s">
        <v>12005</v>
      </c>
      <c r="AQ1094" t="s">
        <v>11585</v>
      </c>
      <c r="AR1094" t="s">
        <v>11587</v>
      </c>
      <c r="AS1094">
        <v>-2.0000000000000001E-4</v>
      </c>
      <c r="AT1094" s="5">
        <v>-1.9999999999999999E-6</v>
      </c>
      <c r="AV1094" s="1" t="s">
        <v>206</v>
      </c>
      <c r="AW1094" s="3" t="s">
        <v>249</v>
      </c>
      <c r="AX1094" s="3" t="s">
        <v>1029</v>
      </c>
      <c r="AY1094" s="3" t="s">
        <v>278</v>
      </c>
      <c r="AZ1094" s="3"/>
    </row>
    <row r="1095" spans="24:52" x14ac:dyDescent="0.3">
      <c r="X1095"/>
      <c r="AP1095" s="1" t="s">
        <v>12005</v>
      </c>
      <c r="AQ1095" s="1" t="s">
        <v>11585</v>
      </c>
      <c r="AR1095" t="s">
        <v>12001</v>
      </c>
      <c r="AS1095">
        <v>-1.2999999999999999E-3</v>
      </c>
      <c r="AT1095" s="5">
        <v>-1.2999999999999999E-5</v>
      </c>
      <c r="AV1095" s="1" t="s">
        <v>206</v>
      </c>
      <c r="AW1095" s="3" t="s">
        <v>249</v>
      </c>
      <c r="AX1095" s="3" t="s">
        <v>1029</v>
      </c>
      <c r="AY1095" s="3" t="s">
        <v>278</v>
      </c>
      <c r="AZ1095" s="3"/>
    </row>
    <row r="1096" spans="24:52" x14ac:dyDescent="0.3">
      <c r="X1096"/>
      <c r="AP1096" s="1" t="s">
        <v>12851</v>
      </c>
      <c r="AQ1096" s="1" t="s">
        <v>11590</v>
      </c>
      <c r="AR1096" t="s">
        <v>11591</v>
      </c>
      <c r="AS1096">
        <v>12.3338</v>
      </c>
      <c r="AT1096" s="5">
        <v>0.123338</v>
      </c>
      <c r="AV1096" s="1" t="s">
        <v>359</v>
      </c>
      <c r="AW1096" s="3">
        <v>1003.27146096562</v>
      </c>
      <c r="AX1096" s="3">
        <v>0</v>
      </c>
      <c r="AY1096" s="3">
        <v>73.06</v>
      </c>
      <c r="AZ1096" s="3"/>
    </row>
    <row r="1097" spans="24:52" x14ac:dyDescent="0.3">
      <c r="X1097"/>
      <c r="AP1097" s="1" t="s">
        <v>12851</v>
      </c>
      <c r="AQ1097" t="s">
        <v>12003</v>
      </c>
      <c r="AR1097" t="s">
        <v>12004</v>
      </c>
      <c r="AS1097">
        <v>6.9050000000000002</v>
      </c>
      <c r="AT1097" s="5">
        <v>6.905E-2</v>
      </c>
      <c r="AV1097" s="1" t="s">
        <v>497</v>
      </c>
      <c r="AW1097" s="3">
        <v>21.915542443589999</v>
      </c>
      <c r="AX1097" s="3">
        <v>14.731999999999999</v>
      </c>
      <c r="AY1097" s="3" t="s">
        <v>206</v>
      </c>
      <c r="AZ1097" s="3"/>
    </row>
    <row r="1098" spans="24:52" x14ac:dyDescent="0.3">
      <c r="X1098"/>
      <c r="AP1098" s="1" t="s">
        <v>12851</v>
      </c>
      <c r="AQ1098" s="1" t="s">
        <v>11602</v>
      </c>
      <c r="AR1098" t="s">
        <v>11603</v>
      </c>
      <c r="AS1098">
        <v>6.5774999999999997</v>
      </c>
      <c r="AT1098" s="5">
        <v>6.5775E-2</v>
      </c>
      <c r="AV1098" s="1" t="s">
        <v>2641</v>
      </c>
      <c r="AW1098" s="3">
        <v>56.501392449599997</v>
      </c>
      <c r="AX1098" s="3">
        <v>0</v>
      </c>
      <c r="AY1098" s="3" t="s">
        <v>206</v>
      </c>
      <c r="AZ1098" s="3"/>
    </row>
    <row r="1099" spans="24:52" x14ac:dyDescent="0.3">
      <c r="X1099"/>
      <c r="AP1099" s="1" t="s">
        <v>12851</v>
      </c>
      <c r="AQ1099" s="1" t="s">
        <v>12007</v>
      </c>
      <c r="AR1099" s="1" t="s">
        <v>12008</v>
      </c>
      <c r="AS1099">
        <v>6.3419999999999996</v>
      </c>
      <c r="AT1099" s="5">
        <v>6.341999999999999E-2</v>
      </c>
      <c r="AV1099" s="1" t="s">
        <v>914</v>
      </c>
      <c r="AW1099" s="3">
        <v>2.7053820479000001</v>
      </c>
      <c r="AX1099" s="3">
        <v>12.227</v>
      </c>
      <c r="AY1099" s="3" t="s">
        <v>206</v>
      </c>
      <c r="AZ1099" s="3"/>
    </row>
    <row r="1100" spans="24:52" x14ac:dyDescent="0.3">
      <c r="X1100"/>
      <c r="AP1100" s="1" t="s">
        <v>12851</v>
      </c>
      <c r="AQ1100" s="1" t="s">
        <v>11620</v>
      </c>
      <c r="AR1100" t="s">
        <v>11621</v>
      </c>
      <c r="AS1100">
        <v>6.1077000000000004</v>
      </c>
      <c r="AT1100" s="5">
        <v>6.1077000000000006E-2</v>
      </c>
      <c r="AV1100" s="1" t="s">
        <v>2871</v>
      </c>
      <c r="AW1100" s="3">
        <v>27.49468033678</v>
      </c>
      <c r="AX1100" s="3">
        <v>0</v>
      </c>
      <c r="AY1100" s="3">
        <v>35</v>
      </c>
      <c r="AZ1100" s="3"/>
    </row>
    <row r="1101" spans="24:52" x14ac:dyDescent="0.3">
      <c r="X1101"/>
      <c r="AP1101" s="1" t="s">
        <v>12851</v>
      </c>
      <c r="AQ1101" t="s">
        <v>12011</v>
      </c>
      <c r="AR1101" t="s">
        <v>12012</v>
      </c>
      <c r="AS1101">
        <v>4.3856000000000002</v>
      </c>
      <c r="AT1101" s="5">
        <v>4.3855999999999999E-2</v>
      </c>
      <c r="AV1101" s="1" t="s">
        <v>987</v>
      </c>
      <c r="AW1101" s="3">
        <v>5.55514451184</v>
      </c>
      <c r="AX1101" s="3">
        <v>-7.7910000000000004</v>
      </c>
      <c r="AY1101" s="3" t="s">
        <v>206</v>
      </c>
      <c r="AZ1101" s="3"/>
    </row>
    <row r="1102" spans="24:52" x14ac:dyDescent="0.3">
      <c r="X1102"/>
      <c r="AP1102" s="1" t="s">
        <v>12851</v>
      </c>
      <c r="AQ1102" s="1" t="s">
        <v>12055</v>
      </c>
      <c r="AR1102" s="1" t="s">
        <v>12056</v>
      </c>
      <c r="AS1102">
        <v>3.8062999999999998</v>
      </c>
      <c r="AT1102" s="5">
        <v>3.8063E-2</v>
      </c>
      <c r="AV1102" s="1" t="s">
        <v>493</v>
      </c>
      <c r="AW1102" s="3">
        <v>3.32607224796</v>
      </c>
      <c r="AX1102" s="3">
        <v>-11.039</v>
      </c>
      <c r="AY1102" s="3" t="s">
        <v>206</v>
      </c>
      <c r="AZ1102" s="3"/>
    </row>
    <row r="1103" spans="24:52" x14ac:dyDescent="0.3">
      <c r="X1103"/>
      <c r="AP1103" s="1" t="s">
        <v>12851</v>
      </c>
      <c r="AQ1103" s="1" t="s">
        <v>12852</v>
      </c>
      <c r="AR1103" t="s">
        <v>12853</v>
      </c>
      <c r="AS1103">
        <v>3.7656000000000001</v>
      </c>
      <c r="AT1103" s="5">
        <v>3.7656000000000002E-2</v>
      </c>
      <c r="AV1103" s="1" t="s">
        <v>3126</v>
      </c>
      <c r="AW1103" s="3">
        <v>26.078768869565199</v>
      </c>
      <c r="AX1103" s="3">
        <v>7.5259999999999998</v>
      </c>
      <c r="AY1103" s="3">
        <v>29.8</v>
      </c>
      <c r="AZ1103" s="3"/>
    </row>
    <row r="1104" spans="24:52" x14ac:dyDescent="0.3">
      <c r="X1104"/>
      <c r="AP1104" s="1" t="s">
        <v>12851</v>
      </c>
      <c r="AQ1104" s="1" t="s">
        <v>12311</v>
      </c>
      <c r="AR1104" t="s">
        <v>12312</v>
      </c>
      <c r="AS1104">
        <v>3.6429999999999998</v>
      </c>
      <c r="AT1104" s="5">
        <v>3.6429999999999997E-2</v>
      </c>
      <c r="AV1104" s="1" t="s">
        <v>421</v>
      </c>
      <c r="AW1104" s="3">
        <v>134.94232051787299</v>
      </c>
      <c r="AX1104" s="3">
        <v>87.564999999999998</v>
      </c>
      <c r="AY1104" s="3">
        <v>22.580500000000001</v>
      </c>
      <c r="AZ1104" s="3"/>
    </row>
    <row r="1105" spans="24:52" x14ac:dyDescent="0.3">
      <c r="X1105"/>
      <c r="AP1105" s="1" t="s">
        <v>12851</v>
      </c>
      <c r="AQ1105" s="1" t="s">
        <v>12025</v>
      </c>
      <c r="AR1105" t="s">
        <v>12026</v>
      </c>
      <c r="AS1105">
        <v>3.1842999999999999</v>
      </c>
      <c r="AT1105" s="5">
        <v>3.1842999999999996E-2</v>
      </c>
      <c r="AV1105" s="1" t="s">
        <v>41</v>
      </c>
      <c r="AW1105" s="3">
        <v>94.021113124799996</v>
      </c>
      <c r="AX1105" s="3">
        <v>15.835000000000001</v>
      </c>
      <c r="AY1105" s="3">
        <v>4.8</v>
      </c>
      <c r="AZ1105" s="3"/>
    </row>
    <row r="1106" spans="24:52" x14ac:dyDescent="0.3">
      <c r="X1106"/>
      <c r="AP1106" s="1" t="s">
        <v>12851</v>
      </c>
      <c r="AQ1106" s="1" t="s">
        <v>12033</v>
      </c>
      <c r="AR1106" t="s">
        <v>12034</v>
      </c>
      <c r="AS1106">
        <v>2.9422999999999999</v>
      </c>
      <c r="AT1106" s="5">
        <v>2.9422999999999998E-2</v>
      </c>
      <c r="AV1106" s="1" t="s">
        <v>1120</v>
      </c>
      <c r="AW1106" s="3">
        <v>111.9787027797</v>
      </c>
      <c r="AX1106" s="3">
        <v>11.829000000000001</v>
      </c>
      <c r="AY1106" s="3">
        <v>40.829000000000001</v>
      </c>
      <c r="AZ1106" s="3"/>
    </row>
    <row r="1107" spans="24:52" x14ac:dyDescent="0.3">
      <c r="X1107"/>
      <c r="AP1107" s="1" t="s">
        <v>12851</v>
      </c>
      <c r="AQ1107" t="s">
        <v>12854</v>
      </c>
      <c r="AR1107" t="s">
        <v>12855</v>
      </c>
      <c r="AS1107">
        <v>2.7492000000000001</v>
      </c>
      <c r="AT1107" s="5">
        <v>2.7492000000000003E-2</v>
      </c>
      <c r="AV1107" s="1" t="s">
        <v>926</v>
      </c>
      <c r="AW1107" s="3">
        <v>1.9488262244500001</v>
      </c>
      <c r="AX1107" s="3">
        <v>0</v>
      </c>
      <c r="AY1107" s="3" t="s">
        <v>206</v>
      </c>
      <c r="AZ1107" s="3"/>
    </row>
    <row r="1108" spans="24:52" x14ac:dyDescent="0.3">
      <c r="X1108"/>
      <c r="AP1108" s="1" t="s">
        <v>12851</v>
      </c>
      <c r="AQ1108" s="1" t="s">
        <v>12205</v>
      </c>
      <c r="AR1108" t="s">
        <v>12206</v>
      </c>
      <c r="AS1108">
        <v>2.6524999999999999</v>
      </c>
      <c r="AT1108" s="5">
        <v>2.6525E-2</v>
      </c>
      <c r="AV1108" s="1" t="s">
        <v>3043</v>
      </c>
      <c r="AW1108" s="3">
        <v>8.5168020687000006</v>
      </c>
      <c r="AX1108" s="3">
        <v>0</v>
      </c>
      <c r="AY1108" s="3">
        <v>4.4000000000000004</v>
      </c>
      <c r="AZ1108" s="3"/>
    </row>
    <row r="1109" spans="24:52" x14ac:dyDescent="0.3">
      <c r="X1109"/>
      <c r="AP1109" s="1" t="s">
        <v>12851</v>
      </c>
      <c r="AQ1109" s="1" t="s">
        <v>12035</v>
      </c>
      <c r="AR1109" t="s">
        <v>12036</v>
      </c>
      <c r="AS1109">
        <v>2.4514</v>
      </c>
      <c r="AT1109" s="5">
        <v>2.4514000000000001E-2</v>
      </c>
      <c r="AV1109" s="1" t="s">
        <v>936</v>
      </c>
      <c r="AW1109" s="3">
        <v>24.152353057799999</v>
      </c>
      <c r="AX1109" s="3">
        <v>25.672000000000001</v>
      </c>
      <c r="AY1109" s="3">
        <v>15.402670000000001</v>
      </c>
      <c r="AZ1109" s="3"/>
    </row>
    <row r="1110" spans="24:52" x14ac:dyDescent="0.3">
      <c r="X1110"/>
      <c r="AP1110" s="1" t="s">
        <v>12851</v>
      </c>
      <c r="AQ1110" s="1" t="s">
        <v>12037</v>
      </c>
      <c r="AR1110" t="s">
        <v>12038</v>
      </c>
      <c r="AS1110">
        <v>2.3593000000000002</v>
      </c>
      <c r="AT1110" s="5">
        <v>2.3593000000000003E-2</v>
      </c>
      <c r="AV1110" s="1" t="s">
        <v>1062</v>
      </c>
      <c r="AW1110" s="3">
        <v>1976.6898999499199</v>
      </c>
      <c r="AX1110" s="3">
        <v>0</v>
      </c>
      <c r="AY1110" s="3" t="s">
        <v>206</v>
      </c>
      <c r="AZ1110" s="3"/>
    </row>
    <row r="1111" spans="24:52" x14ac:dyDescent="0.3">
      <c r="X1111"/>
      <c r="AP1111" s="1" t="s">
        <v>12851</v>
      </c>
      <c r="AQ1111" t="s">
        <v>12031</v>
      </c>
      <c r="AR1111" t="s">
        <v>12032</v>
      </c>
      <c r="AS1111">
        <v>2.3553000000000002</v>
      </c>
      <c r="AT1111" s="5">
        <v>2.3553000000000001E-2</v>
      </c>
      <c r="AV1111" s="1" t="s">
        <v>3334</v>
      </c>
      <c r="AW1111" s="3">
        <v>1.3423681679799999</v>
      </c>
      <c r="AX1111" s="3">
        <v>0</v>
      </c>
      <c r="AY1111" s="3" t="s">
        <v>206</v>
      </c>
      <c r="AZ1111" s="3"/>
    </row>
    <row r="1112" spans="24:52" x14ac:dyDescent="0.3">
      <c r="X1112"/>
      <c r="AP1112" s="1" t="s">
        <v>12851</v>
      </c>
      <c r="AQ1112" s="1" t="s">
        <v>12017</v>
      </c>
      <c r="AR1112" t="s">
        <v>12018</v>
      </c>
      <c r="AS1112">
        <v>2.3386</v>
      </c>
      <c r="AT1112" s="5">
        <v>2.3386000000000001E-2</v>
      </c>
      <c r="AV1112" s="1" t="s">
        <v>556</v>
      </c>
      <c r="AW1112" s="3">
        <v>2.2838934202000001</v>
      </c>
      <c r="AX1112" s="3">
        <v>23.425000000000001</v>
      </c>
      <c r="AY1112" s="3">
        <v>18.2</v>
      </c>
      <c r="AZ1112" s="3"/>
    </row>
    <row r="1113" spans="24:52" x14ac:dyDescent="0.3">
      <c r="X1113"/>
      <c r="AP1113" s="1" t="s">
        <v>12851</v>
      </c>
      <c r="AQ1113" t="s">
        <v>11666</v>
      </c>
      <c r="AR1113" t="s">
        <v>11667</v>
      </c>
      <c r="AS1113">
        <v>2.1741999999999999</v>
      </c>
      <c r="AT1113" s="5">
        <v>2.1741999999999997E-2</v>
      </c>
      <c r="AV1113" s="1" t="s">
        <v>2872</v>
      </c>
      <c r="AW1113" s="3">
        <v>1.3735583532</v>
      </c>
      <c r="AX1113" s="3">
        <v>0</v>
      </c>
      <c r="AY1113" s="3" t="s">
        <v>206</v>
      </c>
      <c r="AZ1113" s="3"/>
    </row>
    <row r="1114" spans="24:52" x14ac:dyDescent="0.3">
      <c r="X1114"/>
      <c r="AP1114" s="1" t="s">
        <v>12851</v>
      </c>
      <c r="AQ1114" s="1" t="s">
        <v>12474</v>
      </c>
      <c r="AR1114" t="s">
        <v>12475</v>
      </c>
      <c r="AS1114">
        <v>2.1172</v>
      </c>
      <c r="AT1114" s="5">
        <v>2.1172E-2</v>
      </c>
      <c r="AV1114" s="1" t="s">
        <v>1448</v>
      </c>
      <c r="AW1114" s="3">
        <v>26.6376909188394</v>
      </c>
      <c r="AX1114" s="3">
        <v>9.6059999999999999</v>
      </c>
      <c r="AY1114" s="3" t="s">
        <v>206</v>
      </c>
      <c r="AZ1114" s="3"/>
    </row>
    <row r="1115" spans="24:52" x14ac:dyDescent="0.3">
      <c r="X1115"/>
      <c r="AP1115" s="1" t="s">
        <v>12851</v>
      </c>
      <c r="AQ1115" s="1" t="s">
        <v>12019</v>
      </c>
      <c r="AR1115" t="s">
        <v>12020</v>
      </c>
      <c r="AS1115">
        <v>1.8626</v>
      </c>
      <c r="AT1115" s="5">
        <v>1.8626E-2</v>
      </c>
      <c r="AV1115" s="1" t="s">
        <v>3042</v>
      </c>
      <c r="AW1115" s="3">
        <v>0.7567617338</v>
      </c>
      <c r="AX1115" s="3">
        <v>0</v>
      </c>
      <c r="AY1115" s="3" t="s">
        <v>206</v>
      </c>
      <c r="AZ1115" s="3"/>
    </row>
    <row r="1116" spans="24:52" x14ac:dyDescent="0.3">
      <c r="X1116"/>
      <c r="AP1116" s="1" t="s">
        <v>12851</v>
      </c>
      <c r="AQ1116" s="1" t="s">
        <v>12029</v>
      </c>
      <c r="AR1116" t="s">
        <v>12030</v>
      </c>
      <c r="AS1116">
        <v>1.6765000000000001</v>
      </c>
      <c r="AT1116" s="5">
        <v>1.6765000000000002E-2</v>
      </c>
      <c r="AV1116" s="1" t="s">
        <v>3335</v>
      </c>
      <c r="AW1116" s="3">
        <v>1.3765186052</v>
      </c>
      <c r="AX1116" s="3">
        <v>0</v>
      </c>
      <c r="AY1116" s="3" t="s">
        <v>206</v>
      </c>
      <c r="AZ1116" s="3"/>
    </row>
    <row r="1117" spans="24:52" x14ac:dyDescent="0.3">
      <c r="X1117"/>
      <c r="AP1117" s="1" t="s">
        <v>12851</v>
      </c>
      <c r="AQ1117" s="1" t="s">
        <v>12856</v>
      </c>
      <c r="AR1117" t="s">
        <v>12857</v>
      </c>
      <c r="AS1117">
        <v>1.6395</v>
      </c>
      <c r="AT1117" s="5">
        <v>1.6395E-2</v>
      </c>
      <c r="AV1117" s="1" t="s">
        <v>1105</v>
      </c>
      <c r="AW1117" s="3">
        <v>112.35897973599999</v>
      </c>
      <c r="AX1117" s="3">
        <v>26.475999999999999</v>
      </c>
      <c r="AY1117" s="3">
        <v>32.235999999999997</v>
      </c>
      <c r="AZ1117" s="3"/>
    </row>
    <row r="1118" spans="24:52" x14ac:dyDescent="0.3">
      <c r="X1118"/>
      <c r="AP1118" s="1" t="s">
        <v>12851</v>
      </c>
      <c r="AQ1118" s="1" t="s">
        <v>12039</v>
      </c>
      <c r="AR1118" t="s">
        <v>12040</v>
      </c>
      <c r="AS1118">
        <v>1.5069999999999999</v>
      </c>
      <c r="AT1118" s="5">
        <v>1.5069999999999998E-2</v>
      </c>
      <c r="AV1118" s="1" t="s">
        <v>3476</v>
      </c>
      <c r="AW1118" s="3">
        <v>2.1247003815999999</v>
      </c>
      <c r="AX1118" s="3">
        <v>0</v>
      </c>
      <c r="AY1118" s="3" t="s">
        <v>206</v>
      </c>
      <c r="AZ1118" s="3"/>
    </row>
    <row r="1119" spans="24:52" x14ac:dyDescent="0.3">
      <c r="X1119"/>
      <c r="AP1119" s="1" t="s">
        <v>12851</v>
      </c>
      <c r="AQ1119" s="1" t="s">
        <v>12104</v>
      </c>
      <c r="AR1119" t="s">
        <v>12105</v>
      </c>
      <c r="AS1119">
        <v>1.4057999999999999</v>
      </c>
      <c r="AT1119" s="5">
        <v>1.4057999999999999E-2</v>
      </c>
      <c r="AV1119" s="1" t="s">
        <v>216</v>
      </c>
      <c r="AW1119" s="3">
        <v>58.707056712250001</v>
      </c>
      <c r="AX1119" s="3">
        <v>8.5609999999999999</v>
      </c>
      <c r="AY1119" s="3">
        <v>12.6775</v>
      </c>
      <c r="AZ1119" s="3"/>
    </row>
    <row r="1120" spans="24:52" x14ac:dyDescent="0.3">
      <c r="X1120"/>
      <c r="AP1120" s="1" t="s">
        <v>12851</v>
      </c>
      <c r="AQ1120" t="s">
        <v>12043</v>
      </c>
      <c r="AR1120" t="s">
        <v>12044</v>
      </c>
      <c r="AS1120">
        <v>1.3794</v>
      </c>
      <c r="AT1120" s="5">
        <v>1.3793999999999999E-2</v>
      </c>
      <c r="AV1120" s="1" t="s">
        <v>721</v>
      </c>
      <c r="AW1120" s="3">
        <v>6.7841327925197499</v>
      </c>
      <c r="AX1120" s="3">
        <v>6.008</v>
      </c>
      <c r="AY1120" s="3" t="s">
        <v>206</v>
      </c>
      <c r="AZ1120" s="3"/>
    </row>
    <row r="1121" spans="24:52" x14ac:dyDescent="0.3">
      <c r="X1121"/>
      <c r="AP1121" s="1" t="s">
        <v>12851</v>
      </c>
      <c r="AQ1121" s="1" t="s">
        <v>12223</v>
      </c>
      <c r="AR1121" t="s">
        <v>12224</v>
      </c>
      <c r="AS1121">
        <v>1.2476</v>
      </c>
      <c r="AT1121" s="5">
        <v>1.2476000000000001E-2</v>
      </c>
      <c r="AV1121" s="1" t="s">
        <v>498</v>
      </c>
      <c r="AW1121" s="3">
        <v>1.4426310536</v>
      </c>
      <c r="AX1121" s="3">
        <v>0</v>
      </c>
      <c r="AY1121" s="3" t="s">
        <v>206</v>
      </c>
      <c r="AZ1121" s="3"/>
    </row>
    <row r="1122" spans="24:52" x14ac:dyDescent="0.3">
      <c r="X1122"/>
      <c r="AP1122" s="1" t="s">
        <v>12851</v>
      </c>
      <c r="AQ1122" s="1" t="s">
        <v>12219</v>
      </c>
      <c r="AR1122" t="s">
        <v>12220</v>
      </c>
      <c r="AS1122">
        <v>1.2103999999999999</v>
      </c>
      <c r="AT1122" s="5">
        <v>1.2103999999999998E-2</v>
      </c>
      <c r="AV1122" s="1" t="s">
        <v>494</v>
      </c>
      <c r="AW1122" s="3">
        <v>2.1636751621000001</v>
      </c>
      <c r="AX1122" s="3">
        <v>-6.1630000000000003</v>
      </c>
      <c r="AY1122" s="3">
        <v>33</v>
      </c>
      <c r="AZ1122" s="3"/>
    </row>
    <row r="1123" spans="24:52" x14ac:dyDescent="0.3">
      <c r="X1123"/>
      <c r="AP1123" s="1" t="s">
        <v>12851</v>
      </c>
      <c r="AQ1123" s="1" t="s">
        <v>12057</v>
      </c>
      <c r="AR1123" t="s">
        <v>12058</v>
      </c>
      <c r="AS1123">
        <v>1.2050000000000001</v>
      </c>
      <c r="AT1123" s="5">
        <v>1.205E-2</v>
      </c>
      <c r="AV1123" s="1" t="s">
        <v>180</v>
      </c>
      <c r="AW1123" s="3">
        <v>20.707433315839999</v>
      </c>
      <c r="AX1123" s="3">
        <v>16.620999999999999</v>
      </c>
      <c r="AY1123" s="3">
        <v>23.27</v>
      </c>
      <c r="AZ1123" s="3"/>
    </row>
    <row r="1124" spans="24:52" x14ac:dyDescent="0.3">
      <c r="X1124"/>
      <c r="AP1124" s="1" t="s">
        <v>12851</v>
      </c>
      <c r="AQ1124" s="1" t="s">
        <v>12051</v>
      </c>
      <c r="AR1124" t="s">
        <v>12052</v>
      </c>
      <c r="AS1124">
        <v>1.0913999999999999</v>
      </c>
      <c r="AT1124" s="5">
        <v>1.0914E-2</v>
      </c>
      <c r="AV1124" s="1" t="s">
        <v>108</v>
      </c>
      <c r="AW1124" s="3">
        <v>52.727827195499998</v>
      </c>
      <c r="AX1124" s="3">
        <v>11.808999999999999</v>
      </c>
      <c r="AY1124" s="3">
        <v>16</v>
      </c>
      <c r="AZ1124" s="3"/>
    </row>
    <row r="1125" spans="24:52" x14ac:dyDescent="0.3">
      <c r="X1125"/>
      <c r="AP1125" s="1" t="s">
        <v>12851</v>
      </c>
      <c r="AQ1125" s="1" t="s">
        <v>12047</v>
      </c>
      <c r="AR1125" s="1" t="s">
        <v>12048</v>
      </c>
      <c r="AS1125">
        <v>1.0279</v>
      </c>
      <c r="AT1125" s="5">
        <v>1.0279E-2</v>
      </c>
      <c r="AV1125" s="1" t="s">
        <v>120</v>
      </c>
      <c r="AW1125" s="3">
        <v>34.415181068499997</v>
      </c>
      <c r="AX1125" s="3">
        <v>14.996</v>
      </c>
      <c r="AY1125" s="3">
        <v>11.18267</v>
      </c>
      <c r="AZ1125" s="3"/>
    </row>
    <row r="1126" spans="24:52" x14ac:dyDescent="0.3">
      <c r="X1126"/>
      <c r="AP1126" s="1" t="s">
        <v>12851</v>
      </c>
      <c r="AQ1126" s="1" t="s">
        <v>11618</v>
      </c>
      <c r="AR1126" t="s">
        <v>11619</v>
      </c>
      <c r="AS1126">
        <v>1.0166999999999999</v>
      </c>
      <c r="AT1126" s="5">
        <v>1.0166999999999999E-2</v>
      </c>
      <c r="AV1126" s="1" t="s">
        <v>2703</v>
      </c>
      <c r="AW1126" s="3">
        <v>46.909330921299997</v>
      </c>
      <c r="AX1126" s="3">
        <v>0</v>
      </c>
      <c r="AY1126" s="3" t="s">
        <v>206</v>
      </c>
      <c r="AZ1126" s="3"/>
    </row>
    <row r="1127" spans="24:52" x14ac:dyDescent="0.3">
      <c r="X1127"/>
      <c r="AP1127" s="1" t="s">
        <v>12851</v>
      </c>
      <c r="AQ1127" s="1" t="s">
        <v>12858</v>
      </c>
      <c r="AR1127" t="s">
        <v>12859</v>
      </c>
      <c r="AS1127">
        <v>0.99819999999999998</v>
      </c>
      <c r="AT1127" s="5">
        <v>9.9819999999999996E-3</v>
      </c>
      <c r="AV1127" s="1" t="s">
        <v>53</v>
      </c>
      <c r="AW1127" s="3">
        <v>126.21110234592</v>
      </c>
      <c r="AX1127" s="3">
        <v>20.663</v>
      </c>
      <c r="AY1127" s="3">
        <v>17.21</v>
      </c>
      <c r="AZ1127" s="3"/>
    </row>
    <row r="1128" spans="24:52" x14ac:dyDescent="0.3">
      <c r="X1128"/>
      <c r="AP1128" s="1" t="s">
        <v>12851</v>
      </c>
      <c r="AQ1128" s="1" t="s">
        <v>11648</v>
      </c>
      <c r="AR1128" t="s">
        <v>11649</v>
      </c>
      <c r="AS1128">
        <v>0.94130000000000003</v>
      </c>
      <c r="AT1128" s="5">
        <v>9.4129999999999995E-3</v>
      </c>
      <c r="AV1128" s="1" t="s">
        <v>2874</v>
      </c>
      <c r="AW1128" s="3">
        <v>0.92965878635999999</v>
      </c>
      <c r="AX1128" s="3">
        <v>0</v>
      </c>
      <c r="AY1128" s="3">
        <v>20</v>
      </c>
      <c r="AZ1128" s="3"/>
    </row>
    <row r="1129" spans="24:52" x14ac:dyDescent="0.3">
      <c r="X1129"/>
      <c r="AP1129" s="1" t="s">
        <v>12851</v>
      </c>
      <c r="AQ1129" s="1" t="s">
        <v>11664</v>
      </c>
      <c r="AR1129" s="1" t="s">
        <v>11665</v>
      </c>
      <c r="AS1129">
        <v>0.93720000000000003</v>
      </c>
      <c r="AT1129" s="5">
        <v>9.3720000000000001E-3</v>
      </c>
      <c r="AV1129" s="1" t="s">
        <v>284</v>
      </c>
      <c r="AW1129" s="3">
        <v>2.0011292815499999</v>
      </c>
      <c r="AX1129" s="3">
        <v>0</v>
      </c>
      <c r="AY1129" s="3" t="s">
        <v>206</v>
      </c>
      <c r="AZ1129" s="3"/>
    </row>
    <row r="1130" spans="24:52" x14ac:dyDescent="0.3">
      <c r="X1130"/>
      <c r="AP1130" s="1" t="s">
        <v>12851</v>
      </c>
      <c r="AQ1130" s="1" t="s">
        <v>12229</v>
      </c>
      <c r="AR1130" s="1" t="s">
        <v>12230</v>
      </c>
      <c r="AS1130">
        <v>0.85050000000000003</v>
      </c>
      <c r="AT1130" s="5">
        <v>8.5050000000000004E-3</v>
      </c>
      <c r="AV1130" s="1" t="s">
        <v>491</v>
      </c>
      <c r="AW1130" s="3">
        <v>1.6084765367</v>
      </c>
      <c r="AX1130" s="3">
        <v>13.333</v>
      </c>
      <c r="AY1130" s="3" t="s">
        <v>206</v>
      </c>
      <c r="AZ1130" s="3"/>
    </row>
    <row r="1131" spans="24:52" x14ac:dyDescent="0.3">
      <c r="X1131"/>
      <c r="AP1131" s="1" t="s">
        <v>12851</v>
      </c>
      <c r="AQ1131" s="1" t="s">
        <v>11670</v>
      </c>
      <c r="AR1131" s="1" t="s">
        <v>11671</v>
      </c>
      <c r="AS1131">
        <v>0.74850000000000005</v>
      </c>
      <c r="AT1131" s="5">
        <v>7.4850000000000003E-3</v>
      </c>
      <c r="AV1131" s="1" t="s">
        <v>2873</v>
      </c>
      <c r="AW1131" s="3" t="s">
        <v>206</v>
      </c>
      <c r="AX1131" s="3">
        <v>0</v>
      </c>
      <c r="AY1131" s="3" t="s">
        <v>206</v>
      </c>
      <c r="AZ1131" s="3"/>
    </row>
    <row r="1132" spans="24:52" x14ac:dyDescent="0.3">
      <c r="X1132"/>
      <c r="AP1132" s="1" t="s">
        <v>12851</v>
      </c>
      <c r="AQ1132" s="1" t="s">
        <v>12860</v>
      </c>
      <c r="AR1132" s="1" t="s">
        <v>12861</v>
      </c>
      <c r="AS1132">
        <v>0.57999999999999996</v>
      </c>
      <c r="AT1132" s="5">
        <v>5.7999999999999996E-3</v>
      </c>
      <c r="AV1132" s="1" t="s">
        <v>3127</v>
      </c>
      <c r="AW1132" s="3">
        <v>125.284368011165</v>
      </c>
      <c r="AX1132" s="3">
        <v>0</v>
      </c>
      <c r="AY1132" s="3">
        <v>9</v>
      </c>
      <c r="AZ1132" s="3"/>
    </row>
    <row r="1133" spans="24:52" x14ac:dyDescent="0.3">
      <c r="X1133"/>
      <c r="AP1133" s="1" t="s">
        <v>12851</v>
      </c>
      <c r="AQ1133" s="1" t="s">
        <v>12862</v>
      </c>
      <c r="AR1133" t="s">
        <v>12863</v>
      </c>
      <c r="AS1133">
        <v>3.09E-2</v>
      </c>
      <c r="AT1133" s="5">
        <v>3.0900000000000003E-4</v>
      </c>
      <c r="AV1133" s="1" t="s">
        <v>610</v>
      </c>
      <c r="AW1133" s="3">
        <v>4.7531778839999997E-2</v>
      </c>
      <c r="AX1133" s="3">
        <v>0</v>
      </c>
      <c r="AY1133" s="3" t="s">
        <v>206</v>
      </c>
      <c r="AZ1133" s="3"/>
    </row>
    <row r="1134" spans="24:52" x14ac:dyDescent="0.3">
      <c r="X1134"/>
      <c r="AP1134" s="1" t="s">
        <v>12851</v>
      </c>
      <c r="AQ1134" s="1" t="s">
        <v>11585</v>
      </c>
      <c r="AR1134" t="s">
        <v>11856</v>
      </c>
      <c r="AS1134">
        <v>0</v>
      </c>
      <c r="AT1134" s="5">
        <v>0</v>
      </c>
      <c r="AV1134" s="1" t="s">
        <v>206</v>
      </c>
      <c r="AW1134" s="3" t="s">
        <v>249</v>
      </c>
      <c r="AX1134" s="3" t="s">
        <v>1029</v>
      </c>
      <c r="AY1134" s="3" t="s">
        <v>278</v>
      </c>
      <c r="AZ1134" s="3"/>
    </row>
    <row r="1135" spans="24:52" x14ac:dyDescent="0.3">
      <c r="X1135"/>
      <c r="AP1135" s="1" t="s">
        <v>12851</v>
      </c>
      <c r="AQ1135" s="1" t="s">
        <v>11585</v>
      </c>
      <c r="AR1135" t="s">
        <v>11678</v>
      </c>
      <c r="AS1135">
        <v>-0.5474</v>
      </c>
      <c r="AT1135" s="5">
        <v>-5.4739999999999997E-3</v>
      </c>
      <c r="AV1135" s="1" t="s">
        <v>206</v>
      </c>
      <c r="AW1135" s="3" t="s">
        <v>249</v>
      </c>
      <c r="AX1135" s="3" t="s">
        <v>1029</v>
      </c>
      <c r="AY1135" s="3" t="s">
        <v>278</v>
      </c>
      <c r="AZ1135" s="3"/>
    </row>
    <row r="1136" spans="24:52" x14ac:dyDescent="0.3">
      <c r="X1136"/>
      <c r="AP1136" s="1" t="s">
        <v>12864</v>
      </c>
      <c r="AQ1136" s="1" t="s">
        <v>11921</v>
      </c>
      <c r="AR1136" t="s">
        <v>11922</v>
      </c>
      <c r="AS1136">
        <v>4.6037999999999997</v>
      </c>
      <c r="AT1136" s="5">
        <v>4.6037999999999996E-2</v>
      </c>
      <c r="AV1136" s="1" t="s">
        <v>89</v>
      </c>
      <c r="AW1136" s="3">
        <v>62.219099726300001</v>
      </c>
      <c r="AX1136" s="3">
        <v>0</v>
      </c>
      <c r="AY1136" s="3" t="s">
        <v>206</v>
      </c>
      <c r="AZ1136" s="3"/>
    </row>
    <row r="1137" spans="24:52" x14ac:dyDescent="0.3">
      <c r="X1137"/>
      <c r="AP1137" s="1" t="s">
        <v>12864</v>
      </c>
      <c r="AQ1137" s="1" t="s">
        <v>12865</v>
      </c>
      <c r="AR1137" t="s">
        <v>12866</v>
      </c>
      <c r="AS1137">
        <v>4.3474000000000004</v>
      </c>
      <c r="AT1137" s="5">
        <v>4.3474000000000006E-2</v>
      </c>
      <c r="AV1137" s="1" t="s">
        <v>758</v>
      </c>
      <c r="AW1137" s="3">
        <v>32.214807998754601</v>
      </c>
      <c r="AX1137" s="3">
        <v>89.400999999999996</v>
      </c>
      <c r="AY1137" s="3">
        <v>52.533670000000001</v>
      </c>
      <c r="AZ1137" s="3"/>
    </row>
    <row r="1138" spans="24:52" x14ac:dyDescent="0.3">
      <c r="X1138"/>
      <c r="AP1138" s="1" t="s">
        <v>12864</v>
      </c>
      <c r="AQ1138" s="1" t="s">
        <v>12867</v>
      </c>
      <c r="AR1138" t="s">
        <v>12868</v>
      </c>
      <c r="AS1138">
        <v>4.1783000000000001</v>
      </c>
      <c r="AT1138" s="5">
        <v>4.1783000000000001E-2</v>
      </c>
      <c r="AV1138" s="1" t="s">
        <v>696</v>
      </c>
      <c r="AW1138" s="3">
        <v>59.968663400360001</v>
      </c>
      <c r="AX1138" s="3">
        <v>21.97</v>
      </c>
      <c r="AY1138" s="3">
        <v>31.945</v>
      </c>
      <c r="AZ1138" s="3"/>
    </row>
    <row r="1139" spans="24:52" x14ac:dyDescent="0.3">
      <c r="X1139"/>
      <c r="AP1139" s="1" t="s">
        <v>12864</v>
      </c>
      <c r="AQ1139" s="1" t="s">
        <v>12869</v>
      </c>
      <c r="AR1139" t="s">
        <v>12870</v>
      </c>
      <c r="AS1139">
        <v>3.5072999999999999</v>
      </c>
      <c r="AT1139" s="5">
        <v>3.5073E-2</v>
      </c>
      <c r="AV1139" s="1" t="s">
        <v>32</v>
      </c>
      <c r="AW1139" s="3">
        <v>267.25877151545001</v>
      </c>
      <c r="AX1139" s="3">
        <v>8.3849999999999998</v>
      </c>
      <c r="AY1139" s="3">
        <v>14.953329999999999</v>
      </c>
      <c r="AZ1139" s="3"/>
    </row>
    <row r="1140" spans="24:52" x14ac:dyDescent="0.3">
      <c r="X1140"/>
      <c r="AP1140" s="1" t="s">
        <v>12864</v>
      </c>
      <c r="AQ1140" s="1" t="s">
        <v>12871</v>
      </c>
      <c r="AR1140" t="s">
        <v>12872</v>
      </c>
      <c r="AS1140">
        <v>3.4868000000000001</v>
      </c>
      <c r="AT1140" s="5">
        <v>3.4868000000000003E-2</v>
      </c>
      <c r="AV1140" s="1" t="s">
        <v>2193</v>
      </c>
      <c r="AW1140" s="3">
        <v>16.009558197210101</v>
      </c>
      <c r="AX1140" s="3">
        <v>40.341999999999999</v>
      </c>
      <c r="AY1140" s="3">
        <v>14.795999999999999</v>
      </c>
      <c r="AZ1140" s="3"/>
    </row>
    <row r="1141" spans="24:52" x14ac:dyDescent="0.3">
      <c r="X1141"/>
      <c r="AP1141" s="1" t="s">
        <v>12864</v>
      </c>
      <c r="AQ1141" s="1" t="s">
        <v>12873</v>
      </c>
      <c r="AR1141" t="s">
        <v>12874</v>
      </c>
      <c r="AS1141">
        <v>3.2254999999999998</v>
      </c>
      <c r="AT1141" s="5">
        <v>3.2254999999999999E-2</v>
      </c>
      <c r="AV1141" s="1" t="s">
        <v>1768</v>
      </c>
      <c r="AW1141" s="3">
        <v>19.2554586424842</v>
      </c>
      <c r="AX1141" s="3">
        <v>29.655000000000001</v>
      </c>
      <c r="AY1141" s="3">
        <v>81.503249999999994</v>
      </c>
      <c r="AZ1141" s="3"/>
    </row>
    <row r="1142" spans="24:52" x14ac:dyDescent="0.3">
      <c r="X1142"/>
      <c r="AP1142" s="1" t="s">
        <v>12864</v>
      </c>
      <c r="AQ1142" s="1" t="s">
        <v>12875</v>
      </c>
      <c r="AR1142" t="s">
        <v>12876</v>
      </c>
      <c r="AS1142">
        <v>3.206</v>
      </c>
      <c r="AT1142" s="5">
        <v>3.2059999999999998E-2</v>
      </c>
      <c r="AV1142" s="1" t="s">
        <v>1443</v>
      </c>
      <c r="AW1142" s="3">
        <v>26.098044795783899</v>
      </c>
      <c r="AX1142" s="3">
        <v>-4.4169999999999998</v>
      </c>
      <c r="AY1142" s="3">
        <v>12.3</v>
      </c>
      <c r="AZ1142" s="3"/>
    </row>
    <row r="1143" spans="24:52" x14ac:dyDescent="0.3">
      <c r="X1143"/>
      <c r="AP1143" s="1" t="s">
        <v>12864</v>
      </c>
      <c r="AQ1143" s="1" t="s">
        <v>12877</v>
      </c>
      <c r="AR1143" t="s">
        <v>12878</v>
      </c>
      <c r="AS1143">
        <v>2.9413999999999998</v>
      </c>
      <c r="AT1143" s="5">
        <v>2.9413999999999999E-2</v>
      </c>
      <c r="AV1143" s="1" t="s">
        <v>705</v>
      </c>
      <c r="AW1143" s="3">
        <v>11.90975606604</v>
      </c>
      <c r="AX1143" s="3">
        <v>5.09</v>
      </c>
      <c r="AY1143" s="3">
        <v>22.1</v>
      </c>
      <c r="AZ1143" s="3"/>
    </row>
    <row r="1144" spans="24:52" x14ac:dyDescent="0.3">
      <c r="X1144"/>
      <c r="AP1144" s="1" t="s">
        <v>12864</v>
      </c>
      <c r="AQ1144" s="1" t="s">
        <v>12879</v>
      </c>
      <c r="AR1144" t="s">
        <v>12880</v>
      </c>
      <c r="AS1144">
        <v>2.7732000000000001</v>
      </c>
      <c r="AT1144" s="5">
        <v>2.7732E-2</v>
      </c>
      <c r="AV1144" s="1" t="s">
        <v>1130</v>
      </c>
      <c r="AW1144" s="3">
        <v>64.689615775167198</v>
      </c>
      <c r="AX1144" s="3">
        <v>17.167000000000002</v>
      </c>
      <c r="AY1144" s="3">
        <v>57.148499999999999</v>
      </c>
      <c r="AZ1144" s="3"/>
    </row>
    <row r="1145" spans="24:52" x14ac:dyDescent="0.3">
      <c r="X1145"/>
      <c r="AP1145" s="1" t="s">
        <v>12864</v>
      </c>
      <c r="AQ1145" s="1" t="s">
        <v>12881</v>
      </c>
      <c r="AR1145" t="s">
        <v>12882</v>
      </c>
      <c r="AS1145">
        <v>2.7601</v>
      </c>
      <c r="AT1145" s="5">
        <v>2.7601000000000001E-2</v>
      </c>
      <c r="AV1145" s="1" t="s">
        <v>1900</v>
      </c>
      <c r="AW1145" s="3">
        <v>8.8790375088274001</v>
      </c>
      <c r="AX1145" s="3">
        <v>-0.78700000000000003</v>
      </c>
      <c r="AY1145" s="3">
        <v>6.7549999999999999</v>
      </c>
      <c r="AZ1145" s="3"/>
    </row>
    <row r="1146" spans="24:52" x14ac:dyDescent="0.3">
      <c r="X1146"/>
      <c r="AP1146" s="1" t="s">
        <v>12864</v>
      </c>
      <c r="AQ1146" s="1" t="s">
        <v>12883</v>
      </c>
      <c r="AR1146" t="s">
        <v>12884</v>
      </c>
      <c r="AS1146">
        <v>2.6288</v>
      </c>
      <c r="AT1146" s="5">
        <v>2.6287999999999999E-2</v>
      </c>
      <c r="AV1146" s="1" t="s">
        <v>2169</v>
      </c>
      <c r="AW1146" s="3">
        <v>8.2770099450083894</v>
      </c>
      <c r="AX1146" s="3">
        <v>2.8210000000000002</v>
      </c>
      <c r="AY1146" s="3" t="s">
        <v>206</v>
      </c>
      <c r="AZ1146" s="3"/>
    </row>
    <row r="1147" spans="24:52" x14ac:dyDescent="0.3">
      <c r="X1147"/>
      <c r="AP1147" s="1" t="s">
        <v>12864</v>
      </c>
      <c r="AQ1147" s="1" t="s">
        <v>12885</v>
      </c>
      <c r="AR1147" t="s">
        <v>12886</v>
      </c>
      <c r="AS1147">
        <v>2.5398999999999998</v>
      </c>
      <c r="AT1147" s="5">
        <v>2.5398999999999998E-2</v>
      </c>
      <c r="AV1147" s="1" t="s">
        <v>1180</v>
      </c>
      <c r="AW1147" s="3">
        <v>45.385658452367899</v>
      </c>
      <c r="AX1147" s="3">
        <v>8.7240000000000002</v>
      </c>
      <c r="AY1147" s="3">
        <v>3.79</v>
      </c>
      <c r="AZ1147" s="3"/>
    </row>
    <row r="1148" spans="24:52" x14ac:dyDescent="0.3">
      <c r="X1148"/>
      <c r="AP1148" s="1" t="s">
        <v>12864</v>
      </c>
      <c r="AQ1148" s="1" t="s">
        <v>12887</v>
      </c>
      <c r="AR1148" t="s">
        <v>12888</v>
      </c>
      <c r="AS1148">
        <v>2.5137</v>
      </c>
      <c r="AT1148" s="5">
        <v>2.5137E-2</v>
      </c>
      <c r="AV1148" s="1" t="s">
        <v>3131</v>
      </c>
      <c r="AW1148" s="3">
        <v>5.8183695492999998</v>
      </c>
      <c r="AX1148" s="3">
        <v>0</v>
      </c>
      <c r="AY1148" s="3">
        <v>67.198999999999998</v>
      </c>
      <c r="AZ1148" s="3"/>
    </row>
    <row r="1149" spans="24:52" x14ac:dyDescent="0.3">
      <c r="X1149"/>
      <c r="AP1149" s="1" t="s">
        <v>12864</v>
      </c>
      <c r="AQ1149" t="s">
        <v>12889</v>
      </c>
      <c r="AR1149" t="s">
        <v>12890</v>
      </c>
      <c r="AS1149">
        <v>2.4922</v>
      </c>
      <c r="AT1149" s="5">
        <v>2.4922E-2</v>
      </c>
      <c r="AV1149" s="1" t="s">
        <v>706</v>
      </c>
      <c r="AW1149" s="3">
        <v>6.89931679742</v>
      </c>
      <c r="AX1149" s="3">
        <v>2.355</v>
      </c>
      <c r="AY1149" s="3" t="s">
        <v>206</v>
      </c>
      <c r="AZ1149" s="3"/>
    </row>
    <row r="1150" spans="24:52" x14ac:dyDescent="0.3">
      <c r="X1150"/>
      <c r="AP1150" s="1" t="s">
        <v>12864</v>
      </c>
      <c r="AQ1150" s="1" t="s">
        <v>12891</v>
      </c>
      <c r="AR1150" t="s">
        <v>12892</v>
      </c>
      <c r="AS1150">
        <v>2.4868999999999999</v>
      </c>
      <c r="AT1150" s="5">
        <v>2.4868999999999999E-2</v>
      </c>
      <c r="AV1150" s="1" t="s">
        <v>756</v>
      </c>
      <c r="AW1150" s="3">
        <v>45.955621128858297</v>
      </c>
      <c r="AX1150" s="3">
        <v>25.219000000000001</v>
      </c>
      <c r="AY1150" s="3">
        <v>37.590000000000003</v>
      </c>
      <c r="AZ1150" s="3"/>
    </row>
    <row r="1151" spans="24:52" x14ac:dyDescent="0.3">
      <c r="X1151"/>
      <c r="AP1151" s="1" t="s">
        <v>12864</v>
      </c>
      <c r="AQ1151" s="1" t="s">
        <v>12893</v>
      </c>
      <c r="AR1151" t="s">
        <v>12894</v>
      </c>
      <c r="AS1151">
        <v>2.484</v>
      </c>
      <c r="AT1151" s="5">
        <v>2.4840000000000001E-2</v>
      </c>
      <c r="AV1151" s="1" t="s">
        <v>2591</v>
      </c>
      <c r="AW1151" s="3">
        <v>7.0614464751988804</v>
      </c>
      <c r="AX1151" s="3">
        <v>24.731999999999999</v>
      </c>
      <c r="AY1151" s="3">
        <v>23.298999999999999</v>
      </c>
      <c r="AZ1151" s="3"/>
    </row>
    <row r="1152" spans="24:52" x14ac:dyDescent="0.3">
      <c r="X1152"/>
      <c r="AP1152" s="1" t="s">
        <v>12864</v>
      </c>
      <c r="AQ1152" s="1" t="s">
        <v>12895</v>
      </c>
      <c r="AR1152" s="1" t="s">
        <v>12896</v>
      </c>
      <c r="AS1152">
        <v>2.4422000000000001</v>
      </c>
      <c r="AT1152" s="5">
        <v>2.4422000000000003E-2</v>
      </c>
      <c r="AV1152" s="1" t="s">
        <v>146</v>
      </c>
      <c r="AW1152" s="3">
        <v>30.34635848924</v>
      </c>
      <c r="AX1152" s="3">
        <v>-0.40699999999999997</v>
      </c>
      <c r="AY1152" s="3">
        <v>45.744999999999997</v>
      </c>
      <c r="AZ1152" s="3"/>
    </row>
    <row r="1153" spans="24:52" x14ac:dyDescent="0.3">
      <c r="X1153"/>
      <c r="AP1153" s="1" t="s">
        <v>12864</v>
      </c>
      <c r="AQ1153" s="1" t="s">
        <v>12897</v>
      </c>
      <c r="AR1153" t="s">
        <v>12898</v>
      </c>
      <c r="AS1153">
        <v>2.3723999999999998</v>
      </c>
      <c r="AT1153" s="5">
        <v>2.3723999999999999E-2</v>
      </c>
      <c r="AV1153" s="1" t="s">
        <v>707</v>
      </c>
      <c r="AW1153" s="3">
        <v>7.9912868505299999</v>
      </c>
      <c r="AX1153" s="3">
        <v>33.552</v>
      </c>
      <c r="AY1153" s="3" t="s">
        <v>206</v>
      </c>
      <c r="AZ1153" s="3"/>
    </row>
    <row r="1154" spans="24:52" x14ac:dyDescent="0.3">
      <c r="X1154"/>
      <c r="AP1154" s="1" t="s">
        <v>12864</v>
      </c>
      <c r="AQ1154" s="1" t="s">
        <v>12899</v>
      </c>
      <c r="AR1154" t="s">
        <v>12900</v>
      </c>
      <c r="AS1154">
        <v>2.2692999999999999</v>
      </c>
      <c r="AT1154" s="5">
        <v>2.2692999999999998E-2</v>
      </c>
      <c r="AV1154" s="1" t="s">
        <v>767</v>
      </c>
      <c r="AW1154" s="3">
        <v>7.5082845881464699</v>
      </c>
      <c r="AX1154" s="3">
        <v>0</v>
      </c>
      <c r="AY1154" s="3">
        <v>15.839</v>
      </c>
      <c r="AZ1154" s="3"/>
    </row>
    <row r="1155" spans="24:52" x14ac:dyDescent="0.3">
      <c r="X1155"/>
      <c r="AP1155" s="1" t="s">
        <v>12864</v>
      </c>
      <c r="AQ1155" s="1" t="s">
        <v>12901</v>
      </c>
      <c r="AR1155" t="s">
        <v>12902</v>
      </c>
      <c r="AS1155">
        <v>2.2677</v>
      </c>
      <c r="AT1155" s="5">
        <v>2.2676999999999999E-2</v>
      </c>
      <c r="AV1155" s="1" t="s">
        <v>709</v>
      </c>
      <c r="AW1155" s="3">
        <v>7.3136275160000004</v>
      </c>
      <c r="AX1155" s="3">
        <v>13.263999999999999</v>
      </c>
      <c r="AY1155" s="3">
        <v>72.3</v>
      </c>
      <c r="AZ1155" s="3"/>
    </row>
    <row r="1156" spans="24:52" x14ac:dyDescent="0.3">
      <c r="X1156"/>
      <c r="AP1156" s="1" t="s">
        <v>12864</v>
      </c>
      <c r="AQ1156" s="1" t="s">
        <v>11672</v>
      </c>
      <c r="AR1156" s="1" t="s">
        <v>11673</v>
      </c>
      <c r="AS1156">
        <v>2.0746000000000002</v>
      </c>
      <c r="AT1156" s="5">
        <v>2.0746000000000001E-2</v>
      </c>
      <c r="AV1156" s="1" t="s">
        <v>703</v>
      </c>
      <c r="AW1156" s="3">
        <v>14.39061887808</v>
      </c>
      <c r="AX1156" s="3">
        <v>0</v>
      </c>
      <c r="AY1156" s="3" t="s">
        <v>206</v>
      </c>
      <c r="AZ1156" s="3"/>
    </row>
    <row r="1157" spans="24:52" x14ac:dyDescent="0.3">
      <c r="X1157"/>
      <c r="AP1157" s="1" t="s">
        <v>12864</v>
      </c>
      <c r="AQ1157" s="1" t="s">
        <v>12903</v>
      </c>
      <c r="AR1157" t="s">
        <v>12904</v>
      </c>
      <c r="AS1157">
        <v>1.9670000000000001</v>
      </c>
      <c r="AT1157" s="5">
        <v>1.967E-2</v>
      </c>
      <c r="AV1157" s="1" t="s">
        <v>3129</v>
      </c>
      <c r="AW1157" s="3">
        <v>4.7421020326000001</v>
      </c>
      <c r="AX1157" s="3">
        <v>1.256</v>
      </c>
      <c r="AY1157" s="3" t="s">
        <v>206</v>
      </c>
      <c r="AZ1157" s="3"/>
    </row>
    <row r="1158" spans="24:52" x14ac:dyDescent="0.3">
      <c r="X1158"/>
      <c r="AP1158" s="1" t="s">
        <v>12864</v>
      </c>
      <c r="AQ1158" s="1" t="s">
        <v>12905</v>
      </c>
      <c r="AR1158" s="1" t="s">
        <v>12906</v>
      </c>
      <c r="AS1158">
        <v>1.7655000000000001</v>
      </c>
      <c r="AT1158" s="5">
        <v>1.7655000000000001E-2</v>
      </c>
      <c r="AV1158" s="1" t="s">
        <v>3128</v>
      </c>
      <c r="AW1158" s="3">
        <v>5.7644404148700001</v>
      </c>
      <c r="AX1158" s="3">
        <v>5.8369999999999997</v>
      </c>
      <c r="AY1158" s="3">
        <v>38.945</v>
      </c>
      <c r="AZ1158" s="3"/>
    </row>
    <row r="1159" spans="24:52" x14ac:dyDescent="0.3">
      <c r="X1159"/>
      <c r="AP1159" s="1" t="s">
        <v>12864</v>
      </c>
      <c r="AQ1159" s="1" t="s">
        <v>12907</v>
      </c>
      <c r="AR1159" s="1" t="s">
        <v>12908</v>
      </c>
      <c r="AS1159">
        <v>1.7098</v>
      </c>
      <c r="AT1159" s="5">
        <v>1.7097999999999999E-2</v>
      </c>
      <c r="AV1159" s="1" t="s">
        <v>3130</v>
      </c>
      <c r="AW1159" s="3">
        <v>4.3990398418178103</v>
      </c>
      <c r="AX1159" s="3">
        <v>4.2359999999999998</v>
      </c>
      <c r="AY1159" s="3">
        <v>12.2</v>
      </c>
      <c r="AZ1159" s="3"/>
    </row>
    <row r="1160" spans="24:52" x14ac:dyDescent="0.3">
      <c r="X1160"/>
      <c r="AP1160" s="1" t="s">
        <v>12864</v>
      </c>
      <c r="AQ1160" s="1" t="s">
        <v>12909</v>
      </c>
      <c r="AR1160" t="s">
        <v>12910</v>
      </c>
      <c r="AS1160">
        <v>1.6907000000000001</v>
      </c>
      <c r="AT1160" s="5">
        <v>1.6907000000000002E-2</v>
      </c>
      <c r="AV1160" s="1" t="s">
        <v>3132</v>
      </c>
      <c r="AW1160" s="3">
        <v>4.7413438668159902</v>
      </c>
      <c r="AX1160" s="3">
        <v>-27.742000000000001</v>
      </c>
      <c r="AY1160" s="3" t="s">
        <v>206</v>
      </c>
      <c r="AZ1160" s="3"/>
    </row>
    <row r="1161" spans="24:52" x14ac:dyDescent="0.3">
      <c r="X1161"/>
      <c r="AP1161" s="1" t="s">
        <v>12864</v>
      </c>
      <c r="AQ1161" s="1" t="s">
        <v>12911</v>
      </c>
      <c r="AR1161" t="s">
        <v>12912</v>
      </c>
      <c r="AS1161">
        <v>1.6428</v>
      </c>
      <c r="AT1161" s="5">
        <v>1.6428000000000002E-2</v>
      </c>
      <c r="AV1161" s="1" t="s">
        <v>3133</v>
      </c>
      <c r="AW1161" s="3">
        <v>4.6523874882636997</v>
      </c>
      <c r="AX1161" s="3">
        <v>-27.899000000000001</v>
      </c>
      <c r="AY1161" s="3" t="s">
        <v>206</v>
      </c>
      <c r="AZ1161" s="3"/>
    </row>
    <row r="1162" spans="24:52" x14ac:dyDescent="0.3">
      <c r="X1162"/>
      <c r="AP1162" s="1" t="s">
        <v>12864</v>
      </c>
      <c r="AQ1162" s="1" t="s">
        <v>12913</v>
      </c>
      <c r="AR1162" t="s">
        <v>12914</v>
      </c>
      <c r="AS1162">
        <v>1.6085</v>
      </c>
      <c r="AT1162" s="5">
        <v>1.6085000000000002E-2</v>
      </c>
      <c r="AV1162" s="1" t="s">
        <v>3135</v>
      </c>
      <c r="AW1162" s="3">
        <v>3.97715018275</v>
      </c>
      <c r="AX1162" s="3">
        <v>-23.210999999999999</v>
      </c>
      <c r="AY1162" s="3">
        <v>13</v>
      </c>
      <c r="AZ1162" s="3"/>
    </row>
    <row r="1163" spans="24:52" x14ac:dyDescent="0.3">
      <c r="X1163"/>
      <c r="AP1163" s="1" t="s">
        <v>12864</v>
      </c>
      <c r="AQ1163" s="1" t="s">
        <v>12915</v>
      </c>
      <c r="AR1163" t="s">
        <v>12916</v>
      </c>
      <c r="AS1163">
        <v>1.5623</v>
      </c>
      <c r="AT1163" s="5">
        <v>1.5623E-2</v>
      </c>
      <c r="AV1163" s="1" t="s">
        <v>2267</v>
      </c>
      <c r="AW1163" s="3">
        <v>4.2324884003815599</v>
      </c>
      <c r="AX1163" s="3">
        <v>-10.269</v>
      </c>
      <c r="AY1163" s="3">
        <v>11.624000000000001</v>
      </c>
      <c r="AZ1163" s="3"/>
    </row>
    <row r="1164" spans="24:52" x14ac:dyDescent="0.3">
      <c r="X1164"/>
      <c r="AP1164" s="1" t="s">
        <v>12864</v>
      </c>
      <c r="AQ1164" s="1" t="s">
        <v>12917</v>
      </c>
      <c r="AR1164" t="s">
        <v>12918</v>
      </c>
      <c r="AS1164">
        <v>1.5213000000000001</v>
      </c>
      <c r="AT1164" s="5">
        <v>1.5213000000000001E-2</v>
      </c>
      <c r="AV1164" s="1" t="s">
        <v>3138</v>
      </c>
      <c r="AW1164" s="3">
        <v>4.1783335149100003</v>
      </c>
      <c r="AX1164" s="3">
        <v>-11.734999999999999</v>
      </c>
      <c r="AY1164" s="3">
        <v>112.7</v>
      </c>
      <c r="AZ1164" s="3"/>
    </row>
    <row r="1165" spans="24:52" x14ac:dyDescent="0.3">
      <c r="X1165"/>
      <c r="AP1165" s="1" t="s">
        <v>12864</v>
      </c>
      <c r="AQ1165" t="s">
        <v>12919</v>
      </c>
      <c r="AR1165" t="s">
        <v>12920</v>
      </c>
      <c r="AS1165">
        <v>1.486</v>
      </c>
      <c r="AT1165" s="5">
        <v>1.486E-2</v>
      </c>
      <c r="AV1165" s="1" t="s">
        <v>203</v>
      </c>
      <c r="AW1165" s="3">
        <v>11.12608843882</v>
      </c>
      <c r="AX1165" s="3">
        <v>8.2240000000000002</v>
      </c>
      <c r="AY1165" s="3" t="s">
        <v>206</v>
      </c>
      <c r="AZ1165" s="3"/>
    </row>
    <row r="1166" spans="24:52" x14ac:dyDescent="0.3">
      <c r="X1166"/>
      <c r="AP1166" s="1" t="s">
        <v>12864</v>
      </c>
      <c r="AQ1166" s="1" t="s">
        <v>12921</v>
      </c>
      <c r="AR1166" t="s">
        <v>12922</v>
      </c>
      <c r="AS1166">
        <v>1.4139999999999999</v>
      </c>
      <c r="AT1166" s="5">
        <v>1.414E-2</v>
      </c>
      <c r="AV1166" s="1" t="s">
        <v>2537</v>
      </c>
      <c r="AW1166" s="3">
        <v>4.11067011699605</v>
      </c>
      <c r="AX1166" s="3">
        <v>6.1130000000000004</v>
      </c>
      <c r="AY1166" s="3">
        <v>13.631</v>
      </c>
      <c r="AZ1166" s="3"/>
    </row>
    <row r="1167" spans="24:52" x14ac:dyDescent="0.3">
      <c r="X1167"/>
      <c r="AP1167" s="1" t="s">
        <v>12864</v>
      </c>
      <c r="AQ1167" s="1" t="s">
        <v>12923</v>
      </c>
      <c r="AR1167" s="1" t="s">
        <v>12924</v>
      </c>
      <c r="AS1167">
        <v>1.2944</v>
      </c>
      <c r="AT1167" s="5">
        <v>1.2944000000000001E-2</v>
      </c>
      <c r="AV1167" s="1" t="s">
        <v>3136</v>
      </c>
      <c r="AW1167" s="3">
        <v>3.6860032270886598</v>
      </c>
      <c r="AX1167" s="3">
        <v>-9.94</v>
      </c>
      <c r="AY1167" s="3" t="s">
        <v>206</v>
      </c>
      <c r="AZ1167" s="3"/>
    </row>
    <row r="1168" spans="24:52" x14ac:dyDescent="0.3">
      <c r="X1168"/>
      <c r="AP1168" s="1" t="s">
        <v>12864</v>
      </c>
      <c r="AQ1168" s="1" t="s">
        <v>12925</v>
      </c>
      <c r="AR1168" t="s">
        <v>12926</v>
      </c>
      <c r="AS1168">
        <v>1.2315</v>
      </c>
      <c r="AT1168" s="5">
        <v>1.2315E-2</v>
      </c>
      <c r="AV1168" s="1" t="s">
        <v>3134</v>
      </c>
      <c r="AW1168" s="3">
        <v>3.3533691866365398</v>
      </c>
      <c r="AX1168" s="3">
        <v>-6.4539999999999997</v>
      </c>
      <c r="AY1168" s="3" t="s">
        <v>206</v>
      </c>
      <c r="AZ1168" s="3"/>
    </row>
    <row r="1169" spans="24:52" x14ac:dyDescent="0.3">
      <c r="X1169"/>
      <c r="AP1169" s="1" t="s">
        <v>12864</v>
      </c>
      <c r="AQ1169" s="1" t="s">
        <v>12927</v>
      </c>
      <c r="AR1169" t="s">
        <v>12928</v>
      </c>
      <c r="AS1169">
        <v>1.2013</v>
      </c>
      <c r="AT1169" s="5">
        <v>1.2013000000000001E-2</v>
      </c>
      <c r="AV1169" s="1" t="s">
        <v>3142</v>
      </c>
      <c r="AW1169" s="3">
        <v>3.7081942158954302</v>
      </c>
      <c r="AX1169" s="3">
        <v>-1.054</v>
      </c>
      <c r="AY1169" s="3">
        <v>42.102330000000002</v>
      </c>
      <c r="AZ1169" s="3"/>
    </row>
    <row r="1170" spans="24:52" x14ac:dyDescent="0.3">
      <c r="X1170"/>
      <c r="AP1170" s="1" t="s">
        <v>12864</v>
      </c>
      <c r="AQ1170" s="1" t="s">
        <v>12929</v>
      </c>
      <c r="AR1170" s="1" t="s">
        <v>12930</v>
      </c>
      <c r="AS1170">
        <v>1.1323000000000001</v>
      </c>
      <c r="AT1170" s="5">
        <v>1.1323000000000001E-2</v>
      </c>
      <c r="AV1170" s="1" t="s">
        <v>3139</v>
      </c>
      <c r="AW1170" s="3">
        <v>3.2232694431266</v>
      </c>
      <c r="AX1170" s="3">
        <v>-21.32</v>
      </c>
      <c r="AY1170" s="3">
        <v>12.8285</v>
      </c>
      <c r="AZ1170" s="3"/>
    </row>
    <row r="1171" spans="24:52" x14ac:dyDescent="0.3">
      <c r="X1171"/>
      <c r="AP1171" s="1" t="s">
        <v>12864</v>
      </c>
      <c r="AQ1171" t="s">
        <v>12931</v>
      </c>
      <c r="AR1171" t="s">
        <v>12932</v>
      </c>
      <c r="AS1171">
        <v>1.0727</v>
      </c>
      <c r="AT1171" s="5">
        <v>1.0727E-2</v>
      </c>
      <c r="AV1171" s="1" t="s">
        <v>3146</v>
      </c>
      <c r="AW1171" s="3">
        <v>3.0703829860799998</v>
      </c>
      <c r="AX1171" s="3">
        <v>7.8390000000000004</v>
      </c>
      <c r="AY1171" s="3" t="s">
        <v>206</v>
      </c>
      <c r="AZ1171" s="3"/>
    </row>
    <row r="1172" spans="24:52" x14ac:dyDescent="0.3">
      <c r="X1172"/>
      <c r="AP1172" s="1" t="s">
        <v>12864</v>
      </c>
      <c r="AQ1172" t="s">
        <v>12933</v>
      </c>
      <c r="AR1172" t="s">
        <v>12934</v>
      </c>
      <c r="AS1172">
        <v>1.0466</v>
      </c>
      <c r="AT1172" s="5">
        <v>1.0466E-2</v>
      </c>
      <c r="AV1172" s="1" t="s">
        <v>3141</v>
      </c>
      <c r="AW1172" s="3">
        <v>3.2434734817257498</v>
      </c>
      <c r="AX1172" s="3">
        <v>29.904</v>
      </c>
      <c r="AY1172" s="3" t="s">
        <v>206</v>
      </c>
      <c r="AZ1172" s="3"/>
    </row>
    <row r="1173" spans="24:52" x14ac:dyDescent="0.3">
      <c r="X1173"/>
      <c r="AP1173" s="1" t="s">
        <v>12864</v>
      </c>
      <c r="AQ1173" s="1" t="s">
        <v>12935</v>
      </c>
      <c r="AR1173" s="1" t="s">
        <v>12936</v>
      </c>
      <c r="AS1173">
        <v>1.0370999999999999</v>
      </c>
      <c r="AT1173" s="5">
        <v>1.0370999999999998E-2</v>
      </c>
      <c r="AV1173" s="1" t="s">
        <v>3153</v>
      </c>
      <c r="AW1173" s="3">
        <v>3.2566932658761498</v>
      </c>
      <c r="AX1173" s="3">
        <v>0</v>
      </c>
      <c r="AY1173" s="3" t="s">
        <v>206</v>
      </c>
      <c r="AZ1173" s="3"/>
    </row>
    <row r="1174" spans="24:52" x14ac:dyDescent="0.3">
      <c r="X1174"/>
      <c r="AP1174" s="1" t="s">
        <v>12864</v>
      </c>
      <c r="AQ1174" s="1" t="s">
        <v>12937</v>
      </c>
      <c r="AR1174" s="1" t="s">
        <v>12938</v>
      </c>
      <c r="AS1174">
        <v>1.024</v>
      </c>
      <c r="AT1174" s="5">
        <v>1.0240000000000001E-2</v>
      </c>
      <c r="AV1174" s="1" t="s">
        <v>3143</v>
      </c>
      <c r="AW1174" s="3">
        <v>2.97566928484849</v>
      </c>
      <c r="AX1174" s="3">
        <v>18.664999999999999</v>
      </c>
      <c r="AY1174" s="3">
        <v>14.9</v>
      </c>
      <c r="AZ1174" s="3"/>
    </row>
    <row r="1175" spans="24:52" x14ac:dyDescent="0.3">
      <c r="X1175"/>
      <c r="AP1175" s="1" t="s">
        <v>12864</v>
      </c>
      <c r="AQ1175" t="s">
        <v>12939</v>
      </c>
      <c r="AR1175" t="s">
        <v>12940</v>
      </c>
      <c r="AS1175">
        <v>0.9365</v>
      </c>
      <c r="AT1175" s="5">
        <v>9.3650000000000001E-3</v>
      </c>
      <c r="AV1175" s="1" t="s">
        <v>708</v>
      </c>
      <c r="AW1175" s="3">
        <v>2.7626833584799999</v>
      </c>
      <c r="AX1175" s="3">
        <v>11.412000000000001</v>
      </c>
      <c r="AY1175" s="3" t="s">
        <v>206</v>
      </c>
      <c r="AZ1175" s="3"/>
    </row>
    <row r="1176" spans="24:52" x14ac:dyDescent="0.3">
      <c r="X1176"/>
      <c r="AP1176" s="1" t="s">
        <v>12864</v>
      </c>
      <c r="AQ1176" s="1" t="s">
        <v>12941</v>
      </c>
      <c r="AR1176" t="s">
        <v>12942</v>
      </c>
      <c r="AS1176">
        <v>0.85370000000000001</v>
      </c>
      <c r="AT1176" s="5">
        <v>8.5369999999999994E-3</v>
      </c>
      <c r="AV1176" s="1" t="s">
        <v>3145</v>
      </c>
      <c r="AW1176" s="3">
        <v>2.49119145884936</v>
      </c>
      <c r="AX1176" s="3">
        <v>-0.752</v>
      </c>
      <c r="AY1176" s="3">
        <v>-6.9000000000000006E-2</v>
      </c>
      <c r="AZ1176" s="3"/>
    </row>
    <row r="1177" spans="24:52" x14ac:dyDescent="0.3">
      <c r="X1177"/>
      <c r="AP1177" s="1" t="s">
        <v>12864</v>
      </c>
      <c r="AQ1177" t="s">
        <v>12943</v>
      </c>
      <c r="AR1177" t="s">
        <v>12944</v>
      </c>
      <c r="AS1177">
        <v>0.83650000000000002</v>
      </c>
      <c r="AT1177" s="5">
        <v>8.3650000000000009E-3</v>
      </c>
      <c r="AV1177" s="1" t="s">
        <v>3137</v>
      </c>
      <c r="AW1177" s="3">
        <v>2.6631375775800001</v>
      </c>
      <c r="AX1177" s="3">
        <v>36.121000000000002</v>
      </c>
      <c r="AY1177" s="3" t="s">
        <v>206</v>
      </c>
      <c r="AZ1177" s="3"/>
    </row>
    <row r="1178" spans="24:52" x14ac:dyDescent="0.3">
      <c r="X1178"/>
      <c r="AP1178" s="1" t="s">
        <v>12864</v>
      </c>
      <c r="AQ1178" s="1" t="s">
        <v>12945</v>
      </c>
      <c r="AR1178" t="s">
        <v>12946</v>
      </c>
      <c r="AS1178">
        <v>0.76380000000000003</v>
      </c>
      <c r="AT1178" s="5">
        <v>7.6380000000000007E-3</v>
      </c>
      <c r="AV1178" s="1" t="s">
        <v>3149</v>
      </c>
      <c r="AW1178" s="3">
        <v>1.98264153746157</v>
      </c>
      <c r="AX1178" s="3">
        <v>19.606000000000002</v>
      </c>
      <c r="AY1178" s="3">
        <v>9.2929999999999993</v>
      </c>
      <c r="AZ1178" s="3"/>
    </row>
    <row r="1179" spans="24:52" x14ac:dyDescent="0.3">
      <c r="X1179"/>
      <c r="AP1179" s="1" t="s">
        <v>12864</v>
      </c>
      <c r="AQ1179" t="s">
        <v>12947</v>
      </c>
      <c r="AR1179" t="s">
        <v>12948</v>
      </c>
      <c r="AS1179">
        <v>0.75819999999999999</v>
      </c>
      <c r="AT1179" s="5">
        <v>7.5820000000000002E-3</v>
      </c>
      <c r="AV1179" s="1" t="s">
        <v>3144</v>
      </c>
      <c r="AW1179" s="3">
        <v>2.12194242637629</v>
      </c>
      <c r="AX1179" s="3">
        <v>44.6</v>
      </c>
      <c r="AY1179" s="3" t="s">
        <v>206</v>
      </c>
      <c r="AZ1179" s="3"/>
    </row>
    <row r="1180" spans="24:52" x14ac:dyDescent="0.3">
      <c r="X1180"/>
      <c r="AP1180" s="1" t="s">
        <v>12864</v>
      </c>
      <c r="AQ1180" t="s">
        <v>12949</v>
      </c>
      <c r="AR1180" s="1" t="s">
        <v>12950</v>
      </c>
      <c r="AS1180">
        <v>0.73219999999999996</v>
      </c>
      <c r="AT1180" s="5">
        <v>7.3219999999999995E-3</v>
      </c>
      <c r="AV1180" s="1" t="s">
        <v>3140</v>
      </c>
      <c r="AW1180" s="3">
        <v>2.31827847471</v>
      </c>
      <c r="AX1180" s="3">
        <v>2.415</v>
      </c>
      <c r="AY1180" s="3" t="s">
        <v>206</v>
      </c>
      <c r="AZ1180" s="3"/>
    </row>
    <row r="1181" spans="24:52" x14ac:dyDescent="0.3">
      <c r="X1181"/>
      <c r="AP1181" s="1" t="s">
        <v>12864</v>
      </c>
      <c r="AQ1181" t="s">
        <v>12951</v>
      </c>
      <c r="AR1181" t="s">
        <v>12952</v>
      </c>
      <c r="AS1181">
        <v>0.71809999999999996</v>
      </c>
      <c r="AT1181" s="5">
        <v>7.1809999999999999E-3</v>
      </c>
      <c r="AV1181" s="1" t="s">
        <v>3148</v>
      </c>
      <c r="AW1181" s="3">
        <v>1.9790814245199999</v>
      </c>
      <c r="AX1181" s="3">
        <v>8.0570000000000004</v>
      </c>
      <c r="AY1181" s="3" t="s">
        <v>206</v>
      </c>
      <c r="AZ1181" s="3"/>
    </row>
    <row r="1182" spans="24:52" x14ac:dyDescent="0.3">
      <c r="X1182"/>
      <c r="AP1182" s="1" t="s">
        <v>12864</v>
      </c>
      <c r="AQ1182" s="1" t="s">
        <v>12953</v>
      </c>
      <c r="AR1182" s="1" t="s">
        <v>12954</v>
      </c>
      <c r="AS1182">
        <v>0.69059999999999999</v>
      </c>
      <c r="AT1182" s="5">
        <v>6.9059999999999998E-3</v>
      </c>
      <c r="AV1182" s="1" t="s">
        <v>2581</v>
      </c>
      <c r="AW1182" s="3">
        <v>1.9551787863806001</v>
      </c>
      <c r="AX1182" s="3">
        <v>37.061999999999998</v>
      </c>
      <c r="AY1182" s="3">
        <v>38</v>
      </c>
      <c r="AZ1182" s="3"/>
    </row>
    <row r="1183" spans="24:52" x14ac:dyDescent="0.3">
      <c r="X1183"/>
      <c r="AP1183" s="1" t="s">
        <v>12864</v>
      </c>
      <c r="AQ1183" s="1" t="s">
        <v>12955</v>
      </c>
      <c r="AR1183" t="s">
        <v>12956</v>
      </c>
      <c r="AS1183">
        <v>0.60629999999999995</v>
      </c>
      <c r="AT1183" s="5">
        <v>6.0629999999999998E-3</v>
      </c>
      <c r="AV1183" s="1" t="s">
        <v>3150</v>
      </c>
      <c r="AW1183" s="3">
        <v>1.6891116745251</v>
      </c>
      <c r="AX1183" s="3">
        <v>4.0309999999999997</v>
      </c>
      <c r="AY1183" s="3" t="s">
        <v>206</v>
      </c>
      <c r="AZ1183" s="3"/>
    </row>
    <row r="1184" spans="24:52" x14ac:dyDescent="0.3">
      <c r="X1184"/>
      <c r="AP1184" s="1" t="s">
        <v>12864</v>
      </c>
      <c r="AQ1184" t="s">
        <v>12957</v>
      </c>
      <c r="AR1184" s="1" t="s">
        <v>12958</v>
      </c>
      <c r="AS1184">
        <v>0.5696</v>
      </c>
      <c r="AT1184" s="5">
        <v>5.6959999999999997E-3</v>
      </c>
      <c r="AV1184" s="1" t="s">
        <v>3151</v>
      </c>
      <c r="AW1184" s="3">
        <v>1.81065261274</v>
      </c>
      <c r="AX1184" s="3">
        <v>-14.117000000000001</v>
      </c>
      <c r="AY1184" s="3">
        <v>244.8</v>
      </c>
      <c r="AZ1184" s="3"/>
    </row>
    <row r="1185" spans="24:52" x14ac:dyDescent="0.3">
      <c r="X1185"/>
      <c r="AP1185" s="1" t="s">
        <v>12864</v>
      </c>
      <c r="AQ1185" t="s">
        <v>12959</v>
      </c>
      <c r="AR1185" t="s">
        <v>12960</v>
      </c>
      <c r="AS1185">
        <v>0.51359999999999995</v>
      </c>
      <c r="AT1185" s="5">
        <v>5.1359999999999991E-3</v>
      </c>
      <c r="AV1185" s="1" t="s">
        <v>3147</v>
      </c>
      <c r="AW1185" s="3">
        <v>1.44612546</v>
      </c>
      <c r="AX1185" s="3">
        <v>10.933999999999999</v>
      </c>
      <c r="AY1185" s="3">
        <v>9</v>
      </c>
      <c r="AZ1185" s="3"/>
    </row>
    <row r="1186" spans="24:52" x14ac:dyDescent="0.3">
      <c r="X1186"/>
      <c r="AP1186" s="1" t="s">
        <v>12864</v>
      </c>
      <c r="AQ1186" t="s">
        <v>12961</v>
      </c>
      <c r="AR1186" t="s">
        <v>12962</v>
      </c>
      <c r="AS1186">
        <v>0.48870000000000002</v>
      </c>
      <c r="AT1186" s="5">
        <v>4.8869999999999999E-3</v>
      </c>
      <c r="AV1186" s="1" t="s">
        <v>3159</v>
      </c>
      <c r="AW1186" s="3">
        <v>1.4142932805378801</v>
      </c>
      <c r="AX1186" s="3">
        <v>7.0609999999999999</v>
      </c>
      <c r="AY1186" s="3">
        <v>37.349499999999999</v>
      </c>
      <c r="AZ1186" s="3"/>
    </row>
    <row r="1187" spans="24:52" x14ac:dyDescent="0.3">
      <c r="X1187"/>
      <c r="AP1187" s="1" t="s">
        <v>12864</v>
      </c>
      <c r="AQ1187" t="s">
        <v>12963</v>
      </c>
      <c r="AR1187" s="1" t="s">
        <v>12964</v>
      </c>
      <c r="AS1187">
        <v>0.44790000000000002</v>
      </c>
      <c r="AT1187" s="5">
        <v>4.4790000000000003E-3</v>
      </c>
      <c r="AV1187" s="1" t="s">
        <v>3152</v>
      </c>
      <c r="AW1187" s="3">
        <v>1.4053298968800001</v>
      </c>
      <c r="AX1187" s="3">
        <v>-3.4849999999999999</v>
      </c>
      <c r="AY1187" s="3" t="s">
        <v>206</v>
      </c>
      <c r="AZ1187" s="3"/>
    </row>
    <row r="1188" spans="24:52" x14ac:dyDescent="0.3">
      <c r="X1188"/>
      <c r="AP1188" s="1" t="s">
        <v>12864</v>
      </c>
      <c r="AQ1188" t="s">
        <v>12965</v>
      </c>
      <c r="AR1188" t="s">
        <v>12966</v>
      </c>
      <c r="AS1188">
        <v>0.44030000000000002</v>
      </c>
      <c r="AT1188" s="5">
        <v>4.4030000000000007E-3</v>
      </c>
      <c r="AV1188" s="1" t="s">
        <v>3154</v>
      </c>
      <c r="AW1188" s="3">
        <v>1.3517437719500001</v>
      </c>
      <c r="AX1188" s="3">
        <v>69.192999999999998</v>
      </c>
      <c r="AY1188" s="3" t="s">
        <v>206</v>
      </c>
      <c r="AZ1188" s="3"/>
    </row>
    <row r="1189" spans="24:52" x14ac:dyDescent="0.3">
      <c r="X1189"/>
      <c r="AP1189" s="1" t="s">
        <v>12864</v>
      </c>
      <c r="AQ1189" t="s">
        <v>12967</v>
      </c>
      <c r="AR1189" t="s">
        <v>12968</v>
      </c>
      <c r="AS1189">
        <v>0.43070000000000003</v>
      </c>
      <c r="AT1189" s="5">
        <v>4.3070000000000001E-3</v>
      </c>
      <c r="AV1189" s="1" t="s">
        <v>710</v>
      </c>
      <c r="AW1189" s="3">
        <v>1.50405159552</v>
      </c>
      <c r="AX1189" s="3">
        <v>22.963999999999999</v>
      </c>
      <c r="AY1189" s="3" t="s">
        <v>206</v>
      </c>
      <c r="AZ1189" s="3"/>
    </row>
    <row r="1190" spans="24:52" x14ac:dyDescent="0.3">
      <c r="X1190"/>
      <c r="AP1190" s="1" t="s">
        <v>12864</v>
      </c>
      <c r="AQ1190" t="s">
        <v>12969</v>
      </c>
      <c r="AR1190" t="s">
        <v>12970</v>
      </c>
      <c r="AS1190">
        <v>0.37890000000000001</v>
      </c>
      <c r="AT1190" s="5">
        <v>3.7890000000000003E-3</v>
      </c>
      <c r="AV1190" s="1" t="s">
        <v>3156</v>
      </c>
      <c r="AW1190" s="3">
        <v>1.0707326530000001</v>
      </c>
      <c r="AX1190" s="3">
        <v>0</v>
      </c>
      <c r="AY1190" s="3">
        <v>30.344999999999999</v>
      </c>
      <c r="AZ1190" s="3"/>
    </row>
    <row r="1191" spans="24:52" x14ac:dyDescent="0.3">
      <c r="X1191"/>
      <c r="AP1191" s="1" t="s">
        <v>12864</v>
      </c>
      <c r="AQ1191" t="s">
        <v>12971</v>
      </c>
      <c r="AR1191" s="1" t="s">
        <v>12972</v>
      </c>
      <c r="AS1191">
        <v>0.3725</v>
      </c>
      <c r="AT1191" s="5">
        <v>3.725E-3</v>
      </c>
      <c r="AV1191" s="1" t="s">
        <v>3157</v>
      </c>
      <c r="AW1191" s="3">
        <v>1.2851476443800001</v>
      </c>
      <c r="AX1191" s="3">
        <v>-2.8580000000000001</v>
      </c>
      <c r="AY1191" s="3" t="s">
        <v>206</v>
      </c>
      <c r="AZ1191" s="3"/>
    </row>
    <row r="1192" spans="24:52" x14ac:dyDescent="0.3">
      <c r="X1192"/>
      <c r="AP1192" s="1" t="s">
        <v>12864</v>
      </c>
      <c r="AQ1192" t="s">
        <v>12973</v>
      </c>
      <c r="AR1192" s="1" t="s">
        <v>12974</v>
      </c>
      <c r="AS1192">
        <v>0.34139999999999998</v>
      </c>
      <c r="AT1192" s="5">
        <v>3.4139999999999999E-3</v>
      </c>
      <c r="AV1192" s="1" t="s">
        <v>3161</v>
      </c>
      <c r="AW1192" s="3">
        <v>1.1885563605</v>
      </c>
      <c r="AX1192" s="3">
        <v>15.707000000000001</v>
      </c>
      <c r="AY1192" s="3" t="s">
        <v>206</v>
      </c>
      <c r="AZ1192" s="3"/>
    </row>
    <row r="1193" spans="24:52" x14ac:dyDescent="0.3">
      <c r="X1193"/>
      <c r="AP1193" s="1" t="s">
        <v>12864</v>
      </c>
      <c r="AQ1193" s="1" t="s">
        <v>12975</v>
      </c>
      <c r="AR1193" s="1" t="s">
        <v>12976</v>
      </c>
      <c r="AS1193">
        <v>0.31840000000000002</v>
      </c>
      <c r="AT1193" s="5">
        <v>3.1840000000000002E-3</v>
      </c>
      <c r="AV1193" s="1" t="s">
        <v>3160</v>
      </c>
      <c r="AW1193" s="3">
        <v>0.89633696340739499</v>
      </c>
      <c r="AX1193" s="3">
        <v>-39.658999999999999</v>
      </c>
      <c r="AY1193" s="3" t="s">
        <v>206</v>
      </c>
      <c r="AZ1193" s="3"/>
    </row>
    <row r="1194" spans="24:52" x14ac:dyDescent="0.3">
      <c r="X1194"/>
      <c r="AP1194" s="1" t="s">
        <v>12864</v>
      </c>
      <c r="AQ1194" s="1" t="s">
        <v>12977</v>
      </c>
      <c r="AR1194" t="s">
        <v>12978</v>
      </c>
      <c r="AS1194">
        <v>0.26029999999999998</v>
      </c>
      <c r="AT1194" s="5">
        <v>2.6029999999999998E-3</v>
      </c>
      <c r="AV1194" s="1" t="s">
        <v>3165</v>
      </c>
      <c r="AW1194" s="3">
        <v>0.74030767425559996</v>
      </c>
      <c r="AX1194" s="3">
        <v>0</v>
      </c>
      <c r="AY1194" s="3" t="s">
        <v>206</v>
      </c>
      <c r="AZ1194" s="3"/>
    </row>
    <row r="1195" spans="24:52" x14ac:dyDescent="0.3">
      <c r="X1195"/>
      <c r="AP1195" s="1" t="s">
        <v>12864</v>
      </c>
      <c r="AQ1195" t="s">
        <v>12979</v>
      </c>
      <c r="AR1195" s="1" t="s">
        <v>12980</v>
      </c>
      <c r="AS1195">
        <v>0.25519999999999998</v>
      </c>
      <c r="AT1195" s="5">
        <v>2.552E-3</v>
      </c>
      <c r="AV1195" s="1" t="s">
        <v>3155</v>
      </c>
      <c r="AW1195" s="3">
        <v>0.74446730890000001</v>
      </c>
      <c r="AX1195" s="3">
        <v>18.449000000000002</v>
      </c>
      <c r="AY1195" s="3" t="s">
        <v>206</v>
      </c>
      <c r="AZ1195" s="3"/>
    </row>
    <row r="1196" spans="24:52" x14ac:dyDescent="0.3">
      <c r="X1196"/>
      <c r="AP1196" s="1" t="s">
        <v>12864</v>
      </c>
      <c r="AQ1196" s="1" t="s">
        <v>12981</v>
      </c>
      <c r="AR1196" s="1" t="s">
        <v>12982</v>
      </c>
      <c r="AS1196">
        <v>0.25290000000000001</v>
      </c>
      <c r="AT1196" s="5">
        <v>2.529E-3</v>
      </c>
      <c r="AV1196" s="1" t="s">
        <v>3163</v>
      </c>
      <c r="AW1196" s="3">
        <v>0.680277756632231</v>
      </c>
      <c r="AX1196" s="3">
        <v>23.939</v>
      </c>
      <c r="AY1196" s="3" t="s">
        <v>206</v>
      </c>
      <c r="AZ1196" s="3"/>
    </row>
    <row r="1197" spans="24:52" x14ac:dyDescent="0.3">
      <c r="X1197"/>
      <c r="AP1197" s="1" t="s">
        <v>12864</v>
      </c>
      <c r="AQ1197" s="1" t="s">
        <v>12983</v>
      </c>
      <c r="AR1197" t="s">
        <v>12984</v>
      </c>
      <c r="AS1197">
        <v>0.22739999999999999</v>
      </c>
      <c r="AT1197" s="5">
        <v>2.274E-3</v>
      </c>
      <c r="AV1197" s="1" t="s">
        <v>3158</v>
      </c>
      <c r="AW1197" s="3">
        <v>0.483853799736495</v>
      </c>
      <c r="AX1197" s="3">
        <v>0</v>
      </c>
      <c r="AY1197" s="3" t="s">
        <v>206</v>
      </c>
      <c r="AZ1197" s="3"/>
    </row>
    <row r="1198" spans="24:52" x14ac:dyDescent="0.3">
      <c r="X1198"/>
      <c r="AP1198" s="1" t="s">
        <v>12864</v>
      </c>
      <c r="AQ1198" s="1" t="s">
        <v>12985</v>
      </c>
      <c r="AR1198" s="1" t="s">
        <v>12986</v>
      </c>
      <c r="AS1198">
        <v>0.22470000000000001</v>
      </c>
      <c r="AT1198" s="5">
        <v>2.2470000000000003E-3</v>
      </c>
      <c r="AV1198" s="1" t="s">
        <v>3162</v>
      </c>
      <c r="AW1198" s="3">
        <v>0.68524393959540697</v>
      </c>
      <c r="AX1198" s="3">
        <v>-9.2370000000000001</v>
      </c>
      <c r="AY1198" s="3" t="s">
        <v>206</v>
      </c>
      <c r="AZ1198" s="3"/>
    </row>
    <row r="1199" spans="24:52" x14ac:dyDescent="0.3">
      <c r="X1199"/>
      <c r="AP1199" s="1" t="s">
        <v>12864</v>
      </c>
      <c r="AQ1199" t="s">
        <v>12987</v>
      </c>
      <c r="AR1199" s="1" t="s">
        <v>12988</v>
      </c>
      <c r="AS1199">
        <v>0.1646</v>
      </c>
      <c r="AT1199" s="5">
        <v>1.6459999999999999E-3</v>
      </c>
      <c r="AV1199" s="1" t="s">
        <v>3164</v>
      </c>
      <c r="AW1199" s="3">
        <v>0.25876284179999998</v>
      </c>
      <c r="AX1199" s="3">
        <v>-5.4429999999999996</v>
      </c>
      <c r="AY1199" s="3" t="s">
        <v>206</v>
      </c>
      <c r="AZ1199" s="3"/>
    </row>
    <row r="1200" spans="24:52" x14ac:dyDescent="0.3">
      <c r="X1200"/>
      <c r="AP1200" s="1" t="s">
        <v>12864</v>
      </c>
      <c r="AQ1200" s="1" t="s">
        <v>12989</v>
      </c>
      <c r="AR1200" t="s">
        <v>12990</v>
      </c>
      <c r="AS1200">
        <v>0.16070000000000001</v>
      </c>
      <c r="AT1200" s="5">
        <v>1.6070000000000001E-3</v>
      </c>
      <c r="AV1200" s="1" t="s">
        <v>3167</v>
      </c>
      <c r="AW1200" s="3">
        <v>0.30914158890608701</v>
      </c>
      <c r="AX1200" s="3">
        <v>0</v>
      </c>
      <c r="AY1200" s="3" t="s">
        <v>206</v>
      </c>
      <c r="AZ1200" s="3"/>
    </row>
    <row r="1201" spans="24:52" x14ac:dyDescent="0.3">
      <c r="X1201"/>
      <c r="AP1201" s="1" t="s">
        <v>12864</v>
      </c>
      <c r="AQ1201" s="1" t="s">
        <v>12991</v>
      </c>
      <c r="AR1201" t="s">
        <v>12992</v>
      </c>
      <c r="AS1201">
        <v>0.1027</v>
      </c>
      <c r="AT1201" s="5">
        <v>1.0269999999999999E-3</v>
      </c>
      <c r="AV1201" s="1" t="s">
        <v>3166</v>
      </c>
      <c r="AW1201" s="3">
        <v>0.28068715300352998</v>
      </c>
      <c r="AX1201" s="3">
        <v>0</v>
      </c>
      <c r="AY1201" s="3" t="s">
        <v>206</v>
      </c>
      <c r="AZ1201" s="3"/>
    </row>
    <row r="1202" spans="24:52" x14ac:dyDescent="0.3">
      <c r="X1202"/>
      <c r="AP1202" s="1" t="s">
        <v>12864</v>
      </c>
      <c r="AQ1202" t="s">
        <v>11585</v>
      </c>
      <c r="AR1202" s="1" t="s">
        <v>11856</v>
      </c>
      <c r="AS1202">
        <v>9.4600000000000004E-2</v>
      </c>
      <c r="AT1202" s="5">
        <v>9.4600000000000001E-4</v>
      </c>
      <c r="AV1202" s="1" t="s">
        <v>206</v>
      </c>
      <c r="AW1202" s="3" t="s">
        <v>249</v>
      </c>
      <c r="AX1202" s="3" t="s">
        <v>1029</v>
      </c>
      <c r="AY1202" s="3" t="s">
        <v>278</v>
      </c>
      <c r="AZ1202" s="3"/>
    </row>
    <row r="1203" spans="24:52" x14ac:dyDescent="0.3">
      <c r="X1203"/>
      <c r="AP1203" s="1" t="s">
        <v>12864</v>
      </c>
      <c r="AQ1203" t="s">
        <v>11585</v>
      </c>
      <c r="AR1203" t="s">
        <v>11998</v>
      </c>
      <c r="AS1203">
        <v>1.49E-2</v>
      </c>
      <c r="AT1203" s="5">
        <v>1.4899999999999999E-4</v>
      </c>
      <c r="AV1203" s="1" t="s">
        <v>206</v>
      </c>
      <c r="AW1203" s="3" t="s">
        <v>249</v>
      </c>
      <c r="AX1203" s="3" t="s">
        <v>1029</v>
      </c>
      <c r="AY1203" s="3" t="s">
        <v>278</v>
      </c>
      <c r="AZ1203" s="3"/>
    </row>
    <row r="1204" spans="24:52" x14ac:dyDescent="0.3">
      <c r="X1204"/>
      <c r="AP1204" s="1" t="s">
        <v>12864</v>
      </c>
      <c r="AQ1204" t="s">
        <v>11585</v>
      </c>
      <c r="AR1204" t="s">
        <v>11588</v>
      </c>
      <c r="AS1204">
        <v>2.0000000000000001E-4</v>
      </c>
      <c r="AT1204" s="5">
        <v>1.9999999999999999E-6</v>
      </c>
      <c r="AV1204" s="1" t="s">
        <v>206</v>
      </c>
      <c r="AW1204" s="3" t="s">
        <v>249</v>
      </c>
      <c r="AX1204" s="3" t="s">
        <v>1029</v>
      </c>
      <c r="AY1204" s="3" t="s">
        <v>278</v>
      </c>
      <c r="AZ1204" s="3"/>
    </row>
    <row r="1205" spans="24:52" x14ac:dyDescent="0.3">
      <c r="X1205"/>
      <c r="AP1205" s="1" t="s">
        <v>12864</v>
      </c>
      <c r="AQ1205" t="s">
        <v>11585</v>
      </c>
      <c r="AR1205" t="s">
        <v>12164</v>
      </c>
      <c r="AS1205">
        <v>0</v>
      </c>
      <c r="AT1205" s="5">
        <v>0</v>
      </c>
      <c r="AV1205" s="1" t="s">
        <v>206</v>
      </c>
      <c r="AW1205" s="3" t="s">
        <v>249</v>
      </c>
      <c r="AX1205" s="3" t="s">
        <v>1029</v>
      </c>
      <c r="AY1205" s="3" t="s">
        <v>278</v>
      </c>
      <c r="AZ1205" s="3"/>
    </row>
    <row r="1206" spans="24:52" x14ac:dyDescent="0.3">
      <c r="X1206"/>
      <c r="AP1206" s="1" t="s">
        <v>12864</v>
      </c>
      <c r="AQ1206" t="s">
        <v>11585</v>
      </c>
      <c r="AR1206" s="1" t="s">
        <v>11586</v>
      </c>
      <c r="AS1206">
        <v>0</v>
      </c>
      <c r="AT1206" s="5">
        <v>0</v>
      </c>
      <c r="AV1206" s="1" t="s">
        <v>206</v>
      </c>
      <c r="AW1206" s="3" t="s">
        <v>249</v>
      </c>
      <c r="AX1206" s="3" t="s">
        <v>1029</v>
      </c>
      <c r="AY1206" s="3" t="s">
        <v>278</v>
      </c>
      <c r="AZ1206" s="3"/>
    </row>
    <row r="1207" spans="24:52" x14ac:dyDescent="0.3">
      <c r="X1207"/>
      <c r="AP1207" s="1" t="s">
        <v>12864</v>
      </c>
      <c r="AQ1207" t="s">
        <v>11585</v>
      </c>
      <c r="AR1207" t="s">
        <v>11999</v>
      </c>
      <c r="AS1207">
        <v>0</v>
      </c>
      <c r="AT1207" s="5">
        <v>0</v>
      </c>
      <c r="AV1207" s="1" t="s">
        <v>206</v>
      </c>
      <c r="AW1207" s="3" t="s">
        <v>249</v>
      </c>
      <c r="AX1207" s="3" t="s">
        <v>1029</v>
      </c>
      <c r="AY1207" s="3" t="s">
        <v>278</v>
      </c>
      <c r="AZ1207" s="3"/>
    </row>
    <row r="1208" spans="24:52" x14ac:dyDescent="0.3">
      <c r="X1208"/>
      <c r="AP1208" s="1" t="s">
        <v>12993</v>
      </c>
      <c r="AQ1208" t="s">
        <v>11596</v>
      </c>
      <c r="AR1208" t="s">
        <v>11597</v>
      </c>
      <c r="AS1208">
        <v>8.9393999999999991</v>
      </c>
      <c r="AT1208" s="5">
        <v>8.9393999999999987E-2</v>
      </c>
      <c r="AV1208" s="1" t="s">
        <v>374</v>
      </c>
      <c r="AW1208" s="3">
        <v>21.600493168730001</v>
      </c>
      <c r="AX1208" s="3">
        <v>0</v>
      </c>
      <c r="AY1208" s="3">
        <v>-35.450000000000003</v>
      </c>
      <c r="AZ1208" s="3"/>
    </row>
    <row r="1209" spans="24:52" x14ac:dyDescent="0.3">
      <c r="X1209"/>
      <c r="AP1209" s="1" t="s">
        <v>12993</v>
      </c>
      <c r="AQ1209" t="s">
        <v>12191</v>
      </c>
      <c r="AR1209" s="1" t="s">
        <v>12192</v>
      </c>
      <c r="AS1209">
        <v>5.4349999999999996</v>
      </c>
      <c r="AT1209" s="5">
        <v>5.4349999999999996E-2</v>
      </c>
      <c r="AV1209" s="1" t="s">
        <v>627</v>
      </c>
      <c r="AW1209" s="3">
        <v>15.50352432537</v>
      </c>
      <c r="AX1209" s="3">
        <v>0</v>
      </c>
      <c r="AY1209" s="3" t="s">
        <v>206</v>
      </c>
      <c r="AZ1209" s="3"/>
    </row>
    <row r="1210" spans="24:52" x14ac:dyDescent="0.3">
      <c r="X1210"/>
      <c r="AP1210" s="1" t="s">
        <v>12993</v>
      </c>
      <c r="AQ1210" t="s">
        <v>12209</v>
      </c>
      <c r="AR1210" t="s">
        <v>12210</v>
      </c>
      <c r="AS1210">
        <v>5.3098999999999998</v>
      </c>
      <c r="AT1210" s="5">
        <v>5.3099E-2</v>
      </c>
      <c r="AV1210" s="1" t="s">
        <v>602</v>
      </c>
      <c r="AW1210" s="3">
        <v>5.8899762921000001</v>
      </c>
      <c r="AX1210" s="3">
        <v>0</v>
      </c>
      <c r="AY1210" s="3" t="s">
        <v>206</v>
      </c>
      <c r="AZ1210" s="3"/>
    </row>
    <row r="1211" spans="24:52" x14ac:dyDescent="0.3">
      <c r="X1211"/>
      <c r="AP1211" s="1" t="s">
        <v>12993</v>
      </c>
      <c r="AQ1211" t="s">
        <v>12994</v>
      </c>
      <c r="AR1211" t="s">
        <v>12995</v>
      </c>
      <c r="AS1211">
        <v>3.7623000000000002</v>
      </c>
      <c r="AT1211" s="5">
        <v>3.7623000000000004E-2</v>
      </c>
      <c r="AV1211" s="1" t="s">
        <v>603</v>
      </c>
      <c r="AW1211" s="3">
        <v>4.6302763918499998</v>
      </c>
      <c r="AX1211" s="3">
        <v>0</v>
      </c>
      <c r="AY1211" s="3" t="s">
        <v>206</v>
      </c>
      <c r="AZ1211" s="3"/>
    </row>
    <row r="1212" spans="24:52" x14ac:dyDescent="0.3">
      <c r="X1212"/>
      <c r="AP1212" s="1" t="s">
        <v>12993</v>
      </c>
      <c r="AQ1212" t="s">
        <v>12996</v>
      </c>
      <c r="AR1212" t="s">
        <v>12997</v>
      </c>
      <c r="AS1212">
        <v>3.7462</v>
      </c>
      <c r="AT1212" s="5">
        <v>3.7462000000000002E-2</v>
      </c>
      <c r="AV1212" s="1" t="s">
        <v>57</v>
      </c>
      <c r="AW1212" s="3">
        <v>47.509517134680003</v>
      </c>
      <c r="AX1212" s="3">
        <v>95.802000000000007</v>
      </c>
      <c r="AY1212" s="3">
        <v>10.25</v>
      </c>
      <c r="AZ1212" s="3"/>
    </row>
    <row r="1213" spans="24:52" x14ac:dyDescent="0.3">
      <c r="X1213"/>
      <c r="AP1213" s="1" t="s">
        <v>12993</v>
      </c>
      <c r="AQ1213" t="s">
        <v>12211</v>
      </c>
      <c r="AR1213" t="s">
        <v>12212</v>
      </c>
      <c r="AS1213">
        <v>3.6332</v>
      </c>
      <c r="AT1213" s="5">
        <v>3.6332000000000003E-2</v>
      </c>
      <c r="AV1213" s="1" t="s">
        <v>596</v>
      </c>
      <c r="AW1213" s="3">
        <v>5.4748664385200003</v>
      </c>
      <c r="AX1213" s="3">
        <v>0</v>
      </c>
      <c r="AY1213" s="3" t="s">
        <v>206</v>
      </c>
      <c r="AZ1213" s="3"/>
    </row>
    <row r="1214" spans="24:52" x14ac:dyDescent="0.3">
      <c r="X1214"/>
      <c r="AP1214" s="1" t="s">
        <v>12993</v>
      </c>
      <c r="AQ1214" t="s">
        <v>12203</v>
      </c>
      <c r="AR1214" t="s">
        <v>12204</v>
      </c>
      <c r="AS1214">
        <v>3.5749</v>
      </c>
      <c r="AT1214" s="5">
        <v>3.5749000000000003E-2</v>
      </c>
      <c r="AV1214" s="1" t="s">
        <v>562</v>
      </c>
      <c r="AW1214" s="3">
        <v>5.1308263171800004</v>
      </c>
      <c r="AX1214" s="3">
        <v>0</v>
      </c>
      <c r="AY1214" s="3">
        <v>-20.5</v>
      </c>
      <c r="AZ1214" s="3"/>
    </row>
    <row r="1215" spans="24:52" x14ac:dyDescent="0.3">
      <c r="X1215"/>
      <c r="AP1215" s="1" t="s">
        <v>12993</v>
      </c>
      <c r="AQ1215" t="s">
        <v>12193</v>
      </c>
      <c r="AR1215" t="s">
        <v>12194</v>
      </c>
      <c r="AS1215">
        <v>3.1558999999999999</v>
      </c>
      <c r="AT1215" s="5">
        <v>3.1558999999999997E-2</v>
      </c>
      <c r="AV1215" s="1" t="s">
        <v>600</v>
      </c>
      <c r="AW1215" s="3">
        <v>9.9379685455600004</v>
      </c>
      <c r="AX1215" s="3">
        <v>0</v>
      </c>
      <c r="AY1215" s="3" t="s">
        <v>206</v>
      </c>
      <c r="AZ1215" s="3"/>
    </row>
    <row r="1216" spans="24:52" x14ac:dyDescent="0.3">
      <c r="X1216"/>
      <c r="AP1216" s="1" t="s">
        <v>12993</v>
      </c>
      <c r="AQ1216" t="s">
        <v>12998</v>
      </c>
      <c r="AR1216" t="s">
        <v>12999</v>
      </c>
      <c r="AS1216">
        <v>3.0813999999999999</v>
      </c>
      <c r="AT1216" s="5">
        <v>3.0813999999999998E-2</v>
      </c>
      <c r="AV1216" s="1" t="s">
        <v>609</v>
      </c>
      <c r="AW1216" s="3">
        <v>2.3265800913999999</v>
      </c>
      <c r="AX1216" s="3">
        <v>0</v>
      </c>
      <c r="AY1216" s="3" t="s">
        <v>206</v>
      </c>
      <c r="AZ1216" s="3"/>
    </row>
    <row r="1217" spans="24:52" x14ac:dyDescent="0.3">
      <c r="X1217"/>
      <c r="AP1217" s="1" t="s">
        <v>12993</v>
      </c>
      <c r="AQ1217" t="s">
        <v>12207</v>
      </c>
      <c r="AR1217" t="s">
        <v>12208</v>
      </c>
      <c r="AS1217">
        <v>3.0247000000000002</v>
      </c>
      <c r="AT1217" s="5">
        <v>3.0247000000000003E-2</v>
      </c>
      <c r="AV1217" s="1" t="s">
        <v>3336</v>
      </c>
      <c r="AW1217" s="3">
        <v>25.387335278119998</v>
      </c>
      <c r="AX1217" s="3">
        <v>0</v>
      </c>
      <c r="AY1217" s="3" t="s">
        <v>206</v>
      </c>
      <c r="AZ1217" s="3"/>
    </row>
    <row r="1218" spans="24:52" x14ac:dyDescent="0.3">
      <c r="X1218"/>
      <c r="AP1218" s="1" t="s">
        <v>12993</v>
      </c>
      <c r="AQ1218" t="s">
        <v>12197</v>
      </c>
      <c r="AR1218" t="s">
        <v>12198</v>
      </c>
      <c r="AS1218">
        <v>2.7986</v>
      </c>
      <c r="AT1218" s="5">
        <v>2.7986E-2</v>
      </c>
      <c r="AV1218" s="1" t="s">
        <v>2900</v>
      </c>
      <c r="AW1218" s="3">
        <v>5.8896583791200001</v>
      </c>
      <c r="AX1218" s="3">
        <v>0</v>
      </c>
      <c r="AY1218" s="3">
        <v>2.7</v>
      </c>
      <c r="AZ1218" s="3"/>
    </row>
    <row r="1219" spans="24:52" x14ac:dyDescent="0.3">
      <c r="X1219"/>
      <c r="AP1219" s="1" t="s">
        <v>12993</v>
      </c>
      <c r="AQ1219" t="s">
        <v>12195</v>
      </c>
      <c r="AR1219" t="s">
        <v>12196</v>
      </c>
      <c r="AS1219">
        <v>2.7949000000000002</v>
      </c>
      <c r="AT1219" s="5">
        <v>2.7949000000000002E-2</v>
      </c>
      <c r="AV1219" s="1" t="s">
        <v>558</v>
      </c>
      <c r="AW1219" s="3">
        <v>6.5109140971199997</v>
      </c>
      <c r="AX1219" s="3">
        <v>0</v>
      </c>
      <c r="AY1219" s="3" t="s">
        <v>206</v>
      </c>
      <c r="AZ1219" s="3"/>
    </row>
    <row r="1220" spans="24:52" x14ac:dyDescent="0.3">
      <c r="X1220"/>
      <c r="AP1220" s="1" t="s">
        <v>12993</v>
      </c>
      <c r="AQ1220" t="s">
        <v>13000</v>
      </c>
      <c r="AR1220" t="s">
        <v>13001</v>
      </c>
      <c r="AS1220">
        <v>2.7185000000000001</v>
      </c>
      <c r="AT1220" s="5">
        <v>2.7185000000000001E-2</v>
      </c>
      <c r="AV1220" s="1" t="s">
        <v>597</v>
      </c>
      <c r="AW1220" s="3">
        <v>2.4811753780000001</v>
      </c>
      <c r="AX1220" s="3">
        <v>0</v>
      </c>
      <c r="AY1220" s="3" t="s">
        <v>206</v>
      </c>
      <c r="AZ1220" s="3"/>
    </row>
    <row r="1221" spans="24:52" x14ac:dyDescent="0.3">
      <c r="X1221"/>
      <c r="AP1221" s="1" t="s">
        <v>12993</v>
      </c>
      <c r="AQ1221" t="s">
        <v>13002</v>
      </c>
      <c r="AR1221" t="s">
        <v>13003</v>
      </c>
      <c r="AS1221">
        <v>2.6686999999999999</v>
      </c>
      <c r="AT1221" s="5">
        <v>2.6686999999999999E-2</v>
      </c>
      <c r="AV1221" s="1" t="s">
        <v>155</v>
      </c>
      <c r="AW1221" s="3">
        <v>14.399859387419999</v>
      </c>
      <c r="AX1221" s="3">
        <v>33.317999999999998</v>
      </c>
      <c r="AY1221" s="3" t="s">
        <v>206</v>
      </c>
      <c r="AZ1221" s="3"/>
    </row>
    <row r="1222" spans="24:52" x14ac:dyDescent="0.3">
      <c r="X1222"/>
      <c r="AP1222" s="1" t="s">
        <v>12993</v>
      </c>
      <c r="AQ1222" t="s">
        <v>13004</v>
      </c>
      <c r="AR1222" t="s">
        <v>13005</v>
      </c>
      <c r="AS1222">
        <v>2.625</v>
      </c>
      <c r="AT1222" s="5">
        <v>2.6249999999999999E-2</v>
      </c>
      <c r="AV1222" s="1" t="s">
        <v>64</v>
      </c>
      <c r="AW1222" s="3">
        <v>69.658839049139999</v>
      </c>
      <c r="AX1222" s="3">
        <v>21.597000000000001</v>
      </c>
      <c r="AY1222" s="3" t="s">
        <v>206</v>
      </c>
      <c r="AZ1222" s="3"/>
    </row>
    <row r="1223" spans="24:52" x14ac:dyDescent="0.3">
      <c r="X1223"/>
      <c r="AP1223" s="1" t="s">
        <v>12993</v>
      </c>
      <c r="AQ1223" t="s">
        <v>13006</v>
      </c>
      <c r="AR1223" s="1" t="s">
        <v>13007</v>
      </c>
      <c r="AS1223">
        <v>2.4508999999999999</v>
      </c>
      <c r="AT1223" s="5">
        <v>2.4509E-2</v>
      </c>
      <c r="AV1223" s="1" t="s">
        <v>1052</v>
      </c>
      <c r="AW1223" s="3">
        <v>45.917982807202499</v>
      </c>
      <c r="AX1223" s="3">
        <v>0</v>
      </c>
      <c r="AY1223" s="3" t="s">
        <v>206</v>
      </c>
      <c r="AZ1223" s="3"/>
    </row>
    <row r="1224" spans="24:52" x14ac:dyDescent="0.3">
      <c r="X1224"/>
      <c r="AP1224" s="1" t="s">
        <v>12993</v>
      </c>
      <c r="AQ1224" t="s">
        <v>13008</v>
      </c>
      <c r="AR1224" t="s">
        <v>13009</v>
      </c>
      <c r="AS1224">
        <v>2.3995000000000002</v>
      </c>
      <c r="AT1224" s="5">
        <v>2.3995000000000002E-2</v>
      </c>
      <c r="AV1224" s="1" t="s">
        <v>606</v>
      </c>
      <c r="AW1224" s="3">
        <v>4.5980754775200001</v>
      </c>
      <c r="AX1224" s="3">
        <v>0</v>
      </c>
      <c r="AY1224" s="3">
        <v>4.3</v>
      </c>
      <c r="AZ1224" s="3"/>
    </row>
    <row r="1225" spans="24:52" x14ac:dyDescent="0.3">
      <c r="X1225"/>
      <c r="AP1225" s="1" t="s">
        <v>12993</v>
      </c>
      <c r="AQ1225" t="s">
        <v>13010</v>
      </c>
      <c r="AR1225" t="s">
        <v>13011</v>
      </c>
      <c r="AS1225">
        <v>2.3519999999999999</v>
      </c>
      <c r="AT1225" s="5">
        <v>2.3519999999999999E-2</v>
      </c>
      <c r="AV1225" s="1" t="s">
        <v>589</v>
      </c>
      <c r="AW1225" s="3">
        <v>2.3517288275000001</v>
      </c>
      <c r="AX1225" s="3">
        <v>0</v>
      </c>
      <c r="AY1225" s="3">
        <v>15</v>
      </c>
      <c r="AZ1225" s="3"/>
    </row>
    <row r="1226" spans="24:52" x14ac:dyDescent="0.3">
      <c r="X1226"/>
      <c r="AP1226" s="1" t="s">
        <v>12993</v>
      </c>
      <c r="AQ1226" t="s">
        <v>12199</v>
      </c>
      <c r="AR1226" t="s">
        <v>12200</v>
      </c>
      <c r="AS1226">
        <v>2.2174</v>
      </c>
      <c r="AT1226" s="5">
        <v>2.2173999999999999E-2</v>
      </c>
      <c r="AV1226" s="1" t="s">
        <v>578</v>
      </c>
      <c r="AW1226" s="3">
        <v>4.8647094160700002</v>
      </c>
      <c r="AX1226" s="3">
        <v>0</v>
      </c>
      <c r="AY1226" s="3" t="s">
        <v>206</v>
      </c>
      <c r="AZ1226" s="3"/>
    </row>
    <row r="1227" spans="24:52" x14ac:dyDescent="0.3">
      <c r="X1227"/>
      <c r="AP1227" s="1" t="s">
        <v>12993</v>
      </c>
      <c r="AQ1227" t="s">
        <v>11620</v>
      </c>
      <c r="AR1227" t="s">
        <v>11621</v>
      </c>
      <c r="AS1227">
        <v>2.0451999999999999</v>
      </c>
      <c r="AT1227" s="5">
        <v>2.0451999999999998E-2</v>
      </c>
      <c r="AV1227" s="1" t="s">
        <v>2871</v>
      </c>
      <c r="AW1227" s="3">
        <v>27.49468033678</v>
      </c>
      <c r="AX1227" s="3">
        <v>0</v>
      </c>
      <c r="AY1227" s="3">
        <v>35</v>
      </c>
      <c r="AZ1227" s="3"/>
    </row>
    <row r="1228" spans="24:52" x14ac:dyDescent="0.3">
      <c r="X1228"/>
      <c r="AP1228" s="1" t="s">
        <v>12993</v>
      </c>
      <c r="AQ1228" t="s">
        <v>12213</v>
      </c>
      <c r="AR1228" t="s">
        <v>12214</v>
      </c>
      <c r="AS1228">
        <v>2.0066999999999999</v>
      </c>
      <c r="AT1228" s="5">
        <v>2.0066999999999998E-2</v>
      </c>
      <c r="AV1228" s="1" t="s">
        <v>2895</v>
      </c>
      <c r="AW1228" s="3">
        <v>3.6281767314</v>
      </c>
      <c r="AX1228" s="3">
        <v>0</v>
      </c>
      <c r="AY1228" s="3" t="s">
        <v>206</v>
      </c>
      <c r="AZ1228" s="3"/>
    </row>
    <row r="1229" spans="24:52" x14ac:dyDescent="0.3">
      <c r="X1229"/>
      <c r="AP1229" s="1" t="s">
        <v>12993</v>
      </c>
      <c r="AQ1229" t="s">
        <v>12217</v>
      </c>
      <c r="AR1229" t="s">
        <v>12218</v>
      </c>
      <c r="AS1229">
        <v>1.823</v>
      </c>
      <c r="AT1229" s="5">
        <v>1.823E-2</v>
      </c>
      <c r="AV1229" s="1" t="s">
        <v>565</v>
      </c>
      <c r="AW1229" s="3">
        <v>3.0370768799999999</v>
      </c>
      <c r="AX1229" s="3">
        <v>0</v>
      </c>
      <c r="AY1229" s="3" t="s">
        <v>206</v>
      </c>
      <c r="AZ1229" s="3"/>
    </row>
    <row r="1230" spans="24:52" x14ac:dyDescent="0.3">
      <c r="X1230"/>
      <c r="AP1230" s="1" t="s">
        <v>12993</v>
      </c>
      <c r="AQ1230" t="s">
        <v>13012</v>
      </c>
      <c r="AR1230" s="1" t="s">
        <v>13013</v>
      </c>
      <c r="AS1230">
        <v>1.7793000000000001</v>
      </c>
      <c r="AT1230" s="5">
        <v>1.7793E-2</v>
      </c>
      <c r="AV1230" s="1" t="s">
        <v>572</v>
      </c>
      <c r="AW1230" s="3">
        <v>48.409416955979999</v>
      </c>
      <c r="AX1230" s="3">
        <v>43.19</v>
      </c>
      <c r="AY1230" s="3">
        <v>17.866669999999999</v>
      </c>
      <c r="AZ1230" s="3"/>
    </row>
    <row r="1231" spans="24:52" x14ac:dyDescent="0.3">
      <c r="X1231"/>
      <c r="AP1231" s="1" t="s">
        <v>12993</v>
      </c>
      <c r="AQ1231" s="1" t="s">
        <v>13014</v>
      </c>
      <c r="AR1231" t="s">
        <v>13015</v>
      </c>
      <c r="AS1231">
        <v>1.7782</v>
      </c>
      <c r="AT1231" s="5">
        <v>1.7781999999999999E-2</v>
      </c>
      <c r="AV1231" s="1" t="s">
        <v>605</v>
      </c>
      <c r="AW1231" s="3">
        <v>1.3257379732000001</v>
      </c>
      <c r="AX1231" s="3">
        <v>0</v>
      </c>
      <c r="AY1231" s="3" t="s">
        <v>206</v>
      </c>
      <c r="AZ1231" s="3"/>
    </row>
    <row r="1232" spans="24:52" x14ac:dyDescent="0.3">
      <c r="X1232"/>
      <c r="AP1232" s="1" t="s">
        <v>12993</v>
      </c>
      <c r="AQ1232" s="1" t="s">
        <v>13016</v>
      </c>
      <c r="AR1232" t="s">
        <v>13017</v>
      </c>
      <c r="AS1232">
        <v>1.7654000000000001</v>
      </c>
      <c r="AT1232" s="5">
        <v>1.7654E-2</v>
      </c>
      <c r="AV1232" s="1" t="s">
        <v>595</v>
      </c>
      <c r="AW1232" s="3">
        <v>0.93658931112999999</v>
      </c>
      <c r="AX1232" s="3">
        <v>0</v>
      </c>
      <c r="AY1232" s="3" t="s">
        <v>206</v>
      </c>
      <c r="AZ1232" s="3"/>
    </row>
    <row r="1233" spans="24:52" x14ac:dyDescent="0.3">
      <c r="X1233"/>
      <c r="AP1233" s="1" t="s">
        <v>12993</v>
      </c>
      <c r="AQ1233" t="s">
        <v>13018</v>
      </c>
      <c r="AR1233" t="s">
        <v>13019</v>
      </c>
      <c r="AS1233">
        <v>1.6405000000000001</v>
      </c>
      <c r="AT1233" s="5">
        <v>1.6404999999999999E-2</v>
      </c>
      <c r="AV1233" s="1" t="s">
        <v>608</v>
      </c>
      <c r="AW1233" s="3">
        <v>3.22221015585</v>
      </c>
      <c r="AX1233" s="3">
        <v>0</v>
      </c>
      <c r="AY1233" s="3" t="s">
        <v>206</v>
      </c>
      <c r="AZ1233" s="3"/>
    </row>
    <row r="1234" spans="24:52" x14ac:dyDescent="0.3">
      <c r="X1234"/>
      <c r="AP1234" s="1" t="s">
        <v>12993</v>
      </c>
      <c r="AQ1234" t="s">
        <v>11654</v>
      </c>
      <c r="AR1234" t="s">
        <v>11655</v>
      </c>
      <c r="AS1234">
        <v>1.4406000000000001</v>
      </c>
      <c r="AT1234" s="5">
        <v>1.4406E-2</v>
      </c>
      <c r="AV1234" s="1" t="s">
        <v>369</v>
      </c>
      <c r="AW1234" s="3">
        <v>3.2999502298999999</v>
      </c>
      <c r="AX1234" s="3">
        <v>0</v>
      </c>
      <c r="AY1234" s="3" t="s">
        <v>206</v>
      </c>
      <c r="AZ1234" s="3"/>
    </row>
    <row r="1235" spans="24:52" x14ac:dyDescent="0.3">
      <c r="X1235"/>
      <c r="AP1235" s="1" t="s">
        <v>12993</v>
      </c>
      <c r="AQ1235" s="1" t="s">
        <v>13020</v>
      </c>
      <c r="AR1235" t="s">
        <v>13021</v>
      </c>
      <c r="AS1235">
        <v>1.4335</v>
      </c>
      <c r="AT1235" s="5">
        <v>1.4335000000000001E-2</v>
      </c>
      <c r="AV1235" s="1" t="s">
        <v>594</v>
      </c>
      <c r="AW1235" s="3">
        <v>0.77028240920000002</v>
      </c>
      <c r="AX1235" s="3">
        <v>0</v>
      </c>
      <c r="AY1235" s="3">
        <v>-14.8</v>
      </c>
      <c r="AZ1235" s="3"/>
    </row>
    <row r="1236" spans="24:52" x14ac:dyDescent="0.3">
      <c r="X1236"/>
      <c r="AP1236" s="1" t="s">
        <v>12993</v>
      </c>
      <c r="AQ1236" t="s">
        <v>12201</v>
      </c>
      <c r="AR1236" s="1" t="s">
        <v>12202</v>
      </c>
      <c r="AS1236">
        <v>1.4103000000000001</v>
      </c>
      <c r="AT1236" s="5">
        <v>1.4103000000000001E-2</v>
      </c>
      <c r="AV1236" s="1" t="s">
        <v>601</v>
      </c>
      <c r="AW1236" s="3">
        <v>17.649778206000001</v>
      </c>
      <c r="AX1236" s="3">
        <v>0</v>
      </c>
      <c r="AY1236" s="3" t="s">
        <v>206</v>
      </c>
      <c r="AZ1236" s="3"/>
    </row>
    <row r="1237" spans="24:52" x14ac:dyDescent="0.3">
      <c r="X1237"/>
      <c r="AP1237" s="1" t="s">
        <v>12993</v>
      </c>
      <c r="AQ1237" s="1" t="s">
        <v>13022</v>
      </c>
      <c r="AR1237" t="s">
        <v>13023</v>
      </c>
      <c r="AS1237">
        <v>1.3448</v>
      </c>
      <c r="AT1237" s="5">
        <v>1.3448E-2</v>
      </c>
      <c r="AV1237" s="1" t="s">
        <v>1070</v>
      </c>
      <c r="AW1237" s="3">
        <v>278.6788265907</v>
      </c>
      <c r="AX1237" s="3">
        <v>8.6679999999999993</v>
      </c>
      <c r="AY1237" s="3">
        <v>13.6</v>
      </c>
      <c r="AZ1237" s="3"/>
    </row>
    <row r="1238" spans="24:52" x14ac:dyDescent="0.3">
      <c r="X1238"/>
      <c r="AP1238" s="1" t="s">
        <v>12993</v>
      </c>
      <c r="AQ1238" s="1" t="s">
        <v>13024</v>
      </c>
      <c r="AR1238" s="1" t="s">
        <v>13025</v>
      </c>
      <c r="AS1238">
        <v>1.3220000000000001</v>
      </c>
      <c r="AT1238" s="5">
        <v>1.3220000000000001E-2</v>
      </c>
      <c r="AV1238" s="1" t="s">
        <v>5167</v>
      </c>
      <c r="AW1238" s="3">
        <v>2.3587469862599999</v>
      </c>
      <c r="AX1238" s="3">
        <v>0</v>
      </c>
      <c r="AY1238" s="3" t="s">
        <v>206</v>
      </c>
      <c r="AZ1238" s="3"/>
    </row>
    <row r="1239" spans="24:52" x14ac:dyDescent="0.3">
      <c r="X1239"/>
      <c r="AP1239" s="1" t="s">
        <v>12993</v>
      </c>
      <c r="AQ1239" t="s">
        <v>13026</v>
      </c>
      <c r="AR1239" t="s">
        <v>13027</v>
      </c>
      <c r="AS1239">
        <v>1.3109999999999999</v>
      </c>
      <c r="AT1239" s="5">
        <v>1.311E-2</v>
      </c>
      <c r="AV1239" s="1" t="s">
        <v>3352</v>
      </c>
      <c r="AW1239" s="3">
        <v>1.0782118161000001</v>
      </c>
      <c r="AX1239" s="3">
        <v>0</v>
      </c>
      <c r="AY1239" s="3" t="s">
        <v>206</v>
      </c>
      <c r="AZ1239" s="3"/>
    </row>
    <row r="1240" spans="24:52" x14ac:dyDescent="0.3">
      <c r="X1240"/>
      <c r="AP1240" s="1" t="s">
        <v>12993</v>
      </c>
      <c r="AQ1240" t="s">
        <v>13028</v>
      </c>
      <c r="AR1240" s="1" t="s">
        <v>13029</v>
      </c>
      <c r="AS1240">
        <v>1.2706999999999999</v>
      </c>
      <c r="AT1240" s="5">
        <v>1.2707E-2</v>
      </c>
      <c r="AV1240" s="1" t="s">
        <v>2901</v>
      </c>
      <c r="AW1240" s="3">
        <v>0.86099190152000005</v>
      </c>
      <c r="AX1240" s="3">
        <v>0</v>
      </c>
      <c r="AY1240" s="3" t="s">
        <v>206</v>
      </c>
      <c r="AZ1240" s="3"/>
    </row>
    <row r="1241" spans="24:52" x14ac:dyDescent="0.3">
      <c r="X1241"/>
      <c r="AP1241" s="1" t="s">
        <v>12993</v>
      </c>
      <c r="AQ1241" s="1" t="s">
        <v>12221</v>
      </c>
      <c r="AR1241" t="s">
        <v>12222</v>
      </c>
      <c r="AS1241">
        <v>1.2501</v>
      </c>
      <c r="AT1241" s="5">
        <v>1.2501E-2</v>
      </c>
      <c r="AV1241" s="1" t="s">
        <v>612</v>
      </c>
      <c r="AW1241" s="3">
        <v>1.6679745098400001</v>
      </c>
      <c r="AX1241" s="3">
        <v>0</v>
      </c>
      <c r="AY1241" s="3" t="s">
        <v>206</v>
      </c>
      <c r="AZ1241" s="3"/>
    </row>
    <row r="1242" spans="24:52" x14ac:dyDescent="0.3">
      <c r="X1242"/>
      <c r="AP1242" s="1" t="s">
        <v>12993</v>
      </c>
      <c r="AQ1242" t="s">
        <v>13030</v>
      </c>
      <c r="AR1242" t="s">
        <v>13031</v>
      </c>
      <c r="AS1242">
        <v>1.2017</v>
      </c>
      <c r="AT1242" s="5">
        <v>1.2017E-2</v>
      </c>
      <c r="AV1242" s="1" t="s">
        <v>2904</v>
      </c>
      <c r="AW1242" s="3">
        <v>1.1285159412800001</v>
      </c>
      <c r="AX1242" s="3">
        <v>0</v>
      </c>
      <c r="AY1242" s="3" t="s">
        <v>206</v>
      </c>
      <c r="AZ1242" s="3"/>
    </row>
    <row r="1243" spans="24:52" x14ac:dyDescent="0.3">
      <c r="X1243"/>
      <c r="AP1243" s="1" t="s">
        <v>12993</v>
      </c>
      <c r="AQ1243" t="s">
        <v>13032</v>
      </c>
      <c r="AR1243" s="1" t="s">
        <v>13033</v>
      </c>
      <c r="AS1243">
        <v>1.0779000000000001</v>
      </c>
      <c r="AT1243" s="5">
        <v>1.0779E-2</v>
      </c>
      <c r="AV1243" s="1" t="s">
        <v>584</v>
      </c>
      <c r="AW1243" s="3">
        <v>4.1079264810399998</v>
      </c>
      <c r="AX1243" s="3">
        <v>0</v>
      </c>
      <c r="AY1243" s="3" t="s">
        <v>206</v>
      </c>
      <c r="AZ1243" s="3"/>
    </row>
    <row r="1244" spans="24:52" x14ac:dyDescent="0.3">
      <c r="X1244"/>
      <c r="AP1244" s="1" t="s">
        <v>12993</v>
      </c>
      <c r="AQ1244" t="s">
        <v>13034</v>
      </c>
      <c r="AR1244" t="s">
        <v>13035</v>
      </c>
      <c r="AS1244">
        <v>1.0290999999999999</v>
      </c>
      <c r="AT1244" s="5">
        <v>1.0291E-2</v>
      </c>
      <c r="AV1244" s="1" t="s">
        <v>2902</v>
      </c>
      <c r="AW1244" s="3">
        <v>1.45852692096</v>
      </c>
      <c r="AX1244" s="3">
        <v>0</v>
      </c>
      <c r="AY1244" s="3" t="s">
        <v>206</v>
      </c>
      <c r="AZ1244" s="3"/>
    </row>
    <row r="1245" spans="24:52" x14ac:dyDescent="0.3">
      <c r="X1245"/>
      <c r="AP1245" s="1" t="s">
        <v>12993</v>
      </c>
      <c r="AQ1245" s="1" t="s">
        <v>13036</v>
      </c>
      <c r="AR1245" t="s">
        <v>13037</v>
      </c>
      <c r="AS1245">
        <v>0.92190000000000005</v>
      </c>
      <c r="AT1245" s="5">
        <v>9.2189999999999998E-3</v>
      </c>
      <c r="AV1245" s="1" t="s">
        <v>3353</v>
      </c>
      <c r="AW1245" s="3">
        <v>2.21586646</v>
      </c>
      <c r="AX1245" s="3">
        <v>0</v>
      </c>
      <c r="AY1245" s="3" t="s">
        <v>206</v>
      </c>
      <c r="AZ1245" s="3"/>
    </row>
    <row r="1246" spans="24:52" x14ac:dyDescent="0.3">
      <c r="X1246"/>
      <c r="AP1246" s="1" t="s">
        <v>12993</v>
      </c>
      <c r="AQ1246" s="1" t="s">
        <v>13038</v>
      </c>
      <c r="AR1246" t="s">
        <v>13039</v>
      </c>
      <c r="AS1246">
        <v>0.68889999999999996</v>
      </c>
      <c r="AT1246" s="5">
        <v>6.8889999999999993E-3</v>
      </c>
      <c r="AV1246" s="1" t="s">
        <v>2903</v>
      </c>
      <c r="AW1246" s="3">
        <v>3.1686201187499998</v>
      </c>
      <c r="AX1246" s="3">
        <v>0</v>
      </c>
      <c r="AY1246" s="3" t="s">
        <v>206</v>
      </c>
      <c r="AZ1246" s="3"/>
    </row>
    <row r="1247" spans="24:52" x14ac:dyDescent="0.3">
      <c r="X1247"/>
      <c r="AP1247" s="1" t="s">
        <v>12993</v>
      </c>
      <c r="AQ1247" s="1" t="s">
        <v>12215</v>
      </c>
      <c r="AR1247" t="s">
        <v>12216</v>
      </c>
      <c r="AS1247">
        <v>0.59360000000000002</v>
      </c>
      <c r="AT1247" s="5">
        <v>5.9360000000000003E-3</v>
      </c>
      <c r="AV1247" s="1" t="s">
        <v>598</v>
      </c>
      <c r="AW1247" s="3">
        <v>2.4616634546</v>
      </c>
      <c r="AX1247" s="3">
        <v>0</v>
      </c>
      <c r="AY1247" s="3" t="s">
        <v>206</v>
      </c>
      <c r="AZ1247" s="3"/>
    </row>
    <row r="1248" spans="24:52" x14ac:dyDescent="0.3">
      <c r="X1248"/>
      <c r="AP1248" s="1" t="s">
        <v>12993</v>
      </c>
      <c r="AQ1248" s="1" t="s">
        <v>11618</v>
      </c>
      <c r="AR1248" s="1" t="s">
        <v>11619</v>
      </c>
      <c r="AS1248">
        <v>0.58479999999999999</v>
      </c>
      <c r="AT1248" s="5">
        <v>5.8479999999999999E-3</v>
      </c>
      <c r="AV1248" s="1" t="s">
        <v>2703</v>
      </c>
      <c r="AW1248" s="3">
        <v>46.909330921299997</v>
      </c>
      <c r="AX1248" s="3">
        <v>0</v>
      </c>
      <c r="AY1248" s="3" t="s">
        <v>206</v>
      </c>
      <c r="AZ1248" s="3"/>
    </row>
    <row r="1249" spans="24:52" x14ac:dyDescent="0.3">
      <c r="X1249"/>
      <c r="AP1249" s="1" t="s">
        <v>12993</v>
      </c>
      <c r="AQ1249" t="s">
        <v>13040</v>
      </c>
      <c r="AR1249" t="s">
        <v>13041</v>
      </c>
      <c r="AS1249">
        <v>0.56069999999999998</v>
      </c>
      <c r="AT1249" s="5">
        <v>5.607E-3</v>
      </c>
      <c r="AV1249" s="1" t="s">
        <v>1053</v>
      </c>
      <c r="AW1249" s="3">
        <v>0.29388151065000001</v>
      </c>
      <c r="AX1249" s="3">
        <v>0</v>
      </c>
      <c r="AY1249" s="3" t="s">
        <v>206</v>
      </c>
      <c r="AZ1249" s="3"/>
    </row>
    <row r="1250" spans="24:52" x14ac:dyDescent="0.3">
      <c r="X1250"/>
      <c r="AP1250" s="1" t="s">
        <v>12993</v>
      </c>
      <c r="AQ1250" t="s">
        <v>13042</v>
      </c>
      <c r="AR1250" t="s">
        <v>13043</v>
      </c>
      <c r="AS1250">
        <v>0.55579999999999996</v>
      </c>
      <c r="AT1250" s="5">
        <v>5.5579999999999996E-3</v>
      </c>
      <c r="AV1250" s="1" t="s">
        <v>2905</v>
      </c>
      <c r="AW1250" s="3">
        <v>1.0157071929599999</v>
      </c>
      <c r="AX1250" s="3">
        <v>0</v>
      </c>
      <c r="AY1250" s="3" t="s">
        <v>206</v>
      </c>
      <c r="AZ1250" s="3"/>
    </row>
    <row r="1251" spans="24:52" x14ac:dyDescent="0.3">
      <c r="X1251"/>
      <c r="AP1251" s="1" t="s">
        <v>12993</v>
      </c>
      <c r="AQ1251" s="1" t="s">
        <v>13044</v>
      </c>
      <c r="AR1251" t="s">
        <v>13045</v>
      </c>
      <c r="AS1251">
        <v>0.53339999999999999</v>
      </c>
      <c r="AT1251" s="5">
        <v>5.3340000000000002E-3</v>
      </c>
      <c r="AV1251" s="1" t="s">
        <v>564</v>
      </c>
      <c r="AW1251" s="3">
        <v>0.467551980073658</v>
      </c>
      <c r="AX1251" s="3">
        <v>0</v>
      </c>
      <c r="AY1251" s="3" t="s">
        <v>206</v>
      </c>
      <c r="AZ1251" s="3"/>
    </row>
    <row r="1252" spans="24:52" x14ac:dyDescent="0.3">
      <c r="X1252"/>
      <c r="AP1252" s="1" t="s">
        <v>12993</v>
      </c>
      <c r="AQ1252" t="s">
        <v>12225</v>
      </c>
      <c r="AR1252" t="s">
        <v>12226</v>
      </c>
      <c r="AS1252">
        <v>0.48399999999999999</v>
      </c>
      <c r="AT1252" s="5">
        <v>4.8399999999999997E-3</v>
      </c>
      <c r="AV1252" s="1" t="s">
        <v>599</v>
      </c>
      <c r="AW1252" s="3">
        <v>1.2282592894</v>
      </c>
      <c r="AX1252" s="3">
        <v>0</v>
      </c>
      <c r="AY1252" s="3" t="s">
        <v>206</v>
      </c>
      <c r="AZ1252" s="3"/>
    </row>
    <row r="1253" spans="24:52" x14ac:dyDescent="0.3">
      <c r="X1253"/>
      <c r="AP1253" s="1" t="s">
        <v>12993</v>
      </c>
      <c r="AQ1253" t="s">
        <v>13046</v>
      </c>
      <c r="AR1253" t="s">
        <v>13047</v>
      </c>
      <c r="AS1253">
        <v>0.3448</v>
      </c>
      <c r="AT1253" s="5">
        <v>3.4480000000000001E-3</v>
      </c>
      <c r="AV1253" s="1" t="s">
        <v>611</v>
      </c>
      <c r="AW1253" s="3">
        <v>0.25924394369999998</v>
      </c>
      <c r="AX1253" s="3">
        <v>0</v>
      </c>
      <c r="AY1253" s="3" t="s">
        <v>206</v>
      </c>
      <c r="AZ1253" s="3"/>
    </row>
    <row r="1254" spans="24:52" x14ac:dyDescent="0.3">
      <c r="X1254"/>
      <c r="AP1254" s="1" t="s">
        <v>12993</v>
      </c>
      <c r="AQ1254" s="1" t="s">
        <v>13048</v>
      </c>
      <c r="AR1254" t="s">
        <v>13049</v>
      </c>
      <c r="AS1254">
        <v>0.33450000000000002</v>
      </c>
      <c r="AT1254" s="5">
        <v>3.3450000000000003E-3</v>
      </c>
      <c r="AV1254" s="1" t="s">
        <v>2906</v>
      </c>
      <c r="AW1254" s="3">
        <v>0.29553896499999999</v>
      </c>
      <c r="AX1254" s="3">
        <v>0</v>
      </c>
      <c r="AY1254" s="3" t="s">
        <v>206</v>
      </c>
      <c r="AZ1254" s="3"/>
    </row>
    <row r="1255" spans="24:52" x14ac:dyDescent="0.3">
      <c r="X1255"/>
      <c r="AP1255" s="1" t="s">
        <v>12993</v>
      </c>
      <c r="AQ1255" t="s">
        <v>12227</v>
      </c>
      <c r="AR1255" t="s">
        <v>12228</v>
      </c>
      <c r="AS1255">
        <v>0.32629999999999998</v>
      </c>
      <c r="AT1255" s="5">
        <v>3.2629999999999998E-3</v>
      </c>
      <c r="AV1255" s="1" t="s">
        <v>561</v>
      </c>
      <c r="AW1255" s="3">
        <v>0.45735271305000003</v>
      </c>
      <c r="AX1255" s="3">
        <v>0</v>
      </c>
      <c r="AY1255" s="3" t="s">
        <v>206</v>
      </c>
      <c r="AZ1255" s="3"/>
    </row>
    <row r="1256" spans="24:52" x14ac:dyDescent="0.3">
      <c r="X1256"/>
      <c r="AP1256" s="1" t="s">
        <v>12993</v>
      </c>
      <c r="AQ1256" t="s">
        <v>12231</v>
      </c>
      <c r="AR1256" s="1" t="s">
        <v>12232</v>
      </c>
      <c r="AS1256">
        <v>0.2298</v>
      </c>
      <c r="AT1256" s="5">
        <v>2.2980000000000001E-3</v>
      </c>
      <c r="AV1256" s="1" t="s">
        <v>604</v>
      </c>
      <c r="AW1256" s="3">
        <v>2.1529208257199999</v>
      </c>
      <c r="AX1256" s="3">
        <v>0</v>
      </c>
      <c r="AY1256" s="3" t="s">
        <v>206</v>
      </c>
      <c r="AZ1256" s="3"/>
    </row>
    <row r="1257" spans="24:52" x14ac:dyDescent="0.3">
      <c r="X1257"/>
      <c r="AP1257" s="1" t="s">
        <v>12993</v>
      </c>
      <c r="AQ1257" s="1" t="s">
        <v>11670</v>
      </c>
      <c r="AR1257" t="s">
        <v>11671</v>
      </c>
      <c r="AS1257">
        <v>0.21160000000000001</v>
      </c>
      <c r="AT1257" s="5">
        <v>2.1160000000000003E-3</v>
      </c>
      <c r="AV1257" s="1" t="s">
        <v>2873</v>
      </c>
      <c r="AW1257" s="3" t="s">
        <v>206</v>
      </c>
      <c r="AX1257" s="3">
        <v>0</v>
      </c>
      <c r="AY1257" s="3" t="s">
        <v>206</v>
      </c>
      <c r="AZ1257" s="3"/>
    </row>
    <row r="1258" spans="24:52" x14ac:dyDescent="0.3">
      <c r="X1258"/>
      <c r="AP1258" s="1" t="s">
        <v>12993</v>
      </c>
      <c r="AQ1258" t="s">
        <v>13050</v>
      </c>
      <c r="AR1258" t="s">
        <v>13051</v>
      </c>
      <c r="AS1258">
        <v>0.1065</v>
      </c>
      <c r="AT1258" s="5">
        <v>1.065E-3</v>
      </c>
      <c r="AV1258" s="1" t="s">
        <v>613</v>
      </c>
      <c r="AW1258" s="3">
        <v>9.9521753800000001E-2</v>
      </c>
      <c r="AX1258" s="3">
        <v>0</v>
      </c>
      <c r="AY1258" s="3" t="s">
        <v>206</v>
      </c>
      <c r="AZ1258" s="3"/>
    </row>
    <row r="1259" spans="24:52" x14ac:dyDescent="0.3">
      <c r="X1259"/>
      <c r="AP1259" s="1" t="s">
        <v>12993</v>
      </c>
      <c r="AQ1259" t="s">
        <v>12862</v>
      </c>
      <c r="AR1259" s="1" t="s">
        <v>12863</v>
      </c>
      <c r="AS1259">
        <v>2.1000000000000001E-2</v>
      </c>
      <c r="AT1259" s="5">
        <v>2.1000000000000001E-4</v>
      </c>
      <c r="AV1259" s="1" t="s">
        <v>610</v>
      </c>
      <c r="AW1259" s="3">
        <v>4.7531778839999997E-2</v>
      </c>
      <c r="AX1259" s="3">
        <v>0</v>
      </c>
      <c r="AY1259" s="3" t="s">
        <v>206</v>
      </c>
      <c r="AZ1259" s="3"/>
    </row>
    <row r="1260" spans="24:52" x14ac:dyDescent="0.3">
      <c r="X1260"/>
      <c r="AP1260" s="1" t="s">
        <v>12993</v>
      </c>
      <c r="AQ1260" t="s">
        <v>11585</v>
      </c>
      <c r="AR1260" t="s">
        <v>11856</v>
      </c>
      <c r="AS1260">
        <v>0</v>
      </c>
      <c r="AT1260" s="5">
        <v>0</v>
      </c>
      <c r="AV1260" s="1" t="s">
        <v>206</v>
      </c>
      <c r="AW1260" s="3" t="s">
        <v>249</v>
      </c>
      <c r="AX1260" s="3" t="s">
        <v>1029</v>
      </c>
      <c r="AY1260" s="3" t="s">
        <v>278</v>
      </c>
      <c r="AZ1260" s="3"/>
    </row>
    <row r="1261" spans="24:52" x14ac:dyDescent="0.3">
      <c r="X1261"/>
      <c r="AP1261" s="1" t="s">
        <v>12993</v>
      </c>
      <c r="AQ1261" t="s">
        <v>11585</v>
      </c>
      <c r="AR1261" t="s">
        <v>11678</v>
      </c>
      <c r="AS1261">
        <v>-0.11600000000000001</v>
      </c>
      <c r="AT1261" s="5">
        <v>-1.16E-3</v>
      </c>
      <c r="AV1261" s="1" t="s">
        <v>206</v>
      </c>
      <c r="AW1261" s="3" t="s">
        <v>249</v>
      </c>
      <c r="AX1261" s="3" t="s">
        <v>1029</v>
      </c>
      <c r="AY1261" s="3" t="s">
        <v>278</v>
      </c>
      <c r="AZ1261" s="3"/>
    </row>
    <row r="1262" spans="24:52" x14ac:dyDescent="0.3">
      <c r="X1262"/>
      <c r="AP1262" s="1" t="s">
        <v>13052</v>
      </c>
      <c r="AQ1262" t="s">
        <v>11921</v>
      </c>
      <c r="AR1262" t="s">
        <v>11922</v>
      </c>
      <c r="AS1262">
        <v>6.4324000000000003</v>
      </c>
      <c r="AT1262" s="5">
        <v>6.4324000000000006E-2</v>
      </c>
      <c r="AV1262" s="1" t="s">
        <v>89</v>
      </c>
      <c r="AW1262" s="3">
        <v>62.219099726300001</v>
      </c>
      <c r="AX1262" s="3">
        <v>0</v>
      </c>
      <c r="AY1262" s="3" t="s">
        <v>206</v>
      </c>
      <c r="AZ1262" s="3"/>
    </row>
    <row r="1263" spans="24:52" x14ac:dyDescent="0.3">
      <c r="X1263"/>
      <c r="AP1263" s="1" t="s">
        <v>13052</v>
      </c>
      <c r="AQ1263" t="s">
        <v>13053</v>
      </c>
      <c r="AR1263" t="s">
        <v>13054</v>
      </c>
      <c r="AS1263">
        <v>6.2496</v>
      </c>
      <c r="AT1263" s="5">
        <v>6.2496000000000003E-2</v>
      </c>
      <c r="AV1263" s="1" t="s">
        <v>573</v>
      </c>
      <c r="AW1263" s="3">
        <v>8.7332071413599994</v>
      </c>
      <c r="AX1263" s="3">
        <v>0</v>
      </c>
      <c r="AY1263" s="3" t="s">
        <v>206</v>
      </c>
      <c r="AZ1263" s="3"/>
    </row>
    <row r="1264" spans="24:52" x14ac:dyDescent="0.3">
      <c r="X1264"/>
      <c r="AP1264" s="1" t="s">
        <v>13052</v>
      </c>
      <c r="AQ1264" t="s">
        <v>13055</v>
      </c>
      <c r="AR1264" t="s">
        <v>13056</v>
      </c>
      <c r="AS1264">
        <v>5.4795999999999996</v>
      </c>
      <c r="AT1264" s="5">
        <v>5.4795999999999997E-2</v>
      </c>
      <c r="AV1264" s="1" t="s">
        <v>579</v>
      </c>
      <c r="AW1264" s="3">
        <v>7.8921031727999997</v>
      </c>
      <c r="AX1264" s="3">
        <v>17.356000000000002</v>
      </c>
      <c r="AY1264" s="3">
        <v>15</v>
      </c>
      <c r="AZ1264" s="3"/>
    </row>
    <row r="1265" spans="24:52" x14ac:dyDescent="0.3">
      <c r="X1265"/>
      <c r="AP1265" s="1" t="s">
        <v>13052</v>
      </c>
      <c r="AQ1265" t="s">
        <v>13057</v>
      </c>
      <c r="AR1265" t="s">
        <v>13058</v>
      </c>
      <c r="AS1265">
        <v>5.1310000000000002</v>
      </c>
      <c r="AT1265" s="5">
        <v>5.1310000000000001E-2</v>
      </c>
      <c r="AV1265" s="1" t="s">
        <v>1068</v>
      </c>
      <c r="AW1265" s="3">
        <v>424.5865435</v>
      </c>
      <c r="AX1265" s="3">
        <v>23.488</v>
      </c>
      <c r="AY1265" s="3">
        <v>13.766500000000001</v>
      </c>
      <c r="AZ1265" s="3"/>
    </row>
    <row r="1266" spans="24:52" x14ac:dyDescent="0.3">
      <c r="X1266"/>
      <c r="AP1266" s="1" t="s">
        <v>13052</v>
      </c>
      <c r="AQ1266" t="s">
        <v>13059</v>
      </c>
      <c r="AR1266" t="s">
        <v>13060</v>
      </c>
      <c r="AS1266">
        <v>5.1033999999999997</v>
      </c>
      <c r="AT1266" s="5">
        <v>5.1033999999999996E-2</v>
      </c>
      <c r="AV1266" s="1" t="s">
        <v>110</v>
      </c>
      <c r="AW1266" s="3">
        <v>47.763582557040003</v>
      </c>
      <c r="AX1266" s="3">
        <v>8.0690000000000008</v>
      </c>
      <c r="AY1266" s="3">
        <v>13.6</v>
      </c>
      <c r="AZ1266" s="3"/>
    </row>
    <row r="1267" spans="24:52" x14ac:dyDescent="0.3">
      <c r="X1267"/>
      <c r="AP1267" s="1" t="s">
        <v>13052</v>
      </c>
      <c r="AQ1267" t="s">
        <v>13061</v>
      </c>
      <c r="AR1267" t="s">
        <v>13062</v>
      </c>
      <c r="AS1267">
        <v>4.7647000000000004</v>
      </c>
      <c r="AT1267" s="5">
        <v>4.7647000000000002E-2</v>
      </c>
      <c r="AV1267" s="1" t="s">
        <v>148</v>
      </c>
      <c r="AW1267" s="3">
        <v>27.304167</v>
      </c>
      <c r="AX1267" s="3">
        <v>11.11</v>
      </c>
      <c r="AY1267" s="3">
        <v>-9.0009999999999994</v>
      </c>
      <c r="AZ1267" s="3"/>
    </row>
    <row r="1268" spans="24:52" x14ac:dyDescent="0.3">
      <c r="X1268"/>
      <c r="AP1268" s="1" t="s">
        <v>13052</v>
      </c>
      <c r="AQ1268" t="s">
        <v>13063</v>
      </c>
      <c r="AR1268" t="s">
        <v>13064</v>
      </c>
      <c r="AS1268">
        <v>4.5312999999999999</v>
      </c>
      <c r="AT1268" s="5">
        <v>4.5312999999999999E-2</v>
      </c>
      <c r="AV1268" s="1" t="s">
        <v>230</v>
      </c>
      <c r="AW1268" s="3">
        <v>17.29240674966</v>
      </c>
      <c r="AX1268" s="3">
        <v>-1.796</v>
      </c>
      <c r="AY1268" s="3" t="s">
        <v>206</v>
      </c>
      <c r="AZ1268" s="3"/>
    </row>
    <row r="1269" spans="24:52" x14ac:dyDescent="0.3">
      <c r="X1269"/>
      <c r="AP1269" s="1" t="s">
        <v>13052</v>
      </c>
      <c r="AQ1269" t="s">
        <v>13065</v>
      </c>
      <c r="AR1269" t="s">
        <v>13066</v>
      </c>
      <c r="AS1269">
        <v>4.4668000000000001</v>
      </c>
      <c r="AT1269" s="5">
        <v>4.4667999999999999E-2</v>
      </c>
      <c r="AV1269" s="1" t="s">
        <v>74</v>
      </c>
      <c r="AW1269" s="3">
        <v>59.228321999999999</v>
      </c>
      <c r="AX1269" s="3">
        <v>18.387</v>
      </c>
      <c r="AY1269" s="3">
        <v>5.5</v>
      </c>
      <c r="AZ1269" s="3"/>
    </row>
    <row r="1270" spans="24:52" x14ac:dyDescent="0.3">
      <c r="X1270"/>
      <c r="AP1270" s="1" t="s">
        <v>13052</v>
      </c>
      <c r="AQ1270" t="s">
        <v>13067</v>
      </c>
      <c r="AR1270" t="s">
        <v>13068</v>
      </c>
      <c r="AS1270">
        <v>4.3385999999999996</v>
      </c>
      <c r="AT1270" s="5">
        <v>4.3385999999999994E-2</v>
      </c>
      <c r="AV1270" s="1" t="s">
        <v>140</v>
      </c>
      <c r="AW1270" s="3">
        <v>21.746004191600001</v>
      </c>
      <c r="AX1270" s="3">
        <v>6.8680000000000003</v>
      </c>
      <c r="AY1270" s="3">
        <v>13.522500000000001</v>
      </c>
      <c r="AZ1270" s="3"/>
    </row>
    <row r="1271" spans="24:52" x14ac:dyDescent="0.3">
      <c r="X1271"/>
      <c r="AP1271" s="1" t="s">
        <v>13052</v>
      </c>
      <c r="AQ1271" t="s">
        <v>13069</v>
      </c>
      <c r="AR1271" t="s">
        <v>13070</v>
      </c>
      <c r="AS1271">
        <v>4.0632999999999999</v>
      </c>
      <c r="AT1271" s="5">
        <v>4.0633000000000002E-2</v>
      </c>
      <c r="AV1271" s="1" t="s">
        <v>580</v>
      </c>
      <c r="AW1271" s="3">
        <v>6.4728716898199998</v>
      </c>
      <c r="AX1271" s="3">
        <v>0</v>
      </c>
      <c r="AY1271" s="3" t="s">
        <v>206</v>
      </c>
      <c r="AZ1271" s="3"/>
    </row>
    <row r="1272" spans="24:52" x14ac:dyDescent="0.3">
      <c r="X1272"/>
      <c r="AP1272" s="1" t="s">
        <v>13052</v>
      </c>
      <c r="AQ1272" s="1" t="s">
        <v>13071</v>
      </c>
      <c r="AR1272" t="s">
        <v>13072</v>
      </c>
      <c r="AS1272">
        <v>3.5983999999999998</v>
      </c>
      <c r="AT1272" s="5">
        <v>3.5983999999999995E-2</v>
      </c>
      <c r="AV1272" s="1" t="s">
        <v>570</v>
      </c>
      <c r="AW1272" s="3">
        <v>39.357591353535398</v>
      </c>
      <c r="AX1272" s="3">
        <v>16.904</v>
      </c>
      <c r="AY1272" s="3">
        <v>17.594000000000001</v>
      </c>
      <c r="AZ1272" s="3"/>
    </row>
    <row r="1273" spans="24:52" x14ac:dyDescent="0.3">
      <c r="X1273"/>
      <c r="AP1273" s="1" t="s">
        <v>13052</v>
      </c>
      <c r="AQ1273" t="s">
        <v>11596</v>
      </c>
      <c r="AR1273" t="s">
        <v>11597</v>
      </c>
      <c r="AS1273">
        <v>3.5363000000000002</v>
      </c>
      <c r="AT1273" s="5">
        <v>3.5363000000000006E-2</v>
      </c>
      <c r="AV1273" s="1" t="s">
        <v>374</v>
      </c>
      <c r="AW1273" s="3">
        <v>21.600493168730001</v>
      </c>
      <c r="AX1273" s="3">
        <v>0</v>
      </c>
      <c r="AY1273" s="3">
        <v>-35.450000000000003</v>
      </c>
      <c r="AZ1273" s="3"/>
    </row>
    <row r="1274" spans="24:52" x14ac:dyDescent="0.3">
      <c r="X1274"/>
      <c r="AP1274" s="1" t="s">
        <v>13052</v>
      </c>
      <c r="AQ1274" t="s">
        <v>12199</v>
      </c>
      <c r="AR1274" t="s">
        <v>12200</v>
      </c>
      <c r="AS1274">
        <v>3.1785000000000001</v>
      </c>
      <c r="AT1274" s="5">
        <v>3.1785000000000001E-2</v>
      </c>
      <c r="AV1274" s="1" t="s">
        <v>578</v>
      </c>
      <c r="AW1274" s="3">
        <v>4.8647094160700002</v>
      </c>
      <c r="AX1274" s="3">
        <v>0</v>
      </c>
      <c r="AY1274" s="3" t="s">
        <v>206</v>
      </c>
      <c r="AZ1274" s="3"/>
    </row>
    <row r="1275" spans="24:52" x14ac:dyDescent="0.3">
      <c r="X1275"/>
      <c r="AP1275" s="1" t="s">
        <v>13052</v>
      </c>
      <c r="AQ1275" t="s">
        <v>13073</v>
      </c>
      <c r="AR1275" t="s">
        <v>13074</v>
      </c>
      <c r="AS1275">
        <v>3.1255999999999999</v>
      </c>
      <c r="AT1275" s="5">
        <v>3.1255999999999999E-2</v>
      </c>
      <c r="AV1275" s="1" t="s">
        <v>575</v>
      </c>
      <c r="AW1275" s="3">
        <v>10.5366804702</v>
      </c>
      <c r="AX1275" s="3">
        <v>0</v>
      </c>
      <c r="AY1275" s="3" t="s">
        <v>206</v>
      </c>
      <c r="AZ1275" s="3"/>
    </row>
    <row r="1276" spans="24:52" x14ac:dyDescent="0.3">
      <c r="X1276"/>
      <c r="AP1276" s="1" t="s">
        <v>13052</v>
      </c>
      <c r="AQ1276" t="s">
        <v>11654</v>
      </c>
      <c r="AR1276" t="s">
        <v>11655</v>
      </c>
      <c r="AS1276">
        <v>2.8298999999999999</v>
      </c>
      <c r="AT1276" s="5">
        <v>2.8298999999999998E-2</v>
      </c>
      <c r="AV1276" s="1" t="s">
        <v>369</v>
      </c>
      <c r="AW1276" s="3">
        <v>3.2999502298999999</v>
      </c>
      <c r="AX1276" s="3">
        <v>0</v>
      </c>
      <c r="AY1276" s="3" t="s">
        <v>206</v>
      </c>
      <c r="AZ1276" s="3"/>
    </row>
    <row r="1277" spans="24:52" x14ac:dyDescent="0.3">
      <c r="X1277"/>
      <c r="AP1277" s="1" t="s">
        <v>13052</v>
      </c>
      <c r="AQ1277" t="s">
        <v>13075</v>
      </c>
      <c r="AR1277" t="s">
        <v>13076</v>
      </c>
      <c r="AS1277">
        <v>2.7119</v>
      </c>
      <c r="AT1277" s="5">
        <v>2.7119000000000001E-2</v>
      </c>
      <c r="AV1277" s="1" t="s">
        <v>590</v>
      </c>
      <c r="AW1277" s="3">
        <v>3.6849141308900002</v>
      </c>
      <c r="AX1277" s="3">
        <v>0</v>
      </c>
      <c r="AY1277" s="3" t="s">
        <v>206</v>
      </c>
      <c r="AZ1277" s="3"/>
    </row>
    <row r="1278" spans="24:52" x14ac:dyDescent="0.3">
      <c r="X1278"/>
      <c r="AP1278" s="1" t="s">
        <v>13052</v>
      </c>
      <c r="AQ1278" t="s">
        <v>13077</v>
      </c>
      <c r="AR1278" t="s">
        <v>13078</v>
      </c>
      <c r="AS1278">
        <v>2.6918000000000002</v>
      </c>
      <c r="AT1278" s="5">
        <v>2.6918000000000001E-2</v>
      </c>
      <c r="AV1278" s="1" t="s">
        <v>581</v>
      </c>
      <c r="AW1278" s="3">
        <v>6.3309454189599998</v>
      </c>
      <c r="AX1278" s="3">
        <v>0.38700000000000001</v>
      </c>
      <c r="AY1278" s="3" t="s">
        <v>206</v>
      </c>
      <c r="AZ1278" s="3"/>
    </row>
    <row r="1279" spans="24:52" x14ac:dyDescent="0.3">
      <c r="X1279"/>
      <c r="AP1279" s="1" t="s">
        <v>13052</v>
      </c>
      <c r="AQ1279" s="1" t="s">
        <v>13079</v>
      </c>
      <c r="AR1279" t="s">
        <v>13080</v>
      </c>
      <c r="AS1279">
        <v>2.3942999999999999</v>
      </c>
      <c r="AT1279" s="5">
        <v>2.3942999999999999E-2</v>
      </c>
      <c r="AV1279" s="1" t="s">
        <v>2787</v>
      </c>
      <c r="AW1279" s="3">
        <v>30.4587632137474</v>
      </c>
      <c r="AX1279" s="3">
        <v>0</v>
      </c>
      <c r="AY1279" s="3" t="s">
        <v>206</v>
      </c>
      <c r="AZ1279" s="3"/>
    </row>
    <row r="1280" spans="24:52" x14ac:dyDescent="0.3">
      <c r="X1280"/>
      <c r="AP1280" s="1" t="s">
        <v>13052</v>
      </c>
      <c r="AQ1280" t="s">
        <v>13081</v>
      </c>
      <c r="AR1280" s="1" t="s">
        <v>13082</v>
      </c>
      <c r="AS1280">
        <v>2.2803</v>
      </c>
      <c r="AT1280" s="5">
        <v>2.2803E-2</v>
      </c>
      <c r="AV1280" s="1" t="s">
        <v>583</v>
      </c>
      <c r="AW1280" s="3">
        <v>7.1621895210000002</v>
      </c>
      <c r="AX1280" s="3">
        <v>-78.495999999999995</v>
      </c>
      <c r="AY1280" s="3" t="s">
        <v>206</v>
      </c>
      <c r="AZ1280" s="3"/>
    </row>
    <row r="1281" spans="24:52" x14ac:dyDescent="0.3">
      <c r="X1281"/>
      <c r="AP1281" s="1" t="s">
        <v>13052</v>
      </c>
      <c r="AQ1281" t="s">
        <v>13083</v>
      </c>
      <c r="AR1281" t="s">
        <v>13084</v>
      </c>
      <c r="AS1281">
        <v>2.2759</v>
      </c>
      <c r="AT1281" s="5">
        <v>2.2759000000000001E-2</v>
      </c>
      <c r="AV1281" s="1" t="s">
        <v>2893</v>
      </c>
      <c r="AW1281" s="3">
        <v>15.971184148920001</v>
      </c>
      <c r="AX1281" s="3">
        <v>0</v>
      </c>
      <c r="AY1281" s="3">
        <v>30.87933</v>
      </c>
      <c r="AZ1281" s="3"/>
    </row>
    <row r="1282" spans="24:52" x14ac:dyDescent="0.3">
      <c r="X1282"/>
      <c r="AP1282" s="1" t="s">
        <v>13052</v>
      </c>
      <c r="AQ1282" t="s">
        <v>13085</v>
      </c>
      <c r="AR1282" t="s">
        <v>13086</v>
      </c>
      <c r="AS1282">
        <v>2.2181999999999999</v>
      </c>
      <c r="AT1282" s="5">
        <v>2.2182E-2</v>
      </c>
      <c r="AV1282" s="1" t="s">
        <v>587</v>
      </c>
      <c r="AW1282" s="3">
        <v>2.4632594678499999</v>
      </c>
      <c r="AX1282" s="3">
        <v>0</v>
      </c>
      <c r="AY1282" s="3" t="s">
        <v>206</v>
      </c>
      <c r="AZ1282" s="3"/>
    </row>
    <row r="1283" spans="24:52" x14ac:dyDescent="0.3">
      <c r="X1283"/>
      <c r="AP1283" s="1" t="s">
        <v>13052</v>
      </c>
      <c r="AQ1283" t="s">
        <v>13032</v>
      </c>
      <c r="AR1283" s="1" t="s">
        <v>13033</v>
      </c>
      <c r="AS1283">
        <v>2.0493000000000001</v>
      </c>
      <c r="AT1283" s="5">
        <v>2.0493000000000001E-2</v>
      </c>
      <c r="AV1283" s="1" t="s">
        <v>584</v>
      </c>
      <c r="AW1283" s="3">
        <v>4.1079264810399998</v>
      </c>
      <c r="AX1283" s="3">
        <v>0</v>
      </c>
      <c r="AY1283" s="3" t="s">
        <v>206</v>
      </c>
      <c r="AZ1283" s="3"/>
    </row>
    <row r="1284" spans="24:52" x14ac:dyDescent="0.3">
      <c r="X1284"/>
      <c r="AP1284" s="1" t="s">
        <v>13052</v>
      </c>
      <c r="AQ1284" s="1" t="s">
        <v>13087</v>
      </c>
      <c r="AR1284" t="s">
        <v>13088</v>
      </c>
      <c r="AS1284">
        <v>2.0346000000000002</v>
      </c>
      <c r="AT1284" s="5">
        <v>2.0346000000000003E-2</v>
      </c>
      <c r="AV1284" s="1" t="s">
        <v>576</v>
      </c>
      <c r="AW1284" s="3">
        <v>4.6636906439498</v>
      </c>
      <c r="AX1284" s="3">
        <v>15.375</v>
      </c>
      <c r="AY1284" s="3" t="s">
        <v>206</v>
      </c>
      <c r="AZ1284" s="3"/>
    </row>
    <row r="1285" spans="24:52" x14ac:dyDescent="0.3">
      <c r="X1285"/>
      <c r="AP1285" s="1" t="s">
        <v>13052</v>
      </c>
      <c r="AQ1285" s="1" t="s">
        <v>13089</v>
      </c>
      <c r="AR1285" t="s">
        <v>13090</v>
      </c>
      <c r="AS1285">
        <v>1.7916000000000001</v>
      </c>
      <c r="AT1285" s="5">
        <v>1.7916000000000001E-2</v>
      </c>
      <c r="AV1285" s="1" t="s">
        <v>577</v>
      </c>
      <c r="AW1285" s="3">
        <v>3.1164967512700001</v>
      </c>
      <c r="AX1285" s="3">
        <v>0</v>
      </c>
      <c r="AY1285" s="3" t="s">
        <v>206</v>
      </c>
      <c r="AZ1285" s="3"/>
    </row>
    <row r="1286" spans="24:52" x14ac:dyDescent="0.3">
      <c r="X1286"/>
      <c r="AP1286" s="1" t="s">
        <v>13052</v>
      </c>
      <c r="AQ1286" s="1" t="s">
        <v>13091</v>
      </c>
      <c r="AR1286" t="s">
        <v>13092</v>
      </c>
      <c r="AS1286">
        <v>1.7877000000000001</v>
      </c>
      <c r="AT1286" s="5">
        <v>1.7877000000000001E-2</v>
      </c>
      <c r="AV1286" s="1" t="s">
        <v>571</v>
      </c>
      <c r="AW1286" s="3">
        <v>17.268438103620799</v>
      </c>
      <c r="AX1286" s="3">
        <v>9.782</v>
      </c>
      <c r="AY1286" s="3" t="s">
        <v>206</v>
      </c>
      <c r="AZ1286" s="3"/>
    </row>
    <row r="1287" spans="24:52" x14ac:dyDescent="0.3">
      <c r="X1287"/>
      <c r="AP1287" s="1" t="s">
        <v>13052</v>
      </c>
      <c r="AQ1287" s="1" t="s">
        <v>13093</v>
      </c>
      <c r="AR1287" t="s">
        <v>13094</v>
      </c>
      <c r="AS1287">
        <v>1.7531000000000001</v>
      </c>
      <c r="AT1287" s="5">
        <v>1.7531000000000001E-2</v>
      </c>
      <c r="AV1287" s="1" t="s">
        <v>569</v>
      </c>
      <c r="AW1287" s="3">
        <v>5.0673977299573698</v>
      </c>
      <c r="AX1287" s="3">
        <v>0</v>
      </c>
      <c r="AY1287" s="3" t="s">
        <v>206</v>
      </c>
      <c r="AZ1287" s="3"/>
    </row>
    <row r="1288" spans="24:52" x14ac:dyDescent="0.3">
      <c r="X1288"/>
      <c r="AP1288" s="1" t="s">
        <v>13052</v>
      </c>
      <c r="AQ1288" s="1" t="s">
        <v>13095</v>
      </c>
      <c r="AR1288" t="s">
        <v>13096</v>
      </c>
      <c r="AS1288">
        <v>1.6718</v>
      </c>
      <c r="AT1288" s="5">
        <v>1.6718E-2</v>
      </c>
      <c r="AV1288" s="1" t="s">
        <v>585</v>
      </c>
      <c r="AW1288" s="3">
        <v>2.0494115646400002</v>
      </c>
      <c r="AX1288" s="3">
        <v>17.326000000000001</v>
      </c>
      <c r="AY1288" s="3">
        <v>8</v>
      </c>
      <c r="AZ1288" s="3"/>
    </row>
    <row r="1289" spans="24:52" x14ac:dyDescent="0.3">
      <c r="X1289"/>
      <c r="AP1289" s="1" t="s">
        <v>13052</v>
      </c>
      <c r="AQ1289" s="1" t="s">
        <v>13097</v>
      </c>
      <c r="AR1289" t="s">
        <v>13098</v>
      </c>
      <c r="AS1289">
        <v>1.2321</v>
      </c>
      <c r="AT1289" s="5">
        <v>1.2321E-2</v>
      </c>
      <c r="AV1289" s="1" t="s">
        <v>2894</v>
      </c>
      <c r="AW1289" s="3">
        <v>2.2200503894799999</v>
      </c>
      <c r="AX1289" s="3">
        <v>0</v>
      </c>
      <c r="AY1289" s="3" t="s">
        <v>206</v>
      </c>
      <c r="AZ1289" s="3"/>
    </row>
    <row r="1290" spans="24:52" x14ac:dyDescent="0.3">
      <c r="X1290"/>
      <c r="AP1290" s="1" t="s">
        <v>13052</v>
      </c>
      <c r="AQ1290" s="1" t="s">
        <v>13099</v>
      </c>
      <c r="AR1290" t="s">
        <v>13100</v>
      </c>
      <c r="AS1290">
        <v>1.2261</v>
      </c>
      <c r="AT1290" s="5">
        <v>1.2260999999999999E-2</v>
      </c>
      <c r="AV1290" s="1" t="s">
        <v>2896</v>
      </c>
      <c r="AW1290" s="3">
        <v>1.4231627789600001</v>
      </c>
      <c r="AX1290" s="3">
        <v>0</v>
      </c>
      <c r="AY1290" s="3" t="s">
        <v>206</v>
      </c>
      <c r="AZ1290" s="3"/>
    </row>
    <row r="1291" spans="24:52" x14ac:dyDescent="0.3">
      <c r="X1291"/>
      <c r="AP1291" s="1" t="s">
        <v>13052</v>
      </c>
      <c r="AQ1291" s="1" t="s">
        <v>12213</v>
      </c>
      <c r="AR1291" t="s">
        <v>12214</v>
      </c>
      <c r="AS1291">
        <v>0.89749999999999996</v>
      </c>
      <c r="AT1291" s="5">
        <v>8.9750000000000003E-3</v>
      </c>
      <c r="AV1291" s="1" t="s">
        <v>2895</v>
      </c>
      <c r="AW1291" s="3">
        <v>3.6281767314</v>
      </c>
      <c r="AX1291" s="3">
        <v>0</v>
      </c>
      <c r="AY1291" s="3" t="s">
        <v>206</v>
      </c>
      <c r="AZ1291" s="3"/>
    </row>
    <row r="1292" spans="24:52" x14ac:dyDescent="0.3">
      <c r="X1292"/>
      <c r="AP1292" s="1" t="s">
        <v>13052</v>
      </c>
      <c r="AQ1292" s="1" t="s">
        <v>13101</v>
      </c>
      <c r="AR1292" t="s">
        <v>13102</v>
      </c>
      <c r="AS1292">
        <v>0.79259999999999997</v>
      </c>
      <c r="AT1292" s="5">
        <v>7.925999999999999E-3</v>
      </c>
      <c r="AV1292" s="1" t="s">
        <v>588</v>
      </c>
      <c r="AW1292" s="3">
        <v>1.1591665147500001</v>
      </c>
      <c r="AX1292" s="3">
        <v>4.7880000000000003</v>
      </c>
      <c r="AY1292" s="3">
        <v>7</v>
      </c>
      <c r="AZ1292" s="3"/>
    </row>
    <row r="1293" spans="24:52" x14ac:dyDescent="0.3">
      <c r="X1293"/>
      <c r="AP1293" s="1" t="s">
        <v>13052</v>
      </c>
      <c r="AQ1293" t="s">
        <v>13103</v>
      </c>
      <c r="AR1293" t="s">
        <v>13104</v>
      </c>
      <c r="AS1293">
        <v>0.72640000000000005</v>
      </c>
      <c r="AT1293" s="5">
        <v>7.2640000000000005E-3</v>
      </c>
      <c r="AV1293" s="1" t="s">
        <v>582</v>
      </c>
      <c r="AW1293" s="3">
        <v>0.72488143664000004</v>
      </c>
      <c r="AX1293" s="3">
        <v>56.430999999999997</v>
      </c>
      <c r="AY1293" s="3">
        <v>-1.641</v>
      </c>
      <c r="AZ1293" s="3"/>
    </row>
    <row r="1294" spans="24:52" x14ac:dyDescent="0.3">
      <c r="X1294"/>
      <c r="AP1294" s="1" t="s">
        <v>13052</v>
      </c>
      <c r="AQ1294" t="s">
        <v>13020</v>
      </c>
      <c r="AR1294" t="s">
        <v>13021</v>
      </c>
      <c r="AS1294">
        <v>0.60619999999999996</v>
      </c>
      <c r="AT1294" s="5">
        <v>6.0619999999999997E-3</v>
      </c>
      <c r="AV1294" s="1" t="s">
        <v>594</v>
      </c>
      <c r="AW1294" s="3">
        <v>0.77028240920000002</v>
      </c>
      <c r="AX1294" s="3">
        <v>0</v>
      </c>
      <c r="AY1294" s="3">
        <v>-14.8</v>
      </c>
      <c r="AZ1294" s="3"/>
    </row>
    <row r="1295" spans="24:52" x14ac:dyDescent="0.3">
      <c r="X1295"/>
      <c r="AP1295" s="1" t="s">
        <v>13052</v>
      </c>
      <c r="AQ1295" s="1" t="s">
        <v>13105</v>
      </c>
      <c r="AR1295" t="s">
        <v>13106</v>
      </c>
      <c r="AS1295">
        <v>0.53759999999999997</v>
      </c>
      <c r="AT1295" s="5">
        <v>5.3759999999999997E-3</v>
      </c>
      <c r="AV1295" s="1" t="s">
        <v>586</v>
      </c>
      <c r="AW1295" s="3">
        <v>0.34694535742999999</v>
      </c>
      <c r="AX1295" s="3">
        <v>77.912999999999997</v>
      </c>
      <c r="AY1295" s="3">
        <v>30</v>
      </c>
      <c r="AZ1295" s="3"/>
    </row>
    <row r="1296" spans="24:52" x14ac:dyDescent="0.3">
      <c r="X1296"/>
      <c r="AP1296" s="1" t="s">
        <v>13052</v>
      </c>
      <c r="AQ1296" s="1" t="s">
        <v>13107</v>
      </c>
      <c r="AR1296" t="s">
        <v>13108</v>
      </c>
      <c r="AS1296">
        <v>0.47120000000000001</v>
      </c>
      <c r="AT1296" s="5">
        <v>4.712E-3</v>
      </c>
      <c r="AV1296" s="1" t="s">
        <v>591</v>
      </c>
      <c r="AW1296" s="3">
        <v>1.5729342817500001</v>
      </c>
      <c r="AX1296" s="3">
        <v>0</v>
      </c>
      <c r="AY1296" s="3">
        <v>34.799999999999997</v>
      </c>
      <c r="AZ1296" s="3"/>
    </row>
    <row r="1297" spans="24:52" x14ac:dyDescent="0.3">
      <c r="X1297"/>
      <c r="AP1297" s="1" t="s">
        <v>13052</v>
      </c>
      <c r="AQ1297" t="s">
        <v>13109</v>
      </c>
      <c r="AR1297" t="s">
        <v>13110</v>
      </c>
      <c r="AS1297">
        <v>0.43780000000000002</v>
      </c>
      <c r="AT1297" s="5">
        <v>4.3779999999999999E-3</v>
      </c>
      <c r="AV1297" s="1" t="s">
        <v>593</v>
      </c>
      <c r="AW1297" s="3">
        <v>0.45996107879999998</v>
      </c>
      <c r="AX1297" s="3">
        <v>1.748</v>
      </c>
      <c r="AY1297" s="3">
        <v>15.295</v>
      </c>
      <c r="AZ1297" s="3"/>
    </row>
    <row r="1298" spans="24:52" x14ac:dyDescent="0.3">
      <c r="X1298"/>
      <c r="AP1298" s="1" t="s">
        <v>13052</v>
      </c>
      <c r="AQ1298" s="1" t="s">
        <v>13111</v>
      </c>
      <c r="AR1298" t="s">
        <v>13112</v>
      </c>
      <c r="AS1298">
        <v>0.2389</v>
      </c>
      <c r="AT1298" s="5">
        <v>2.3890000000000001E-3</v>
      </c>
      <c r="AV1298" s="1" t="s">
        <v>2899</v>
      </c>
      <c r="AW1298" s="3">
        <v>0.27570639549999998</v>
      </c>
      <c r="AX1298" s="3">
        <v>0</v>
      </c>
      <c r="AY1298" s="3" t="s">
        <v>206</v>
      </c>
      <c r="AZ1298" s="3"/>
    </row>
    <row r="1299" spans="24:52" x14ac:dyDescent="0.3">
      <c r="X1299"/>
      <c r="AP1299" s="1" t="s">
        <v>13052</v>
      </c>
      <c r="AQ1299" s="1" t="s">
        <v>13113</v>
      </c>
      <c r="AR1299" t="s">
        <v>13114</v>
      </c>
      <c r="AS1299">
        <v>0.16420000000000001</v>
      </c>
      <c r="AT1299" s="5">
        <v>1.6420000000000002E-3</v>
      </c>
      <c r="AV1299" s="1" t="s">
        <v>2897</v>
      </c>
      <c r="AW1299" s="3">
        <v>0.13675191243000001</v>
      </c>
      <c r="AX1299" s="3">
        <v>0</v>
      </c>
      <c r="AY1299" s="3" t="s">
        <v>206</v>
      </c>
      <c r="AZ1299" s="3"/>
    </row>
    <row r="1300" spans="24:52" x14ac:dyDescent="0.3">
      <c r="X1300"/>
      <c r="AP1300" s="1" t="s">
        <v>13052</v>
      </c>
      <c r="AQ1300" t="s">
        <v>13115</v>
      </c>
      <c r="AR1300" t="s">
        <v>13116</v>
      </c>
      <c r="AS1300">
        <v>9.5000000000000001E-2</v>
      </c>
      <c r="AT1300" s="5">
        <v>9.5E-4</v>
      </c>
      <c r="AV1300" s="1" t="s">
        <v>2898</v>
      </c>
      <c r="AW1300" s="3">
        <v>0.27630132874000002</v>
      </c>
      <c r="AX1300" s="3">
        <v>0</v>
      </c>
      <c r="AY1300" s="3" t="s">
        <v>206</v>
      </c>
      <c r="AZ1300" s="3"/>
    </row>
    <row r="1301" spans="24:52" x14ac:dyDescent="0.3">
      <c r="X1301"/>
      <c r="AP1301" s="1" t="s">
        <v>13052</v>
      </c>
      <c r="AQ1301" s="1" t="s">
        <v>13117</v>
      </c>
      <c r="AR1301" t="s">
        <v>13118</v>
      </c>
      <c r="AS1301">
        <v>8.4500000000000006E-2</v>
      </c>
      <c r="AT1301" s="5">
        <v>8.4500000000000005E-4</v>
      </c>
      <c r="AV1301" s="1" t="s">
        <v>592</v>
      </c>
      <c r="AW1301" s="3">
        <v>0.15312708757999999</v>
      </c>
      <c r="AX1301" s="3">
        <v>0</v>
      </c>
      <c r="AY1301" s="3" t="s">
        <v>206</v>
      </c>
      <c r="AZ1301" s="3"/>
    </row>
    <row r="1302" spans="24:52" x14ac:dyDescent="0.3">
      <c r="X1302"/>
      <c r="AP1302" s="1" t="s">
        <v>13052</v>
      </c>
      <c r="AQ1302" s="1" t="s">
        <v>11585</v>
      </c>
      <c r="AR1302" t="s">
        <v>11856</v>
      </c>
      <c r="AS1302">
        <v>4.8599999999999997E-2</v>
      </c>
      <c r="AT1302" s="5">
        <v>4.86E-4</v>
      </c>
      <c r="AV1302" s="1" t="s">
        <v>206</v>
      </c>
      <c r="AW1302" s="3" t="s">
        <v>249</v>
      </c>
      <c r="AX1302" s="3" t="s">
        <v>1029</v>
      </c>
      <c r="AY1302" s="3" t="s">
        <v>278</v>
      </c>
      <c r="AZ1302" s="3"/>
    </row>
    <row r="1303" spans="24:52" x14ac:dyDescent="0.3">
      <c r="X1303"/>
      <c r="AP1303" s="1" t="s">
        <v>13052</v>
      </c>
      <c r="AQ1303" s="1" t="s">
        <v>11585</v>
      </c>
      <c r="AR1303" t="s">
        <v>11998</v>
      </c>
      <c r="AS1303">
        <v>0</v>
      </c>
      <c r="AT1303" s="5">
        <v>0</v>
      </c>
      <c r="AV1303" s="1" t="s">
        <v>206</v>
      </c>
      <c r="AW1303" s="3" t="s">
        <v>249</v>
      </c>
      <c r="AX1303" s="3" t="s">
        <v>1029</v>
      </c>
      <c r="AY1303" s="3" t="s">
        <v>278</v>
      </c>
      <c r="AZ1303" s="3"/>
    </row>
    <row r="1304" spans="24:52" x14ac:dyDescent="0.3">
      <c r="X1304"/>
      <c r="AP1304" s="1" t="s">
        <v>13052</v>
      </c>
      <c r="AQ1304" s="1" t="s">
        <v>11585</v>
      </c>
      <c r="AR1304" t="s">
        <v>11999</v>
      </c>
      <c r="AS1304">
        <v>0</v>
      </c>
      <c r="AT1304" s="5">
        <v>0</v>
      </c>
      <c r="AV1304" s="1" t="s">
        <v>206</v>
      </c>
      <c r="AW1304" s="3" t="s">
        <v>249</v>
      </c>
      <c r="AX1304" s="3" t="s">
        <v>1029</v>
      </c>
      <c r="AY1304" s="3" t="s">
        <v>278</v>
      </c>
      <c r="AZ1304" s="3"/>
    </row>
    <row r="1305" spans="24:52" x14ac:dyDescent="0.3">
      <c r="X1305"/>
      <c r="AP1305" s="1" t="s">
        <v>13119</v>
      </c>
      <c r="AQ1305" s="1" t="s">
        <v>13120</v>
      </c>
      <c r="AR1305" t="s">
        <v>13121</v>
      </c>
      <c r="AS1305">
        <v>4.5575999999999999</v>
      </c>
      <c r="AT1305" s="5">
        <v>4.5575999999999998E-2</v>
      </c>
      <c r="AV1305" s="1" t="s">
        <v>614</v>
      </c>
      <c r="AW1305" s="3">
        <v>202.43767130919201</v>
      </c>
      <c r="AX1305" s="3">
        <v>7.6150000000000002</v>
      </c>
      <c r="AY1305" s="3">
        <v>12.426</v>
      </c>
      <c r="AZ1305" s="3"/>
    </row>
    <row r="1306" spans="24:52" x14ac:dyDescent="0.3">
      <c r="X1306"/>
      <c r="AP1306" s="1" t="s">
        <v>13119</v>
      </c>
      <c r="AQ1306" t="s">
        <v>13122</v>
      </c>
      <c r="AR1306" t="s">
        <v>13123</v>
      </c>
      <c r="AS1306">
        <v>4.0993000000000004</v>
      </c>
      <c r="AT1306" s="5">
        <v>4.0993000000000002E-2</v>
      </c>
      <c r="AV1306" s="1" t="s">
        <v>82</v>
      </c>
      <c r="AW1306" s="3">
        <v>72.853592338240006</v>
      </c>
      <c r="AX1306" s="3">
        <v>25.794</v>
      </c>
      <c r="AY1306" s="3">
        <v>15.532</v>
      </c>
      <c r="AZ1306" s="3"/>
    </row>
    <row r="1307" spans="24:52" x14ac:dyDescent="0.3">
      <c r="X1307"/>
      <c r="AP1307" s="1" t="s">
        <v>13119</v>
      </c>
      <c r="AQ1307" s="1" t="s">
        <v>13124</v>
      </c>
      <c r="AR1307" t="s">
        <v>13125</v>
      </c>
      <c r="AS1307">
        <v>4.0209999999999999</v>
      </c>
      <c r="AT1307" s="5">
        <v>4.0209999999999996E-2</v>
      </c>
      <c r="AV1307" s="1" t="s">
        <v>1086</v>
      </c>
      <c r="AW1307" s="3">
        <v>247.21217212299001</v>
      </c>
      <c r="AX1307" s="3">
        <v>16.657</v>
      </c>
      <c r="AY1307" s="3" t="s">
        <v>206</v>
      </c>
      <c r="AZ1307" s="3"/>
    </row>
    <row r="1308" spans="24:52" x14ac:dyDescent="0.3">
      <c r="X1308"/>
      <c r="AP1308" s="1" t="s">
        <v>13119</v>
      </c>
      <c r="AQ1308" s="1" t="s">
        <v>13004</v>
      </c>
      <c r="AR1308" t="s">
        <v>13005</v>
      </c>
      <c r="AS1308">
        <v>3.8721999999999999</v>
      </c>
      <c r="AT1308" s="5">
        <v>3.8721999999999999E-2</v>
      </c>
      <c r="AV1308" s="1" t="s">
        <v>64</v>
      </c>
      <c r="AW1308" s="3">
        <v>69.658839049139999</v>
      </c>
      <c r="AX1308" s="3">
        <v>21.597000000000001</v>
      </c>
      <c r="AY1308" s="3" t="s">
        <v>206</v>
      </c>
      <c r="AZ1308" s="3"/>
    </row>
    <row r="1309" spans="24:52" x14ac:dyDescent="0.3">
      <c r="X1309"/>
      <c r="AP1309" s="1" t="s">
        <v>13119</v>
      </c>
      <c r="AQ1309" s="1" t="s">
        <v>13126</v>
      </c>
      <c r="AR1309" t="s">
        <v>13127</v>
      </c>
      <c r="AS1309">
        <v>3.6305999999999998</v>
      </c>
      <c r="AT1309" s="5">
        <v>3.6305999999999998E-2</v>
      </c>
      <c r="AV1309" s="1" t="s">
        <v>2647</v>
      </c>
      <c r="AW1309" s="3">
        <v>186.41229226937901</v>
      </c>
      <c r="AX1309" s="3">
        <v>-4.2060000000000004</v>
      </c>
      <c r="AY1309" s="3">
        <v>20.6</v>
      </c>
      <c r="AZ1309" s="3"/>
    </row>
    <row r="1310" spans="24:52" x14ac:dyDescent="0.3">
      <c r="X1310"/>
      <c r="AP1310" s="1" t="s">
        <v>13119</v>
      </c>
      <c r="AQ1310" s="1" t="s">
        <v>13128</v>
      </c>
      <c r="AR1310" t="s">
        <v>13129</v>
      </c>
      <c r="AS1310">
        <v>3.5543</v>
      </c>
      <c r="AT1310" s="5">
        <v>3.5542999999999998E-2</v>
      </c>
      <c r="AV1310" s="1" t="s">
        <v>3168</v>
      </c>
      <c r="AW1310" s="3">
        <v>350.78787398241599</v>
      </c>
      <c r="AX1310" s="3">
        <v>7.5369999999999999</v>
      </c>
      <c r="AY1310" s="3" t="s">
        <v>206</v>
      </c>
      <c r="AZ1310" s="3"/>
    </row>
    <row r="1311" spans="24:52" x14ac:dyDescent="0.3">
      <c r="X1311"/>
      <c r="AP1311" s="1" t="s">
        <v>13119</v>
      </c>
      <c r="AQ1311" s="1" t="s">
        <v>11921</v>
      </c>
      <c r="AR1311" t="s">
        <v>11922</v>
      </c>
      <c r="AS1311">
        <v>3.3883999999999999</v>
      </c>
      <c r="AT1311" s="5">
        <v>3.3883999999999997E-2</v>
      </c>
      <c r="AV1311" s="1" t="s">
        <v>89</v>
      </c>
      <c r="AW1311" s="3">
        <v>62.219099726300001</v>
      </c>
      <c r="AX1311" s="3">
        <v>0</v>
      </c>
      <c r="AY1311" s="3" t="s">
        <v>206</v>
      </c>
      <c r="AZ1311" s="3"/>
    </row>
    <row r="1312" spans="24:52" x14ac:dyDescent="0.3">
      <c r="X1312"/>
      <c r="AP1312" s="1" t="s">
        <v>13119</v>
      </c>
      <c r="AQ1312" s="1" t="s">
        <v>13130</v>
      </c>
      <c r="AR1312" t="s">
        <v>13131</v>
      </c>
      <c r="AS1312">
        <v>3.2048000000000001</v>
      </c>
      <c r="AT1312" s="5">
        <v>3.2048E-2</v>
      </c>
      <c r="AV1312" s="1" t="s">
        <v>76</v>
      </c>
      <c r="AW1312" s="3">
        <v>58.909188999180003</v>
      </c>
      <c r="AX1312" s="3">
        <v>14.554</v>
      </c>
      <c r="AY1312" s="3">
        <v>23.103000000000002</v>
      </c>
      <c r="AZ1312" s="3"/>
    </row>
    <row r="1313" spans="24:52" x14ac:dyDescent="0.3">
      <c r="X1313"/>
      <c r="AP1313" s="1" t="s">
        <v>13119</v>
      </c>
      <c r="AQ1313" s="1" t="s">
        <v>13132</v>
      </c>
      <c r="AR1313" t="s">
        <v>13133</v>
      </c>
      <c r="AS1313">
        <v>3.1107</v>
      </c>
      <c r="AT1313" s="5">
        <v>3.1106999999999999E-2</v>
      </c>
      <c r="AV1313" s="1" t="s">
        <v>22</v>
      </c>
      <c r="AW1313" s="3">
        <v>206.55915353060001</v>
      </c>
      <c r="AX1313" s="3">
        <v>21.908999999999999</v>
      </c>
      <c r="AY1313" s="3">
        <v>4.4800000000000004</v>
      </c>
      <c r="AZ1313" s="3"/>
    </row>
    <row r="1314" spans="24:52" x14ac:dyDescent="0.3">
      <c r="X1314"/>
      <c r="AP1314" s="1" t="s">
        <v>13119</v>
      </c>
      <c r="AQ1314" s="1" t="s">
        <v>13134</v>
      </c>
      <c r="AR1314" t="s">
        <v>13135</v>
      </c>
      <c r="AS1314">
        <v>3.0655000000000001</v>
      </c>
      <c r="AT1314" s="5">
        <v>3.0655000000000002E-2</v>
      </c>
      <c r="AV1314" s="1" t="s">
        <v>67</v>
      </c>
      <c r="AW1314" s="3">
        <v>98.757742674080006</v>
      </c>
      <c r="AX1314" s="3">
        <v>11.538</v>
      </c>
      <c r="AY1314" s="3">
        <v>13.59633</v>
      </c>
      <c r="AZ1314" s="3"/>
    </row>
    <row r="1315" spans="24:52" x14ac:dyDescent="0.3">
      <c r="X1315"/>
      <c r="AP1315" s="1" t="s">
        <v>13119</v>
      </c>
      <c r="AQ1315" t="s">
        <v>13136</v>
      </c>
      <c r="AR1315" t="s">
        <v>13137</v>
      </c>
      <c r="AS1315">
        <v>2.8754</v>
      </c>
      <c r="AT1315" s="5">
        <v>2.8753999999999998E-2</v>
      </c>
      <c r="AV1315" s="1" t="s">
        <v>1064</v>
      </c>
      <c r="AW1315" s="3">
        <v>430.48225637088001</v>
      </c>
      <c r="AX1315" s="3">
        <v>9.9250000000000007</v>
      </c>
      <c r="AY1315" s="3">
        <v>8.1196699999999993</v>
      </c>
      <c r="AZ1315" s="3"/>
    </row>
    <row r="1316" spans="24:52" x14ac:dyDescent="0.3">
      <c r="X1316"/>
      <c r="AP1316" s="1" t="s">
        <v>13119</v>
      </c>
      <c r="AQ1316" s="1" t="s">
        <v>13138</v>
      </c>
      <c r="AR1316" t="s">
        <v>13139</v>
      </c>
      <c r="AS1316">
        <v>2.8548</v>
      </c>
      <c r="AT1316" s="5">
        <v>2.8548E-2</v>
      </c>
      <c r="AV1316" s="1" t="s">
        <v>29</v>
      </c>
      <c r="AW1316" s="3">
        <v>158.24033686050001</v>
      </c>
      <c r="AX1316" s="3">
        <v>6.57</v>
      </c>
      <c r="AY1316" s="3">
        <v>11.98</v>
      </c>
      <c r="AZ1316" s="3"/>
    </row>
    <row r="1317" spans="24:52" x14ac:dyDescent="0.3">
      <c r="X1317"/>
      <c r="AP1317" s="1" t="s">
        <v>13119</v>
      </c>
      <c r="AQ1317" s="1" t="s">
        <v>13140</v>
      </c>
      <c r="AR1317" t="s">
        <v>13141</v>
      </c>
      <c r="AS1317">
        <v>2.7141999999999999</v>
      </c>
      <c r="AT1317" s="5">
        <v>2.7141999999999999E-2</v>
      </c>
      <c r="AV1317" s="1" t="s">
        <v>28</v>
      </c>
      <c r="AW1317" s="3">
        <v>132.33523102469999</v>
      </c>
      <c r="AX1317" s="3">
        <v>21.585000000000001</v>
      </c>
      <c r="AY1317" s="3">
        <v>6.36</v>
      </c>
      <c r="AZ1317" s="3"/>
    </row>
    <row r="1318" spans="24:52" x14ac:dyDescent="0.3">
      <c r="X1318"/>
      <c r="AP1318" s="1" t="s">
        <v>13119</v>
      </c>
      <c r="AQ1318" s="1" t="s">
        <v>13142</v>
      </c>
      <c r="AR1318" t="s">
        <v>13143</v>
      </c>
      <c r="AS1318">
        <v>2.6844000000000001</v>
      </c>
      <c r="AT1318" s="5">
        <v>2.6844E-2</v>
      </c>
      <c r="AV1318" s="1" t="s">
        <v>615</v>
      </c>
      <c r="AW1318" s="3">
        <v>62.000513237312298</v>
      </c>
      <c r="AX1318" s="3">
        <v>24.376000000000001</v>
      </c>
      <c r="AY1318" s="3">
        <v>12.903</v>
      </c>
      <c r="AZ1318" s="3"/>
    </row>
    <row r="1319" spans="24:52" x14ac:dyDescent="0.3">
      <c r="X1319"/>
      <c r="AP1319" s="1" t="s">
        <v>13119</v>
      </c>
      <c r="AQ1319" s="1" t="s">
        <v>13144</v>
      </c>
      <c r="AR1319" t="s">
        <v>13145</v>
      </c>
      <c r="AS1319">
        <v>2.4182000000000001</v>
      </c>
      <c r="AT1319" s="5">
        <v>2.4182000000000002E-2</v>
      </c>
      <c r="AV1319" s="1" t="s">
        <v>24</v>
      </c>
      <c r="AW1319" s="3">
        <v>116.8213480748</v>
      </c>
      <c r="AX1319" s="3">
        <v>10.842000000000001</v>
      </c>
      <c r="AY1319" s="3">
        <v>5.8250000000000002</v>
      </c>
      <c r="AZ1319" s="3"/>
    </row>
    <row r="1320" spans="24:52" x14ac:dyDescent="0.3">
      <c r="X1320"/>
      <c r="AP1320" s="1" t="s">
        <v>13119</v>
      </c>
      <c r="AQ1320" s="1" t="s">
        <v>13146</v>
      </c>
      <c r="AR1320" t="s">
        <v>13147</v>
      </c>
      <c r="AS1320">
        <v>2.3294999999999999</v>
      </c>
      <c r="AT1320" s="5">
        <v>2.3295E-2</v>
      </c>
      <c r="AV1320" s="1" t="s">
        <v>617</v>
      </c>
      <c r="AW1320" s="3">
        <v>41.088845405405401</v>
      </c>
      <c r="AX1320" s="3">
        <v>0</v>
      </c>
      <c r="AY1320" s="3">
        <v>39.01</v>
      </c>
      <c r="AZ1320" s="3"/>
    </row>
    <row r="1321" spans="24:52" x14ac:dyDescent="0.3">
      <c r="X1321"/>
      <c r="AP1321" s="1" t="s">
        <v>13119</v>
      </c>
      <c r="AQ1321" s="1" t="s">
        <v>13148</v>
      </c>
      <c r="AR1321" t="s">
        <v>13149</v>
      </c>
      <c r="AS1321">
        <v>2.2778</v>
      </c>
      <c r="AT1321" s="5">
        <v>2.2778E-2</v>
      </c>
      <c r="AV1321" s="1" t="s">
        <v>83</v>
      </c>
      <c r="AW1321" s="3">
        <v>39.928376975840003</v>
      </c>
      <c r="AX1321" s="3">
        <v>16.891999999999999</v>
      </c>
      <c r="AY1321" s="3">
        <v>-6.5</v>
      </c>
      <c r="AZ1321" s="3"/>
    </row>
    <row r="1322" spans="24:52" x14ac:dyDescent="0.3">
      <c r="X1322"/>
      <c r="AP1322" s="1" t="s">
        <v>13119</v>
      </c>
      <c r="AQ1322" s="1" t="s">
        <v>13150</v>
      </c>
      <c r="AR1322" t="s">
        <v>13151</v>
      </c>
      <c r="AS1322">
        <v>1.8877999999999999</v>
      </c>
      <c r="AT1322" s="5">
        <v>1.8877999999999999E-2</v>
      </c>
      <c r="AV1322" s="1" t="s">
        <v>134</v>
      </c>
      <c r="AW1322" s="3">
        <v>36.663173493439999</v>
      </c>
      <c r="AX1322" s="3">
        <v>-5.4930000000000003</v>
      </c>
      <c r="AY1322" s="3" t="s">
        <v>206</v>
      </c>
      <c r="AZ1322" s="3"/>
    </row>
    <row r="1323" spans="24:52" x14ac:dyDescent="0.3">
      <c r="X1323"/>
      <c r="AP1323" s="1" t="s">
        <v>13119</v>
      </c>
      <c r="AQ1323" s="1" t="s">
        <v>13152</v>
      </c>
      <c r="AR1323" t="s">
        <v>13153</v>
      </c>
      <c r="AS1323">
        <v>1.8867</v>
      </c>
      <c r="AT1323" s="5">
        <v>1.8867000000000002E-2</v>
      </c>
      <c r="AV1323" s="1" t="s">
        <v>619</v>
      </c>
      <c r="AW1323" s="3">
        <v>32.815845373385997</v>
      </c>
      <c r="AX1323" s="3">
        <v>22.056999999999999</v>
      </c>
      <c r="AY1323" s="3">
        <v>17.434999999999999</v>
      </c>
      <c r="AZ1323" s="3"/>
    </row>
    <row r="1324" spans="24:52" x14ac:dyDescent="0.3">
      <c r="X1324"/>
      <c r="AP1324" s="1" t="s">
        <v>13119</v>
      </c>
      <c r="AQ1324" s="1" t="s">
        <v>12781</v>
      </c>
      <c r="AR1324" t="s">
        <v>12782</v>
      </c>
      <c r="AS1324">
        <v>1.8717999999999999</v>
      </c>
      <c r="AT1324" s="5">
        <v>1.8717999999999999E-2</v>
      </c>
      <c r="AV1324" s="1" t="s">
        <v>492</v>
      </c>
      <c r="AW1324" s="3">
        <v>35.567195745142698</v>
      </c>
      <c r="AX1324" s="3">
        <v>18.212</v>
      </c>
      <c r="AY1324" s="3">
        <v>31.415669999999999</v>
      </c>
      <c r="AZ1324" s="3"/>
    </row>
    <row r="1325" spans="24:52" x14ac:dyDescent="0.3">
      <c r="X1325"/>
      <c r="AP1325" s="1" t="s">
        <v>13119</v>
      </c>
      <c r="AQ1325" s="1" t="s">
        <v>13154</v>
      </c>
      <c r="AR1325" t="s">
        <v>13155</v>
      </c>
      <c r="AS1325">
        <v>1.8406</v>
      </c>
      <c r="AT1325" s="5">
        <v>1.8405999999999999E-2</v>
      </c>
      <c r="AV1325" s="1" t="s">
        <v>559</v>
      </c>
      <c r="AW1325" s="3">
        <v>35.539403189872097</v>
      </c>
      <c r="AX1325" s="3">
        <v>0</v>
      </c>
      <c r="AY1325" s="3" t="s">
        <v>206</v>
      </c>
      <c r="AZ1325" s="3"/>
    </row>
    <row r="1326" spans="24:52" x14ac:dyDescent="0.3">
      <c r="X1326"/>
      <c r="AP1326" s="1" t="s">
        <v>13119</v>
      </c>
      <c r="AQ1326" s="1" t="s">
        <v>13156</v>
      </c>
      <c r="AR1326" t="s">
        <v>13157</v>
      </c>
      <c r="AS1326">
        <v>1.8007</v>
      </c>
      <c r="AT1326" s="5">
        <v>1.8006999999999999E-2</v>
      </c>
      <c r="AV1326" s="1" t="s">
        <v>618</v>
      </c>
      <c r="AW1326" s="3">
        <v>33.404096630600002</v>
      </c>
      <c r="AX1326" s="3">
        <v>0</v>
      </c>
      <c r="AY1326" s="3" t="s">
        <v>206</v>
      </c>
      <c r="AZ1326" s="3"/>
    </row>
    <row r="1327" spans="24:52" x14ac:dyDescent="0.3">
      <c r="X1327"/>
      <c r="AP1327" s="1" t="s">
        <v>13119</v>
      </c>
      <c r="AQ1327" s="1" t="s">
        <v>13158</v>
      </c>
      <c r="AR1327" t="s">
        <v>13159</v>
      </c>
      <c r="AS1327">
        <v>1.7639</v>
      </c>
      <c r="AT1327" s="5">
        <v>1.7639000000000002E-2</v>
      </c>
      <c r="AV1327" s="1" t="s">
        <v>1239</v>
      </c>
      <c r="AW1327" s="3">
        <v>32.460670565436999</v>
      </c>
      <c r="AX1327" s="3">
        <v>11.340999999999999</v>
      </c>
      <c r="AY1327" s="3" t="s">
        <v>206</v>
      </c>
      <c r="AZ1327" s="3"/>
    </row>
    <row r="1328" spans="24:52" x14ac:dyDescent="0.3">
      <c r="X1328"/>
      <c r="AP1328" s="1" t="s">
        <v>13119</v>
      </c>
      <c r="AQ1328" s="1" t="s">
        <v>13160</v>
      </c>
      <c r="AR1328" t="s">
        <v>13161</v>
      </c>
      <c r="AS1328">
        <v>1.6848000000000001</v>
      </c>
      <c r="AT1328" s="5">
        <v>1.6848000000000002E-2</v>
      </c>
      <c r="AV1328" s="1" t="s">
        <v>118</v>
      </c>
      <c r="AW1328" s="3">
        <v>27.394107089039998</v>
      </c>
      <c r="AX1328" s="3">
        <v>3.552</v>
      </c>
      <c r="AY1328" s="3">
        <v>9.8542500000000004</v>
      </c>
      <c r="AZ1328" s="3"/>
    </row>
    <row r="1329" spans="24:52" x14ac:dyDescent="0.3">
      <c r="X1329"/>
      <c r="AP1329" s="1" t="s">
        <v>13119</v>
      </c>
      <c r="AQ1329" s="1" t="s">
        <v>13162</v>
      </c>
      <c r="AR1329" t="s">
        <v>13163</v>
      </c>
      <c r="AS1329">
        <v>1.6596</v>
      </c>
      <c r="AT1329" s="5">
        <v>1.6596E-2</v>
      </c>
      <c r="AV1329" s="1" t="s">
        <v>623</v>
      </c>
      <c r="AW1329" s="3">
        <v>27.414682241339499</v>
      </c>
      <c r="AX1329" s="3">
        <v>19.533000000000001</v>
      </c>
      <c r="AY1329" s="3">
        <v>-6.0030000000000001</v>
      </c>
      <c r="AZ1329" s="3"/>
    </row>
    <row r="1330" spans="24:52" x14ac:dyDescent="0.3">
      <c r="X1330"/>
      <c r="AP1330" s="1" t="s">
        <v>13119</v>
      </c>
      <c r="AQ1330" s="1" t="s">
        <v>13164</v>
      </c>
      <c r="AR1330" t="s">
        <v>13165</v>
      </c>
      <c r="AS1330">
        <v>1.5017</v>
      </c>
      <c r="AT1330" s="5">
        <v>1.5017000000000001E-2</v>
      </c>
      <c r="AV1330" s="1" t="s">
        <v>626</v>
      </c>
      <c r="AW1330" s="3">
        <v>26.1213326787149</v>
      </c>
      <c r="AX1330" s="3">
        <v>7.8680000000000003</v>
      </c>
      <c r="AY1330" s="3">
        <v>20.648499999999999</v>
      </c>
      <c r="AZ1330" s="3"/>
    </row>
    <row r="1331" spans="24:52" x14ac:dyDescent="0.3">
      <c r="X1331"/>
      <c r="AP1331" s="1" t="s">
        <v>13119</v>
      </c>
      <c r="AQ1331" s="1" t="s">
        <v>13166</v>
      </c>
      <c r="AR1331" t="s">
        <v>13167</v>
      </c>
      <c r="AS1331">
        <v>1.3323</v>
      </c>
      <c r="AT1331" s="5">
        <v>1.3323E-2</v>
      </c>
      <c r="AV1331" s="1" t="s">
        <v>616</v>
      </c>
      <c r="AW1331" s="3">
        <v>27.2547395081411</v>
      </c>
      <c r="AX1331" s="3">
        <v>-8.5980000000000008</v>
      </c>
      <c r="AY1331" s="3" t="s">
        <v>206</v>
      </c>
      <c r="AZ1331" s="3"/>
    </row>
    <row r="1332" spans="24:52" x14ac:dyDescent="0.3">
      <c r="X1332"/>
      <c r="AP1332" s="1" t="s">
        <v>13119</v>
      </c>
      <c r="AQ1332" s="1" t="s">
        <v>13168</v>
      </c>
      <c r="AR1332" t="s">
        <v>13169</v>
      </c>
      <c r="AS1332">
        <v>1.3102</v>
      </c>
      <c r="AT1332" s="5">
        <v>1.3102000000000001E-2</v>
      </c>
      <c r="AV1332" s="1" t="s">
        <v>621</v>
      </c>
      <c r="AW1332" s="3">
        <v>23.462456570371899</v>
      </c>
      <c r="AX1332" s="3">
        <v>19.46</v>
      </c>
      <c r="AY1332" s="3">
        <v>2.2759999999999998</v>
      </c>
      <c r="AZ1332" s="3"/>
    </row>
    <row r="1333" spans="24:52" x14ac:dyDescent="0.3">
      <c r="X1333"/>
      <c r="AP1333" s="1" t="s">
        <v>13119</v>
      </c>
      <c r="AQ1333" s="1" t="s">
        <v>13170</v>
      </c>
      <c r="AR1333" t="s">
        <v>13171</v>
      </c>
      <c r="AS1333">
        <v>1.1577</v>
      </c>
      <c r="AT1333" s="5">
        <v>1.1576999999999999E-2</v>
      </c>
      <c r="AV1333" s="1" t="s">
        <v>574</v>
      </c>
      <c r="AW1333" s="3">
        <v>21.808835178919999</v>
      </c>
      <c r="AX1333" s="3">
        <v>0</v>
      </c>
      <c r="AY1333" s="3" t="s">
        <v>206</v>
      </c>
      <c r="AZ1333" s="3"/>
    </row>
    <row r="1334" spans="24:52" x14ac:dyDescent="0.3">
      <c r="X1334"/>
      <c r="AP1334" s="1" t="s">
        <v>13119</v>
      </c>
      <c r="AQ1334" s="1" t="s">
        <v>13172</v>
      </c>
      <c r="AR1334" t="s">
        <v>13173</v>
      </c>
      <c r="AS1334">
        <v>1.1189</v>
      </c>
      <c r="AT1334" s="5">
        <v>1.1188999999999999E-2</v>
      </c>
      <c r="AV1334" s="1" t="s">
        <v>166</v>
      </c>
      <c r="AW1334" s="3">
        <v>21.703193248040002</v>
      </c>
      <c r="AX1334" s="3">
        <v>0.92400000000000004</v>
      </c>
      <c r="AY1334" s="3">
        <v>-19.7</v>
      </c>
      <c r="AZ1334" s="3"/>
    </row>
    <row r="1335" spans="24:52" x14ac:dyDescent="0.3">
      <c r="X1335"/>
      <c r="AP1335" s="1" t="s">
        <v>13119</v>
      </c>
      <c r="AQ1335" s="1" t="s">
        <v>13174</v>
      </c>
      <c r="AR1335" t="s">
        <v>13175</v>
      </c>
      <c r="AS1335">
        <v>1.1019000000000001</v>
      </c>
      <c r="AT1335" s="5">
        <v>1.1019000000000001E-2</v>
      </c>
      <c r="AV1335" s="1" t="s">
        <v>620</v>
      </c>
      <c r="AW1335" s="3">
        <v>19.4913478323944</v>
      </c>
      <c r="AX1335" s="3">
        <v>8.5329999999999995</v>
      </c>
      <c r="AY1335" s="3">
        <v>1.67333</v>
      </c>
      <c r="AZ1335" s="3"/>
    </row>
    <row r="1336" spans="24:52" x14ac:dyDescent="0.3">
      <c r="X1336"/>
      <c r="AP1336" s="1" t="s">
        <v>13119</v>
      </c>
      <c r="AQ1336" s="1" t="s">
        <v>13176</v>
      </c>
      <c r="AR1336" t="s">
        <v>13177</v>
      </c>
      <c r="AS1336">
        <v>0.93559999999999999</v>
      </c>
      <c r="AT1336" s="5">
        <v>9.3559999999999997E-3</v>
      </c>
      <c r="AV1336" s="1" t="s">
        <v>1430</v>
      </c>
      <c r="AW1336" s="3">
        <v>15.840151392999999</v>
      </c>
      <c r="AX1336" s="3">
        <v>15.167</v>
      </c>
      <c r="AY1336" s="3" t="s">
        <v>206</v>
      </c>
      <c r="AZ1336" s="3"/>
    </row>
    <row r="1337" spans="24:52" x14ac:dyDescent="0.3">
      <c r="X1337"/>
      <c r="AP1337" s="1" t="s">
        <v>13119</v>
      </c>
      <c r="AQ1337" s="1" t="s">
        <v>12191</v>
      </c>
      <c r="AR1337" t="s">
        <v>12192</v>
      </c>
      <c r="AS1337">
        <v>0.91090000000000004</v>
      </c>
      <c r="AT1337" s="5">
        <v>9.1090000000000008E-3</v>
      </c>
      <c r="AV1337" s="1" t="s">
        <v>627</v>
      </c>
      <c r="AW1337" s="3">
        <v>15.50352432537</v>
      </c>
      <c r="AX1337" s="3">
        <v>0</v>
      </c>
      <c r="AY1337" s="3" t="s">
        <v>206</v>
      </c>
      <c r="AZ1337" s="3"/>
    </row>
    <row r="1338" spans="24:52" x14ac:dyDescent="0.3">
      <c r="X1338"/>
      <c r="AP1338" s="1" t="s">
        <v>13119</v>
      </c>
      <c r="AQ1338" s="1" t="s">
        <v>13178</v>
      </c>
      <c r="AR1338" t="s">
        <v>13179</v>
      </c>
      <c r="AS1338">
        <v>0.84340000000000004</v>
      </c>
      <c r="AT1338" s="5">
        <v>8.4340000000000005E-3</v>
      </c>
      <c r="AV1338" s="1" t="s">
        <v>170</v>
      </c>
      <c r="AW1338" s="3">
        <v>15.8495056164</v>
      </c>
      <c r="AX1338" s="3">
        <v>60.371000000000002</v>
      </c>
      <c r="AY1338" s="3">
        <v>10.15</v>
      </c>
      <c r="AZ1338" s="3"/>
    </row>
    <row r="1339" spans="24:52" x14ac:dyDescent="0.3">
      <c r="X1339"/>
      <c r="AP1339" s="1" t="s">
        <v>13119</v>
      </c>
      <c r="AQ1339" s="1" t="s">
        <v>13180</v>
      </c>
      <c r="AR1339" t="s">
        <v>13181</v>
      </c>
      <c r="AS1339">
        <v>0.83989999999999998</v>
      </c>
      <c r="AT1339" s="5">
        <v>8.3990000000000002E-3</v>
      </c>
      <c r="AV1339" s="1" t="s">
        <v>625</v>
      </c>
      <c r="AW1339" s="3">
        <v>15.4498858315376</v>
      </c>
      <c r="AX1339" s="3">
        <v>5.1890000000000001</v>
      </c>
      <c r="AY1339" s="3">
        <v>16.899999999999999</v>
      </c>
      <c r="AZ1339" s="3"/>
    </row>
    <row r="1340" spans="24:52" x14ac:dyDescent="0.3">
      <c r="X1340"/>
      <c r="AP1340" s="1" t="s">
        <v>13119</v>
      </c>
      <c r="AQ1340" s="1" t="s">
        <v>13002</v>
      </c>
      <c r="AR1340" t="s">
        <v>13003</v>
      </c>
      <c r="AS1340">
        <v>0.83350000000000002</v>
      </c>
      <c r="AT1340" s="5">
        <v>8.3350000000000004E-3</v>
      </c>
      <c r="AV1340" s="1" t="s">
        <v>155</v>
      </c>
      <c r="AW1340" s="3">
        <v>14.399859387419999</v>
      </c>
      <c r="AX1340" s="3">
        <v>33.317999999999998</v>
      </c>
      <c r="AY1340" s="3" t="s">
        <v>206</v>
      </c>
      <c r="AZ1340" s="3"/>
    </row>
    <row r="1341" spans="24:52" x14ac:dyDescent="0.3">
      <c r="X1341"/>
      <c r="AP1341" s="1" t="s">
        <v>13119</v>
      </c>
      <c r="AQ1341" s="1" t="s">
        <v>13182</v>
      </c>
      <c r="AR1341" t="s">
        <v>13183</v>
      </c>
      <c r="AS1341">
        <v>0.74099999999999999</v>
      </c>
      <c r="AT1341" s="5">
        <v>7.4099999999999999E-3</v>
      </c>
      <c r="AV1341" s="1" t="s">
        <v>622</v>
      </c>
      <c r="AW1341" s="3">
        <v>13.7937741089056</v>
      </c>
      <c r="AX1341" s="3">
        <v>0</v>
      </c>
      <c r="AY1341" s="3" t="s">
        <v>206</v>
      </c>
      <c r="AZ1341" s="3"/>
    </row>
    <row r="1342" spans="24:52" x14ac:dyDescent="0.3">
      <c r="X1342"/>
      <c r="AP1342" s="1" t="s">
        <v>13119</v>
      </c>
      <c r="AQ1342" s="1" t="s">
        <v>13184</v>
      </c>
      <c r="AR1342" t="s">
        <v>13185</v>
      </c>
      <c r="AS1342">
        <v>0.64949999999999997</v>
      </c>
      <c r="AT1342" s="5">
        <v>6.4949999999999999E-3</v>
      </c>
      <c r="AV1342" s="1" t="s">
        <v>634</v>
      </c>
      <c r="AW1342" s="3">
        <v>12.442641679788901</v>
      </c>
      <c r="AX1342" s="3">
        <v>9.8460000000000001</v>
      </c>
      <c r="AY1342" s="3">
        <v>38.683</v>
      </c>
      <c r="AZ1342" s="3"/>
    </row>
    <row r="1343" spans="24:52" x14ac:dyDescent="0.3">
      <c r="X1343"/>
      <c r="AP1343" s="1" t="s">
        <v>13119</v>
      </c>
      <c r="AQ1343" s="1" t="s">
        <v>13186</v>
      </c>
      <c r="AR1343" t="s">
        <v>13187</v>
      </c>
      <c r="AS1343">
        <v>0.64270000000000005</v>
      </c>
      <c r="AT1343" s="5">
        <v>6.4270000000000004E-3</v>
      </c>
      <c r="AV1343" s="1" t="s">
        <v>632</v>
      </c>
      <c r="AW1343" s="3">
        <v>11.9265141593386</v>
      </c>
      <c r="AX1343" s="3">
        <v>27.007999999999999</v>
      </c>
      <c r="AY1343" s="3">
        <v>18.399999999999999</v>
      </c>
      <c r="AZ1343" s="3"/>
    </row>
    <row r="1344" spans="24:52" x14ac:dyDescent="0.3">
      <c r="X1344"/>
      <c r="AP1344" s="1" t="s">
        <v>13119</v>
      </c>
      <c r="AQ1344" s="1" t="s">
        <v>13188</v>
      </c>
      <c r="AR1344" t="s">
        <v>13189</v>
      </c>
      <c r="AS1344">
        <v>0.6321</v>
      </c>
      <c r="AT1344" s="5">
        <v>6.3210000000000002E-3</v>
      </c>
      <c r="AV1344" s="1" t="s">
        <v>193</v>
      </c>
      <c r="AW1344" s="3">
        <v>10.849292999999999</v>
      </c>
      <c r="AX1344" s="3">
        <v>2.1629999999999998</v>
      </c>
      <c r="AY1344" s="3">
        <v>14.356669999999999</v>
      </c>
      <c r="AZ1344" s="3"/>
    </row>
    <row r="1345" spans="24:52" x14ac:dyDescent="0.3">
      <c r="X1345"/>
      <c r="AP1345" s="1" t="s">
        <v>13119</v>
      </c>
      <c r="AQ1345" s="1" t="s">
        <v>13190</v>
      </c>
      <c r="AR1345" t="s">
        <v>13191</v>
      </c>
      <c r="AS1345">
        <v>0.60509999999999997</v>
      </c>
      <c r="AT1345" s="5">
        <v>6.051E-3</v>
      </c>
      <c r="AV1345" s="1" t="s">
        <v>629</v>
      </c>
      <c r="AW1345" s="3">
        <v>10.7810249256899</v>
      </c>
      <c r="AX1345" s="3">
        <v>15.409000000000001</v>
      </c>
      <c r="AY1345" s="3">
        <v>13.657999999999999</v>
      </c>
      <c r="AZ1345" s="3"/>
    </row>
    <row r="1346" spans="24:52" x14ac:dyDescent="0.3">
      <c r="X1346"/>
      <c r="AP1346" s="1" t="s">
        <v>13119</v>
      </c>
      <c r="AQ1346" s="1" t="s">
        <v>13192</v>
      </c>
      <c r="AR1346" t="s">
        <v>13193</v>
      </c>
      <c r="AS1346">
        <v>0.58479999999999999</v>
      </c>
      <c r="AT1346" s="5">
        <v>5.8479999999999999E-3</v>
      </c>
      <c r="AV1346" s="1" t="s">
        <v>633</v>
      </c>
      <c r="AW1346" s="3">
        <v>11.671360871939999</v>
      </c>
      <c r="AX1346" s="3">
        <v>0</v>
      </c>
      <c r="AY1346" s="3" t="s">
        <v>206</v>
      </c>
      <c r="AZ1346" s="3"/>
    </row>
    <row r="1347" spans="24:52" x14ac:dyDescent="0.3">
      <c r="X1347"/>
      <c r="AP1347" s="1" t="s">
        <v>13119</v>
      </c>
      <c r="AQ1347" s="1" t="s">
        <v>13194</v>
      </c>
      <c r="AR1347" t="s">
        <v>13195</v>
      </c>
      <c r="AS1347">
        <v>0.55279999999999996</v>
      </c>
      <c r="AT1347" s="5">
        <v>5.5279999999999999E-3</v>
      </c>
      <c r="AV1347" s="1" t="s">
        <v>628</v>
      </c>
      <c r="AW1347" s="3">
        <v>8.3273983115399997</v>
      </c>
      <c r="AX1347" s="3">
        <v>0</v>
      </c>
      <c r="AY1347" s="3">
        <v>9</v>
      </c>
      <c r="AZ1347" s="3"/>
    </row>
    <row r="1348" spans="24:52" x14ac:dyDescent="0.3">
      <c r="X1348"/>
      <c r="AP1348" s="1" t="s">
        <v>13119</v>
      </c>
      <c r="AQ1348" s="1" t="s">
        <v>13196</v>
      </c>
      <c r="AR1348" t="s">
        <v>13197</v>
      </c>
      <c r="AS1348">
        <v>0.4839</v>
      </c>
      <c r="AT1348" s="5">
        <v>4.8389999999999996E-3</v>
      </c>
      <c r="AV1348" s="1" t="s">
        <v>3169</v>
      </c>
      <c r="AW1348" s="3">
        <v>9.2338338000300002</v>
      </c>
      <c r="AX1348" s="3">
        <v>1.347</v>
      </c>
      <c r="AY1348" s="3">
        <v>1.5</v>
      </c>
      <c r="AZ1348" s="3"/>
    </row>
    <row r="1349" spans="24:52" x14ac:dyDescent="0.3">
      <c r="X1349"/>
      <c r="AP1349" s="1" t="s">
        <v>13119</v>
      </c>
      <c r="AQ1349" s="1" t="s">
        <v>13198</v>
      </c>
      <c r="AR1349" t="s">
        <v>13199</v>
      </c>
      <c r="AS1349">
        <v>0.48330000000000001</v>
      </c>
      <c r="AT1349" s="5">
        <v>4.8330000000000005E-3</v>
      </c>
      <c r="AV1349" s="1" t="s">
        <v>630</v>
      </c>
      <c r="AW1349" s="3">
        <v>8.2358235473922399</v>
      </c>
      <c r="AX1349" s="3">
        <v>20.97</v>
      </c>
      <c r="AY1349" s="3">
        <v>25.675329999999999</v>
      </c>
      <c r="AZ1349" s="3"/>
    </row>
    <row r="1350" spans="24:52" x14ac:dyDescent="0.3">
      <c r="X1350"/>
      <c r="AP1350" s="1" t="s">
        <v>13119</v>
      </c>
      <c r="AQ1350" s="1" t="s">
        <v>13200</v>
      </c>
      <c r="AR1350" t="s">
        <v>13201</v>
      </c>
      <c r="AS1350">
        <v>0.47470000000000001</v>
      </c>
      <c r="AT1350" s="5">
        <v>4.7470000000000004E-3</v>
      </c>
      <c r="AV1350" s="1" t="s">
        <v>2735</v>
      </c>
      <c r="AW1350" s="3">
        <v>8.9985735263340398</v>
      </c>
      <c r="AX1350" s="3">
        <v>-6.9029999999999996</v>
      </c>
      <c r="AY1350" s="3" t="s">
        <v>206</v>
      </c>
      <c r="AZ1350" s="3"/>
    </row>
    <row r="1351" spans="24:52" x14ac:dyDescent="0.3">
      <c r="X1351"/>
      <c r="AP1351" s="1" t="s">
        <v>13119</v>
      </c>
      <c r="AQ1351" s="1" t="s">
        <v>13202</v>
      </c>
      <c r="AR1351" t="s">
        <v>13203</v>
      </c>
      <c r="AS1351">
        <v>0.38850000000000001</v>
      </c>
      <c r="AT1351" s="5">
        <v>3.885E-3</v>
      </c>
      <c r="AV1351" s="1" t="s">
        <v>636</v>
      </c>
      <c r="AW1351" s="3">
        <v>6.81793170066</v>
      </c>
      <c r="AX1351" s="3">
        <v>-0.14299999999999999</v>
      </c>
      <c r="AY1351" s="3" t="s">
        <v>206</v>
      </c>
      <c r="AZ1351" s="3"/>
    </row>
    <row r="1352" spans="24:52" x14ac:dyDescent="0.3">
      <c r="X1352"/>
      <c r="AP1352" s="1" t="s">
        <v>13119</v>
      </c>
      <c r="AQ1352" s="1" t="s">
        <v>13204</v>
      </c>
      <c r="AR1352" t="s">
        <v>13205</v>
      </c>
      <c r="AS1352">
        <v>0.37630000000000002</v>
      </c>
      <c r="AT1352" s="5">
        <v>3.7630000000000003E-3</v>
      </c>
      <c r="AV1352" s="1" t="s">
        <v>631</v>
      </c>
      <c r="AW1352" s="3">
        <v>6.7224392724649604</v>
      </c>
      <c r="AX1352" s="3">
        <v>10.516999999999999</v>
      </c>
      <c r="AY1352" s="3">
        <v>24.1</v>
      </c>
      <c r="AZ1352" s="3"/>
    </row>
    <row r="1353" spans="24:52" x14ac:dyDescent="0.3">
      <c r="X1353"/>
      <c r="AP1353" s="1" t="s">
        <v>13119</v>
      </c>
      <c r="AQ1353" s="1" t="s">
        <v>13206</v>
      </c>
      <c r="AR1353" t="s">
        <v>13207</v>
      </c>
      <c r="AS1353">
        <v>0.3715</v>
      </c>
      <c r="AT1353" s="5">
        <v>3.715E-3</v>
      </c>
      <c r="AV1353" s="1" t="s">
        <v>637</v>
      </c>
      <c r="AW1353" s="3">
        <v>5.7173002952000003</v>
      </c>
      <c r="AX1353" s="3">
        <v>74.480999999999995</v>
      </c>
      <c r="AY1353" s="3">
        <v>46</v>
      </c>
      <c r="AZ1353" s="3"/>
    </row>
    <row r="1354" spans="24:52" x14ac:dyDescent="0.3">
      <c r="X1354"/>
      <c r="AP1354" s="1" t="s">
        <v>13119</v>
      </c>
      <c r="AQ1354" s="1" t="s">
        <v>13208</v>
      </c>
      <c r="AR1354" t="s">
        <v>13209</v>
      </c>
      <c r="AS1354">
        <v>0.3639</v>
      </c>
      <c r="AT1354" s="5">
        <v>3.6389999999999999E-3</v>
      </c>
      <c r="AV1354" s="1" t="s">
        <v>653</v>
      </c>
      <c r="AW1354" s="3">
        <v>6.77578799544</v>
      </c>
      <c r="AX1354" s="3">
        <v>0</v>
      </c>
      <c r="AY1354" s="3" t="s">
        <v>206</v>
      </c>
      <c r="AZ1354" s="3"/>
    </row>
    <row r="1355" spans="24:52" x14ac:dyDescent="0.3">
      <c r="X1355"/>
      <c r="AP1355" s="1" t="s">
        <v>13119</v>
      </c>
      <c r="AQ1355" s="1" t="s">
        <v>13210</v>
      </c>
      <c r="AR1355" t="s">
        <v>13211</v>
      </c>
      <c r="AS1355">
        <v>0.33329999999999999</v>
      </c>
      <c r="AT1355" s="5">
        <v>3.333E-3</v>
      </c>
      <c r="AV1355" s="1" t="s">
        <v>930</v>
      </c>
      <c r="AW1355" s="3">
        <v>1.12356811638</v>
      </c>
      <c r="AX1355" s="3">
        <v>4.375</v>
      </c>
      <c r="AY1355" s="3" t="s">
        <v>206</v>
      </c>
      <c r="AZ1355" s="3"/>
    </row>
    <row r="1356" spans="24:52" x14ac:dyDescent="0.3">
      <c r="X1356"/>
      <c r="AP1356" s="1" t="s">
        <v>13119</v>
      </c>
      <c r="AQ1356" s="1" t="s">
        <v>13212</v>
      </c>
      <c r="AR1356" t="s">
        <v>13213</v>
      </c>
      <c r="AS1356">
        <v>0.33239999999999997</v>
      </c>
      <c r="AT1356" s="5">
        <v>3.3239999999999997E-3</v>
      </c>
      <c r="AV1356" s="1" t="s">
        <v>647</v>
      </c>
      <c r="AW1356" s="3">
        <v>1.77483136174</v>
      </c>
      <c r="AX1356" s="3">
        <v>0</v>
      </c>
      <c r="AY1356" s="3" t="s">
        <v>206</v>
      </c>
      <c r="AZ1356" s="3"/>
    </row>
    <row r="1357" spans="24:52" x14ac:dyDescent="0.3">
      <c r="X1357"/>
      <c r="AP1357" s="1" t="s">
        <v>13119</v>
      </c>
      <c r="AQ1357" s="1" t="s">
        <v>13214</v>
      </c>
      <c r="AR1357" t="s">
        <v>13215</v>
      </c>
      <c r="AS1357">
        <v>0.32469999999999999</v>
      </c>
      <c r="AT1357" s="5">
        <v>3.2469999999999999E-3</v>
      </c>
      <c r="AV1357" s="1" t="s">
        <v>3175</v>
      </c>
      <c r="AW1357" s="3">
        <v>1.78075928527</v>
      </c>
      <c r="AX1357" s="3">
        <v>0</v>
      </c>
      <c r="AY1357" s="3" t="s">
        <v>206</v>
      </c>
      <c r="AZ1357" s="3"/>
    </row>
    <row r="1358" spans="24:52" x14ac:dyDescent="0.3">
      <c r="X1358"/>
      <c r="AP1358" s="1" t="s">
        <v>13119</v>
      </c>
      <c r="AQ1358" t="s">
        <v>13216</v>
      </c>
      <c r="AR1358" t="s">
        <v>13217</v>
      </c>
      <c r="AS1358">
        <v>0.32269999999999999</v>
      </c>
      <c r="AT1358" s="5">
        <v>3.2269999999999998E-3</v>
      </c>
      <c r="AV1358" s="1" t="s">
        <v>3170</v>
      </c>
      <c r="AW1358" s="3">
        <v>6.1209341197200002</v>
      </c>
      <c r="AX1358" s="3">
        <v>0</v>
      </c>
      <c r="AY1358" s="3" t="s">
        <v>206</v>
      </c>
      <c r="AZ1358" s="3"/>
    </row>
    <row r="1359" spans="24:52" x14ac:dyDescent="0.3">
      <c r="X1359"/>
      <c r="AP1359" s="1" t="s">
        <v>13119</v>
      </c>
      <c r="AQ1359" s="1" t="s">
        <v>13218</v>
      </c>
      <c r="AR1359" t="s">
        <v>13219</v>
      </c>
      <c r="AS1359">
        <v>0.32</v>
      </c>
      <c r="AT1359" s="5">
        <v>3.2000000000000002E-3</v>
      </c>
      <c r="AV1359" s="1" t="s">
        <v>635</v>
      </c>
      <c r="AW1359" s="3">
        <v>5.8694145727500002</v>
      </c>
      <c r="AX1359" s="3">
        <v>36.338000000000001</v>
      </c>
      <c r="AY1359" s="3">
        <v>3.65</v>
      </c>
      <c r="AZ1359" s="3"/>
    </row>
    <row r="1360" spans="24:52" x14ac:dyDescent="0.3">
      <c r="X1360"/>
      <c r="AP1360" s="1" t="s">
        <v>13119</v>
      </c>
      <c r="AQ1360" t="s">
        <v>13220</v>
      </c>
      <c r="AR1360" t="s">
        <v>13221</v>
      </c>
      <c r="AS1360">
        <v>0.31559999999999999</v>
      </c>
      <c r="AT1360" s="5">
        <v>3.156E-3</v>
      </c>
      <c r="AV1360" s="1" t="s">
        <v>645</v>
      </c>
      <c r="AW1360" s="3">
        <v>3.8391755519999999</v>
      </c>
      <c r="AX1360" s="3">
        <v>15.093</v>
      </c>
      <c r="AY1360" s="3">
        <v>11</v>
      </c>
      <c r="AZ1360" s="3"/>
    </row>
    <row r="1361" spans="24:52" x14ac:dyDescent="0.3">
      <c r="X1361"/>
      <c r="AP1361" s="1" t="s">
        <v>13119</v>
      </c>
      <c r="AQ1361" t="s">
        <v>13222</v>
      </c>
      <c r="AR1361" t="s">
        <v>13223</v>
      </c>
      <c r="AS1361">
        <v>0.31319999999999998</v>
      </c>
      <c r="AT1361" s="5">
        <v>3.1319999999999998E-3</v>
      </c>
      <c r="AV1361" s="1" t="s">
        <v>3173</v>
      </c>
      <c r="AW1361" s="3">
        <v>4.73931700329761</v>
      </c>
      <c r="AX1361" s="3">
        <v>14.616</v>
      </c>
      <c r="AY1361" s="3">
        <v>10.3</v>
      </c>
      <c r="AZ1361" s="3"/>
    </row>
    <row r="1362" spans="24:52" x14ac:dyDescent="0.3">
      <c r="X1362"/>
      <c r="AP1362" s="1" t="s">
        <v>13119</v>
      </c>
      <c r="AQ1362" t="s">
        <v>13224</v>
      </c>
      <c r="AR1362" t="s">
        <v>13225</v>
      </c>
      <c r="AS1362">
        <v>0.30769999999999997</v>
      </c>
      <c r="AT1362" s="5">
        <v>3.0769999999999999E-3</v>
      </c>
      <c r="AV1362" s="1" t="s">
        <v>3174</v>
      </c>
      <c r="AW1362" s="3">
        <v>1.2035179308699999</v>
      </c>
      <c r="AX1362" s="3">
        <v>0</v>
      </c>
      <c r="AY1362" s="3" t="s">
        <v>206</v>
      </c>
      <c r="AZ1362" s="3"/>
    </row>
    <row r="1363" spans="24:52" x14ac:dyDescent="0.3">
      <c r="X1363"/>
      <c r="AP1363" s="1" t="s">
        <v>13119</v>
      </c>
      <c r="AQ1363" t="s">
        <v>13226</v>
      </c>
      <c r="AR1363" t="s">
        <v>13227</v>
      </c>
      <c r="AS1363">
        <v>0.307</v>
      </c>
      <c r="AT1363" s="5">
        <v>3.0699999999999998E-3</v>
      </c>
      <c r="AV1363" s="1" t="s">
        <v>663</v>
      </c>
      <c r="AW1363" s="3">
        <v>0.88245879439999997</v>
      </c>
      <c r="AX1363" s="3">
        <v>0</v>
      </c>
      <c r="AY1363" s="3" t="s">
        <v>206</v>
      </c>
      <c r="AZ1363" s="3"/>
    </row>
    <row r="1364" spans="24:52" x14ac:dyDescent="0.3">
      <c r="X1364"/>
      <c r="AP1364" s="1" t="s">
        <v>13119</v>
      </c>
      <c r="AQ1364" t="s">
        <v>13228</v>
      </c>
      <c r="AR1364" t="s">
        <v>13229</v>
      </c>
      <c r="AS1364">
        <v>0.30399999999999999</v>
      </c>
      <c r="AT1364" s="5">
        <v>3.0399999999999997E-3</v>
      </c>
      <c r="AV1364" s="1" t="s">
        <v>641</v>
      </c>
      <c r="AW1364" s="3">
        <v>5.3766562938</v>
      </c>
      <c r="AX1364" s="3">
        <v>0</v>
      </c>
      <c r="AY1364" s="3" t="s">
        <v>206</v>
      </c>
      <c r="AZ1364" s="3"/>
    </row>
    <row r="1365" spans="24:52" x14ac:dyDescent="0.3">
      <c r="X1365"/>
      <c r="AP1365" s="1" t="s">
        <v>13119</v>
      </c>
      <c r="AQ1365" t="s">
        <v>13230</v>
      </c>
      <c r="AR1365" t="s">
        <v>13231</v>
      </c>
      <c r="AS1365">
        <v>0.28489999999999999</v>
      </c>
      <c r="AT1365" s="5">
        <v>2.849E-3</v>
      </c>
      <c r="AV1365" s="1" t="s">
        <v>646</v>
      </c>
      <c r="AW1365" s="3">
        <v>4.8976773029653904</v>
      </c>
      <c r="AX1365" s="3">
        <v>14.000999999999999</v>
      </c>
      <c r="AY1365" s="3" t="s">
        <v>206</v>
      </c>
      <c r="AZ1365" s="3"/>
    </row>
    <row r="1366" spans="24:52" x14ac:dyDescent="0.3">
      <c r="X1366"/>
      <c r="AP1366" s="1" t="s">
        <v>13119</v>
      </c>
      <c r="AQ1366" t="s">
        <v>13232</v>
      </c>
      <c r="AR1366" t="s">
        <v>13233</v>
      </c>
      <c r="AS1366">
        <v>0.27789999999999998</v>
      </c>
      <c r="AT1366" s="5">
        <v>2.7789999999999998E-3</v>
      </c>
      <c r="AV1366" s="1" t="s">
        <v>660</v>
      </c>
      <c r="AW1366" s="3">
        <v>2.2237149853728702</v>
      </c>
      <c r="AX1366" s="3">
        <v>-24.995999999999999</v>
      </c>
      <c r="AY1366" s="3" t="s">
        <v>206</v>
      </c>
      <c r="AZ1366" s="3"/>
    </row>
    <row r="1367" spans="24:52" x14ac:dyDescent="0.3">
      <c r="X1367"/>
      <c r="AP1367" s="1" t="s">
        <v>13119</v>
      </c>
      <c r="AQ1367" t="s">
        <v>13234</v>
      </c>
      <c r="AR1367" t="s">
        <v>13235</v>
      </c>
      <c r="AS1367">
        <v>0.27589999999999998</v>
      </c>
      <c r="AT1367" s="5">
        <v>2.7589999999999997E-3</v>
      </c>
      <c r="AV1367" s="1" t="s">
        <v>661</v>
      </c>
      <c r="AW1367" s="3">
        <v>2.8891508625000002</v>
      </c>
      <c r="AX1367" s="3">
        <v>15.82</v>
      </c>
      <c r="AY1367" s="3" t="s">
        <v>206</v>
      </c>
      <c r="AZ1367" s="3"/>
    </row>
    <row r="1368" spans="24:52" x14ac:dyDescent="0.3">
      <c r="X1368"/>
      <c r="AP1368" s="1" t="s">
        <v>13119</v>
      </c>
      <c r="AQ1368" t="s">
        <v>13236</v>
      </c>
      <c r="AR1368" t="s">
        <v>13237</v>
      </c>
      <c r="AS1368">
        <v>0.27379999999999999</v>
      </c>
      <c r="AT1368" s="5">
        <v>2.738E-3</v>
      </c>
      <c r="AV1368" s="1" t="s">
        <v>664</v>
      </c>
      <c r="AW1368" s="3">
        <v>4.5140543157600002</v>
      </c>
      <c r="AX1368" s="3">
        <v>3.4169999999999998</v>
      </c>
      <c r="AY1368" s="3" t="s">
        <v>206</v>
      </c>
      <c r="AZ1368" s="3"/>
    </row>
    <row r="1369" spans="24:52" x14ac:dyDescent="0.3">
      <c r="X1369"/>
      <c r="AP1369" s="1" t="s">
        <v>13119</v>
      </c>
      <c r="AQ1369" s="1" t="s">
        <v>13238</v>
      </c>
      <c r="AR1369" t="s">
        <v>13239</v>
      </c>
      <c r="AS1369">
        <v>0.27010000000000001</v>
      </c>
      <c r="AT1369" s="5">
        <v>2.7010000000000003E-3</v>
      </c>
      <c r="AV1369" s="1" t="s">
        <v>3171</v>
      </c>
      <c r="AW1369" s="3">
        <v>0.84371475527707895</v>
      </c>
      <c r="AX1369" s="3">
        <v>74.393000000000001</v>
      </c>
      <c r="AY1369" s="3" t="s">
        <v>206</v>
      </c>
      <c r="AZ1369" s="3"/>
    </row>
    <row r="1370" spans="24:52" x14ac:dyDescent="0.3">
      <c r="X1370"/>
      <c r="AP1370" s="1" t="s">
        <v>13119</v>
      </c>
      <c r="AQ1370" s="1" t="s">
        <v>13240</v>
      </c>
      <c r="AR1370" t="s">
        <v>13241</v>
      </c>
      <c r="AS1370">
        <v>0.2656</v>
      </c>
      <c r="AT1370" s="5">
        <v>2.6559999999999999E-3</v>
      </c>
      <c r="AV1370" s="1" t="s">
        <v>3172</v>
      </c>
      <c r="AW1370" s="3">
        <v>2.2649601746186598</v>
      </c>
      <c r="AX1370" s="3">
        <v>92.649000000000001</v>
      </c>
      <c r="AY1370" s="3" t="s">
        <v>206</v>
      </c>
      <c r="AZ1370" s="3"/>
    </row>
    <row r="1371" spans="24:52" x14ac:dyDescent="0.3">
      <c r="X1371"/>
      <c r="AP1371" s="1" t="s">
        <v>13119</v>
      </c>
      <c r="AQ1371" s="1" t="s">
        <v>13242</v>
      </c>
      <c r="AR1371" t="s">
        <v>13243</v>
      </c>
      <c r="AS1371">
        <v>0.26490000000000002</v>
      </c>
      <c r="AT1371" s="5">
        <v>2.6490000000000003E-3</v>
      </c>
      <c r="AV1371" s="1" t="s">
        <v>666</v>
      </c>
      <c r="AW1371" s="3">
        <v>1.08309723583663</v>
      </c>
      <c r="AX1371" s="3">
        <v>-27.186</v>
      </c>
      <c r="AY1371" s="3" t="s">
        <v>206</v>
      </c>
      <c r="AZ1371" s="3"/>
    </row>
    <row r="1372" spans="24:52" x14ac:dyDescent="0.3">
      <c r="X1372"/>
      <c r="AP1372" s="1" t="s">
        <v>13119</v>
      </c>
      <c r="AQ1372" t="s">
        <v>13244</v>
      </c>
      <c r="AR1372" t="s">
        <v>13245</v>
      </c>
      <c r="AS1372">
        <v>0.26269999999999999</v>
      </c>
      <c r="AT1372" s="5">
        <v>2.627E-3</v>
      </c>
      <c r="AV1372" s="1" t="s">
        <v>667</v>
      </c>
      <c r="AW1372" s="3">
        <v>1.2901215244799999</v>
      </c>
      <c r="AX1372" s="3">
        <v>-1.88</v>
      </c>
      <c r="AY1372" s="3" t="s">
        <v>206</v>
      </c>
      <c r="AZ1372" s="3"/>
    </row>
    <row r="1373" spans="24:52" x14ac:dyDescent="0.3">
      <c r="X1373"/>
      <c r="AP1373" s="1" t="s">
        <v>13119</v>
      </c>
      <c r="AQ1373" s="1" t="s">
        <v>13246</v>
      </c>
      <c r="AR1373" t="s">
        <v>13247</v>
      </c>
      <c r="AS1373">
        <v>0.25890000000000002</v>
      </c>
      <c r="AT1373" s="5">
        <v>2.5890000000000002E-3</v>
      </c>
      <c r="AV1373" s="1" t="s">
        <v>670</v>
      </c>
      <c r="AW1373" s="3">
        <v>1.1192717837999999</v>
      </c>
      <c r="AX1373" s="3">
        <v>0</v>
      </c>
      <c r="AY1373" s="3" t="s">
        <v>206</v>
      </c>
      <c r="AZ1373" s="3"/>
    </row>
    <row r="1374" spans="24:52" x14ac:dyDescent="0.3">
      <c r="X1374"/>
      <c r="AP1374" s="1" t="s">
        <v>13119</v>
      </c>
      <c r="AQ1374" s="1" t="s">
        <v>13248</v>
      </c>
      <c r="AR1374" t="s">
        <v>13249</v>
      </c>
      <c r="AS1374">
        <v>0.25440000000000002</v>
      </c>
      <c r="AT1374" s="5">
        <v>2.5440000000000003E-3</v>
      </c>
      <c r="AV1374" s="1" t="s">
        <v>662</v>
      </c>
      <c r="AW1374" s="3">
        <v>1.72438386873079</v>
      </c>
      <c r="AX1374" s="3">
        <v>7.15</v>
      </c>
      <c r="AY1374" s="3" t="s">
        <v>206</v>
      </c>
      <c r="AZ1374" s="3"/>
    </row>
    <row r="1375" spans="24:52" x14ac:dyDescent="0.3">
      <c r="X1375"/>
      <c r="AP1375" s="1" t="s">
        <v>13119</v>
      </c>
      <c r="AQ1375" t="s">
        <v>13250</v>
      </c>
      <c r="AR1375" t="s">
        <v>13251</v>
      </c>
      <c r="AS1375">
        <v>0.25040000000000001</v>
      </c>
      <c r="AT1375" s="5">
        <v>2.5040000000000001E-3</v>
      </c>
      <c r="AV1375" s="1" t="s">
        <v>658</v>
      </c>
      <c r="AW1375" s="3">
        <v>2.2038378749200001</v>
      </c>
      <c r="AX1375" s="3">
        <v>0</v>
      </c>
      <c r="AY1375" s="3" t="s">
        <v>206</v>
      </c>
      <c r="AZ1375" s="3"/>
    </row>
    <row r="1376" spans="24:52" x14ac:dyDescent="0.3">
      <c r="X1376"/>
      <c r="AP1376" s="1" t="s">
        <v>13119</v>
      </c>
      <c r="AQ1376" t="s">
        <v>13252</v>
      </c>
      <c r="AR1376" t="s">
        <v>13253</v>
      </c>
      <c r="AS1376">
        <v>0.24679999999999999</v>
      </c>
      <c r="AT1376" s="5">
        <v>2.4679999999999997E-3</v>
      </c>
      <c r="AV1376" s="1" t="s">
        <v>652</v>
      </c>
      <c r="AW1376" s="3">
        <v>3.3684154436658398</v>
      </c>
      <c r="AX1376" s="3">
        <v>6.851</v>
      </c>
      <c r="AY1376" s="3" t="s">
        <v>206</v>
      </c>
      <c r="AZ1376" s="3"/>
    </row>
    <row r="1377" spans="24:52" x14ac:dyDescent="0.3">
      <c r="X1377"/>
      <c r="AP1377" s="1" t="s">
        <v>13119</v>
      </c>
      <c r="AQ1377" t="s">
        <v>13254</v>
      </c>
      <c r="AR1377" t="s">
        <v>13255</v>
      </c>
      <c r="AS1377">
        <v>0.24490000000000001</v>
      </c>
      <c r="AT1377" s="5">
        <v>2.4490000000000002E-3</v>
      </c>
      <c r="AV1377" s="1" t="s">
        <v>685</v>
      </c>
      <c r="AW1377" s="3">
        <v>3.6091718085500002</v>
      </c>
      <c r="AX1377" s="3">
        <v>0</v>
      </c>
      <c r="AY1377" s="3" t="s">
        <v>206</v>
      </c>
      <c r="AZ1377" s="3"/>
    </row>
    <row r="1378" spans="24:52" x14ac:dyDescent="0.3">
      <c r="X1378"/>
      <c r="AP1378" s="1" t="s">
        <v>13119</v>
      </c>
      <c r="AQ1378" s="1" t="s">
        <v>13256</v>
      </c>
      <c r="AR1378" t="s">
        <v>13257</v>
      </c>
      <c r="AS1378">
        <v>0.2447</v>
      </c>
      <c r="AT1378" s="5">
        <v>2.447E-3</v>
      </c>
      <c r="AV1378" s="1" t="s">
        <v>638</v>
      </c>
      <c r="AW1378" s="3">
        <v>3.1781455466700002</v>
      </c>
      <c r="AX1378" s="3">
        <v>0</v>
      </c>
      <c r="AY1378" s="3" t="s">
        <v>206</v>
      </c>
      <c r="AZ1378" s="3"/>
    </row>
    <row r="1379" spans="24:52" x14ac:dyDescent="0.3">
      <c r="X1379"/>
      <c r="AP1379" s="1" t="s">
        <v>13119</v>
      </c>
      <c r="AQ1379" t="s">
        <v>13258</v>
      </c>
      <c r="AR1379" t="s">
        <v>13259</v>
      </c>
      <c r="AS1379">
        <v>0.23910000000000001</v>
      </c>
      <c r="AT1379" s="5">
        <v>2.3909999999999999E-3</v>
      </c>
      <c r="AV1379" s="1" t="s">
        <v>650</v>
      </c>
      <c r="AW1379" s="3">
        <v>4.6424533958621303</v>
      </c>
      <c r="AX1379" s="3">
        <v>9.83</v>
      </c>
      <c r="AY1379" s="3">
        <v>11</v>
      </c>
      <c r="AZ1379" s="3"/>
    </row>
    <row r="1380" spans="24:52" x14ac:dyDescent="0.3">
      <c r="X1380"/>
      <c r="AP1380" s="1" t="s">
        <v>13119</v>
      </c>
      <c r="AQ1380" t="s">
        <v>13260</v>
      </c>
      <c r="AR1380" t="s">
        <v>13261</v>
      </c>
      <c r="AS1380">
        <v>0.23619999999999999</v>
      </c>
      <c r="AT1380" s="5">
        <v>2.362E-3</v>
      </c>
      <c r="AV1380" s="1" t="s">
        <v>651</v>
      </c>
      <c r="AW1380" s="3">
        <v>4.4977412083999999</v>
      </c>
      <c r="AX1380" s="3">
        <v>16.475999999999999</v>
      </c>
      <c r="AY1380" s="3">
        <v>15</v>
      </c>
      <c r="AZ1380" s="3"/>
    </row>
    <row r="1381" spans="24:52" x14ac:dyDescent="0.3">
      <c r="X1381"/>
      <c r="AP1381" s="1" t="s">
        <v>13119</v>
      </c>
      <c r="AQ1381" s="1" t="s">
        <v>13262</v>
      </c>
      <c r="AR1381" s="1" t="s">
        <v>13263</v>
      </c>
      <c r="AS1381">
        <v>0.2334</v>
      </c>
      <c r="AT1381" s="5">
        <v>2.3340000000000001E-3</v>
      </c>
      <c r="AV1381" s="1" t="s">
        <v>649</v>
      </c>
      <c r="AW1381" s="3">
        <v>1.7233065493503199</v>
      </c>
      <c r="AX1381" s="3">
        <v>18.451000000000001</v>
      </c>
      <c r="AY1381" s="3">
        <v>12.718999999999999</v>
      </c>
      <c r="AZ1381" s="3"/>
    </row>
    <row r="1382" spans="24:52" x14ac:dyDescent="0.3">
      <c r="X1382"/>
      <c r="AP1382" s="1" t="s">
        <v>13119</v>
      </c>
      <c r="AQ1382" t="s">
        <v>13264</v>
      </c>
      <c r="AR1382" t="s">
        <v>13265</v>
      </c>
      <c r="AS1382">
        <v>0.23280000000000001</v>
      </c>
      <c r="AT1382" s="5">
        <v>2.3280000000000002E-3</v>
      </c>
      <c r="AV1382" s="1" t="s">
        <v>639</v>
      </c>
      <c r="AW1382" s="3">
        <v>4.5616029359999999</v>
      </c>
      <c r="AX1382" s="3">
        <v>23.824000000000002</v>
      </c>
      <c r="AY1382" s="3">
        <v>14.09</v>
      </c>
      <c r="AZ1382" s="3"/>
    </row>
    <row r="1383" spans="24:52" x14ac:dyDescent="0.3">
      <c r="X1383"/>
      <c r="AP1383" s="1" t="s">
        <v>13119</v>
      </c>
      <c r="AQ1383" t="s">
        <v>13266</v>
      </c>
      <c r="AR1383" t="s">
        <v>13267</v>
      </c>
      <c r="AS1383">
        <v>0.22770000000000001</v>
      </c>
      <c r="AT1383" s="5">
        <v>2.2769999999999999E-3</v>
      </c>
      <c r="AV1383" s="1" t="s">
        <v>567</v>
      </c>
      <c r="AW1383" s="3">
        <v>0.80483137924000003</v>
      </c>
      <c r="AX1383" s="3">
        <v>0</v>
      </c>
      <c r="AY1383" s="3" t="s">
        <v>206</v>
      </c>
      <c r="AZ1383" s="3"/>
    </row>
    <row r="1384" spans="24:52" x14ac:dyDescent="0.3">
      <c r="X1384"/>
      <c r="AP1384" s="1" t="s">
        <v>13119</v>
      </c>
      <c r="AQ1384" t="s">
        <v>13268</v>
      </c>
      <c r="AR1384" t="s">
        <v>13269</v>
      </c>
      <c r="AS1384">
        <v>0.22539999999999999</v>
      </c>
      <c r="AT1384" s="5">
        <v>2.2539999999999999E-3</v>
      </c>
      <c r="AV1384" s="1" t="s">
        <v>506</v>
      </c>
      <c r="AW1384" s="3">
        <v>3.0472587048999999</v>
      </c>
      <c r="AX1384" s="3">
        <v>18.981999999999999</v>
      </c>
      <c r="AY1384" s="3">
        <v>25.137</v>
      </c>
      <c r="AZ1384" s="3"/>
    </row>
    <row r="1385" spans="24:52" x14ac:dyDescent="0.3">
      <c r="X1385"/>
      <c r="AP1385" s="1" t="s">
        <v>13119</v>
      </c>
      <c r="AQ1385" s="1" t="s">
        <v>13270</v>
      </c>
      <c r="AR1385" t="s">
        <v>13271</v>
      </c>
      <c r="AS1385">
        <v>0.22389999999999999</v>
      </c>
      <c r="AT1385" s="5">
        <v>2.2389999999999997E-3</v>
      </c>
      <c r="AV1385" s="1" t="s">
        <v>657</v>
      </c>
      <c r="AW1385" s="3">
        <v>1.5746036588000001</v>
      </c>
      <c r="AX1385" s="3">
        <v>65.144999999999996</v>
      </c>
      <c r="AY1385" s="3" t="s">
        <v>206</v>
      </c>
      <c r="AZ1385" s="3"/>
    </row>
    <row r="1386" spans="24:52" x14ac:dyDescent="0.3">
      <c r="X1386"/>
      <c r="AP1386" s="1" t="s">
        <v>13119</v>
      </c>
      <c r="AQ1386" t="s">
        <v>13272</v>
      </c>
      <c r="AR1386" s="1" t="s">
        <v>13273</v>
      </c>
      <c r="AS1386">
        <v>0.21590000000000001</v>
      </c>
      <c r="AT1386" s="5">
        <v>2.1589999999999999E-3</v>
      </c>
      <c r="AV1386" s="1" t="s">
        <v>654</v>
      </c>
      <c r="AW1386" s="3">
        <v>3.31354555308</v>
      </c>
      <c r="AX1386" s="3">
        <v>0.51700000000000002</v>
      </c>
      <c r="AY1386" s="3">
        <v>7.3</v>
      </c>
      <c r="AZ1386" s="3"/>
    </row>
    <row r="1387" spans="24:52" x14ac:dyDescent="0.3">
      <c r="X1387"/>
      <c r="AP1387" s="1" t="s">
        <v>13119</v>
      </c>
      <c r="AQ1387" t="s">
        <v>13274</v>
      </c>
      <c r="AR1387" s="1" t="s">
        <v>13275</v>
      </c>
      <c r="AS1387">
        <v>0.21299999999999999</v>
      </c>
      <c r="AT1387" s="5">
        <v>2.1299999999999999E-3</v>
      </c>
      <c r="AV1387" s="1" t="s">
        <v>648</v>
      </c>
      <c r="AW1387" s="3">
        <v>0.82453238429999998</v>
      </c>
      <c r="AX1387" s="3">
        <v>12.032999999999999</v>
      </c>
      <c r="AY1387" s="3" t="s">
        <v>206</v>
      </c>
      <c r="AZ1387" s="3"/>
    </row>
    <row r="1388" spans="24:52" x14ac:dyDescent="0.3">
      <c r="X1388"/>
      <c r="AP1388" s="1" t="s">
        <v>13119</v>
      </c>
      <c r="AQ1388" s="1" t="s">
        <v>13276</v>
      </c>
      <c r="AR1388" t="s">
        <v>13277</v>
      </c>
      <c r="AS1388">
        <v>0.2127</v>
      </c>
      <c r="AT1388" s="5">
        <v>2.127E-3</v>
      </c>
      <c r="AV1388" s="1" t="s">
        <v>671</v>
      </c>
      <c r="AW1388" s="3">
        <v>0.77852759748</v>
      </c>
      <c r="AX1388" s="3">
        <v>42.997</v>
      </c>
      <c r="AY1388" s="3" t="s">
        <v>206</v>
      </c>
      <c r="AZ1388" s="3"/>
    </row>
    <row r="1389" spans="24:52" x14ac:dyDescent="0.3">
      <c r="X1389"/>
      <c r="AP1389" s="1" t="s">
        <v>13119</v>
      </c>
      <c r="AQ1389" s="1" t="s">
        <v>13278</v>
      </c>
      <c r="AR1389" t="s">
        <v>13279</v>
      </c>
      <c r="AS1389">
        <v>0.21260000000000001</v>
      </c>
      <c r="AT1389" s="5">
        <v>2.1260000000000003E-3</v>
      </c>
      <c r="AV1389" s="1" t="s">
        <v>2526</v>
      </c>
      <c r="AW1389" s="3">
        <v>1.07438626675569</v>
      </c>
      <c r="AX1389" s="3">
        <v>0</v>
      </c>
      <c r="AY1389" s="3" t="s">
        <v>206</v>
      </c>
      <c r="AZ1389" s="3"/>
    </row>
    <row r="1390" spans="24:52" x14ac:dyDescent="0.3">
      <c r="X1390"/>
      <c r="AP1390" s="1" t="s">
        <v>13119</v>
      </c>
      <c r="AQ1390" t="s">
        <v>13280</v>
      </c>
      <c r="AR1390" s="1" t="s">
        <v>13281</v>
      </c>
      <c r="AS1390">
        <v>0.2044</v>
      </c>
      <c r="AT1390" s="5">
        <v>2.0439999999999998E-3</v>
      </c>
      <c r="AV1390" s="1" t="s">
        <v>659</v>
      </c>
      <c r="AW1390" s="3">
        <v>1.35367963272</v>
      </c>
      <c r="AX1390" s="3">
        <v>8.5779999999999994</v>
      </c>
      <c r="AY1390" s="3" t="s">
        <v>206</v>
      </c>
      <c r="AZ1390" s="3"/>
    </row>
    <row r="1391" spans="24:52" x14ac:dyDescent="0.3">
      <c r="X1391"/>
      <c r="AP1391" s="1" t="s">
        <v>13119</v>
      </c>
      <c r="AQ1391" t="s">
        <v>13282</v>
      </c>
      <c r="AR1391" t="s">
        <v>13283</v>
      </c>
      <c r="AS1391">
        <v>0.2011</v>
      </c>
      <c r="AT1391" s="5">
        <v>2.0110000000000002E-3</v>
      </c>
      <c r="AV1391" s="1" t="s">
        <v>655</v>
      </c>
      <c r="AW1391" s="3">
        <v>2.6336584065599999</v>
      </c>
      <c r="AX1391" s="3">
        <v>1.772</v>
      </c>
      <c r="AY1391" s="3" t="s">
        <v>206</v>
      </c>
      <c r="AZ1391" s="3"/>
    </row>
    <row r="1392" spans="24:52" x14ac:dyDescent="0.3">
      <c r="X1392"/>
      <c r="AP1392" s="1" t="s">
        <v>13119</v>
      </c>
      <c r="AQ1392" t="s">
        <v>13284</v>
      </c>
      <c r="AR1392" t="s">
        <v>13285</v>
      </c>
      <c r="AS1392">
        <v>0.1905</v>
      </c>
      <c r="AT1392" s="5">
        <v>1.905E-3</v>
      </c>
      <c r="AV1392" s="1" t="s">
        <v>3177</v>
      </c>
      <c r="AW1392" s="3">
        <v>1.1517992872</v>
      </c>
      <c r="AX1392" s="3">
        <v>0</v>
      </c>
      <c r="AY1392" s="3" t="s">
        <v>206</v>
      </c>
      <c r="AZ1392" s="3"/>
    </row>
    <row r="1393" spans="24:52" x14ac:dyDescent="0.3">
      <c r="X1393"/>
      <c r="AP1393" s="1" t="s">
        <v>13119</v>
      </c>
      <c r="AQ1393" t="s">
        <v>13286</v>
      </c>
      <c r="AR1393" s="1" t="s">
        <v>13287</v>
      </c>
      <c r="AS1393">
        <v>0.18659999999999999</v>
      </c>
      <c r="AT1393" s="5">
        <v>1.8659999999999998E-3</v>
      </c>
      <c r="AV1393" s="1" t="s">
        <v>640</v>
      </c>
      <c r="AW1393" s="3">
        <v>1.32319426664835</v>
      </c>
      <c r="AX1393" s="3">
        <v>-22.54</v>
      </c>
      <c r="AY1393" s="3" t="s">
        <v>206</v>
      </c>
      <c r="AZ1393" s="3"/>
    </row>
    <row r="1394" spans="24:52" x14ac:dyDescent="0.3">
      <c r="X1394"/>
      <c r="AP1394" s="1" t="s">
        <v>13119</v>
      </c>
      <c r="AQ1394" t="s">
        <v>13288</v>
      </c>
      <c r="AR1394" t="s">
        <v>13289</v>
      </c>
      <c r="AS1394">
        <v>0.18629999999999999</v>
      </c>
      <c r="AT1394" s="5">
        <v>1.8629999999999999E-3</v>
      </c>
      <c r="AV1394" s="1" t="s">
        <v>665</v>
      </c>
      <c r="AW1394" s="3">
        <v>0.56832604074000004</v>
      </c>
      <c r="AX1394" s="3">
        <v>29.423999999999999</v>
      </c>
      <c r="AY1394" s="3" t="s">
        <v>206</v>
      </c>
      <c r="AZ1394" s="3"/>
    </row>
    <row r="1395" spans="24:52" x14ac:dyDescent="0.3">
      <c r="X1395"/>
      <c r="AP1395" s="1" t="s">
        <v>13119</v>
      </c>
      <c r="AQ1395" t="s">
        <v>13290</v>
      </c>
      <c r="AR1395" s="1" t="s">
        <v>13291</v>
      </c>
      <c r="AS1395">
        <v>0.17960000000000001</v>
      </c>
      <c r="AT1395" s="5">
        <v>1.7960000000000001E-3</v>
      </c>
      <c r="AV1395" s="1" t="s">
        <v>3179</v>
      </c>
      <c r="AW1395" s="3">
        <v>1.1141539329300001</v>
      </c>
      <c r="AX1395" s="3">
        <v>-43.356000000000002</v>
      </c>
      <c r="AY1395" s="3" t="s">
        <v>206</v>
      </c>
      <c r="AZ1395" s="3"/>
    </row>
    <row r="1396" spans="24:52" x14ac:dyDescent="0.3">
      <c r="X1396"/>
      <c r="AP1396" s="1" t="s">
        <v>13119</v>
      </c>
      <c r="AQ1396" t="s">
        <v>13292</v>
      </c>
      <c r="AR1396" t="s">
        <v>13293</v>
      </c>
      <c r="AS1396">
        <v>0.1666</v>
      </c>
      <c r="AT1396" s="5">
        <v>1.6659999999999999E-3</v>
      </c>
      <c r="AV1396" s="1" t="s">
        <v>656</v>
      </c>
      <c r="AW1396" s="3">
        <v>1.1319884040299999</v>
      </c>
      <c r="AX1396" s="3">
        <v>0</v>
      </c>
      <c r="AY1396" s="3" t="s">
        <v>206</v>
      </c>
      <c r="AZ1396" s="3"/>
    </row>
    <row r="1397" spans="24:52" x14ac:dyDescent="0.3">
      <c r="X1397"/>
      <c r="AP1397" s="1" t="s">
        <v>13119</v>
      </c>
      <c r="AQ1397" s="1" t="s">
        <v>13294</v>
      </c>
      <c r="AR1397" t="s">
        <v>13295</v>
      </c>
      <c r="AS1397">
        <v>0.16309999999999999</v>
      </c>
      <c r="AT1397" s="5">
        <v>1.6309999999999999E-3</v>
      </c>
      <c r="AV1397" s="1" t="s">
        <v>643</v>
      </c>
      <c r="AW1397" s="3">
        <v>0.73841169566999998</v>
      </c>
      <c r="AX1397" s="3">
        <v>0</v>
      </c>
      <c r="AY1397" s="3" t="s">
        <v>206</v>
      </c>
      <c r="AZ1397" s="3"/>
    </row>
    <row r="1398" spans="24:52" x14ac:dyDescent="0.3">
      <c r="X1398"/>
      <c r="AP1398" s="1" t="s">
        <v>13119</v>
      </c>
      <c r="AQ1398" t="s">
        <v>13296</v>
      </c>
      <c r="AR1398" t="s">
        <v>13297</v>
      </c>
      <c r="AS1398">
        <v>0.15820000000000001</v>
      </c>
      <c r="AT1398" s="5">
        <v>1.5820000000000001E-3</v>
      </c>
      <c r="AV1398" s="1" t="s">
        <v>668</v>
      </c>
      <c r="AW1398" s="3">
        <v>0.55076794597000001</v>
      </c>
      <c r="AX1398" s="3">
        <v>0</v>
      </c>
      <c r="AY1398" s="3" t="s">
        <v>206</v>
      </c>
      <c r="AZ1398" s="3"/>
    </row>
    <row r="1399" spans="24:52" x14ac:dyDescent="0.3">
      <c r="X1399"/>
      <c r="AP1399" s="1" t="s">
        <v>13119</v>
      </c>
      <c r="AQ1399" s="1" t="s">
        <v>13298</v>
      </c>
      <c r="AR1399" t="s">
        <v>13299</v>
      </c>
      <c r="AS1399">
        <v>0.1537</v>
      </c>
      <c r="AT1399" s="5">
        <v>1.537E-3</v>
      </c>
      <c r="AV1399" s="1" t="s">
        <v>642</v>
      </c>
      <c r="AW1399" s="3">
        <v>2.16304210397514</v>
      </c>
      <c r="AX1399" s="3">
        <v>0</v>
      </c>
      <c r="AY1399" s="3" t="s">
        <v>206</v>
      </c>
      <c r="AZ1399" s="3"/>
    </row>
    <row r="1400" spans="24:52" x14ac:dyDescent="0.3">
      <c r="X1400"/>
      <c r="AP1400" s="1" t="s">
        <v>13119</v>
      </c>
      <c r="AQ1400" t="s">
        <v>13300</v>
      </c>
      <c r="AR1400" t="s">
        <v>13301</v>
      </c>
      <c r="AS1400">
        <v>0.15190000000000001</v>
      </c>
      <c r="AT1400" s="5">
        <v>1.5190000000000002E-3</v>
      </c>
      <c r="AV1400" s="1" t="s">
        <v>644</v>
      </c>
      <c r="AW1400" s="3">
        <v>2.297618575</v>
      </c>
      <c r="AX1400" s="3">
        <v>0</v>
      </c>
      <c r="AY1400" s="3" t="s">
        <v>206</v>
      </c>
      <c r="AZ1400" s="3"/>
    </row>
    <row r="1401" spans="24:52" x14ac:dyDescent="0.3">
      <c r="X1401"/>
      <c r="AP1401" s="1" t="s">
        <v>13119</v>
      </c>
      <c r="AQ1401" t="s">
        <v>13302</v>
      </c>
      <c r="AR1401" t="s">
        <v>13303</v>
      </c>
      <c r="AS1401">
        <v>0.14069999999999999</v>
      </c>
      <c r="AT1401" s="5">
        <v>1.4069999999999998E-3</v>
      </c>
      <c r="AV1401" s="1" t="s">
        <v>669</v>
      </c>
      <c r="AW1401" s="3">
        <v>0.44986544526</v>
      </c>
      <c r="AX1401" s="3">
        <v>0</v>
      </c>
      <c r="AY1401" s="3" t="s">
        <v>206</v>
      </c>
      <c r="AZ1401" s="3"/>
    </row>
    <row r="1402" spans="24:52" x14ac:dyDescent="0.3">
      <c r="X1402"/>
      <c r="AP1402" s="1" t="s">
        <v>13119</v>
      </c>
      <c r="AQ1402" t="s">
        <v>13304</v>
      </c>
      <c r="AR1402" t="s">
        <v>13305</v>
      </c>
      <c r="AS1402">
        <v>0.10059999999999999</v>
      </c>
      <c r="AT1402" s="5">
        <v>1.0059999999999999E-3</v>
      </c>
      <c r="AV1402" s="1" t="s">
        <v>3178</v>
      </c>
      <c r="AW1402" s="3">
        <v>0.60580074935999995</v>
      </c>
      <c r="AX1402" s="3">
        <v>0</v>
      </c>
      <c r="AY1402" s="3" t="s">
        <v>206</v>
      </c>
      <c r="AZ1402" s="3"/>
    </row>
    <row r="1403" spans="24:52" x14ac:dyDescent="0.3">
      <c r="X1403"/>
      <c r="AP1403" s="1" t="s">
        <v>13119</v>
      </c>
      <c r="AQ1403" t="s">
        <v>13306</v>
      </c>
      <c r="AR1403" t="s">
        <v>13307</v>
      </c>
      <c r="AS1403">
        <v>9.9900000000000003E-2</v>
      </c>
      <c r="AT1403" s="5">
        <v>9.990000000000001E-4</v>
      </c>
      <c r="AV1403" s="1" t="s">
        <v>3176</v>
      </c>
      <c r="AW1403" s="3">
        <v>0.51847540171999995</v>
      </c>
      <c r="AX1403" s="3">
        <v>0</v>
      </c>
      <c r="AY1403" s="3" t="s">
        <v>206</v>
      </c>
      <c r="AZ1403" s="3"/>
    </row>
    <row r="1404" spans="24:52" x14ac:dyDescent="0.3">
      <c r="X1404"/>
      <c r="AP1404" s="1" t="s">
        <v>13119</v>
      </c>
      <c r="AQ1404" t="s">
        <v>11585</v>
      </c>
      <c r="AR1404" t="s">
        <v>11856</v>
      </c>
      <c r="AS1404">
        <v>7.0000000000000001E-3</v>
      </c>
      <c r="AT1404" s="5">
        <v>7.0000000000000007E-5</v>
      </c>
      <c r="AV1404" s="1" t="s">
        <v>206</v>
      </c>
      <c r="AW1404" s="3" t="s">
        <v>249</v>
      </c>
      <c r="AX1404" s="3" t="s">
        <v>1029</v>
      </c>
      <c r="AY1404" s="3" t="s">
        <v>278</v>
      </c>
      <c r="AZ1404" s="3"/>
    </row>
    <row r="1405" spans="24:52" x14ac:dyDescent="0.3">
      <c r="X1405"/>
      <c r="AP1405" s="1" t="s">
        <v>13119</v>
      </c>
      <c r="AQ1405" t="s">
        <v>11585</v>
      </c>
      <c r="AR1405" t="s">
        <v>11588</v>
      </c>
      <c r="AS1405">
        <v>0</v>
      </c>
      <c r="AT1405" s="5">
        <v>0</v>
      </c>
      <c r="AV1405" s="1" t="s">
        <v>206</v>
      </c>
      <c r="AW1405" s="3" t="s">
        <v>249</v>
      </c>
      <c r="AX1405" s="3" t="s">
        <v>1029</v>
      </c>
      <c r="AY1405" s="3" t="s">
        <v>278</v>
      </c>
      <c r="AZ1405" s="3"/>
    </row>
    <row r="1406" spans="24:52" x14ac:dyDescent="0.3">
      <c r="X1406"/>
      <c r="AP1406" s="1" t="s">
        <v>13119</v>
      </c>
      <c r="AQ1406" s="1" t="s">
        <v>11585</v>
      </c>
      <c r="AR1406" t="s">
        <v>11999</v>
      </c>
      <c r="AS1406">
        <v>0</v>
      </c>
      <c r="AT1406" s="5">
        <v>0</v>
      </c>
      <c r="AV1406" s="1" t="s">
        <v>206</v>
      </c>
      <c r="AW1406" s="3" t="s">
        <v>249</v>
      </c>
      <c r="AX1406" s="3" t="s">
        <v>1029</v>
      </c>
      <c r="AY1406" s="3" t="s">
        <v>278</v>
      </c>
      <c r="AZ1406" s="3"/>
    </row>
    <row r="1407" spans="24:52" x14ac:dyDescent="0.3">
      <c r="X1407"/>
      <c r="AP1407" s="1" t="s">
        <v>13119</v>
      </c>
      <c r="AQ1407" t="s">
        <v>11585</v>
      </c>
      <c r="AR1407" t="s">
        <v>11998</v>
      </c>
      <c r="AS1407">
        <v>0</v>
      </c>
      <c r="AT1407" s="5">
        <v>0</v>
      </c>
      <c r="AV1407" s="1" t="s">
        <v>206</v>
      </c>
      <c r="AW1407" s="3" t="s">
        <v>249</v>
      </c>
      <c r="AX1407" s="3" t="s">
        <v>1029</v>
      </c>
      <c r="AY1407" s="3" t="s">
        <v>278</v>
      </c>
      <c r="AZ1407" s="3"/>
    </row>
    <row r="1408" spans="24:52" x14ac:dyDescent="0.3">
      <c r="X1408"/>
      <c r="AP1408" s="1" t="s">
        <v>13119</v>
      </c>
      <c r="AQ1408" t="s">
        <v>11585</v>
      </c>
      <c r="AR1408" t="s">
        <v>11586</v>
      </c>
      <c r="AS1408">
        <v>0</v>
      </c>
      <c r="AT1408" s="5">
        <v>0</v>
      </c>
      <c r="AV1408" s="1" t="s">
        <v>206</v>
      </c>
      <c r="AW1408" s="3" t="s">
        <v>249</v>
      </c>
      <c r="AX1408" s="3" t="s">
        <v>1029</v>
      </c>
      <c r="AY1408" s="3" t="s">
        <v>278</v>
      </c>
      <c r="AZ1408" s="3"/>
    </row>
    <row r="1409" spans="24:52" x14ac:dyDescent="0.3">
      <c r="X1409"/>
      <c r="AP1409" s="1" t="s">
        <v>13119</v>
      </c>
      <c r="AQ1409" s="1" t="s">
        <v>11585</v>
      </c>
      <c r="AR1409" t="s">
        <v>12164</v>
      </c>
      <c r="AS1409">
        <v>0</v>
      </c>
      <c r="AT1409" s="5">
        <v>0</v>
      </c>
      <c r="AV1409" s="1" t="s">
        <v>206</v>
      </c>
      <c r="AW1409" s="3" t="s">
        <v>249</v>
      </c>
      <c r="AX1409" s="3" t="s">
        <v>1029</v>
      </c>
      <c r="AY1409" s="3" t="s">
        <v>278</v>
      </c>
      <c r="AZ1409" s="3"/>
    </row>
    <row r="1410" spans="24:52" x14ac:dyDescent="0.3">
      <c r="X1410"/>
      <c r="AP1410" s="1" t="s">
        <v>13119</v>
      </c>
      <c r="AQ1410" s="1" t="s">
        <v>11585</v>
      </c>
      <c r="AR1410" t="s">
        <v>12596</v>
      </c>
      <c r="AS1410">
        <v>0</v>
      </c>
      <c r="AT1410" s="5">
        <v>0</v>
      </c>
      <c r="AV1410" s="1" t="s">
        <v>206</v>
      </c>
      <c r="AW1410" s="3" t="s">
        <v>249</v>
      </c>
      <c r="AX1410" s="3" t="s">
        <v>1029</v>
      </c>
      <c r="AY1410" s="3" t="s">
        <v>278</v>
      </c>
      <c r="AZ1410" s="3"/>
    </row>
    <row r="1411" spans="24:52" x14ac:dyDescent="0.3">
      <c r="X1411"/>
      <c r="AP1411" s="1" t="s">
        <v>13308</v>
      </c>
      <c r="AQ1411" s="1" t="s">
        <v>12349</v>
      </c>
      <c r="AR1411" t="s">
        <v>12350</v>
      </c>
      <c r="AS1411">
        <v>8.5325000000000006</v>
      </c>
      <c r="AT1411" s="5">
        <v>8.5325000000000012E-2</v>
      </c>
      <c r="AV1411" s="1" t="s">
        <v>251</v>
      </c>
      <c r="AW1411" s="3">
        <v>0.23202025000000001</v>
      </c>
      <c r="AX1411" s="3">
        <v>0</v>
      </c>
      <c r="AY1411" s="3" t="s">
        <v>206</v>
      </c>
      <c r="AZ1411" s="3"/>
    </row>
    <row r="1412" spans="24:52" x14ac:dyDescent="0.3">
      <c r="X1412"/>
      <c r="AP1412" s="1" t="s">
        <v>13308</v>
      </c>
      <c r="AQ1412" s="1" t="s">
        <v>13309</v>
      </c>
      <c r="AR1412" t="s">
        <v>13310</v>
      </c>
      <c r="AS1412">
        <v>7.468</v>
      </c>
      <c r="AT1412" s="5">
        <v>7.4679999999999996E-2</v>
      </c>
      <c r="AV1412" s="1" t="s">
        <v>680</v>
      </c>
      <c r="AW1412" s="3">
        <v>1.6081963664375301</v>
      </c>
      <c r="AX1412" s="3">
        <v>0</v>
      </c>
      <c r="AY1412" s="3" t="s">
        <v>206</v>
      </c>
      <c r="AZ1412" s="3"/>
    </row>
    <row r="1413" spans="24:52" x14ac:dyDescent="0.3">
      <c r="X1413"/>
      <c r="AP1413" s="1" t="s">
        <v>13308</v>
      </c>
      <c r="AQ1413" t="s">
        <v>13311</v>
      </c>
      <c r="AR1413" t="s">
        <v>13312</v>
      </c>
      <c r="AS1413">
        <v>7.1326000000000001</v>
      </c>
      <c r="AT1413" s="5">
        <v>7.1326000000000001E-2</v>
      </c>
      <c r="AV1413" s="1" t="s">
        <v>681</v>
      </c>
      <c r="AW1413" s="3">
        <v>6.0372713244699998</v>
      </c>
      <c r="AX1413" s="3">
        <v>0</v>
      </c>
      <c r="AY1413" s="3" t="s">
        <v>206</v>
      </c>
      <c r="AZ1413" s="3"/>
    </row>
    <row r="1414" spans="24:52" x14ac:dyDescent="0.3">
      <c r="X1414"/>
      <c r="AP1414" s="1" t="s">
        <v>13308</v>
      </c>
      <c r="AQ1414" s="1" t="s">
        <v>13313</v>
      </c>
      <c r="AR1414" t="s">
        <v>13314</v>
      </c>
      <c r="AS1414">
        <v>6.9020000000000001</v>
      </c>
      <c r="AT1414" s="5">
        <v>6.9019999999999998E-2</v>
      </c>
      <c r="AV1414" s="1" t="s">
        <v>679</v>
      </c>
      <c r="AW1414" s="3">
        <v>5.6981771261449898</v>
      </c>
      <c r="AX1414" s="3">
        <v>0</v>
      </c>
      <c r="AY1414" s="3" t="s">
        <v>206</v>
      </c>
      <c r="AZ1414" s="3"/>
    </row>
    <row r="1415" spans="24:52" x14ac:dyDescent="0.3">
      <c r="X1415"/>
      <c r="AP1415" s="1" t="s">
        <v>13308</v>
      </c>
      <c r="AQ1415" s="1" t="s">
        <v>13315</v>
      </c>
      <c r="AR1415" t="s">
        <v>13316</v>
      </c>
      <c r="AS1415">
        <v>5.8197000000000001</v>
      </c>
      <c r="AT1415" s="5">
        <v>5.8196999999999999E-2</v>
      </c>
      <c r="AV1415" s="1" t="s">
        <v>687</v>
      </c>
      <c r="AW1415" s="3">
        <v>0.708956255958756</v>
      </c>
      <c r="AX1415" s="3">
        <v>0</v>
      </c>
      <c r="AY1415" s="3" t="s">
        <v>206</v>
      </c>
      <c r="AZ1415" s="3"/>
    </row>
    <row r="1416" spans="24:52" x14ac:dyDescent="0.3">
      <c r="X1416"/>
      <c r="AP1416" s="1" t="s">
        <v>13308</v>
      </c>
      <c r="AQ1416" s="1" t="s">
        <v>13317</v>
      </c>
      <c r="AR1416" t="s">
        <v>13318</v>
      </c>
      <c r="AS1416">
        <v>5.4980000000000002</v>
      </c>
      <c r="AT1416" s="5">
        <v>5.4980000000000001E-2</v>
      </c>
      <c r="AV1416" s="1" t="s">
        <v>678</v>
      </c>
      <c r="AW1416" s="3">
        <v>2.2080690705858799</v>
      </c>
      <c r="AX1416" s="3">
        <v>0</v>
      </c>
      <c r="AY1416" s="3" t="s">
        <v>206</v>
      </c>
      <c r="AZ1416" s="3"/>
    </row>
    <row r="1417" spans="24:52" x14ac:dyDescent="0.3">
      <c r="X1417"/>
      <c r="AP1417" s="1" t="s">
        <v>13308</v>
      </c>
      <c r="AQ1417" s="1" t="s">
        <v>13319</v>
      </c>
      <c r="AR1417" t="s">
        <v>13320</v>
      </c>
      <c r="AS1417">
        <v>5.4058000000000002</v>
      </c>
      <c r="AT1417" s="5">
        <v>5.4058000000000002E-2</v>
      </c>
      <c r="AV1417" s="1" t="s">
        <v>1054</v>
      </c>
      <c r="AW1417" s="3">
        <v>1.44077284098</v>
      </c>
      <c r="AX1417" s="3">
        <v>0</v>
      </c>
      <c r="AY1417" s="3" t="s">
        <v>206</v>
      </c>
      <c r="AZ1417" s="3"/>
    </row>
    <row r="1418" spans="24:52" x14ac:dyDescent="0.3">
      <c r="X1418"/>
      <c r="AP1418" s="1" t="s">
        <v>13308</v>
      </c>
      <c r="AQ1418" s="1" t="s">
        <v>13321</v>
      </c>
      <c r="AR1418" t="s">
        <v>13322</v>
      </c>
      <c r="AS1418">
        <v>4.1977000000000002</v>
      </c>
      <c r="AT1418" s="5">
        <v>4.1977E-2</v>
      </c>
      <c r="AV1418" s="1" t="s">
        <v>693</v>
      </c>
      <c r="AW1418" s="3">
        <v>2.5865183736000001</v>
      </c>
      <c r="AX1418" s="3">
        <v>5.4690000000000003</v>
      </c>
      <c r="AY1418" s="3">
        <v>7.3</v>
      </c>
      <c r="AZ1418" s="3"/>
    </row>
    <row r="1419" spans="24:52" x14ac:dyDescent="0.3">
      <c r="X1419"/>
      <c r="AP1419" s="1" t="s">
        <v>13308</v>
      </c>
      <c r="AQ1419" s="1" t="s">
        <v>13323</v>
      </c>
      <c r="AR1419" t="s">
        <v>13324</v>
      </c>
      <c r="AS1419">
        <v>4.1460999999999997</v>
      </c>
      <c r="AT1419" s="5">
        <v>4.1460999999999998E-2</v>
      </c>
      <c r="AV1419" s="1" t="s">
        <v>692</v>
      </c>
      <c r="AW1419" s="3">
        <v>20.285160557950501</v>
      </c>
      <c r="AX1419" s="3">
        <v>7.3040000000000003</v>
      </c>
      <c r="AY1419" s="3">
        <v>0.79</v>
      </c>
      <c r="AZ1419" s="3"/>
    </row>
    <row r="1420" spans="24:52" x14ac:dyDescent="0.3">
      <c r="X1420"/>
      <c r="AP1420" s="1" t="s">
        <v>13308</v>
      </c>
      <c r="AQ1420" s="1" t="s">
        <v>13325</v>
      </c>
      <c r="AR1420" t="s">
        <v>13326</v>
      </c>
      <c r="AS1420">
        <v>4.0076000000000001</v>
      </c>
      <c r="AT1420" s="5">
        <v>4.0076000000000001E-2</v>
      </c>
      <c r="AV1420" s="1" t="s">
        <v>33</v>
      </c>
      <c r="AW1420" s="3">
        <v>148.4590875648</v>
      </c>
      <c r="AX1420" s="3">
        <v>3.91</v>
      </c>
      <c r="AY1420" s="3">
        <v>12.19</v>
      </c>
      <c r="AZ1420" s="3"/>
    </row>
    <row r="1421" spans="24:52" x14ac:dyDescent="0.3">
      <c r="X1421"/>
      <c r="AP1421" s="1" t="s">
        <v>13308</v>
      </c>
      <c r="AQ1421" s="1" t="s">
        <v>13254</v>
      </c>
      <c r="AR1421" t="s">
        <v>13255</v>
      </c>
      <c r="AS1421">
        <v>3.9138999999999999</v>
      </c>
      <c r="AT1421" s="5">
        <v>3.9139E-2</v>
      </c>
      <c r="AV1421" s="1" t="s">
        <v>685</v>
      </c>
      <c r="AW1421" s="3">
        <v>3.6091718085500002</v>
      </c>
      <c r="AX1421" s="3">
        <v>0</v>
      </c>
      <c r="AY1421" s="3" t="s">
        <v>206</v>
      </c>
      <c r="AZ1421" s="3"/>
    </row>
    <row r="1422" spans="24:52" x14ac:dyDescent="0.3">
      <c r="X1422"/>
      <c r="AP1422" s="1" t="s">
        <v>13308</v>
      </c>
      <c r="AQ1422" t="s">
        <v>13327</v>
      </c>
      <c r="AR1422" t="s">
        <v>13328</v>
      </c>
      <c r="AS1422">
        <v>3.8975</v>
      </c>
      <c r="AT1422" s="5">
        <v>3.8975000000000003E-2</v>
      </c>
      <c r="AV1422" s="1" t="s">
        <v>691</v>
      </c>
      <c r="AW1422" s="3">
        <v>80.607662408973297</v>
      </c>
      <c r="AX1422" s="3">
        <v>13.069000000000001</v>
      </c>
      <c r="AY1422" s="3">
        <v>4.3499999999999996</v>
      </c>
      <c r="AZ1422" s="3"/>
    </row>
    <row r="1423" spans="24:52" x14ac:dyDescent="0.3">
      <c r="X1423"/>
      <c r="AP1423" s="1" t="s">
        <v>13308</v>
      </c>
      <c r="AQ1423" s="1" t="s">
        <v>13329</v>
      </c>
      <c r="AR1423" s="1" t="s">
        <v>13330</v>
      </c>
      <c r="AS1423">
        <v>3.8586999999999998</v>
      </c>
      <c r="AT1423" s="5">
        <v>3.8586999999999996E-2</v>
      </c>
      <c r="AV1423" s="1" t="s">
        <v>55</v>
      </c>
      <c r="AW1423" s="3">
        <v>83.0318947544</v>
      </c>
      <c r="AX1423" s="3">
        <v>11.385999999999999</v>
      </c>
      <c r="AY1423" s="3">
        <v>5.17</v>
      </c>
      <c r="AZ1423" s="3"/>
    </row>
    <row r="1424" spans="24:52" x14ac:dyDescent="0.3">
      <c r="X1424"/>
      <c r="AP1424" s="1" t="s">
        <v>13308</v>
      </c>
      <c r="AQ1424" s="1" t="s">
        <v>13331</v>
      </c>
      <c r="AR1424" t="s">
        <v>13332</v>
      </c>
      <c r="AS1424">
        <v>3.7999000000000001</v>
      </c>
      <c r="AT1424" s="5">
        <v>3.7998999999999998E-2</v>
      </c>
      <c r="AV1424" s="1" t="s">
        <v>689</v>
      </c>
      <c r="AW1424" s="3">
        <v>1.12337428605</v>
      </c>
      <c r="AX1424" s="3">
        <v>0.84599999999999997</v>
      </c>
      <c r="AY1424" s="3" t="s">
        <v>206</v>
      </c>
      <c r="AZ1424" s="3"/>
    </row>
    <row r="1425" spans="24:52" x14ac:dyDescent="0.3">
      <c r="X1425"/>
      <c r="AP1425" s="1" t="s">
        <v>13308</v>
      </c>
      <c r="AQ1425" s="1" t="s">
        <v>13333</v>
      </c>
      <c r="AR1425" s="1" t="s">
        <v>13334</v>
      </c>
      <c r="AS1425">
        <v>3.53</v>
      </c>
      <c r="AT1425" s="5">
        <v>3.5299999999999998E-2</v>
      </c>
      <c r="AV1425" s="1" t="s">
        <v>3354</v>
      </c>
      <c r="AW1425" s="3">
        <v>0.52405011526</v>
      </c>
      <c r="AX1425" s="3">
        <v>0</v>
      </c>
      <c r="AY1425" s="3" t="s">
        <v>206</v>
      </c>
      <c r="AZ1425" s="3"/>
    </row>
    <row r="1426" spans="24:52" x14ac:dyDescent="0.3">
      <c r="X1426"/>
      <c r="AP1426" s="1" t="s">
        <v>13308</v>
      </c>
      <c r="AQ1426" s="1" t="s">
        <v>13335</v>
      </c>
      <c r="AR1426" t="s">
        <v>13336</v>
      </c>
      <c r="AS1426">
        <v>3.5291999999999999</v>
      </c>
      <c r="AT1426" s="5">
        <v>3.5291999999999997E-2</v>
      </c>
      <c r="AV1426" s="1" t="s">
        <v>684</v>
      </c>
      <c r="AW1426" s="3">
        <v>9.5671256841000005</v>
      </c>
      <c r="AX1426" s="3">
        <v>4.9530000000000003</v>
      </c>
      <c r="AY1426" s="3" t="s">
        <v>206</v>
      </c>
      <c r="AZ1426" s="3"/>
    </row>
    <row r="1427" spans="24:52" x14ac:dyDescent="0.3">
      <c r="X1427"/>
      <c r="AP1427" s="1" t="s">
        <v>13308</v>
      </c>
      <c r="AQ1427" s="1" t="s">
        <v>13337</v>
      </c>
      <c r="AR1427" t="s">
        <v>13338</v>
      </c>
      <c r="AS1427">
        <v>3.3157999999999999</v>
      </c>
      <c r="AT1427" s="5">
        <v>3.3158E-2</v>
      </c>
      <c r="AV1427" s="1" t="s">
        <v>1847</v>
      </c>
      <c r="AW1427" s="3">
        <v>8.5553451911000007</v>
      </c>
      <c r="AX1427" s="3">
        <v>12.936</v>
      </c>
      <c r="AY1427" s="3">
        <v>17.8</v>
      </c>
      <c r="AZ1427" s="3"/>
    </row>
    <row r="1428" spans="24:52" x14ac:dyDescent="0.3">
      <c r="X1428"/>
      <c r="AP1428" s="1" t="s">
        <v>13308</v>
      </c>
      <c r="AQ1428" s="1" t="s">
        <v>13339</v>
      </c>
      <c r="AR1428" t="s">
        <v>13340</v>
      </c>
      <c r="AS1428">
        <v>3.2806999999999999</v>
      </c>
      <c r="AT1428" s="5">
        <v>3.2807000000000003E-2</v>
      </c>
      <c r="AV1428" s="1" t="s">
        <v>686</v>
      </c>
      <c r="AW1428" s="3">
        <v>0.77820811497082598</v>
      </c>
      <c r="AX1428" s="3">
        <v>7.7629999999999999</v>
      </c>
      <c r="AY1428" s="3" t="s">
        <v>206</v>
      </c>
      <c r="AZ1428" s="3"/>
    </row>
    <row r="1429" spans="24:52" x14ac:dyDescent="0.3">
      <c r="X1429"/>
      <c r="AP1429" s="1" t="s">
        <v>13308</v>
      </c>
      <c r="AQ1429" s="1" t="s">
        <v>13341</v>
      </c>
      <c r="AR1429" t="s">
        <v>13342</v>
      </c>
      <c r="AS1429">
        <v>2.8542000000000001</v>
      </c>
      <c r="AT1429" s="5">
        <v>2.8542000000000001E-2</v>
      </c>
      <c r="AV1429" s="1" t="s">
        <v>2907</v>
      </c>
      <c r="AW1429" s="3">
        <v>1.91346598021</v>
      </c>
      <c r="AX1429" s="3">
        <v>0</v>
      </c>
      <c r="AY1429" s="3" t="s">
        <v>206</v>
      </c>
      <c r="AZ1429" s="3"/>
    </row>
    <row r="1430" spans="24:52" x14ac:dyDescent="0.3">
      <c r="X1430"/>
      <c r="AP1430" s="1" t="s">
        <v>13308</v>
      </c>
      <c r="AQ1430" s="1" t="s">
        <v>13343</v>
      </c>
      <c r="AR1430" t="s">
        <v>13344</v>
      </c>
      <c r="AS1430">
        <v>2.4529999999999998</v>
      </c>
      <c r="AT1430" s="5">
        <v>2.453E-2</v>
      </c>
      <c r="AV1430" s="1" t="s">
        <v>695</v>
      </c>
      <c r="AW1430" s="3">
        <v>0.33014471027096198</v>
      </c>
      <c r="AX1430" s="3">
        <v>0</v>
      </c>
      <c r="AY1430" s="3" t="s">
        <v>206</v>
      </c>
      <c r="AZ1430" s="3"/>
    </row>
    <row r="1431" spans="24:52" x14ac:dyDescent="0.3">
      <c r="X1431"/>
      <c r="AP1431" s="1" t="s">
        <v>13308</v>
      </c>
      <c r="AQ1431" s="1" t="s">
        <v>13345</v>
      </c>
      <c r="AR1431" t="s">
        <v>13346</v>
      </c>
      <c r="AS1431">
        <v>2.3409</v>
      </c>
      <c r="AT1431" s="5">
        <v>2.3408999999999999E-2</v>
      </c>
      <c r="AV1431" s="1" t="s">
        <v>683</v>
      </c>
      <c r="AW1431" s="3">
        <v>12.086504518296</v>
      </c>
      <c r="AX1431" s="3">
        <v>13.416</v>
      </c>
      <c r="AY1431" s="3">
        <v>13.078670000000001</v>
      </c>
      <c r="AZ1431" s="3"/>
    </row>
    <row r="1432" spans="24:52" x14ac:dyDescent="0.3">
      <c r="X1432"/>
      <c r="AP1432" s="1" t="s">
        <v>13308</v>
      </c>
      <c r="AQ1432" s="1" t="s">
        <v>13347</v>
      </c>
      <c r="AR1432" t="s">
        <v>13348</v>
      </c>
      <c r="AS1432">
        <v>1.962</v>
      </c>
      <c r="AT1432" s="5">
        <v>1.9619999999999999E-2</v>
      </c>
      <c r="AV1432" s="1" t="s">
        <v>1055</v>
      </c>
      <c r="AW1432" s="3">
        <v>0.274389074574374</v>
      </c>
      <c r="AX1432" s="3">
        <v>0</v>
      </c>
      <c r="AY1432" s="3" t="s">
        <v>206</v>
      </c>
      <c r="AZ1432" s="3"/>
    </row>
    <row r="1433" spans="24:52" x14ac:dyDescent="0.3">
      <c r="X1433"/>
      <c r="AP1433" s="1" t="s">
        <v>13308</v>
      </c>
      <c r="AQ1433" s="1" t="s">
        <v>13349</v>
      </c>
      <c r="AR1433" t="s">
        <v>13350</v>
      </c>
      <c r="AS1433">
        <v>1.9427000000000001</v>
      </c>
      <c r="AT1433" s="5">
        <v>1.9427E-2</v>
      </c>
      <c r="AV1433" s="1" t="s">
        <v>688</v>
      </c>
      <c r="AW1433" s="3">
        <v>0.34552918234353802</v>
      </c>
      <c r="AX1433" s="3">
        <v>0</v>
      </c>
      <c r="AY1433" s="3" t="s">
        <v>206</v>
      </c>
      <c r="AZ1433" s="3"/>
    </row>
    <row r="1434" spans="24:52" x14ac:dyDescent="0.3">
      <c r="X1434"/>
      <c r="AP1434" s="1" t="s">
        <v>13308</v>
      </c>
      <c r="AQ1434" s="1" t="s">
        <v>13351</v>
      </c>
      <c r="AR1434" t="s">
        <v>13352</v>
      </c>
      <c r="AS1434">
        <v>1.7051000000000001</v>
      </c>
      <c r="AT1434" s="5">
        <v>1.7051E-2</v>
      </c>
      <c r="AV1434" s="1" t="s">
        <v>694</v>
      </c>
      <c r="AW1434" s="3">
        <v>0.1773816091</v>
      </c>
      <c r="AX1434" s="3">
        <v>0</v>
      </c>
      <c r="AY1434" s="3" t="s">
        <v>206</v>
      </c>
      <c r="AZ1434" s="3"/>
    </row>
    <row r="1435" spans="24:52" x14ac:dyDescent="0.3">
      <c r="X1435"/>
      <c r="AP1435" s="1" t="s">
        <v>13308</v>
      </c>
      <c r="AQ1435" s="1" t="s">
        <v>13353</v>
      </c>
      <c r="AR1435" s="1" t="s">
        <v>13354</v>
      </c>
      <c r="AS1435">
        <v>1.5419</v>
      </c>
      <c r="AT1435" s="5">
        <v>1.5419E-2</v>
      </c>
      <c r="AV1435" s="1" t="s">
        <v>3355</v>
      </c>
      <c r="AW1435" s="3">
        <v>0.15990442578</v>
      </c>
      <c r="AX1435" s="3">
        <v>0</v>
      </c>
      <c r="AY1435" s="3" t="s">
        <v>206</v>
      </c>
      <c r="AZ1435" s="3"/>
    </row>
    <row r="1436" spans="24:52" x14ac:dyDescent="0.3">
      <c r="X1436"/>
      <c r="AP1436" s="1" t="s">
        <v>13308</v>
      </c>
      <c r="AQ1436" s="1" t="s">
        <v>13355</v>
      </c>
      <c r="AR1436" t="s">
        <v>13356</v>
      </c>
      <c r="AS1436">
        <v>1.4098999999999999</v>
      </c>
      <c r="AT1436" s="5">
        <v>1.4098999999999999E-2</v>
      </c>
      <c r="AV1436" s="1" t="s">
        <v>682</v>
      </c>
      <c r="AW1436" s="3">
        <v>0.13900627791</v>
      </c>
      <c r="AX1436" s="3">
        <v>0</v>
      </c>
      <c r="AY1436" s="3" t="s">
        <v>206</v>
      </c>
      <c r="AZ1436" s="3"/>
    </row>
    <row r="1437" spans="24:52" x14ac:dyDescent="0.3">
      <c r="X1437"/>
      <c r="AP1437" s="1" t="s">
        <v>13308</v>
      </c>
      <c r="AQ1437" s="1" t="s">
        <v>13357</v>
      </c>
      <c r="AR1437" t="s">
        <v>13358</v>
      </c>
      <c r="AS1437">
        <v>1.2318</v>
      </c>
      <c r="AT1437" s="5">
        <v>1.2318000000000001E-2</v>
      </c>
      <c r="AV1437" s="1" t="s">
        <v>2908</v>
      </c>
      <c r="AW1437" s="3">
        <v>0.18054825847654099</v>
      </c>
      <c r="AX1437" s="3">
        <v>0</v>
      </c>
      <c r="AY1437" s="3" t="s">
        <v>206</v>
      </c>
      <c r="AZ1437" s="3"/>
    </row>
    <row r="1438" spans="24:52" x14ac:dyDescent="0.3">
      <c r="X1438"/>
      <c r="AP1438" s="1" t="s">
        <v>13308</v>
      </c>
      <c r="AQ1438" s="1" t="s">
        <v>13359</v>
      </c>
      <c r="AR1438" t="s">
        <v>13360</v>
      </c>
      <c r="AS1438">
        <v>0.99970000000000003</v>
      </c>
      <c r="AT1438" s="5">
        <v>9.9970000000000007E-3</v>
      </c>
      <c r="AV1438" s="1" t="s">
        <v>3356</v>
      </c>
      <c r="AW1438" s="3">
        <v>0.47476820664000002</v>
      </c>
      <c r="AX1438" s="3">
        <v>0</v>
      </c>
      <c r="AY1438" s="3">
        <v>20</v>
      </c>
      <c r="AZ1438" s="3"/>
    </row>
    <row r="1439" spans="24:52" x14ac:dyDescent="0.3">
      <c r="X1439"/>
      <c r="AP1439" s="1" t="s">
        <v>13308</v>
      </c>
      <c r="AQ1439" s="1" t="s">
        <v>13361</v>
      </c>
      <c r="AR1439" s="1" t="s">
        <v>13362</v>
      </c>
      <c r="AS1439">
        <v>0.85750000000000004</v>
      </c>
      <c r="AT1439" s="5">
        <v>8.575000000000001E-3</v>
      </c>
      <c r="AV1439" s="1" t="s">
        <v>3357</v>
      </c>
      <c r="AW1439" s="3">
        <v>0.426894153225162</v>
      </c>
      <c r="AX1439" s="3">
        <v>0</v>
      </c>
      <c r="AY1439" s="3" t="s">
        <v>206</v>
      </c>
      <c r="AZ1439" s="3"/>
    </row>
    <row r="1440" spans="24:52" x14ac:dyDescent="0.3">
      <c r="X1440"/>
      <c r="AP1440" s="1" t="s">
        <v>13308</v>
      </c>
      <c r="AQ1440" s="1" t="s">
        <v>13363</v>
      </c>
      <c r="AR1440" t="s">
        <v>13364</v>
      </c>
      <c r="AS1440">
        <v>0.52129999999999999</v>
      </c>
      <c r="AT1440" s="5">
        <v>5.2129999999999998E-3</v>
      </c>
      <c r="AV1440" s="1" t="s">
        <v>5503</v>
      </c>
      <c r="AW1440" s="3">
        <v>5.5952705998721E-2</v>
      </c>
      <c r="AX1440" s="3">
        <v>0</v>
      </c>
      <c r="AY1440" s="3" t="s">
        <v>206</v>
      </c>
      <c r="AZ1440" s="3"/>
    </row>
    <row r="1441" spans="24:52" x14ac:dyDescent="0.3">
      <c r="X1441"/>
      <c r="AP1441" s="1" t="s">
        <v>13308</v>
      </c>
      <c r="AQ1441" s="1" t="s">
        <v>11854</v>
      </c>
      <c r="AR1441" t="s">
        <v>11855</v>
      </c>
      <c r="AS1441">
        <v>0.43259999999999998</v>
      </c>
      <c r="AT1441" s="5">
        <v>4.326E-3</v>
      </c>
      <c r="AV1441" s="1" t="s">
        <v>2640</v>
      </c>
      <c r="AW1441" s="3" t="s">
        <v>206</v>
      </c>
      <c r="AX1441" s="3">
        <v>0</v>
      </c>
      <c r="AY1441" s="3" t="s">
        <v>206</v>
      </c>
      <c r="AZ1441" s="3"/>
    </row>
    <row r="1442" spans="24:52" x14ac:dyDescent="0.3">
      <c r="X1442"/>
      <c r="AP1442" s="1" t="s">
        <v>13308</v>
      </c>
      <c r="AQ1442" s="1" t="s">
        <v>11585</v>
      </c>
      <c r="AR1442" s="1" t="s">
        <v>11856</v>
      </c>
      <c r="AS1442">
        <v>-8.4883000000000006</v>
      </c>
      <c r="AT1442" s="5">
        <v>-8.4883E-2</v>
      </c>
      <c r="AV1442" s="1" t="s">
        <v>206</v>
      </c>
      <c r="AW1442" s="3" t="s">
        <v>249</v>
      </c>
      <c r="AX1442" s="3" t="s">
        <v>1029</v>
      </c>
      <c r="AY1442" s="3" t="s">
        <v>278</v>
      </c>
      <c r="AZ1442" s="3"/>
    </row>
    <row r="1443" spans="24:52" x14ac:dyDescent="0.3">
      <c r="X1443"/>
      <c r="AP1443" s="1" t="s">
        <v>13365</v>
      </c>
      <c r="AQ1443" s="1" t="s">
        <v>11738</v>
      </c>
      <c r="AR1443" t="s">
        <v>11739</v>
      </c>
      <c r="AS1443">
        <v>24.055</v>
      </c>
      <c r="AT1443" s="5">
        <v>0.24054999999999999</v>
      </c>
      <c r="AV1443" s="1" t="s">
        <v>3</v>
      </c>
      <c r="AW1443" s="3">
        <v>1798.1831732815999</v>
      </c>
      <c r="AX1443" s="3">
        <v>100.59699999999999</v>
      </c>
      <c r="AY1443" s="3">
        <v>36</v>
      </c>
      <c r="AZ1443" s="3"/>
    </row>
    <row r="1444" spans="24:52" x14ac:dyDescent="0.3">
      <c r="X1444"/>
      <c r="AP1444" s="1" t="s">
        <v>13365</v>
      </c>
      <c r="AQ1444" s="1" t="s">
        <v>11890</v>
      </c>
      <c r="AR1444" t="s">
        <v>11891</v>
      </c>
      <c r="AS1444">
        <v>12.015700000000001</v>
      </c>
      <c r="AT1444" s="5">
        <v>0.12015700000000001</v>
      </c>
      <c r="AV1444" s="1" t="s">
        <v>210</v>
      </c>
      <c r="AW1444" s="3">
        <v>452.68557196192</v>
      </c>
      <c r="AX1444" s="3">
        <v>29.64</v>
      </c>
      <c r="AY1444" s="3">
        <v>10.43225</v>
      </c>
      <c r="AZ1444" s="3"/>
    </row>
    <row r="1445" spans="24:52" x14ac:dyDescent="0.3">
      <c r="X1445"/>
      <c r="AP1445" s="1" t="s">
        <v>13365</v>
      </c>
      <c r="AQ1445" s="1" t="s">
        <v>13366</v>
      </c>
      <c r="AR1445" t="s">
        <v>13367</v>
      </c>
      <c r="AS1445">
        <v>4.3349000000000002</v>
      </c>
      <c r="AT1445" s="5">
        <v>4.3348999999999999E-2</v>
      </c>
      <c r="AV1445" s="1" t="s">
        <v>96</v>
      </c>
      <c r="AW1445" s="3">
        <v>46.455740588010002</v>
      </c>
      <c r="AX1445" s="3">
        <v>-0.52200000000000002</v>
      </c>
      <c r="AY1445" s="3">
        <v>12.48925</v>
      </c>
      <c r="AZ1445" s="3"/>
    </row>
    <row r="1446" spans="24:52" x14ac:dyDescent="0.3">
      <c r="X1446"/>
      <c r="AP1446" s="1" t="s">
        <v>13365</v>
      </c>
      <c r="AQ1446" s="1" t="s">
        <v>11644</v>
      </c>
      <c r="AR1446" t="s">
        <v>11645</v>
      </c>
      <c r="AS1446">
        <v>3.5703</v>
      </c>
      <c r="AT1446" s="5">
        <v>3.5702999999999999E-2</v>
      </c>
      <c r="AV1446" s="1" t="s">
        <v>366</v>
      </c>
      <c r="AW1446" s="3">
        <v>189.4001257752</v>
      </c>
      <c r="AX1446" s="3">
        <v>0</v>
      </c>
      <c r="AY1446" s="3" t="s">
        <v>206</v>
      </c>
      <c r="AZ1446" s="3"/>
    </row>
    <row r="1447" spans="24:52" x14ac:dyDescent="0.3">
      <c r="X1447"/>
      <c r="AP1447" s="1" t="s">
        <v>13365</v>
      </c>
      <c r="AQ1447" s="1" t="s">
        <v>13368</v>
      </c>
      <c r="AR1447" t="s">
        <v>13369</v>
      </c>
      <c r="AS1447">
        <v>2.9588999999999999</v>
      </c>
      <c r="AT1447" s="5">
        <v>2.9588999999999997E-2</v>
      </c>
      <c r="AV1447" s="1" t="s">
        <v>3358</v>
      </c>
      <c r="AW1447" s="3">
        <v>83.266765670880005</v>
      </c>
      <c r="AX1447" s="3">
        <v>0</v>
      </c>
      <c r="AY1447" s="3" t="s">
        <v>206</v>
      </c>
      <c r="AZ1447" s="3"/>
    </row>
    <row r="1448" spans="24:52" x14ac:dyDescent="0.3">
      <c r="X1448"/>
      <c r="AP1448" s="1" t="s">
        <v>13365</v>
      </c>
      <c r="AQ1448" s="1" t="s">
        <v>13370</v>
      </c>
      <c r="AR1448" t="s">
        <v>13371</v>
      </c>
      <c r="AS1448">
        <v>2.7717000000000001</v>
      </c>
      <c r="AT1448" s="5">
        <v>2.7717000000000002E-2</v>
      </c>
      <c r="AV1448" s="1" t="s">
        <v>740</v>
      </c>
      <c r="AW1448" s="3">
        <v>31.231983709920002</v>
      </c>
      <c r="AX1448" s="3">
        <v>0</v>
      </c>
      <c r="AY1448" s="3" t="s">
        <v>206</v>
      </c>
      <c r="AZ1448" s="3"/>
    </row>
    <row r="1449" spans="24:52" x14ac:dyDescent="0.3">
      <c r="X1449"/>
      <c r="AP1449" s="1" t="s">
        <v>13365</v>
      </c>
      <c r="AQ1449" s="1" t="s">
        <v>11630</v>
      </c>
      <c r="AR1449" t="s">
        <v>11631</v>
      </c>
      <c r="AS1449">
        <v>2.573</v>
      </c>
      <c r="AT1449" s="5">
        <v>2.5729999999999999E-2</v>
      </c>
      <c r="AV1449" s="1" t="s">
        <v>699</v>
      </c>
      <c r="AW1449" s="3">
        <v>34.520024077839999</v>
      </c>
      <c r="AX1449" s="3">
        <v>86.406000000000006</v>
      </c>
      <c r="AY1449" s="3">
        <v>40.299999999999997</v>
      </c>
      <c r="AZ1449" s="3"/>
    </row>
    <row r="1450" spans="24:52" x14ac:dyDescent="0.3">
      <c r="X1450"/>
      <c r="AP1450" s="1" t="s">
        <v>13365</v>
      </c>
      <c r="AQ1450" s="1" t="s">
        <v>13372</v>
      </c>
      <c r="AR1450" t="s">
        <v>13373</v>
      </c>
      <c r="AS1450">
        <v>2.5480999999999998</v>
      </c>
      <c r="AT1450" s="5">
        <v>2.5480999999999997E-2</v>
      </c>
      <c r="AV1450" s="1" t="s">
        <v>697</v>
      </c>
      <c r="AW1450" s="3">
        <v>26.505155169089999</v>
      </c>
      <c r="AX1450" s="3">
        <v>0</v>
      </c>
      <c r="AY1450" s="3">
        <v>12.9</v>
      </c>
      <c r="AZ1450" s="3"/>
    </row>
    <row r="1451" spans="24:52" x14ac:dyDescent="0.3">
      <c r="X1451"/>
      <c r="AP1451" s="1" t="s">
        <v>13365</v>
      </c>
      <c r="AQ1451" s="1" t="s">
        <v>12311</v>
      </c>
      <c r="AR1451" t="s">
        <v>12312</v>
      </c>
      <c r="AS1451">
        <v>2.3656999999999999</v>
      </c>
      <c r="AT1451" s="5">
        <v>2.3656999999999997E-2</v>
      </c>
      <c r="AV1451" s="1" t="s">
        <v>421</v>
      </c>
      <c r="AW1451" s="3">
        <v>134.94232051787299</v>
      </c>
      <c r="AX1451" s="3">
        <v>87.564999999999998</v>
      </c>
      <c r="AY1451" s="3">
        <v>22.580500000000001</v>
      </c>
      <c r="AZ1451" s="3"/>
    </row>
    <row r="1452" spans="24:52" x14ac:dyDescent="0.3">
      <c r="X1452"/>
      <c r="AP1452" s="1" t="s">
        <v>13365</v>
      </c>
      <c r="AQ1452" s="1" t="s">
        <v>12248</v>
      </c>
      <c r="AR1452" t="s">
        <v>12249</v>
      </c>
      <c r="AS1452">
        <v>2.3546999999999998</v>
      </c>
      <c r="AT1452" s="5">
        <v>2.3546999999999998E-2</v>
      </c>
      <c r="AV1452" s="1" t="s">
        <v>424</v>
      </c>
      <c r="AW1452" s="3">
        <v>4.5978224703599997</v>
      </c>
      <c r="AX1452" s="3">
        <v>-23.8</v>
      </c>
      <c r="AY1452" s="3">
        <v>46.4</v>
      </c>
      <c r="AZ1452" s="3"/>
    </row>
    <row r="1453" spans="24:52" x14ac:dyDescent="0.3">
      <c r="X1453"/>
      <c r="AP1453" s="1" t="s">
        <v>13365</v>
      </c>
      <c r="AQ1453" s="1" t="s">
        <v>13374</v>
      </c>
      <c r="AR1453" t="s">
        <v>13375</v>
      </c>
      <c r="AS1453">
        <v>2.1945000000000001</v>
      </c>
      <c r="AT1453" s="5">
        <v>2.1945000000000003E-2</v>
      </c>
      <c r="AV1453" s="1" t="s">
        <v>3362</v>
      </c>
      <c r="AW1453" s="3">
        <v>1.1346214572</v>
      </c>
      <c r="AX1453" s="3">
        <v>0</v>
      </c>
      <c r="AY1453" s="3" t="s">
        <v>206</v>
      </c>
      <c r="AZ1453" s="3"/>
    </row>
    <row r="1454" spans="24:52" x14ac:dyDescent="0.3">
      <c r="X1454"/>
      <c r="AP1454" s="1" t="s">
        <v>13365</v>
      </c>
      <c r="AQ1454" s="1" t="s">
        <v>13376</v>
      </c>
      <c r="AR1454" s="1" t="s">
        <v>13377</v>
      </c>
      <c r="AS1454">
        <v>2.1758999999999999</v>
      </c>
      <c r="AT1454" s="5">
        <v>2.1759000000000001E-2</v>
      </c>
      <c r="AV1454" s="1" t="s">
        <v>747</v>
      </c>
      <c r="AW1454" s="3">
        <v>2.2950595780800001</v>
      </c>
      <c r="AX1454" s="3">
        <v>11.654</v>
      </c>
      <c r="AY1454" s="3">
        <v>20</v>
      </c>
      <c r="AZ1454" s="3"/>
    </row>
    <row r="1455" spans="24:52" x14ac:dyDescent="0.3">
      <c r="X1455"/>
      <c r="AP1455" s="1" t="s">
        <v>13365</v>
      </c>
      <c r="AQ1455" s="1" t="s">
        <v>13378</v>
      </c>
      <c r="AR1455" t="s">
        <v>13379</v>
      </c>
      <c r="AS1455">
        <v>2.1332</v>
      </c>
      <c r="AT1455" s="5">
        <v>2.1332E-2</v>
      </c>
      <c r="AV1455" s="1" t="s">
        <v>3363</v>
      </c>
      <c r="AW1455" s="3">
        <v>6.0856766396799999</v>
      </c>
      <c r="AX1455" s="3">
        <v>0</v>
      </c>
      <c r="AY1455" s="3">
        <v>26.754999999999999</v>
      </c>
      <c r="AZ1455" s="3"/>
    </row>
    <row r="1456" spans="24:52" x14ac:dyDescent="0.3">
      <c r="X1456"/>
      <c r="AP1456" s="1" t="s">
        <v>13365</v>
      </c>
      <c r="AQ1456" s="1" t="s">
        <v>12323</v>
      </c>
      <c r="AR1456" t="s">
        <v>12324</v>
      </c>
      <c r="AS1456">
        <v>2.1158000000000001</v>
      </c>
      <c r="AT1456" s="5">
        <v>2.1158E-2</v>
      </c>
      <c r="AV1456" s="1" t="s">
        <v>744</v>
      </c>
      <c r="AW1456" s="3">
        <v>114.51299774736999</v>
      </c>
      <c r="AX1456" s="3">
        <v>0</v>
      </c>
      <c r="AY1456" s="3" t="s">
        <v>206</v>
      </c>
      <c r="AZ1456" s="3"/>
    </row>
    <row r="1457" spans="24:52" x14ac:dyDescent="0.3">
      <c r="X1457"/>
      <c r="AP1457" s="1" t="s">
        <v>13365</v>
      </c>
      <c r="AQ1457" s="1" t="s">
        <v>13380</v>
      </c>
      <c r="AR1457" t="s">
        <v>13381</v>
      </c>
      <c r="AS1457">
        <v>2.0962000000000001</v>
      </c>
      <c r="AT1457" s="5">
        <v>2.0962000000000001E-2</v>
      </c>
      <c r="AV1457" s="1" t="s">
        <v>743</v>
      </c>
      <c r="AW1457" s="3">
        <v>3.5704513369800002</v>
      </c>
      <c r="AX1457" s="3">
        <v>0</v>
      </c>
      <c r="AY1457" s="3" t="s">
        <v>206</v>
      </c>
      <c r="AZ1457" s="3"/>
    </row>
    <row r="1458" spans="24:52" x14ac:dyDescent="0.3">
      <c r="X1458"/>
      <c r="AP1458" s="1" t="s">
        <v>13365</v>
      </c>
      <c r="AQ1458" s="1" t="s">
        <v>13382</v>
      </c>
      <c r="AR1458" t="s">
        <v>13383</v>
      </c>
      <c r="AS1458">
        <v>2.0840999999999998</v>
      </c>
      <c r="AT1458" s="5">
        <v>2.0840999999999998E-2</v>
      </c>
      <c r="AV1458" s="1" t="s">
        <v>741</v>
      </c>
      <c r="AW1458" s="3">
        <v>3.5934436854289999</v>
      </c>
      <c r="AX1458" s="3">
        <v>13.952999999999999</v>
      </c>
      <c r="AY1458" s="3" t="s">
        <v>206</v>
      </c>
      <c r="AZ1458" s="3"/>
    </row>
    <row r="1459" spans="24:52" x14ac:dyDescent="0.3">
      <c r="X1459"/>
      <c r="AP1459" s="1" t="s">
        <v>13365</v>
      </c>
      <c r="AQ1459" s="1" t="s">
        <v>13384</v>
      </c>
      <c r="AR1459" t="s">
        <v>13385</v>
      </c>
      <c r="AS1459">
        <v>2.0829</v>
      </c>
      <c r="AT1459" s="5">
        <v>2.0829E-2</v>
      </c>
      <c r="AV1459" s="1" t="s">
        <v>3364</v>
      </c>
      <c r="AW1459" s="3">
        <v>0.90656717143999999</v>
      </c>
      <c r="AX1459" s="3">
        <v>-41.445999999999998</v>
      </c>
      <c r="AY1459" s="3" t="s">
        <v>206</v>
      </c>
      <c r="AZ1459" s="3"/>
    </row>
    <row r="1460" spans="24:52" x14ac:dyDescent="0.3">
      <c r="X1460"/>
      <c r="AP1460" s="1" t="s">
        <v>13365</v>
      </c>
      <c r="AQ1460" s="1" t="s">
        <v>13386</v>
      </c>
      <c r="AR1460" t="s">
        <v>13387</v>
      </c>
      <c r="AS1460">
        <v>2.0541999999999998</v>
      </c>
      <c r="AT1460" s="5">
        <v>2.0541999999999998E-2</v>
      </c>
      <c r="AV1460" s="1" t="s">
        <v>3367</v>
      </c>
      <c r="AW1460" s="3">
        <v>0.93402268464000004</v>
      </c>
      <c r="AX1460" s="3">
        <v>-20.273</v>
      </c>
      <c r="AY1460" s="3" t="s">
        <v>206</v>
      </c>
      <c r="AZ1460" s="3"/>
    </row>
    <row r="1461" spans="24:52" x14ac:dyDescent="0.3">
      <c r="X1461"/>
      <c r="AP1461" s="1" t="s">
        <v>13365</v>
      </c>
      <c r="AQ1461" s="1" t="s">
        <v>13388</v>
      </c>
      <c r="AR1461" t="s">
        <v>13389</v>
      </c>
      <c r="AS1461">
        <v>1.9973000000000001</v>
      </c>
      <c r="AT1461" s="5">
        <v>1.9973000000000001E-2</v>
      </c>
      <c r="AV1461" s="1" t="s">
        <v>742</v>
      </c>
      <c r="AW1461" s="3">
        <v>4.5010381670999999</v>
      </c>
      <c r="AX1461" s="3">
        <v>3.2</v>
      </c>
      <c r="AY1461" s="3">
        <v>13.35</v>
      </c>
      <c r="AZ1461" s="3"/>
    </row>
    <row r="1462" spans="24:52" x14ac:dyDescent="0.3">
      <c r="X1462"/>
      <c r="AP1462" s="1" t="s">
        <v>13365</v>
      </c>
      <c r="AQ1462" s="1" t="s">
        <v>13390</v>
      </c>
      <c r="AR1462" t="s">
        <v>13391</v>
      </c>
      <c r="AS1462">
        <v>1.9875</v>
      </c>
      <c r="AT1462" s="5">
        <v>1.9875E-2</v>
      </c>
      <c r="AV1462" s="1" t="s">
        <v>3366</v>
      </c>
      <c r="AW1462" s="3">
        <v>0.77864869835999995</v>
      </c>
      <c r="AX1462" s="3">
        <v>0</v>
      </c>
      <c r="AY1462" s="3" t="s">
        <v>206</v>
      </c>
      <c r="AZ1462" s="3"/>
    </row>
    <row r="1463" spans="24:52" x14ac:dyDescent="0.3">
      <c r="X1463"/>
      <c r="AP1463" s="1" t="s">
        <v>13365</v>
      </c>
      <c r="AQ1463" s="1" t="s">
        <v>13392</v>
      </c>
      <c r="AR1463" t="s">
        <v>13393</v>
      </c>
      <c r="AS1463">
        <v>1.9704999999999999</v>
      </c>
      <c r="AT1463" s="5">
        <v>1.9705E-2</v>
      </c>
      <c r="AV1463" s="1" t="s">
        <v>750</v>
      </c>
      <c r="AW1463" s="3">
        <v>0.61802583478999995</v>
      </c>
      <c r="AX1463" s="3">
        <v>13.648</v>
      </c>
      <c r="AY1463" s="3" t="s">
        <v>206</v>
      </c>
      <c r="AZ1463" s="3"/>
    </row>
    <row r="1464" spans="24:52" x14ac:dyDescent="0.3">
      <c r="X1464"/>
      <c r="AP1464" s="1" t="s">
        <v>13365</v>
      </c>
      <c r="AQ1464" s="1" t="s">
        <v>13394</v>
      </c>
      <c r="AR1464" t="s">
        <v>13395</v>
      </c>
      <c r="AS1464">
        <v>1.9613</v>
      </c>
      <c r="AT1464" s="5">
        <v>1.9613000000000002E-2</v>
      </c>
      <c r="AV1464" s="1" t="s">
        <v>3360</v>
      </c>
      <c r="AW1464" s="3">
        <v>3.33074</v>
      </c>
      <c r="AX1464" s="3">
        <v>0</v>
      </c>
      <c r="AY1464" s="3">
        <v>56</v>
      </c>
      <c r="AZ1464" s="3"/>
    </row>
    <row r="1465" spans="24:52" x14ac:dyDescent="0.3">
      <c r="X1465"/>
      <c r="AP1465" s="1" t="s">
        <v>13365</v>
      </c>
      <c r="AQ1465" s="1" t="s">
        <v>13396</v>
      </c>
      <c r="AR1465" s="1" t="s">
        <v>13397</v>
      </c>
      <c r="AS1465">
        <v>1.9474</v>
      </c>
      <c r="AT1465" s="5">
        <v>1.9474000000000002E-2</v>
      </c>
      <c r="AV1465" s="1" t="s">
        <v>3359</v>
      </c>
      <c r="AW1465" s="3">
        <v>5.5117850116799998</v>
      </c>
      <c r="AX1465" s="3">
        <v>0</v>
      </c>
      <c r="AY1465" s="3">
        <v>5.3</v>
      </c>
      <c r="AZ1465" s="3"/>
    </row>
    <row r="1466" spans="24:52" x14ac:dyDescent="0.3">
      <c r="X1466"/>
      <c r="AP1466" s="1" t="s">
        <v>13365</v>
      </c>
      <c r="AQ1466" s="1" t="s">
        <v>13398</v>
      </c>
      <c r="AR1466" t="s">
        <v>13399</v>
      </c>
      <c r="AS1466">
        <v>1.9402999999999999</v>
      </c>
      <c r="AT1466" s="5">
        <v>1.9403E-2</v>
      </c>
      <c r="AV1466" s="1" t="s">
        <v>749</v>
      </c>
      <c r="AW1466" s="3">
        <v>0.71099508473999995</v>
      </c>
      <c r="AX1466" s="3">
        <v>-6.5590000000000002</v>
      </c>
      <c r="AY1466" s="3" t="s">
        <v>206</v>
      </c>
      <c r="AZ1466" s="3"/>
    </row>
    <row r="1467" spans="24:52" x14ac:dyDescent="0.3">
      <c r="X1467"/>
      <c r="AP1467" s="1" t="s">
        <v>13365</v>
      </c>
      <c r="AQ1467" s="1" t="s">
        <v>13400</v>
      </c>
      <c r="AR1467" t="s">
        <v>13401</v>
      </c>
      <c r="AS1467">
        <v>1.9214</v>
      </c>
      <c r="AT1467" s="5">
        <v>1.9213999999999998E-2</v>
      </c>
      <c r="AV1467" s="1" t="s">
        <v>746</v>
      </c>
      <c r="AW1467" s="3">
        <v>1.5373332582399999</v>
      </c>
      <c r="AX1467" s="3">
        <v>0</v>
      </c>
      <c r="AY1467" s="3" t="s">
        <v>206</v>
      </c>
      <c r="AZ1467" s="3"/>
    </row>
    <row r="1468" spans="24:52" x14ac:dyDescent="0.3">
      <c r="X1468"/>
      <c r="AP1468" s="1" t="s">
        <v>13365</v>
      </c>
      <c r="AQ1468" s="1" t="s">
        <v>13402</v>
      </c>
      <c r="AR1468" t="s">
        <v>13403</v>
      </c>
      <c r="AS1468">
        <v>1.8826000000000001</v>
      </c>
      <c r="AT1468" s="5">
        <v>1.8825999999999999E-2</v>
      </c>
      <c r="AV1468" s="1" t="s">
        <v>3365</v>
      </c>
      <c r="AW1468" s="3">
        <v>1.5993528915599999</v>
      </c>
      <c r="AX1468" s="3">
        <v>0</v>
      </c>
      <c r="AY1468" s="3" t="s">
        <v>206</v>
      </c>
      <c r="AZ1468" s="3"/>
    </row>
    <row r="1469" spans="24:52" x14ac:dyDescent="0.3">
      <c r="X1469"/>
      <c r="AP1469" s="1" t="s">
        <v>13365</v>
      </c>
      <c r="AQ1469" s="1" t="s">
        <v>12158</v>
      </c>
      <c r="AR1469" t="s">
        <v>12159</v>
      </c>
      <c r="AS1469">
        <v>1.8782000000000001</v>
      </c>
      <c r="AT1469" s="5">
        <v>1.8782E-2</v>
      </c>
      <c r="AV1469" s="1" t="s">
        <v>414</v>
      </c>
      <c r="AW1469" s="3">
        <v>0.79576575264000005</v>
      </c>
      <c r="AX1469" s="3">
        <v>-10.824</v>
      </c>
      <c r="AY1469" s="3" t="s">
        <v>206</v>
      </c>
      <c r="AZ1469" s="3"/>
    </row>
    <row r="1470" spans="24:52" x14ac:dyDescent="0.3">
      <c r="X1470"/>
      <c r="AP1470" s="1" t="s">
        <v>13365</v>
      </c>
      <c r="AQ1470" s="1" t="s">
        <v>13404</v>
      </c>
      <c r="AR1470" t="s">
        <v>13405</v>
      </c>
      <c r="AS1470">
        <v>1.6618999999999999</v>
      </c>
      <c r="AT1470" s="5">
        <v>1.6618999999999998E-2</v>
      </c>
      <c r="AV1470" s="1" t="s">
        <v>3361</v>
      </c>
      <c r="AW1470" s="3">
        <v>0.92925818719999997</v>
      </c>
      <c r="AX1470" s="3">
        <v>0</v>
      </c>
      <c r="AY1470" s="3" t="s">
        <v>206</v>
      </c>
      <c r="AZ1470" s="3"/>
    </row>
    <row r="1471" spans="24:52" x14ac:dyDescent="0.3">
      <c r="X1471"/>
      <c r="AP1471" s="1" t="s">
        <v>13365</v>
      </c>
      <c r="AQ1471" s="1" t="s">
        <v>11662</v>
      </c>
      <c r="AR1471" t="s">
        <v>11663</v>
      </c>
      <c r="AS1471">
        <v>1.4166000000000001</v>
      </c>
      <c r="AT1471" s="5">
        <v>1.4166000000000002E-2</v>
      </c>
      <c r="AV1471" s="1" t="s">
        <v>371</v>
      </c>
      <c r="AW1471" s="3">
        <v>80.776864795180003</v>
      </c>
      <c r="AX1471" s="3">
        <v>-12.097</v>
      </c>
      <c r="AY1471" s="3" t="s">
        <v>206</v>
      </c>
      <c r="AZ1471" s="3"/>
    </row>
    <row r="1472" spans="24:52" x14ac:dyDescent="0.3">
      <c r="X1472"/>
      <c r="AP1472" s="1" t="s">
        <v>13365</v>
      </c>
      <c r="AQ1472" s="1" t="s">
        <v>13406</v>
      </c>
      <c r="AR1472" t="s">
        <v>13407</v>
      </c>
      <c r="AS1472">
        <v>1.0084</v>
      </c>
      <c r="AT1472" s="5">
        <v>1.0083999999999999E-2</v>
      </c>
      <c r="AV1472" s="1" t="s">
        <v>3181</v>
      </c>
      <c r="AW1472" s="3">
        <v>49.30307842205</v>
      </c>
      <c r="AX1472" s="3">
        <v>0</v>
      </c>
      <c r="AY1472" s="3">
        <v>-119.7</v>
      </c>
      <c r="AZ1472" s="3"/>
    </row>
    <row r="1473" spans="24:52" x14ac:dyDescent="0.3">
      <c r="X1473"/>
      <c r="AP1473" s="1" t="s">
        <v>13365</v>
      </c>
      <c r="AQ1473" s="1" t="s">
        <v>11652</v>
      </c>
      <c r="AR1473" s="1" t="s">
        <v>11653</v>
      </c>
      <c r="AS1473">
        <v>0.3201</v>
      </c>
      <c r="AT1473" s="5">
        <v>3.2009999999999999E-3</v>
      </c>
      <c r="AV1473" s="1" t="s">
        <v>748</v>
      </c>
      <c r="AW1473" s="3">
        <v>17.037595550540001</v>
      </c>
      <c r="AX1473" s="3">
        <v>0</v>
      </c>
      <c r="AY1473" s="3" t="s">
        <v>206</v>
      </c>
      <c r="AZ1473" s="3"/>
    </row>
    <row r="1474" spans="24:52" x14ac:dyDescent="0.3">
      <c r="X1474"/>
      <c r="AP1474" s="1" t="s">
        <v>13365</v>
      </c>
      <c r="AQ1474" s="1" t="s">
        <v>13408</v>
      </c>
      <c r="AR1474" t="s">
        <v>13409</v>
      </c>
      <c r="AS1474">
        <v>0.21959999999999999</v>
      </c>
      <c r="AT1474" s="5">
        <v>2.196E-3</v>
      </c>
      <c r="AV1474" s="1" t="s">
        <v>3180</v>
      </c>
      <c r="AW1474" s="3">
        <v>9.2253099616499998</v>
      </c>
      <c r="AX1474" s="3">
        <v>0</v>
      </c>
      <c r="AY1474" s="3" t="s">
        <v>206</v>
      </c>
      <c r="AZ1474" s="3"/>
    </row>
    <row r="1475" spans="24:52" x14ac:dyDescent="0.3">
      <c r="X1475"/>
      <c r="AP1475" s="1" t="s">
        <v>13365</v>
      </c>
      <c r="AQ1475" s="1" t="s">
        <v>13410</v>
      </c>
      <c r="AR1475" t="s">
        <v>13411</v>
      </c>
      <c r="AS1475">
        <v>0.20549999999999999</v>
      </c>
      <c r="AT1475" s="5">
        <v>2.055E-3</v>
      </c>
      <c r="AV1475" s="1" t="s">
        <v>3368</v>
      </c>
      <c r="AW1475" s="3">
        <v>8.0757974978499991</v>
      </c>
      <c r="AX1475" s="3">
        <v>0</v>
      </c>
      <c r="AY1475" s="3" t="s">
        <v>206</v>
      </c>
      <c r="AZ1475" s="3"/>
    </row>
    <row r="1476" spans="24:52" x14ac:dyDescent="0.3">
      <c r="X1476"/>
      <c r="AP1476" s="1" t="s">
        <v>13365</v>
      </c>
      <c r="AQ1476" s="1" t="s">
        <v>13412</v>
      </c>
      <c r="AR1476" t="s">
        <v>13413</v>
      </c>
      <c r="AS1476">
        <v>0.2049</v>
      </c>
      <c r="AT1476" s="5">
        <v>2.049E-3</v>
      </c>
      <c r="AV1476" s="1" t="s">
        <v>3371</v>
      </c>
      <c r="AW1476" s="3">
        <v>1.0112150092800001</v>
      </c>
      <c r="AX1476" s="3">
        <v>0</v>
      </c>
      <c r="AY1476" s="3" t="s">
        <v>206</v>
      </c>
      <c r="AZ1476" s="3"/>
    </row>
    <row r="1477" spans="24:52" x14ac:dyDescent="0.3">
      <c r="X1477"/>
      <c r="AP1477" s="1" t="s">
        <v>13365</v>
      </c>
      <c r="AQ1477" s="1" t="s">
        <v>13414</v>
      </c>
      <c r="AR1477" t="s">
        <v>13415</v>
      </c>
      <c r="AS1477">
        <v>0.1928</v>
      </c>
      <c r="AT1477" s="5">
        <v>1.928E-3</v>
      </c>
      <c r="AV1477" s="1" t="s">
        <v>3369</v>
      </c>
      <c r="AW1477" s="3">
        <v>0.67143946688</v>
      </c>
      <c r="AX1477" s="3">
        <v>0</v>
      </c>
      <c r="AY1477" s="3" t="s">
        <v>206</v>
      </c>
      <c r="AZ1477" s="3"/>
    </row>
    <row r="1478" spans="24:52" x14ac:dyDescent="0.3">
      <c r="X1478"/>
      <c r="AP1478" s="1" t="s">
        <v>13365</v>
      </c>
      <c r="AQ1478" s="1" t="s">
        <v>13416</v>
      </c>
      <c r="AR1478" t="s">
        <v>13417</v>
      </c>
      <c r="AS1478">
        <v>0.18870000000000001</v>
      </c>
      <c r="AT1478" s="5">
        <v>1.887E-3</v>
      </c>
      <c r="AV1478" s="1" t="s">
        <v>3370</v>
      </c>
      <c r="AW1478" s="3">
        <v>1.9580016763999999</v>
      </c>
      <c r="AX1478" s="3">
        <v>0</v>
      </c>
      <c r="AY1478" s="3" t="s">
        <v>206</v>
      </c>
      <c r="AZ1478" s="3"/>
    </row>
    <row r="1479" spans="24:52" x14ac:dyDescent="0.3">
      <c r="X1479"/>
      <c r="AP1479" s="1" t="s">
        <v>13365</v>
      </c>
      <c r="AQ1479" s="1" t="s">
        <v>13418</v>
      </c>
      <c r="AR1479" t="s">
        <v>13419</v>
      </c>
      <c r="AS1479">
        <v>0.18859999999999999</v>
      </c>
      <c r="AT1479" s="5">
        <v>1.8859999999999999E-3</v>
      </c>
      <c r="AV1479" s="1" t="s">
        <v>745</v>
      </c>
      <c r="AW1479" s="3">
        <v>8.7163331077000006</v>
      </c>
      <c r="AX1479" s="3">
        <v>12.521000000000001</v>
      </c>
      <c r="AY1479" s="3">
        <v>10.58</v>
      </c>
      <c r="AZ1479" s="3"/>
    </row>
    <row r="1480" spans="24:52" x14ac:dyDescent="0.3">
      <c r="X1480"/>
      <c r="AP1480" s="1" t="s">
        <v>13365</v>
      </c>
      <c r="AQ1480" s="1" t="s">
        <v>13420</v>
      </c>
      <c r="AR1480" t="s">
        <v>13421</v>
      </c>
      <c r="AS1480">
        <v>0.1885</v>
      </c>
      <c r="AT1480" s="5">
        <v>1.885E-3</v>
      </c>
      <c r="AV1480" s="1" t="s">
        <v>751</v>
      </c>
      <c r="AW1480" s="3">
        <v>5.7188679259799997</v>
      </c>
      <c r="AX1480" s="3">
        <v>0</v>
      </c>
      <c r="AY1480" s="3" t="s">
        <v>206</v>
      </c>
      <c r="AZ1480" s="3"/>
    </row>
    <row r="1481" spans="24:52" x14ac:dyDescent="0.3">
      <c r="X1481"/>
      <c r="AP1481" s="1" t="s">
        <v>13365</v>
      </c>
      <c r="AQ1481" s="1" t="s">
        <v>13422</v>
      </c>
      <c r="AR1481" t="s">
        <v>13423</v>
      </c>
      <c r="AS1481">
        <v>0.186</v>
      </c>
      <c r="AT1481" s="5">
        <v>1.8599999999999999E-3</v>
      </c>
      <c r="AV1481" s="1" t="s">
        <v>752</v>
      </c>
      <c r="AW1481" s="3">
        <v>6.7197784777200003</v>
      </c>
      <c r="AX1481" s="3">
        <v>0</v>
      </c>
      <c r="AY1481" s="3" t="s">
        <v>206</v>
      </c>
      <c r="AZ1481" s="3"/>
    </row>
    <row r="1482" spans="24:52" x14ac:dyDescent="0.3">
      <c r="X1482"/>
      <c r="AP1482" s="1" t="s">
        <v>13365</v>
      </c>
      <c r="AQ1482" s="1" t="s">
        <v>11585</v>
      </c>
      <c r="AR1482" t="s">
        <v>13424</v>
      </c>
      <c r="AS1482">
        <v>0.12570000000000001</v>
      </c>
      <c r="AT1482" s="5">
        <v>1.2570000000000001E-3</v>
      </c>
      <c r="AV1482" s="1" t="s">
        <v>206</v>
      </c>
      <c r="AW1482" s="3" t="s">
        <v>249</v>
      </c>
      <c r="AX1482" s="3" t="s">
        <v>1029</v>
      </c>
      <c r="AY1482" s="3" t="s">
        <v>278</v>
      </c>
      <c r="AZ1482" s="3"/>
    </row>
    <row r="1483" spans="24:52" x14ac:dyDescent="0.3">
      <c r="X1483"/>
      <c r="AP1483" s="1" t="s">
        <v>13365</v>
      </c>
      <c r="AQ1483" s="1" t="s">
        <v>11585</v>
      </c>
      <c r="AR1483" t="s">
        <v>11678</v>
      </c>
      <c r="AS1483">
        <v>-7.8600000000000003E-2</v>
      </c>
      <c r="AT1483" s="5">
        <v>-7.8600000000000002E-4</v>
      </c>
      <c r="AV1483" s="1" t="s">
        <v>206</v>
      </c>
      <c r="AW1483" s="3" t="s">
        <v>249</v>
      </c>
      <c r="AX1483" s="3" t="s">
        <v>1029</v>
      </c>
      <c r="AY1483" s="3" t="s">
        <v>278</v>
      </c>
      <c r="AZ1483" s="3"/>
    </row>
    <row r="1484" spans="24:52" x14ac:dyDescent="0.3">
      <c r="X1484"/>
      <c r="AP1484" s="1" t="s">
        <v>13425</v>
      </c>
      <c r="AQ1484" s="1" t="s">
        <v>13426</v>
      </c>
      <c r="AR1484" t="s">
        <v>13427</v>
      </c>
      <c r="AS1484">
        <v>8.3657000000000004</v>
      </c>
      <c r="AT1484" s="5">
        <v>8.3657000000000009E-2</v>
      </c>
      <c r="AV1484" s="1" t="s">
        <v>248</v>
      </c>
      <c r="AW1484" s="3">
        <v>228.11387343084601</v>
      </c>
      <c r="AX1484" s="3">
        <v>0</v>
      </c>
      <c r="AY1484" s="3" t="s">
        <v>206</v>
      </c>
      <c r="AZ1484" s="3"/>
    </row>
    <row r="1485" spans="24:52" x14ac:dyDescent="0.3">
      <c r="X1485"/>
      <c r="AP1485" s="1" t="s">
        <v>13425</v>
      </c>
      <c r="AQ1485" s="1" t="s">
        <v>12065</v>
      </c>
      <c r="AR1485" t="s">
        <v>12066</v>
      </c>
      <c r="AS1485">
        <v>8.1806000000000001</v>
      </c>
      <c r="AT1485" s="5">
        <v>8.1806000000000004E-2</v>
      </c>
      <c r="AV1485" s="1" t="s">
        <v>208</v>
      </c>
      <c r="AW1485" s="3">
        <v>605.88670107701205</v>
      </c>
      <c r="AX1485" s="3">
        <v>35.917000000000002</v>
      </c>
      <c r="AY1485" s="3">
        <v>18.29</v>
      </c>
      <c r="AZ1485" s="3"/>
    </row>
    <row r="1486" spans="24:52" x14ac:dyDescent="0.3">
      <c r="X1486"/>
      <c r="AP1486" s="1" t="s">
        <v>13425</v>
      </c>
      <c r="AQ1486" s="1" t="s">
        <v>11890</v>
      </c>
      <c r="AR1486" s="1" t="s">
        <v>11891</v>
      </c>
      <c r="AS1486">
        <v>7.2409999999999997</v>
      </c>
      <c r="AT1486" s="5">
        <v>7.2410000000000002E-2</v>
      </c>
      <c r="AV1486" s="1" t="s">
        <v>210</v>
      </c>
      <c r="AW1486" s="3">
        <v>452.68557196192</v>
      </c>
      <c r="AX1486" s="3">
        <v>29.64</v>
      </c>
      <c r="AY1486" s="3">
        <v>10.43225</v>
      </c>
      <c r="AZ1486" s="3"/>
    </row>
    <row r="1487" spans="24:52" x14ac:dyDescent="0.3">
      <c r="X1487"/>
      <c r="AP1487" s="1" t="s">
        <v>13425</v>
      </c>
      <c r="AQ1487" s="1" t="s">
        <v>13428</v>
      </c>
      <c r="AR1487" t="s">
        <v>13429</v>
      </c>
      <c r="AS1487">
        <v>6.7870999999999997</v>
      </c>
      <c r="AT1487" s="5">
        <v>6.7871000000000001E-2</v>
      </c>
      <c r="AV1487" s="1" t="s">
        <v>1485</v>
      </c>
      <c r="AW1487" s="3">
        <v>230.58997993101099</v>
      </c>
      <c r="AX1487" s="3">
        <v>14.112</v>
      </c>
      <c r="AY1487" s="3">
        <v>106.7</v>
      </c>
      <c r="AZ1487" s="3"/>
    </row>
    <row r="1488" spans="24:52" x14ac:dyDescent="0.3">
      <c r="X1488"/>
      <c r="AP1488" s="1" t="s">
        <v>13425</v>
      </c>
      <c r="AQ1488" s="1" t="s">
        <v>12323</v>
      </c>
      <c r="AR1488" t="s">
        <v>12324</v>
      </c>
      <c r="AS1488">
        <v>6.6437999999999997</v>
      </c>
      <c r="AT1488" s="5">
        <v>6.6437999999999997E-2</v>
      </c>
      <c r="AV1488" s="1" t="s">
        <v>744</v>
      </c>
      <c r="AW1488" s="3">
        <v>114.51299774736999</v>
      </c>
      <c r="AX1488" s="3">
        <v>0</v>
      </c>
      <c r="AY1488" s="3" t="s">
        <v>206</v>
      </c>
      <c r="AZ1488" s="3"/>
    </row>
    <row r="1489" spans="24:52" x14ac:dyDescent="0.3">
      <c r="X1489"/>
      <c r="AP1489" s="1" t="s">
        <v>13425</v>
      </c>
      <c r="AQ1489" s="1" t="s">
        <v>12311</v>
      </c>
      <c r="AR1489" t="s">
        <v>12312</v>
      </c>
      <c r="AS1489">
        <v>6.0393999999999997</v>
      </c>
      <c r="AT1489" s="5">
        <v>6.0393999999999996E-2</v>
      </c>
      <c r="AV1489" s="1" t="s">
        <v>421</v>
      </c>
      <c r="AW1489" s="3">
        <v>134.94232051787299</v>
      </c>
      <c r="AX1489" s="3">
        <v>87.564999999999998</v>
      </c>
      <c r="AY1489" s="3">
        <v>22.580500000000001</v>
      </c>
      <c r="AZ1489" s="3"/>
    </row>
    <row r="1490" spans="24:52" x14ac:dyDescent="0.3">
      <c r="X1490"/>
      <c r="AP1490" s="1" t="s">
        <v>13425</v>
      </c>
      <c r="AQ1490" s="1" t="s">
        <v>11662</v>
      </c>
      <c r="AR1490" t="s">
        <v>11663</v>
      </c>
      <c r="AS1490">
        <v>5.4366000000000003</v>
      </c>
      <c r="AT1490" s="5">
        <v>5.4366000000000005E-2</v>
      </c>
      <c r="AV1490" s="1" t="s">
        <v>371</v>
      </c>
      <c r="AW1490" s="3">
        <v>80.776864795180003</v>
      </c>
      <c r="AX1490" s="3">
        <v>-12.097</v>
      </c>
      <c r="AY1490" s="3" t="s">
        <v>206</v>
      </c>
      <c r="AZ1490" s="3"/>
    </row>
    <row r="1491" spans="24:52" x14ac:dyDescent="0.3">
      <c r="X1491"/>
      <c r="AP1491" s="1" t="s">
        <v>13425</v>
      </c>
      <c r="AQ1491" s="1" t="s">
        <v>11644</v>
      </c>
      <c r="AR1491" t="s">
        <v>11645</v>
      </c>
      <c r="AS1491">
        <v>4.5265000000000004</v>
      </c>
      <c r="AT1491" s="5">
        <v>4.5265000000000007E-2</v>
      </c>
      <c r="AV1491" s="1" t="s">
        <v>366</v>
      </c>
      <c r="AW1491" s="3">
        <v>189.4001257752</v>
      </c>
      <c r="AX1491" s="3">
        <v>0</v>
      </c>
      <c r="AY1491" s="3" t="s">
        <v>206</v>
      </c>
      <c r="AZ1491" s="3"/>
    </row>
    <row r="1492" spans="24:52" x14ac:dyDescent="0.3">
      <c r="X1492"/>
      <c r="AP1492" s="1" t="s">
        <v>13425</v>
      </c>
      <c r="AQ1492" s="1" t="s">
        <v>13430</v>
      </c>
      <c r="AR1492" t="s">
        <v>13431</v>
      </c>
      <c r="AS1492">
        <v>4.5125999999999999</v>
      </c>
      <c r="AT1492" s="5">
        <v>4.5125999999999999E-2</v>
      </c>
      <c r="AV1492" s="1" t="s">
        <v>1101</v>
      </c>
      <c r="AW1492" s="3">
        <v>75.783825732653</v>
      </c>
      <c r="AX1492" s="3">
        <v>38.204000000000001</v>
      </c>
      <c r="AY1492" s="3" t="s">
        <v>206</v>
      </c>
      <c r="AZ1492" s="3"/>
    </row>
    <row r="1493" spans="24:52" x14ac:dyDescent="0.3">
      <c r="X1493"/>
      <c r="AP1493" s="1" t="s">
        <v>13425</v>
      </c>
      <c r="AQ1493" s="1" t="s">
        <v>12102</v>
      </c>
      <c r="AR1493" s="1" t="s">
        <v>12103</v>
      </c>
      <c r="AS1493">
        <v>4.2305999999999999</v>
      </c>
      <c r="AT1493" s="5">
        <v>4.2305999999999996E-2</v>
      </c>
      <c r="AV1493" s="1" t="s">
        <v>382</v>
      </c>
      <c r="AW1493" s="3">
        <v>74.599631780039999</v>
      </c>
      <c r="AX1493" s="3">
        <v>11.144</v>
      </c>
      <c r="AY1493" s="3" t="s">
        <v>206</v>
      </c>
      <c r="AZ1493" s="3"/>
    </row>
    <row r="1494" spans="24:52" x14ac:dyDescent="0.3">
      <c r="X1494"/>
      <c r="AP1494" s="1" t="s">
        <v>13425</v>
      </c>
      <c r="AQ1494" s="1" t="s">
        <v>12096</v>
      </c>
      <c r="AR1494" t="s">
        <v>12097</v>
      </c>
      <c r="AS1494">
        <v>3.2376999999999998</v>
      </c>
      <c r="AT1494" s="5">
        <v>3.2376999999999996E-2</v>
      </c>
      <c r="AV1494" s="1" t="s">
        <v>398</v>
      </c>
      <c r="AW1494" s="3">
        <v>57.252591032055598</v>
      </c>
      <c r="AX1494" s="3">
        <v>4.476</v>
      </c>
      <c r="AY1494" s="3" t="s">
        <v>206</v>
      </c>
      <c r="AZ1494" s="3"/>
    </row>
    <row r="1495" spans="24:52" x14ac:dyDescent="0.3">
      <c r="X1495"/>
      <c r="AP1495" s="1" t="s">
        <v>13425</v>
      </c>
      <c r="AQ1495" s="1" t="s">
        <v>13432</v>
      </c>
      <c r="AR1495" t="s">
        <v>13433</v>
      </c>
      <c r="AS1495">
        <v>2.8622999999999998</v>
      </c>
      <c r="AT1495" s="5">
        <v>2.8622999999999999E-2</v>
      </c>
      <c r="AV1495" s="1" t="s">
        <v>1155</v>
      </c>
      <c r="AW1495" s="3">
        <v>177.513924446484</v>
      </c>
      <c r="AX1495" s="3">
        <v>0</v>
      </c>
      <c r="AY1495" s="3">
        <v>31.466999999999999</v>
      </c>
      <c r="AZ1495" s="3"/>
    </row>
    <row r="1496" spans="24:52" x14ac:dyDescent="0.3">
      <c r="X1496"/>
      <c r="AP1496" s="1" t="s">
        <v>13425</v>
      </c>
      <c r="AQ1496" s="1" t="s">
        <v>13434</v>
      </c>
      <c r="AR1496" t="s">
        <v>13435</v>
      </c>
      <c r="AS1496">
        <v>2.6909000000000001</v>
      </c>
      <c r="AT1496" s="5">
        <v>2.6909000000000002E-2</v>
      </c>
      <c r="AV1496" s="1" t="s">
        <v>3372</v>
      </c>
      <c r="AW1496" s="3">
        <v>43.457405698759999</v>
      </c>
      <c r="AX1496" s="3">
        <v>0</v>
      </c>
      <c r="AY1496" s="3" t="s">
        <v>206</v>
      </c>
      <c r="AZ1496" s="3"/>
    </row>
    <row r="1497" spans="24:52" x14ac:dyDescent="0.3">
      <c r="X1497"/>
      <c r="AP1497" s="1" t="s">
        <v>13425</v>
      </c>
      <c r="AQ1497" s="1" t="s">
        <v>12104</v>
      </c>
      <c r="AR1497" t="s">
        <v>12105</v>
      </c>
      <c r="AS1497">
        <v>2.3914</v>
      </c>
      <c r="AT1497" s="5">
        <v>2.3914000000000001E-2</v>
      </c>
      <c r="AV1497" s="1" t="s">
        <v>216</v>
      </c>
      <c r="AW1497" s="3">
        <v>58.707056712250001</v>
      </c>
      <c r="AX1497" s="3">
        <v>8.5609999999999999</v>
      </c>
      <c r="AY1497" s="3">
        <v>12.6775</v>
      </c>
      <c r="AZ1497" s="3"/>
    </row>
    <row r="1498" spans="24:52" x14ac:dyDescent="0.3">
      <c r="X1498"/>
      <c r="AP1498" s="1" t="s">
        <v>13425</v>
      </c>
      <c r="AQ1498" s="1" t="s">
        <v>12094</v>
      </c>
      <c r="AR1498" t="s">
        <v>12095</v>
      </c>
      <c r="AS1498">
        <v>1.9953000000000001</v>
      </c>
      <c r="AT1498" s="5">
        <v>1.9953000000000002E-2</v>
      </c>
      <c r="AV1498" s="1" t="s">
        <v>399</v>
      </c>
      <c r="AW1498" s="3">
        <v>29.31936910292</v>
      </c>
      <c r="AX1498" s="3">
        <v>14.316000000000001</v>
      </c>
      <c r="AY1498" s="3">
        <v>38.299999999999997</v>
      </c>
      <c r="AZ1498" s="3"/>
    </row>
    <row r="1499" spans="24:52" x14ac:dyDescent="0.3">
      <c r="X1499"/>
      <c r="AP1499" s="1" t="s">
        <v>13425</v>
      </c>
      <c r="AQ1499" s="1" t="s">
        <v>12098</v>
      </c>
      <c r="AR1499" t="s">
        <v>12099</v>
      </c>
      <c r="AS1499">
        <v>1.9181999999999999</v>
      </c>
      <c r="AT1499" s="5">
        <v>1.9181999999999998E-2</v>
      </c>
      <c r="AV1499" s="1" t="s">
        <v>400</v>
      </c>
      <c r="AW1499" s="3">
        <v>48.583828001892797</v>
      </c>
      <c r="AX1499" s="3">
        <v>22.41</v>
      </c>
      <c r="AY1499" s="3">
        <v>117.28</v>
      </c>
      <c r="AZ1499" s="3"/>
    </row>
    <row r="1500" spans="24:52" x14ac:dyDescent="0.3">
      <c r="X1500"/>
      <c r="AP1500" s="1" t="s">
        <v>13425</v>
      </c>
      <c r="AQ1500" s="1" t="s">
        <v>13436</v>
      </c>
      <c r="AR1500" t="s">
        <v>13437</v>
      </c>
      <c r="AS1500">
        <v>1.5099</v>
      </c>
      <c r="AT1500" s="5">
        <v>1.5099E-2</v>
      </c>
      <c r="AV1500" s="1" t="s">
        <v>1479</v>
      </c>
      <c r="AW1500" s="3">
        <v>34.725658416288802</v>
      </c>
      <c r="AX1500" s="3">
        <v>0</v>
      </c>
      <c r="AY1500" s="3" t="s">
        <v>206</v>
      </c>
      <c r="AZ1500" s="3"/>
    </row>
    <row r="1501" spans="24:52" x14ac:dyDescent="0.3">
      <c r="X1501"/>
      <c r="AP1501" s="1" t="s">
        <v>13425</v>
      </c>
      <c r="AQ1501" s="1" t="s">
        <v>12089</v>
      </c>
      <c r="AR1501" s="1" t="s">
        <v>12090</v>
      </c>
      <c r="AS1501">
        <v>1.1842999999999999</v>
      </c>
      <c r="AT1501" s="5">
        <v>1.1842999999999999E-2</v>
      </c>
      <c r="AV1501" s="1" t="s">
        <v>381</v>
      </c>
      <c r="AW1501" s="3">
        <v>32.805324694799999</v>
      </c>
      <c r="AX1501" s="3">
        <v>0</v>
      </c>
      <c r="AY1501" s="3">
        <v>-18.260000000000002</v>
      </c>
      <c r="AZ1501" s="3"/>
    </row>
    <row r="1502" spans="24:52" x14ac:dyDescent="0.3">
      <c r="X1502"/>
      <c r="AP1502" s="1" t="s">
        <v>13425</v>
      </c>
      <c r="AQ1502" s="1" t="s">
        <v>13438</v>
      </c>
      <c r="AR1502" t="s">
        <v>13439</v>
      </c>
      <c r="AS1502">
        <v>1.1693</v>
      </c>
      <c r="AT1502" s="5">
        <v>1.1693E-2</v>
      </c>
      <c r="AV1502" s="1" t="s">
        <v>2886</v>
      </c>
      <c r="AW1502" s="3">
        <v>17.822847201519998</v>
      </c>
      <c r="AX1502" s="3">
        <v>0</v>
      </c>
      <c r="AY1502" s="3">
        <v>16.399999999999999</v>
      </c>
      <c r="AZ1502" s="3"/>
    </row>
    <row r="1503" spans="24:52" x14ac:dyDescent="0.3">
      <c r="X1503"/>
      <c r="AP1503" s="1" t="s">
        <v>13425</v>
      </c>
      <c r="AQ1503" s="1" t="s">
        <v>13440</v>
      </c>
      <c r="AR1503" t="s">
        <v>13441</v>
      </c>
      <c r="AS1503">
        <v>1.0552999999999999</v>
      </c>
      <c r="AT1503" s="5">
        <v>1.0553E-2</v>
      </c>
      <c r="AV1503" s="1" t="s">
        <v>2687</v>
      </c>
      <c r="AW1503" s="3">
        <v>27.533553575519999</v>
      </c>
      <c r="AX1503" s="3">
        <v>0</v>
      </c>
      <c r="AY1503" s="3">
        <v>20.608000000000001</v>
      </c>
      <c r="AZ1503" s="3"/>
    </row>
    <row r="1504" spans="24:52" x14ac:dyDescent="0.3">
      <c r="X1504"/>
      <c r="AP1504" s="1" t="s">
        <v>13425</v>
      </c>
      <c r="AQ1504" s="1" t="s">
        <v>12313</v>
      </c>
      <c r="AR1504" t="s">
        <v>12314</v>
      </c>
      <c r="AS1504">
        <v>1.0086999999999999</v>
      </c>
      <c r="AT1504" s="5">
        <v>1.0086999999999999E-2</v>
      </c>
      <c r="AV1504" s="1" t="s">
        <v>2746</v>
      </c>
      <c r="AW1504" s="3">
        <v>20.269368536399998</v>
      </c>
      <c r="AX1504" s="3">
        <v>59.887999999999998</v>
      </c>
      <c r="AY1504" s="3">
        <v>22.4</v>
      </c>
      <c r="AZ1504" s="3"/>
    </row>
    <row r="1505" spans="24:52" x14ac:dyDescent="0.3">
      <c r="X1505"/>
      <c r="AP1505" s="1" t="s">
        <v>13425</v>
      </c>
      <c r="AQ1505" s="1" t="s">
        <v>13442</v>
      </c>
      <c r="AR1505" s="1" t="s">
        <v>13443</v>
      </c>
      <c r="AS1505">
        <v>0.86560000000000004</v>
      </c>
      <c r="AT1505" s="5">
        <v>8.6560000000000005E-3</v>
      </c>
      <c r="AV1505" s="1" t="s">
        <v>755</v>
      </c>
      <c r="AW1505" s="3">
        <v>19.899800962505601</v>
      </c>
      <c r="AX1505" s="3">
        <v>35.241</v>
      </c>
      <c r="AY1505" s="3" t="s">
        <v>206</v>
      </c>
      <c r="AZ1505" s="3"/>
    </row>
    <row r="1506" spans="24:52" x14ac:dyDescent="0.3">
      <c r="X1506"/>
      <c r="AP1506" s="1" t="s">
        <v>13425</v>
      </c>
      <c r="AQ1506" s="1" t="s">
        <v>13444</v>
      </c>
      <c r="AR1506" t="s">
        <v>13445</v>
      </c>
      <c r="AS1506">
        <v>0.70840000000000003</v>
      </c>
      <c r="AT1506" s="5">
        <v>7.084E-3</v>
      </c>
      <c r="AV1506" s="1" t="s">
        <v>1917</v>
      </c>
      <c r="AW1506" s="3">
        <v>12.0787351091495</v>
      </c>
      <c r="AX1506" s="3">
        <v>50.845999999999997</v>
      </c>
      <c r="AY1506" s="3" t="s">
        <v>206</v>
      </c>
      <c r="AZ1506" s="3"/>
    </row>
    <row r="1507" spans="24:52" x14ac:dyDescent="0.3">
      <c r="X1507"/>
      <c r="AP1507" s="1" t="s">
        <v>13425</v>
      </c>
      <c r="AQ1507" s="1" t="s">
        <v>12110</v>
      </c>
      <c r="AR1507" s="1" t="s">
        <v>12111</v>
      </c>
      <c r="AS1507">
        <v>0.59309999999999996</v>
      </c>
      <c r="AT1507" s="5">
        <v>5.9309999999999996E-3</v>
      </c>
      <c r="AV1507" s="1" t="s">
        <v>383</v>
      </c>
      <c r="AW1507" s="3">
        <v>18.9810990017743</v>
      </c>
      <c r="AX1507" s="3">
        <v>22.619</v>
      </c>
      <c r="AY1507" s="3" t="s">
        <v>206</v>
      </c>
      <c r="AZ1507" s="3"/>
    </row>
    <row r="1508" spans="24:52" x14ac:dyDescent="0.3">
      <c r="X1508"/>
      <c r="AP1508" s="1" t="s">
        <v>13425</v>
      </c>
      <c r="AQ1508" s="1" t="s">
        <v>12168</v>
      </c>
      <c r="AR1508" t="s">
        <v>12169</v>
      </c>
      <c r="AS1508">
        <v>0.57150000000000001</v>
      </c>
      <c r="AT1508" s="5">
        <v>5.7150000000000005E-3</v>
      </c>
      <c r="AV1508" s="1" t="s">
        <v>386</v>
      </c>
      <c r="AW1508" s="3">
        <v>12.287698880597</v>
      </c>
      <c r="AX1508" s="3">
        <v>6.6710000000000003</v>
      </c>
      <c r="AY1508" s="3">
        <v>25.2</v>
      </c>
      <c r="AZ1508" s="3"/>
    </row>
    <row r="1509" spans="24:52" x14ac:dyDescent="0.3">
      <c r="X1509"/>
      <c r="AP1509" s="1" t="s">
        <v>13425</v>
      </c>
      <c r="AQ1509" s="1" t="s">
        <v>12331</v>
      </c>
      <c r="AR1509" t="s">
        <v>12332</v>
      </c>
      <c r="AS1509">
        <v>0.56379999999999997</v>
      </c>
      <c r="AT1509" s="5">
        <v>5.6379999999999998E-3</v>
      </c>
      <c r="AV1509" s="1" t="s">
        <v>443</v>
      </c>
      <c r="AW1509" s="3">
        <v>12.23728674525</v>
      </c>
      <c r="AX1509" s="3">
        <v>0</v>
      </c>
      <c r="AY1509" s="3">
        <v>43.33</v>
      </c>
      <c r="AZ1509" s="3"/>
    </row>
    <row r="1510" spans="24:52" x14ac:dyDescent="0.3">
      <c r="X1510"/>
      <c r="AP1510" s="1" t="s">
        <v>13425</v>
      </c>
      <c r="AQ1510" s="1" t="s">
        <v>12319</v>
      </c>
      <c r="AR1510" s="1" t="s">
        <v>12320</v>
      </c>
      <c r="AS1510">
        <v>0.54769999999999996</v>
      </c>
      <c r="AT1510" s="5">
        <v>5.4769999999999992E-3</v>
      </c>
      <c r="AV1510" s="1" t="s">
        <v>237</v>
      </c>
      <c r="AW1510" s="3">
        <v>9.6726421340000002</v>
      </c>
      <c r="AX1510" s="3">
        <v>0</v>
      </c>
      <c r="AY1510" s="3" t="s">
        <v>206</v>
      </c>
      <c r="AZ1510" s="3"/>
    </row>
    <row r="1511" spans="24:52" x14ac:dyDescent="0.3">
      <c r="X1511"/>
      <c r="AP1511" s="1" t="s">
        <v>13425</v>
      </c>
      <c r="AQ1511" s="1" t="s">
        <v>13408</v>
      </c>
      <c r="AR1511" t="s">
        <v>13409</v>
      </c>
      <c r="AS1511">
        <v>0.5232</v>
      </c>
      <c r="AT1511" s="5">
        <v>5.2319999999999997E-3</v>
      </c>
      <c r="AV1511" s="1" t="s">
        <v>3180</v>
      </c>
      <c r="AW1511" s="3">
        <v>9.2253099616499998</v>
      </c>
      <c r="AX1511" s="3">
        <v>0</v>
      </c>
      <c r="AY1511" s="3" t="s">
        <v>206</v>
      </c>
      <c r="AZ1511" s="3"/>
    </row>
    <row r="1512" spans="24:52" x14ac:dyDescent="0.3">
      <c r="X1512"/>
      <c r="AP1512" s="1" t="s">
        <v>13425</v>
      </c>
      <c r="AQ1512" s="1" t="s">
        <v>12114</v>
      </c>
      <c r="AR1512" t="s">
        <v>12115</v>
      </c>
      <c r="AS1512">
        <v>0.50139999999999996</v>
      </c>
      <c r="AT1512" s="5">
        <v>5.0139999999999994E-3</v>
      </c>
      <c r="AV1512" s="1" t="s">
        <v>2730</v>
      </c>
      <c r="AW1512" s="3">
        <v>53.293307815726003</v>
      </c>
      <c r="AX1512" s="3">
        <v>0</v>
      </c>
      <c r="AY1512" s="3" t="s">
        <v>206</v>
      </c>
      <c r="AZ1512" s="3"/>
    </row>
    <row r="1513" spans="24:52" x14ac:dyDescent="0.3">
      <c r="X1513"/>
      <c r="AP1513" s="1" t="s">
        <v>13425</v>
      </c>
      <c r="AQ1513" s="1" t="s">
        <v>13446</v>
      </c>
      <c r="AR1513" t="s">
        <v>13447</v>
      </c>
      <c r="AS1513">
        <v>0.43519999999999998</v>
      </c>
      <c r="AT1513" s="5">
        <v>4.352E-3</v>
      </c>
      <c r="AV1513" s="1" t="s">
        <v>2762</v>
      </c>
      <c r="AW1513" s="3">
        <v>10.975598526516601</v>
      </c>
      <c r="AX1513" s="3">
        <v>30.972000000000001</v>
      </c>
      <c r="AY1513" s="3" t="s">
        <v>206</v>
      </c>
      <c r="AZ1513" s="3"/>
    </row>
    <row r="1514" spans="24:52" x14ac:dyDescent="0.3">
      <c r="X1514"/>
      <c r="AP1514" s="1" t="s">
        <v>13425</v>
      </c>
      <c r="AQ1514" s="1" t="s">
        <v>13418</v>
      </c>
      <c r="AR1514" t="s">
        <v>13419</v>
      </c>
      <c r="AS1514">
        <v>0.41160000000000002</v>
      </c>
      <c r="AT1514" s="5">
        <v>4.1159999999999999E-3</v>
      </c>
      <c r="AV1514" s="1" t="s">
        <v>745</v>
      </c>
      <c r="AW1514" s="3">
        <v>8.7163331077000006</v>
      </c>
      <c r="AX1514" s="3">
        <v>12.521000000000001</v>
      </c>
      <c r="AY1514" s="3">
        <v>10.58</v>
      </c>
      <c r="AZ1514" s="3"/>
    </row>
    <row r="1515" spans="24:52" x14ac:dyDescent="0.3">
      <c r="X1515"/>
      <c r="AP1515" s="1" t="s">
        <v>13425</v>
      </c>
      <c r="AQ1515" s="1" t="s">
        <v>13406</v>
      </c>
      <c r="AR1515" t="s">
        <v>13407</v>
      </c>
      <c r="AS1515">
        <v>0.40339999999999998</v>
      </c>
      <c r="AT1515" s="5">
        <v>4.0339999999999994E-3</v>
      </c>
      <c r="AV1515" s="1" t="s">
        <v>3181</v>
      </c>
      <c r="AW1515" s="3">
        <v>49.30307842205</v>
      </c>
      <c r="AX1515" s="3">
        <v>0</v>
      </c>
      <c r="AY1515" s="3">
        <v>-119.7</v>
      </c>
      <c r="AZ1515" s="3"/>
    </row>
    <row r="1516" spans="24:52" x14ac:dyDescent="0.3">
      <c r="X1516"/>
      <c r="AP1516" s="1" t="s">
        <v>13425</v>
      </c>
      <c r="AQ1516" s="1" t="s">
        <v>13448</v>
      </c>
      <c r="AR1516" t="s">
        <v>13449</v>
      </c>
      <c r="AS1516">
        <v>0.39550000000000002</v>
      </c>
      <c r="AT1516" s="5">
        <v>3.9550000000000002E-3</v>
      </c>
      <c r="AV1516" s="1" t="s">
        <v>1487</v>
      </c>
      <c r="AW1516" s="3">
        <v>13.6319858494907</v>
      </c>
      <c r="AX1516" s="3">
        <v>84.296000000000006</v>
      </c>
      <c r="AY1516" s="3" t="s">
        <v>206</v>
      </c>
      <c r="AZ1516" s="3"/>
    </row>
    <row r="1517" spans="24:52" x14ac:dyDescent="0.3">
      <c r="X1517"/>
      <c r="AP1517" s="1" t="s">
        <v>13425</v>
      </c>
      <c r="AQ1517" s="1" t="s">
        <v>13091</v>
      </c>
      <c r="AR1517" t="s">
        <v>13092</v>
      </c>
      <c r="AS1517">
        <v>0.39389999999999997</v>
      </c>
      <c r="AT1517" s="5">
        <v>3.9389999999999998E-3</v>
      </c>
      <c r="AV1517" s="1" t="s">
        <v>571</v>
      </c>
      <c r="AW1517" s="3">
        <v>17.268438103620799</v>
      </c>
      <c r="AX1517" s="3">
        <v>9.782</v>
      </c>
      <c r="AY1517" s="3" t="s">
        <v>206</v>
      </c>
      <c r="AZ1517" s="3"/>
    </row>
    <row r="1518" spans="24:52" x14ac:dyDescent="0.3">
      <c r="X1518"/>
      <c r="AP1518" s="1" t="s">
        <v>13425</v>
      </c>
      <c r="AQ1518" s="1" t="s">
        <v>13450</v>
      </c>
      <c r="AR1518" t="s">
        <v>13451</v>
      </c>
      <c r="AS1518">
        <v>0.38300000000000001</v>
      </c>
      <c r="AT1518" s="5">
        <v>3.8300000000000001E-3</v>
      </c>
      <c r="AV1518" s="1" t="s">
        <v>2061</v>
      </c>
      <c r="AW1518" s="3">
        <v>5.0379711931198301</v>
      </c>
      <c r="AX1518" s="3">
        <v>33.918999999999997</v>
      </c>
      <c r="AY1518" s="3">
        <v>12.91</v>
      </c>
      <c r="AZ1518" s="3"/>
    </row>
    <row r="1519" spans="24:52" x14ac:dyDescent="0.3">
      <c r="X1519"/>
      <c r="AP1519" s="1" t="s">
        <v>13425</v>
      </c>
      <c r="AQ1519" s="1" t="s">
        <v>13452</v>
      </c>
      <c r="AR1519" t="s">
        <v>13453</v>
      </c>
      <c r="AS1519">
        <v>0.37530000000000002</v>
      </c>
      <c r="AT1519" s="5">
        <v>3.7530000000000003E-3</v>
      </c>
      <c r="AV1519" s="1" t="s">
        <v>3373</v>
      </c>
      <c r="AW1519" s="3">
        <v>18.912964785949999</v>
      </c>
      <c r="AX1519" s="3">
        <v>0</v>
      </c>
      <c r="AY1519" s="3" t="s">
        <v>206</v>
      </c>
      <c r="AZ1519" s="3"/>
    </row>
    <row r="1520" spans="24:52" x14ac:dyDescent="0.3">
      <c r="X1520"/>
      <c r="AP1520" s="1" t="s">
        <v>13425</v>
      </c>
      <c r="AQ1520" s="1" t="s">
        <v>11585</v>
      </c>
      <c r="AR1520" t="s">
        <v>11856</v>
      </c>
      <c r="AS1520">
        <v>0.36270000000000002</v>
      </c>
      <c r="AT1520" s="5">
        <v>3.627E-3</v>
      </c>
      <c r="AV1520" s="1" t="s">
        <v>206</v>
      </c>
      <c r="AW1520" s="3" t="s">
        <v>249</v>
      </c>
      <c r="AX1520" s="3" t="s">
        <v>1029</v>
      </c>
      <c r="AY1520" s="3" t="s">
        <v>278</v>
      </c>
      <c r="AZ1520" s="3"/>
    </row>
    <row r="1521" spans="24:52" x14ac:dyDescent="0.3">
      <c r="X1521"/>
      <c r="AP1521" s="1" t="s">
        <v>13425</v>
      </c>
      <c r="AQ1521" s="1" t="s">
        <v>13454</v>
      </c>
      <c r="AR1521" t="s">
        <v>13455</v>
      </c>
      <c r="AS1521">
        <v>0.3367</v>
      </c>
      <c r="AT1521" s="5">
        <v>3.3670000000000002E-3</v>
      </c>
      <c r="AV1521" s="1" t="s">
        <v>2810</v>
      </c>
      <c r="AW1521" s="3">
        <v>10.5419921543137</v>
      </c>
      <c r="AX1521" s="3">
        <v>0</v>
      </c>
      <c r="AY1521" s="3">
        <v>30.8</v>
      </c>
      <c r="AZ1521" s="3"/>
    </row>
    <row r="1522" spans="24:52" x14ac:dyDescent="0.3">
      <c r="X1522"/>
      <c r="AP1522" s="1" t="s">
        <v>13425</v>
      </c>
      <c r="AQ1522" s="1" t="s">
        <v>12329</v>
      </c>
      <c r="AR1522" t="s">
        <v>12330</v>
      </c>
      <c r="AS1522">
        <v>0.33239999999999997</v>
      </c>
      <c r="AT1522" s="5">
        <v>3.3239999999999997E-3</v>
      </c>
      <c r="AV1522" s="1" t="s">
        <v>3044</v>
      </c>
      <c r="AW1522" s="3">
        <v>27.9148394612331</v>
      </c>
      <c r="AX1522" s="3">
        <v>0</v>
      </c>
      <c r="AY1522" s="3" t="s">
        <v>206</v>
      </c>
      <c r="AZ1522" s="3"/>
    </row>
    <row r="1523" spans="24:52" x14ac:dyDescent="0.3">
      <c r="X1523"/>
      <c r="AP1523" s="1" t="s">
        <v>13425</v>
      </c>
      <c r="AQ1523" s="1" t="s">
        <v>13456</v>
      </c>
      <c r="AR1523" s="1" t="s">
        <v>13457</v>
      </c>
      <c r="AS1523">
        <v>0.33179999999999998</v>
      </c>
      <c r="AT1523" s="5">
        <v>3.3179999999999998E-3</v>
      </c>
      <c r="AV1523" s="1" t="s">
        <v>2818</v>
      </c>
      <c r="AW1523" s="3">
        <v>5.2060594346800002</v>
      </c>
      <c r="AX1523" s="3">
        <v>0</v>
      </c>
      <c r="AY1523" s="3" t="s">
        <v>206</v>
      </c>
      <c r="AZ1523" s="3"/>
    </row>
    <row r="1524" spans="24:52" x14ac:dyDescent="0.3">
      <c r="X1524"/>
      <c r="AP1524" s="1" t="s">
        <v>13425</v>
      </c>
      <c r="AQ1524" s="1" t="s">
        <v>12118</v>
      </c>
      <c r="AR1524" t="s">
        <v>12119</v>
      </c>
      <c r="AS1524">
        <v>0.3301</v>
      </c>
      <c r="AT1524" s="5">
        <v>3.3010000000000001E-3</v>
      </c>
      <c r="AV1524" s="1" t="s">
        <v>402</v>
      </c>
      <c r="AW1524" s="3">
        <v>4.5553070112</v>
      </c>
      <c r="AX1524" s="3">
        <v>-8.4689999999999994</v>
      </c>
      <c r="AY1524" s="3">
        <v>94.1</v>
      </c>
      <c r="AZ1524" s="3"/>
    </row>
    <row r="1525" spans="24:52" x14ac:dyDescent="0.3">
      <c r="X1525"/>
      <c r="AP1525" s="1" t="s">
        <v>13425</v>
      </c>
      <c r="AQ1525" s="1" t="s">
        <v>13079</v>
      </c>
      <c r="AR1525" t="s">
        <v>13080</v>
      </c>
      <c r="AS1525">
        <v>0.32969999999999999</v>
      </c>
      <c r="AT1525" s="5">
        <v>3.297E-3</v>
      </c>
      <c r="AV1525" s="1" t="s">
        <v>2787</v>
      </c>
      <c r="AW1525" s="3">
        <v>30.4587632137474</v>
      </c>
      <c r="AX1525" s="3">
        <v>0</v>
      </c>
      <c r="AY1525" s="3" t="s">
        <v>206</v>
      </c>
      <c r="AZ1525" s="3"/>
    </row>
    <row r="1526" spans="24:52" x14ac:dyDescent="0.3">
      <c r="X1526"/>
      <c r="AP1526" s="1" t="s">
        <v>13425</v>
      </c>
      <c r="AQ1526" s="1" t="s">
        <v>13458</v>
      </c>
      <c r="AR1526" t="s">
        <v>13459</v>
      </c>
      <c r="AS1526">
        <v>0.3296</v>
      </c>
      <c r="AT1526" s="5">
        <v>3.2959999999999999E-3</v>
      </c>
      <c r="AV1526" s="1" t="s">
        <v>3374</v>
      </c>
      <c r="AW1526" s="3">
        <v>5.2545915587999996</v>
      </c>
      <c r="AX1526" s="3">
        <v>0</v>
      </c>
      <c r="AY1526" s="3" t="s">
        <v>206</v>
      </c>
      <c r="AZ1526" s="3"/>
    </row>
    <row r="1527" spans="24:52" x14ac:dyDescent="0.3">
      <c r="X1527"/>
      <c r="AP1527" s="1" t="s">
        <v>13425</v>
      </c>
      <c r="AQ1527" s="1" t="s">
        <v>13460</v>
      </c>
      <c r="AR1527" s="1" t="s">
        <v>13461</v>
      </c>
      <c r="AS1527">
        <v>0.3246</v>
      </c>
      <c r="AT1527" s="5">
        <v>3.2460000000000002E-3</v>
      </c>
      <c r="AV1527" s="1" t="s">
        <v>3182</v>
      </c>
      <c r="AW1527" s="3">
        <v>10.4863640617688</v>
      </c>
      <c r="AX1527" s="3">
        <v>4.63</v>
      </c>
      <c r="AY1527" s="3">
        <v>28.222999999999999</v>
      </c>
      <c r="AZ1527" s="3"/>
    </row>
    <row r="1528" spans="24:52" x14ac:dyDescent="0.3">
      <c r="X1528"/>
      <c r="AP1528" s="1" t="s">
        <v>13425</v>
      </c>
      <c r="AQ1528" s="1" t="s">
        <v>13420</v>
      </c>
      <c r="AR1528" s="1" t="s">
        <v>13421</v>
      </c>
      <c r="AS1528">
        <v>0.32219999999999999</v>
      </c>
      <c r="AT1528" s="5">
        <v>3.222E-3</v>
      </c>
      <c r="AV1528" s="1" t="s">
        <v>751</v>
      </c>
      <c r="AW1528" s="3">
        <v>5.7188679259799997</v>
      </c>
      <c r="AX1528" s="3">
        <v>0</v>
      </c>
      <c r="AY1528" s="3" t="s">
        <v>206</v>
      </c>
      <c r="AZ1528" s="3"/>
    </row>
    <row r="1529" spans="24:52" x14ac:dyDescent="0.3">
      <c r="X1529"/>
      <c r="AP1529" s="1" t="s">
        <v>13425</v>
      </c>
      <c r="AQ1529" s="1" t="s">
        <v>12128</v>
      </c>
      <c r="AR1529" s="1" t="s">
        <v>12129</v>
      </c>
      <c r="AS1529">
        <v>0.29659999999999997</v>
      </c>
      <c r="AT1529" s="5">
        <v>2.9659999999999999E-3</v>
      </c>
      <c r="AV1529" s="1" t="s">
        <v>235</v>
      </c>
      <c r="AW1529" s="3">
        <v>14.23452941829</v>
      </c>
      <c r="AX1529" s="3">
        <v>0</v>
      </c>
      <c r="AY1529" s="3" t="s">
        <v>206</v>
      </c>
      <c r="AZ1529" s="3"/>
    </row>
    <row r="1530" spans="24:52" x14ac:dyDescent="0.3">
      <c r="X1530"/>
      <c r="AP1530" s="1" t="s">
        <v>13425</v>
      </c>
      <c r="AQ1530" s="1" t="s">
        <v>12180</v>
      </c>
      <c r="AR1530" s="1" t="s">
        <v>12181</v>
      </c>
      <c r="AS1530">
        <v>0.27329999999999999</v>
      </c>
      <c r="AT1530" s="5">
        <v>2.7329999999999998E-3</v>
      </c>
      <c r="AV1530" s="1" t="s">
        <v>291</v>
      </c>
      <c r="AW1530" s="3">
        <v>6.20410493020389</v>
      </c>
      <c r="AX1530" s="3">
        <v>30.427</v>
      </c>
      <c r="AY1530" s="3" t="s">
        <v>206</v>
      </c>
      <c r="AZ1530" s="3"/>
    </row>
    <row r="1531" spans="24:52" x14ac:dyDescent="0.3">
      <c r="X1531"/>
      <c r="AP1531" s="1" t="s">
        <v>13425</v>
      </c>
      <c r="AQ1531" s="1" t="s">
        <v>12122</v>
      </c>
      <c r="AR1531" t="s">
        <v>12123</v>
      </c>
      <c r="AS1531">
        <v>0.2631</v>
      </c>
      <c r="AT1531" s="5">
        <v>2.6310000000000001E-3</v>
      </c>
      <c r="AV1531" s="1" t="s">
        <v>408</v>
      </c>
      <c r="AW1531" s="3">
        <v>10.029862401020001</v>
      </c>
      <c r="AX1531" s="3">
        <v>117</v>
      </c>
      <c r="AY1531" s="3">
        <v>15.746</v>
      </c>
      <c r="AZ1531" s="3"/>
    </row>
    <row r="1532" spans="24:52" x14ac:dyDescent="0.3">
      <c r="X1532"/>
      <c r="AP1532" s="1" t="s">
        <v>13425</v>
      </c>
      <c r="AQ1532" s="1" t="s">
        <v>13462</v>
      </c>
      <c r="AR1532" t="s">
        <v>13463</v>
      </c>
      <c r="AS1532">
        <v>0.24740000000000001</v>
      </c>
      <c r="AT1532" s="5">
        <v>2.4740000000000001E-3</v>
      </c>
      <c r="AV1532" s="1" t="s">
        <v>2349</v>
      </c>
      <c r="AW1532" s="3">
        <v>5.35016122887885</v>
      </c>
      <c r="AX1532" s="3">
        <v>0</v>
      </c>
      <c r="AY1532" s="3">
        <v>42.37</v>
      </c>
      <c r="AZ1532" s="3"/>
    </row>
    <row r="1533" spans="24:52" x14ac:dyDescent="0.3">
      <c r="X1533"/>
      <c r="AP1533" s="1" t="s">
        <v>13425</v>
      </c>
      <c r="AQ1533" s="1" t="s">
        <v>13464</v>
      </c>
      <c r="AR1533" s="1" t="s">
        <v>13465</v>
      </c>
      <c r="AS1533">
        <v>0.23769999999999999</v>
      </c>
      <c r="AT1533" s="5">
        <v>2.3769999999999998E-3</v>
      </c>
      <c r="AV1533" s="1" t="s">
        <v>2723</v>
      </c>
      <c r="AW1533" s="3">
        <v>8.9822184496399995</v>
      </c>
      <c r="AX1533" s="3">
        <v>0</v>
      </c>
      <c r="AY1533" s="3" t="s">
        <v>206</v>
      </c>
      <c r="AZ1533" s="3"/>
    </row>
    <row r="1534" spans="24:52" x14ac:dyDescent="0.3">
      <c r="X1534"/>
      <c r="AP1534" s="1" t="s">
        <v>13425</v>
      </c>
      <c r="AQ1534" s="1" t="s">
        <v>12182</v>
      </c>
      <c r="AR1534" t="s">
        <v>12183</v>
      </c>
      <c r="AS1534">
        <v>0.23069999999999999</v>
      </c>
      <c r="AT1534" s="5">
        <v>2.307E-3</v>
      </c>
      <c r="AV1534" s="1" t="s">
        <v>385</v>
      </c>
      <c r="AW1534" s="3">
        <v>4.5625646842573397</v>
      </c>
      <c r="AX1534" s="3">
        <v>43.296999999999997</v>
      </c>
      <c r="AY1534" s="3">
        <v>-17.664000000000001</v>
      </c>
      <c r="AZ1534" s="3"/>
    </row>
    <row r="1535" spans="24:52" x14ac:dyDescent="0.3">
      <c r="X1535"/>
      <c r="AP1535" s="1" t="s">
        <v>13425</v>
      </c>
      <c r="AQ1535" s="1" t="s">
        <v>13466</v>
      </c>
      <c r="AR1535" s="1" t="s">
        <v>13467</v>
      </c>
      <c r="AS1535">
        <v>0.21179999999999999</v>
      </c>
      <c r="AT1535" s="5">
        <v>2.1180000000000001E-3</v>
      </c>
      <c r="AV1535" s="1" t="s">
        <v>2505</v>
      </c>
      <c r="AW1535" s="3">
        <v>3.5627077514700001</v>
      </c>
      <c r="AX1535" s="3">
        <v>19.288</v>
      </c>
      <c r="AY1535" s="3" t="s">
        <v>206</v>
      </c>
      <c r="AZ1535" s="3"/>
    </row>
    <row r="1536" spans="24:52" x14ac:dyDescent="0.3">
      <c r="X1536"/>
      <c r="AP1536" s="1" t="s">
        <v>13425</v>
      </c>
      <c r="AQ1536" s="1" t="s">
        <v>13468</v>
      </c>
      <c r="AR1536" s="1" t="s">
        <v>13469</v>
      </c>
      <c r="AS1536">
        <v>0.2069</v>
      </c>
      <c r="AT1536" s="5">
        <v>2.0690000000000001E-3</v>
      </c>
      <c r="AV1536" s="1" t="s">
        <v>2265</v>
      </c>
      <c r="AW1536" s="3">
        <v>3.57925913072935</v>
      </c>
      <c r="AX1536" s="3">
        <v>0</v>
      </c>
      <c r="AY1536" s="3" t="s">
        <v>206</v>
      </c>
      <c r="AZ1536" s="3"/>
    </row>
    <row r="1537" spans="24:52" x14ac:dyDescent="0.3">
      <c r="X1537"/>
      <c r="AP1537" s="1" t="s">
        <v>13425</v>
      </c>
      <c r="AQ1537" s="1" t="s">
        <v>13470</v>
      </c>
      <c r="AR1537" s="1" t="s">
        <v>13471</v>
      </c>
      <c r="AS1537">
        <v>0.20349999999999999</v>
      </c>
      <c r="AT1537" s="5">
        <v>2.0349999999999999E-3</v>
      </c>
      <c r="AV1537" s="1" t="s">
        <v>3375</v>
      </c>
      <c r="AW1537" s="3">
        <v>3.53936613125</v>
      </c>
      <c r="AX1537" s="3">
        <v>0</v>
      </c>
      <c r="AY1537" s="3">
        <v>-1.3</v>
      </c>
      <c r="AZ1537" s="3"/>
    </row>
    <row r="1538" spans="24:52" x14ac:dyDescent="0.3">
      <c r="X1538"/>
      <c r="AP1538" s="1" t="s">
        <v>13425</v>
      </c>
      <c r="AQ1538" s="1" t="s">
        <v>13472</v>
      </c>
      <c r="AR1538" s="1" t="s">
        <v>13473</v>
      </c>
      <c r="AS1538">
        <v>0.19120000000000001</v>
      </c>
      <c r="AT1538" s="5">
        <v>1.9120000000000001E-3</v>
      </c>
      <c r="AV1538" s="1" t="s">
        <v>395</v>
      </c>
      <c r="AW1538" s="3">
        <v>6.9355115756445</v>
      </c>
      <c r="AX1538" s="3">
        <v>0</v>
      </c>
      <c r="AY1538" s="3" t="s">
        <v>206</v>
      </c>
      <c r="AZ1538" s="3"/>
    </row>
    <row r="1539" spans="24:52" x14ac:dyDescent="0.3">
      <c r="X1539"/>
      <c r="AP1539" s="1" t="s">
        <v>13425</v>
      </c>
      <c r="AQ1539" s="1" t="s">
        <v>13474</v>
      </c>
      <c r="AR1539" s="1" t="s">
        <v>13475</v>
      </c>
      <c r="AS1539">
        <v>0.1865</v>
      </c>
      <c r="AT1539" s="5">
        <v>1.8649999999999999E-3</v>
      </c>
      <c r="AV1539" s="1" t="s">
        <v>2480</v>
      </c>
      <c r="AW1539" s="3">
        <v>7.6766156227851701</v>
      </c>
      <c r="AX1539" s="3">
        <v>0</v>
      </c>
      <c r="AY1539" s="3" t="s">
        <v>206</v>
      </c>
      <c r="AZ1539" s="3"/>
    </row>
    <row r="1540" spans="24:52" x14ac:dyDescent="0.3">
      <c r="X1540"/>
      <c r="AP1540" s="1" t="s">
        <v>13425</v>
      </c>
      <c r="AQ1540" s="1" t="s">
        <v>13476</v>
      </c>
      <c r="AR1540" s="1" t="s">
        <v>13477</v>
      </c>
      <c r="AS1540">
        <v>0.18140000000000001</v>
      </c>
      <c r="AT1540" s="5">
        <v>1.8140000000000001E-3</v>
      </c>
      <c r="AV1540" s="1" t="s">
        <v>3184</v>
      </c>
      <c r="AW1540" s="3">
        <v>6.1569393032564497</v>
      </c>
      <c r="AX1540" s="3">
        <v>0</v>
      </c>
      <c r="AY1540" s="3">
        <v>34.9</v>
      </c>
      <c r="AZ1540" s="3"/>
    </row>
    <row r="1541" spans="24:52" x14ac:dyDescent="0.3">
      <c r="X1541"/>
      <c r="AP1541" s="1" t="s">
        <v>13425</v>
      </c>
      <c r="AQ1541" s="1" t="s">
        <v>13093</v>
      </c>
      <c r="AR1541" t="s">
        <v>13094</v>
      </c>
      <c r="AS1541">
        <v>0.17749999999999999</v>
      </c>
      <c r="AT1541" s="5">
        <v>1.7749999999999999E-3</v>
      </c>
      <c r="AV1541" s="1" t="s">
        <v>569</v>
      </c>
      <c r="AW1541" s="3">
        <v>5.0673977299573698</v>
      </c>
      <c r="AX1541" s="3">
        <v>0</v>
      </c>
      <c r="AY1541" s="3" t="s">
        <v>206</v>
      </c>
      <c r="AZ1541" s="3"/>
    </row>
    <row r="1542" spans="24:52" x14ac:dyDescent="0.3">
      <c r="X1542"/>
      <c r="AP1542" s="1" t="s">
        <v>13425</v>
      </c>
      <c r="AQ1542" s="1" t="s">
        <v>13478</v>
      </c>
      <c r="AR1542" t="s">
        <v>13479</v>
      </c>
      <c r="AS1542">
        <v>0.17119999999999999</v>
      </c>
      <c r="AT1542" s="5">
        <v>1.712E-3</v>
      </c>
      <c r="AV1542" s="1" t="s">
        <v>2753</v>
      </c>
      <c r="AW1542" s="3">
        <v>3.52334561447794</v>
      </c>
      <c r="AX1542" s="3">
        <v>0</v>
      </c>
      <c r="AY1542" s="3">
        <v>128.70500000000001</v>
      </c>
      <c r="AZ1542" s="3"/>
    </row>
    <row r="1543" spans="24:52" x14ac:dyDescent="0.3">
      <c r="X1543"/>
      <c r="AP1543" s="1" t="s">
        <v>13425</v>
      </c>
      <c r="AQ1543" s="1" t="s">
        <v>13480</v>
      </c>
      <c r="AR1543" s="1" t="s">
        <v>13481</v>
      </c>
      <c r="AS1543">
        <v>0.13830000000000001</v>
      </c>
      <c r="AT1543" s="5">
        <v>1.3830000000000001E-3</v>
      </c>
      <c r="AV1543" s="1" t="s">
        <v>2791</v>
      </c>
      <c r="AW1543" s="3">
        <v>1.7950545593151399</v>
      </c>
      <c r="AX1543" s="3">
        <v>0</v>
      </c>
      <c r="AY1543" s="3" t="s">
        <v>206</v>
      </c>
      <c r="AZ1543" s="3"/>
    </row>
    <row r="1544" spans="24:52" x14ac:dyDescent="0.3">
      <c r="X1544"/>
      <c r="AP1544" s="1" t="s">
        <v>13425</v>
      </c>
      <c r="AQ1544" s="1" t="s">
        <v>13482</v>
      </c>
      <c r="AR1544" t="s">
        <v>13483</v>
      </c>
      <c r="AS1544">
        <v>0.13789999999999999</v>
      </c>
      <c r="AT1544" s="5">
        <v>1.379E-3</v>
      </c>
      <c r="AV1544" s="1" t="s">
        <v>3376</v>
      </c>
      <c r="AW1544" s="3">
        <v>6.1876806754231701</v>
      </c>
      <c r="AX1544" s="3">
        <v>-24.004999999999999</v>
      </c>
      <c r="AY1544" s="3" t="s">
        <v>206</v>
      </c>
      <c r="AZ1544" s="3"/>
    </row>
    <row r="1545" spans="24:52" x14ac:dyDescent="0.3">
      <c r="X1545"/>
      <c r="AP1545" s="1" t="s">
        <v>13425</v>
      </c>
      <c r="AQ1545" s="1" t="s">
        <v>13484</v>
      </c>
      <c r="AR1545" t="s">
        <v>13485</v>
      </c>
      <c r="AS1545">
        <v>0.1368</v>
      </c>
      <c r="AT1545" s="5">
        <v>1.3680000000000001E-3</v>
      </c>
      <c r="AV1545" s="1" t="s">
        <v>766</v>
      </c>
      <c r="AW1545" s="3">
        <v>5.0900706256869199</v>
      </c>
      <c r="AX1545" s="3">
        <v>0</v>
      </c>
      <c r="AY1545" s="3" t="s">
        <v>206</v>
      </c>
      <c r="AZ1545" s="3"/>
    </row>
    <row r="1546" spans="24:52" x14ac:dyDescent="0.3">
      <c r="X1546"/>
      <c r="AP1546" s="1" t="s">
        <v>13425</v>
      </c>
      <c r="AQ1546" s="1" t="s">
        <v>12186</v>
      </c>
      <c r="AR1546" t="s">
        <v>12187</v>
      </c>
      <c r="AS1546">
        <v>0.13450000000000001</v>
      </c>
      <c r="AT1546" s="5">
        <v>1.3450000000000001E-3</v>
      </c>
      <c r="AV1546" s="1" t="s">
        <v>391</v>
      </c>
      <c r="AW1546" s="3">
        <v>9.5852149872795103</v>
      </c>
      <c r="AX1546" s="3">
        <v>0</v>
      </c>
      <c r="AY1546" s="3">
        <v>9.3000000000000007</v>
      </c>
      <c r="AZ1546" s="3"/>
    </row>
    <row r="1547" spans="24:52" x14ac:dyDescent="0.3">
      <c r="X1547"/>
      <c r="AP1547" s="1" t="s">
        <v>13425</v>
      </c>
      <c r="AQ1547" s="1" t="s">
        <v>13486</v>
      </c>
      <c r="AR1547" t="s">
        <v>13487</v>
      </c>
      <c r="AS1547">
        <v>0.1343</v>
      </c>
      <c r="AT1547" s="5">
        <v>1.343E-3</v>
      </c>
      <c r="AV1547" s="1" t="s">
        <v>2821</v>
      </c>
      <c r="AW1547" s="3">
        <v>2.0275341921254699</v>
      </c>
      <c r="AX1547" s="3">
        <v>-11.542999999999999</v>
      </c>
      <c r="AY1547" s="3" t="s">
        <v>206</v>
      </c>
      <c r="AZ1547" s="3"/>
    </row>
    <row r="1548" spans="24:52" x14ac:dyDescent="0.3">
      <c r="X1548"/>
      <c r="AP1548" s="1" t="s">
        <v>13425</v>
      </c>
      <c r="AQ1548" s="1" t="s">
        <v>13488</v>
      </c>
      <c r="AR1548" t="s">
        <v>13489</v>
      </c>
      <c r="AS1548">
        <v>0.1232</v>
      </c>
      <c r="AT1548" s="5">
        <v>1.232E-3</v>
      </c>
      <c r="AV1548" s="1" t="s">
        <v>2418</v>
      </c>
      <c r="AW1548" s="3">
        <v>3.0963400110244201</v>
      </c>
      <c r="AX1548" s="3">
        <v>-3.8250000000000002</v>
      </c>
      <c r="AY1548" s="3" t="s">
        <v>206</v>
      </c>
      <c r="AZ1548" s="3"/>
    </row>
    <row r="1549" spans="24:52" x14ac:dyDescent="0.3">
      <c r="X1549"/>
      <c r="AP1549" s="1" t="s">
        <v>13425</v>
      </c>
      <c r="AQ1549" s="1" t="s">
        <v>13490</v>
      </c>
      <c r="AR1549" t="s">
        <v>13491</v>
      </c>
      <c r="AS1549">
        <v>0.11700000000000001</v>
      </c>
      <c r="AT1549" s="5">
        <v>1.17E-3</v>
      </c>
      <c r="AV1549" s="1" t="s">
        <v>3186</v>
      </c>
      <c r="AW1549" s="3">
        <v>3.5630161837199998</v>
      </c>
      <c r="AX1549" s="3">
        <v>-38.481000000000002</v>
      </c>
      <c r="AY1549" s="3" t="s">
        <v>206</v>
      </c>
      <c r="AZ1549" s="3"/>
    </row>
    <row r="1550" spans="24:52" x14ac:dyDescent="0.3">
      <c r="X1550"/>
      <c r="AP1550" s="1" t="s">
        <v>13425</v>
      </c>
      <c r="AQ1550" s="1" t="s">
        <v>13492</v>
      </c>
      <c r="AR1550" t="s">
        <v>13493</v>
      </c>
      <c r="AS1550">
        <v>0.10829999999999999</v>
      </c>
      <c r="AT1550" s="5">
        <v>1.083E-3</v>
      </c>
      <c r="AV1550" s="1" t="s">
        <v>3183</v>
      </c>
      <c r="AW1550" s="3">
        <v>2.0629090688796099</v>
      </c>
      <c r="AX1550" s="3">
        <v>0</v>
      </c>
      <c r="AY1550" s="3" t="s">
        <v>206</v>
      </c>
      <c r="AZ1550" s="3"/>
    </row>
    <row r="1551" spans="24:52" x14ac:dyDescent="0.3">
      <c r="X1551"/>
      <c r="AP1551" s="1" t="s">
        <v>13425</v>
      </c>
      <c r="AQ1551" s="1" t="s">
        <v>13494</v>
      </c>
      <c r="AR1551" t="s">
        <v>13495</v>
      </c>
      <c r="AS1551">
        <v>0.10630000000000001</v>
      </c>
      <c r="AT1551" s="5">
        <v>1.0630000000000001E-3</v>
      </c>
      <c r="AV1551" s="1" t="s">
        <v>2423</v>
      </c>
      <c r="AW1551" s="3">
        <v>3.0322495044938602</v>
      </c>
      <c r="AX1551" s="3">
        <v>-31.963000000000001</v>
      </c>
      <c r="AY1551" s="3" t="s">
        <v>206</v>
      </c>
      <c r="AZ1551" s="3"/>
    </row>
    <row r="1552" spans="24:52" x14ac:dyDescent="0.3">
      <c r="X1552"/>
      <c r="AP1552" s="1" t="s">
        <v>13425</v>
      </c>
      <c r="AQ1552" s="1" t="s">
        <v>13496</v>
      </c>
      <c r="AR1552" t="s">
        <v>13497</v>
      </c>
      <c r="AS1552">
        <v>0.1048</v>
      </c>
      <c r="AT1552" s="5">
        <v>1.0480000000000001E-3</v>
      </c>
      <c r="AV1552" s="1" t="s">
        <v>3187</v>
      </c>
      <c r="AW1552" s="3">
        <v>3.1728342152</v>
      </c>
      <c r="AX1552" s="3">
        <v>0</v>
      </c>
      <c r="AY1552" s="3">
        <v>54.402000000000001</v>
      </c>
      <c r="AZ1552" s="3"/>
    </row>
    <row r="1553" spans="24:52" x14ac:dyDescent="0.3">
      <c r="X1553"/>
      <c r="AP1553" s="1" t="s">
        <v>13425</v>
      </c>
      <c r="AQ1553" s="1" t="s">
        <v>13498</v>
      </c>
      <c r="AR1553" t="s">
        <v>13499</v>
      </c>
      <c r="AS1553">
        <v>9.8199999999999996E-2</v>
      </c>
      <c r="AT1553" s="5">
        <v>9.8200000000000002E-4</v>
      </c>
      <c r="AV1553" s="1" t="s">
        <v>2839</v>
      </c>
      <c r="AW1553" s="3">
        <v>3.0555087768</v>
      </c>
      <c r="AX1553" s="3">
        <v>0</v>
      </c>
      <c r="AY1553" s="3" t="s">
        <v>206</v>
      </c>
      <c r="AZ1553" s="3"/>
    </row>
    <row r="1554" spans="24:52" x14ac:dyDescent="0.3">
      <c r="X1554"/>
      <c r="AP1554" s="1" t="s">
        <v>13425</v>
      </c>
      <c r="AQ1554" s="1" t="s">
        <v>13500</v>
      </c>
      <c r="AR1554" t="s">
        <v>13501</v>
      </c>
      <c r="AS1554">
        <v>9.7299999999999998E-2</v>
      </c>
      <c r="AT1554" s="5">
        <v>9.7300000000000002E-4</v>
      </c>
      <c r="AV1554" s="1" t="s">
        <v>2921</v>
      </c>
      <c r="AW1554" s="3">
        <v>1.65994061796</v>
      </c>
      <c r="AX1554" s="3">
        <v>0</v>
      </c>
      <c r="AY1554" s="3" t="s">
        <v>206</v>
      </c>
      <c r="AZ1554" s="3"/>
    </row>
    <row r="1555" spans="24:52" x14ac:dyDescent="0.3">
      <c r="X1555"/>
      <c r="AP1555" s="1" t="s">
        <v>13425</v>
      </c>
      <c r="AQ1555" s="1" t="s">
        <v>12134</v>
      </c>
      <c r="AR1555" t="s">
        <v>12135</v>
      </c>
      <c r="AS1555">
        <v>9.6500000000000002E-2</v>
      </c>
      <c r="AT1555" s="5">
        <v>9.6500000000000004E-4</v>
      </c>
      <c r="AV1555" s="1" t="s">
        <v>415</v>
      </c>
      <c r="AW1555" s="3">
        <v>2.1776890669945699</v>
      </c>
      <c r="AX1555" s="3">
        <v>22.216000000000001</v>
      </c>
      <c r="AY1555" s="3" t="s">
        <v>206</v>
      </c>
      <c r="AZ1555" s="3"/>
    </row>
    <row r="1556" spans="24:52" x14ac:dyDescent="0.3">
      <c r="X1556"/>
      <c r="AP1556" s="1" t="s">
        <v>13425</v>
      </c>
      <c r="AQ1556" s="1" t="s">
        <v>13502</v>
      </c>
      <c r="AR1556" t="s">
        <v>13503</v>
      </c>
      <c r="AS1556">
        <v>9.5399999999999999E-2</v>
      </c>
      <c r="AT1556" s="5">
        <v>9.5399999999999999E-4</v>
      </c>
      <c r="AV1556" s="1" t="s">
        <v>3377</v>
      </c>
      <c r="AW1556" s="3">
        <v>3.1293950521374199</v>
      </c>
      <c r="AX1556" s="3">
        <v>0</v>
      </c>
      <c r="AY1556" s="3">
        <v>25.6</v>
      </c>
      <c r="AZ1556" s="3"/>
    </row>
    <row r="1557" spans="24:52" x14ac:dyDescent="0.3">
      <c r="X1557"/>
      <c r="AP1557" s="1" t="s">
        <v>13425</v>
      </c>
      <c r="AQ1557" s="1" t="s">
        <v>13504</v>
      </c>
      <c r="AR1557" s="1" t="s">
        <v>13505</v>
      </c>
      <c r="AS1557">
        <v>9.5399999999999999E-2</v>
      </c>
      <c r="AT1557" s="5">
        <v>9.5399999999999999E-4</v>
      </c>
      <c r="AV1557" s="1" t="s">
        <v>2826</v>
      </c>
      <c r="AW1557" s="3">
        <v>4.0020449381000001</v>
      </c>
      <c r="AX1557" s="3">
        <v>0</v>
      </c>
      <c r="AY1557" s="3" t="s">
        <v>206</v>
      </c>
      <c r="AZ1557" s="3"/>
    </row>
    <row r="1558" spans="24:52" x14ac:dyDescent="0.3">
      <c r="X1558"/>
      <c r="AP1558" s="1" t="s">
        <v>13425</v>
      </c>
      <c r="AQ1558" s="1" t="s">
        <v>12136</v>
      </c>
      <c r="AR1558" t="s">
        <v>12137</v>
      </c>
      <c r="AS1558">
        <v>8.8900000000000007E-2</v>
      </c>
      <c r="AT1558" s="5">
        <v>8.8900000000000003E-4</v>
      </c>
      <c r="AV1558" s="1" t="s">
        <v>406</v>
      </c>
      <c r="AW1558" s="3">
        <v>2.8423202719499998</v>
      </c>
      <c r="AX1558" s="3">
        <v>140.97900000000001</v>
      </c>
      <c r="AY1558" s="3">
        <v>-1.26</v>
      </c>
      <c r="AZ1558" s="3"/>
    </row>
    <row r="1559" spans="24:52" x14ac:dyDescent="0.3">
      <c r="X1559"/>
      <c r="AP1559" s="1" t="s">
        <v>13425</v>
      </c>
      <c r="AQ1559" s="1" t="s">
        <v>13506</v>
      </c>
      <c r="AR1559" t="s">
        <v>13507</v>
      </c>
      <c r="AS1559">
        <v>8.5000000000000006E-2</v>
      </c>
      <c r="AT1559" s="5">
        <v>8.5000000000000006E-4</v>
      </c>
      <c r="AV1559" s="1" t="s">
        <v>924</v>
      </c>
      <c r="AW1559" s="3">
        <v>6.8028891705600003</v>
      </c>
      <c r="AX1559" s="3">
        <v>0</v>
      </c>
      <c r="AY1559" s="3" t="s">
        <v>206</v>
      </c>
      <c r="AZ1559" s="3"/>
    </row>
    <row r="1560" spans="24:52" x14ac:dyDescent="0.3">
      <c r="X1560"/>
      <c r="AP1560" s="1" t="s">
        <v>13425</v>
      </c>
      <c r="AQ1560" s="1" t="s">
        <v>13508</v>
      </c>
      <c r="AR1560" t="s">
        <v>13509</v>
      </c>
      <c r="AS1560">
        <v>8.4500000000000006E-2</v>
      </c>
      <c r="AT1560" s="5">
        <v>8.4500000000000005E-4</v>
      </c>
      <c r="AV1560" s="1" t="s">
        <v>425</v>
      </c>
      <c r="AW1560" s="3">
        <v>1.13878116892</v>
      </c>
      <c r="AX1560" s="3">
        <v>0</v>
      </c>
      <c r="AY1560" s="3" t="s">
        <v>206</v>
      </c>
      <c r="AZ1560" s="3"/>
    </row>
    <row r="1561" spans="24:52" x14ac:dyDescent="0.3">
      <c r="X1561"/>
      <c r="AP1561" s="1" t="s">
        <v>13425</v>
      </c>
      <c r="AQ1561" s="1" t="s">
        <v>13510</v>
      </c>
      <c r="AR1561" t="s">
        <v>13511</v>
      </c>
      <c r="AS1561">
        <v>8.0299999999999996E-2</v>
      </c>
      <c r="AT1561" s="5">
        <v>8.03E-4</v>
      </c>
      <c r="AV1561" s="1" t="s">
        <v>3378</v>
      </c>
      <c r="AW1561" s="3">
        <v>0.95610074877996298</v>
      </c>
      <c r="AX1561" s="3">
        <v>0</v>
      </c>
      <c r="AY1561" s="3" t="s">
        <v>206</v>
      </c>
      <c r="AZ1561" s="3"/>
    </row>
    <row r="1562" spans="24:52" x14ac:dyDescent="0.3">
      <c r="X1562"/>
      <c r="AP1562" s="1" t="s">
        <v>13425</v>
      </c>
      <c r="AQ1562" s="1" t="s">
        <v>13512</v>
      </c>
      <c r="AR1562" t="s">
        <v>13513</v>
      </c>
      <c r="AS1562">
        <v>6.7400000000000002E-2</v>
      </c>
      <c r="AT1562" s="5">
        <v>6.7400000000000001E-4</v>
      </c>
      <c r="AV1562" s="1" t="s">
        <v>2822</v>
      </c>
      <c r="AW1562" s="3">
        <v>1.1099229664200001</v>
      </c>
      <c r="AX1562" s="3">
        <v>0</v>
      </c>
      <c r="AY1562" s="3" t="s">
        <v>206</v>
      </c>
      <c r="AZ1562" s="3"/>
    </row>
    <row r="1563" spans="24:52" x14ac:dyDescent="0.3">
      <c r="X1563"/>
      <c r="AP1563" s="1" t="s">
        <v>13425</v>
      </c>
      <c r="AQ1563" s="1" t="s">
        <v>13514</v>
      </c>
      <c r="AR1563" t="s">
        <v>13515</v>
      </c>
      <c r="AS1563">
        <v>6.5699999999999995E-2</v>
      </c>
      <c r="AT1563" s="5">
        <v>6.5699999999999992E-4</v>
      </c>
      <c r="AV1563" s="1" t="s">
        <v>726</v>
      </c>
      <c r="AW1563" s="3">
        <v>1.2230249083</v>
      </c>
      <c r="AX1563" s="3">
        <v>0</v>
      </c>
      <c r="AY1563" s="3" t="s">
        <v>206</v>
      </c>
      <c r="AZ1563" s="3"/>
    </row>
    <row r="1564" spans="24:52" x14ac:dyDescent="0.3">
      <c r="X1564"/>
      <c r="AP1564" s="1" t="s">
        <v>13425</v>
      </c>
      <c r="AQ1564" s="1" t="s">
        <v>12142</v>
      </c>
      <c r="AR1564" t="s">
        <v>12143</v>
      </c>
      <c r="AS1564">
        <v>6.5100000000000005E-2</v>
      </c>
      <c r="AT1564" s="5">
        <v>6.510000000000001E-4</v>
      </c>
      <c r="AV1564" s="1" t="s">
        <v>410</v>
      </c>
      <c r="AW1564" s="3">
        <v>1.88544553595658</v>
      </c>
      <c r="AX1564" s="3">
        <v>93.287999999999997</v>
      </c>
      <c r="AY1564" s="3" t="s">
        <v>206</v>
      </c>
      <c r="AZ1564" s="3"/>
    </row>
    <row r="1565" spans="24:52" x14ac:dyDescent="0.3">
      <c r="X1565"/>
      <c r="AP1565" s="1" t="s">
        <v>13425</v>
      </c>
      <c r="AQ1565" s="1" t="s">
        <v>13516</v>
      </c>
      <c r="AR1565" t="s">
        <v>13517</v>
      </c>
      <c r="AS1565">
        <v>5.9700000000000003E-2</v>
      </c>
      <c r="AT1565" s="5">
        <v>5.9699999999999998E-4</v>
      </c>
      <c r="AV1565" s="1" t="s">
        <v>3379</v>
      </c>
      <c r="AW1565" s="3">
        <v>2.1489157654354201</v>
      </c>
      <c r="AX1565" s="3">
        <v>0</v>
      </c>
      <c r="AY1565" s="3" t="s">
        <v>206</v>
      </c>
      <c r="AZ1565" s="3"/>
    </row>
    <row r="1566" spans="24:52" x14ac:dyDescent="0.3">
      <c r="X1566"/>
      <c r="AP1566" s="1" t="s">
        <v>13425</v>
      </c>
      <c r="AQ1566" s="1" t="s">
        <v>12146</v>
      </c>
      <c r="AR1566" t="s">
        <v>12147</v>
      </c>
      <c r="AS1566">
        <v>5.9200000000000003E-2</v>
      </c>
      <c r="AT1566" s="5">
        <v>5.9200000000000008E-4</v>
      </c>
      <c r="AV1566" s="1" t="s">
        <v>2877</v>
      </c>
      <c r="AW1566" s="3">
        <v>1.3399895102999999</v>
      </c>
      <c r="AX1566" s="3">
        <v>0</v>
      </c>
      <c r="AY1566" s="3" t="s">
        <v>206</v>
      </c>
      <c r="AZ1566" s="3"/>
    </row>
    <row r="1567" spans="24:52" x14ac:dyDescent="0.3">
      <c r="X1567"/>
      <c r="AP1567" s="1" t="s">
        <v>13425</v>
      </c>
      <c r="AQ1567" s="1" t="s">
        <v>13518</v>
      </c>
      <c r="AR1567" t="s">
        <v>13519</v>
      </c>
      <c r="AS1567">
        <v>5.1900000000000002E-2</v>
      </c>
      <c r="AT1567" s="5">
        <v>5.1900000000000004E-4</v>
      </c>
      <c r="AV1567" s="1" t="s">
        <v>3189</v>
      </c>
      <c r="AW1567" s="3">
        <v>0.80544127872000004</v>
      </c>
      <c r="AX1567" s="3">
        <v>0</v>
      </c>
      <c r="AY1567" s="3" t="s">
        <v>206</v>
      </c>
      <c r="AZ1567" s="3"/>
    </row>
    <row r="1568" spans="24:52" x14ac:dyDescent="0.3">
      <c r="X1568"/>
      <c r="AP1568" s="1" t="s">
        <v>13425</v>
      </c>
      <c r="AQ1568" s="1" t="s">
        <v>13520</v>
      </c>
      <c r="AR1568" t="s">
        <v>13521</v>
      </c>
      <c r="AS1568">
        <v>5.0900000000000001E-2</v>
      </c>
      <c r="AT1568" s="5">
        <v>5.0900000000000001E-4</v>
      </c>
      <c r="AV1568" s="1" t="s">
        <v>5659</v>
      </c>
      <c r="AW1568" s="3">
        <v>1.4609115713920799</v>
      </c>
      <c r="AX1568" s="3">
        <v>0</v>
      </c>
      <c r="AY1568" s="3" t="s">
        <v>206</v>
      </c>
      <c r="AZ1568" s="3"/>
    </row>
    <row r="1569" spans="24:52" x14ac:dyDescent="0.3">
      <c r="X1569"/>
      <c r="AP1569" s="1" t="s">
        <v>13425</v>
      </c>
      <c r="AQ1569" s="1" t="s">
        <v>13522</v>
      </c>
      <c r="AR1569" t="s">
        <v>13523</v>
      </c>
      <c r="AS1569">
        <v>5.0500000000000003E-2</v>
      </c>
      <c r="AT1569" s="5">
        <v>5.0500000000000002E-4</v>
      </c>
      <c r="AV1569" s="1" t="s">
        <v>288</v>
      </c>
      <c r="AW1569" s="3">
        <v>2.4461290302899998</v>
      </c>
      <c r="AX1569" s="3">
        <v>-47.146999999999998</v>
      </c>
      <c r="AY1569" s="3" t="s">
        <v>206</v>
      </c>
      <c r="AZ1569" s="3"/>
    </row>
    <row r="1570" spans="24:52" x14ac:dyDescent="0.3">
      <c r="X1570"/>
      <c r="AP1570" s="1" t="s">
        <v>13425</v>
      </c>
      <c r="AQ1570" s="1" t="s">
        <v>13524</v>
      </c>
      <c r="AR1570" s="1" t="s">
        <v>13525</v>
      </c>
      <c r="AS1570">
        <v>5.0500000000000003E-2</v>
      </c>
      <c r="AT1570" s="5">
        <v>5.0500000000000002E-4</v>
      </c>
      <c r="AV1570" s="1" t="s">
        <v>753</v>
      </c>
      <c r="AW1570" s="3">
        <v>1.4192536314099999</v>
      </c>
      <c r="AX1570" s="3">
        <v>66.63</v>
      </c>
      <c r="AY1570" s="3">
        <v>3.774</v>
      </c>
      <c r="AZ1570" s="3"/>
    </row>
    <row r="1571" spans="24:52" x14ac:dyDescent="0.3">
      <c r="X1571"/>
      <c r="AP1571" s="1" t="s">
        <v>13425</v>
      </c>
      <c r="AQ1571" s="1" t="s">
        <v>13526</v>
      </c>
      <c r="AR1571" t="s">
        <v>13527</v>
      </c>
      <c r="AS1571">
        <v>4.8300000000000003E-2</v>
      </c>
      <c r="AT1571" s="5">
        <v>4.8300000000000003E-4</v>
      </c>
      <c r="AV1571" s="1" t="s">
        <v>1016</v>
      </c>
      <c r="AW1571" s="3">
        <v>1.89578782833</v>
      </c>
      <c r="AX1571" s="3">
        <v>0</v>
      </c>
      <c r="AY1571" s="3">
        <v>6.3819999999999997</v>
      </c>
      <c r="AZ1571" s="3"/>
    </row>
    <row r="1572" spans="24:52" x14ac:dyDescent="0.3">
      <c r="X1572"/>
      <c r="AP1572" s="1" t="s">
        <v>13425</v>
      </c>
      <c r="AQ1572" s="1" t="s">
        <v>13528</v>
      </c>
      <c r="AR1572" t="s">
        <v>13529</v>
      </c>
      <c r="AS1572">
        <v>4.7199999999999999E-2</v>
      </c>
      <c r="AT1572" s="5">
        <v>4.7199999999999998E-4</v>
      </c>
      <c r="AV1572" s="1" t="s">
        <v>3191</v>
      </c>
      <c r="AW1572" s="3">
        <v>1.3763110585396201</v>
      </c>
      <c r="AX1572" s="3">
        <v>0</v>
      </c>
      <c r="AY1572" s="3" t="s">
        <v>206</v>
      </c>
      <c r="AZ1572" s="3"/>
    </row>
    <row r="1573" spans="24:52" x14ac:dyDescent="0.3">
      <c r="X1573"/>
      <c r="AP1573" s="1" t="s">
        <v>13425</v>
      </c>
      <c r="AQ1573" s="1" t="s">
        <v>13530</v>
      </c>
      <c r="AR1573" t="s">
        <v>13531</v>
      </c>
      <c r="AS1573">
        <v>4.6300000000000001E-2</v>
      </c>
      <c r="AT1573" s="5">
        <v>4.6300000000000003E-4</v>
      </c>
      <c r="AV1573" s="1" t="s">
        <v>3194</v>
      </c>
      <c r="AW1573" s="3">
        <v>1.50985182751018</v>
      </c>
      <c r="AX1573" s="3">
        <v>-8.75</v>
      </c>
      <c r="AY1573" s="3" t="s">
        <v>206</v>
      </c>
      <c r="AZ1573" s="3"/>
    </row>
    <row r="1574" spans="24:52" x14ac:dyDescent="0.3">
      <c r="X1574"/>
      <c r="AP1574" s="1" t="s">
        <v>13425</v>
      </c>
      <c r="AQ1574" s="1" t="s">
        <v>13532</v>
      </c>
      <c r="AR1574" s="1" t="s">
        <v>13533</v>
      </c>
      <c r="AS1574">
        <v>4.3299999999999998E-2</v>
      </c>
      <c r="AT1574" s="5">
        <v>4.3300000000000001E-4</v>
      </c>
      <c r="AV1574" s="1" t="s">
        <v>3188</v>
      </c>
      <c r="AW1574" s="3">
        <v>0.68360600888656797</v>
      </c>
      <c r="AX1574" s="3">
        <v>17.864000000000001</v>
      </c>
      <c r="AY1574" s="3" t="s">
        <v>206</v>
      </c>
      <c r="AZ1574" s="3"/>
    </row>
    <row r="1575" spans="24:52" x14ac:dyDescent="0.3">
      <c r="X1575"/>
      <c r="AP1575" s="1" t="s">
        <v>13425</v>
      </c>
      <c r="AQ1575" s="1" t="s">
        <v>13534</v>
      </c>
      <c r="AR1575" t="s">
        <v>13535</v>
      </c>
      <c r="AS1575">
        <v>4.07E-2</v>
      </c>
      <c r="AT1575" s="5">
        <v>4.0700000000000003E-4</v>
      </c>
      <c r="AV1575" s="1" t="s">
        <v>2855</v>
      </c>
      <c r="AW1575" s="3">
        <v>1.4363766196500001</v>
      </c>
      <c r="AX1575" s="3">
        <v>0</v>
      </c>
      <c r="AY1575" s="3" t="s">
        <v>206</v>
      </c>
      <c r="AZ1575" s="3"/>
    </row>
    <row r="1576" spans="24:52" x14ac:dyDescent="0.3">
      <c r="X1576"/>
      <c r="AP1576" s="1" t="s">
        <v>13425</v>
      </c>
      <c r="AQ1576" s="1" t="s">
        <v>13536</v>
      </c>
      <c r="AR1576" t="s">
        <v>13537</v>
      </c>
      <c r="AS1576">
        <v>3.9199999999999999E-2</v>
      </c>
      <c r="AT1576" s="5">
        <v>3.9199999999999999E-4</v>
      </c>
      <c r="AV1576" s="1" t="s">
        <v>3185</v>
      </c>
      <c r="AW1576" s="3">
        <v>1.6344282371848999</v>
      </c>
      <c r="AX1576" s="3">
        <v>0</v>
      </c>
      <c r="AY1576" s="3" t="s">
        <v>206</v>
      </c>
      <c r="AZ1576" s="3"/>
    </row>
    <row r="1577" spans="24:52" x14ac:dyDescent="0.3">
      <c r="X1577"/>
      <c r="AP1577" s="1" t="s">
        <v>13425</v>
      </c>
      <c r="AQ1577" s="1" t="s">
        <v>12152</v>
      </c>
      <c r="AR1577" s="1" t="s">
        <v>12153</v>
      </c>
      <c r="AS1577">
        <v>3.85E-2</v>
      </c>
      <c r="AT1577" s="5">
        <v>3.8499999999999998E-4</v>
      </c>
      <c r="AV1577" s="1" t="s">
        <v>413</v>
      </c>
      <c r="AW1577" s="3">
        <v>0.61724270796587599</v>
      </c>
      <c r="AX1577" s="3">
        <v>-29.347000000000001</v>
      </c>
      <c r="AY1577" s="3">
        <v>43.165999999999997</v>
      </c>
      <c r="AZ1577" s="3"/>
    </row>
    <row r="1578" spans="24:52" x14ac:dyDescent="0.3">
      <c r="X1578"/>
      <c r="AP1578" s="1" t="s">
        <v>13425</v>
      </c>
      <c r="AQ1578" s="1" t="s">
        <v>13538</v>
      </c>
      <c r="AR1578" t="s">
        <v>13539</v>
      </c>
      <c r="AS1578">
        <v>3.85E-2</v>
      </c>
      <c r="AT1578" s="5">
        <v>3.8499999999999998E-4</v>
      </c>
      <c r="AV1578" s="1" t="s">
        <v>3193</v>
      </c>
      <c r="AW1578" s="3">
        <v>1.20658589401674</v>
      </c>
      <c r="AX1578" s="3">
        <v>14.423</v>
      </c>
      <c r="AY1578" s="3" t="s">
        <v>206</v>
      </c>
      <c r="AZ1578" s="3"/>
    </row>
    <row r="1579" spans="24:52" x14ac:dyDescent="0.3">
      <c r="X1579"/>
      <c r="AP1579" s="1" t="s">
        <v>13425</v>
      </c>
      <c r="AQ1579" s="1" t="s">
        <v>12401</v>
      </c>
      <c r="AR1579" t="s">
        <v>12402</v>
      </c>
      <c r="AS1579">
        <v>3.78E-2</v>
      </c>
      <c r="AT1579" s="5">
        <v>3.7800000000000003E-4</v>
      </c>
      <c r="AV1579" s="1" t="s">
        <v>2888</v>
      </c>
      <c r="AW1579" s="3">
        <v>1.5956201729495101</v>
      </c>
      <c r="AX1579" s="3">
        <v>0</v>
      </c>
      <c r="AY1579" s="3" t="s">
        <v>206</v>
      </c>
      <c r="AZ1579" s="3"/>
    </row>
    <row r="1580" spans="24:52" x14ac:dyDescent="0.3">
      <c r="X1580"/>
      <c r="AP1580" s="1" t="s">
        <v>13425</v>
      </c>
      <c r="AQ1580" s="1" t="s">
        <v>13540</v>
      </c>
      <c r="AR1580" t="s">
        <v>13541</v>
      </c>
      <c r="AS1580">
        <v>3.6299999999999999E-2</v>
      </c>
      <c r="AT1580" s="5">
        <v>3.6299999999999999E-4</v>
      </c>
      <c r="AV1580" s="1" t="s">
        <v>3380</v>
      </c>
      <c r="AW1580" s="3">
        <v>1.0711286717999999</v>
      </c>
      <c r="AX1580" s="3">
        <v>0</v>
      </c>
      <c r="AY1580" s="3">
        <v>191.874</v>
      </c>
      <c r="AZ1580" s="3"/>
    </row>
    <row r="1581" spans="24:52" x14ac:dyDescent="0.3">
      <c r="X1581"/>
      <c r="AP1581" s="1" t="s">
        <v>13425</v>
      </c>
      <c r="AQ1581" s="1" t="s">
        <v>12154</v>
      </c>
      <c r="AR1581" t="s">
        <v>12155</v>
      </c>
      <c r="AS1581">
        <v>3.6200000000000003E-2</v>
      </c>
      <c r="AT1581" s="5">
        <v>3.6200000000000002E-4</v>
      </c>
      <c r="AV1581" s="1" t="s">
        <v>412</v>
      </c>
      <c r="AW1581" s="3">
        <v>0.98352979966103404</v>
      </c>
      <c r="AX1581" s="3">
        <v>0</v>
      </c>
      <c r="AY1581" s="3" t="s">
        <v>206</v>
      </c>
      <c r="AZ1581" s="3"/>
    </row>
    <row r="1582" spans="24:52" x14ac:dyDescent="0.3">
      <c r="X1582"/>
      <c r="AP1582" s="1" t="s">
        <v>13425</v>
      </c>
      <c r="AQ1582" s="1" t="s">
        <v>13542</v>
      </c>
      <c r="AR1582" t="s">
        <v>13543</v>
      </c>
      <c r="AS1582">
        <v>3.2800000000000003E-2</v>
      </c>
      <c r="AT1582" s="5">
        <v>3.28E-4</v>
      </c>
      <c r="AV1582" s="1" t="s">
        <v>3195</v>
      </c>
      <c r="AW1582" s="3">
        <v>2.2081262638821699</v>
      </c>
      <c r="AX1582" s="3">
        <v>0</v>
      </c>
      <c r="AY1582" s="3" t="s">
        <v>206</v>
      </c>
      <c r="AZ1582" s="3"/>
    </row>
    <row r="1583" spans="24:52" x14ac:dyDescent="0.3">
      <c r="X1583"/>
      <c r="AP1583" s="1" t="s">
        <v>13425</v>
      </c>
      <c r="AQ1583" s="1" t="s">
        <v>13544</v>
      </c>
      <c r="AR1583" t="s">
        <v>13545</v>
      </c>
      <c r="AS1583">
        <v>3.2800000000000003E-2</v>
      </c>
      <c r="AT1583" s="5">
        <v>3.28E-4</v>
      </c>
      <c r="AV1583" s="1" t="s">
        <v>3196</v>
      </c>
      <c r="AW1583" s="3">
        <v>0.87034103762072601</v>
      </c>
      <c r="AX1583" s="3">
        <v>8.9870000000000001</v>
      </c>
      <c r="AY1583" s="3" t="s">
        <v>206</v>
      </c>
      <c r="AZ1583" s="3"/>
    </row>
    <row r="1584" spans="24:52" x14ac:dyDescent="0.3">
      <c r="X1584"/>
      <c r="AP1584" s="1" t="s">
        <v>13425</v>
      </c>
      <c r="AQ1584" s="1" t="s">
        <v>13546</v>
      </c>
      <c r="AR1584" s="1" t="s">
        <v>13547</v>
      </c>
      <c r="AS1584">
        <v>3.27E-2</v>
      </c>
      <c r="AT1584" s="5">
        <v>3.2699999999999998E-4</v>
      </c>
      <c r="AV1584" s="1" t="s">
        <v>3381</v>
      </c>
      <c r="AW1584" s="3">
        <v>0.70273662792188796</v>
      </c>
      <c r="AX1584" s="3">
        <v>0</v>
      </c>
      <c r="AY1584" s="3" t="s">
        <v>206</v>
      </c>
      <c r="AZ1584" s="3"/>
    </row>
    <row r="1585" spans="24:52" x14ac:dyDescent="0.3">
      <c r="X1585"/>
      <c r="AP1585" s="1" t="s">
        <v>13425</v>
      </c>
      <c r="AQ1585" s="1" t="s">
        <v>12425</v>
      </c>
      <c r="AR1585" s="1" t="s">
        <v>12426</v>
      </c>
      <c r="AS1585">
        <v>3.0200000000000001E-2</v>
      </c>
      <c r="AT1585" s="5">
        <v>3.0200000000000002E-4</v>
      </c>
      <c r="AV1585" s="1" t="s">
        <v>916</v>
      </c>
      <c r="AW1585" s="3">
        <v>0.55688303928000005</v>
      </c>
      <c r="AX1585" s="3">
        <v>0.501</v>
      </c>
      <c r="AY1585" s="3" t="s">
        <v>206</v>
      </c>
      <c r="AZ1585" s="3"/>
    </row>
    <row r="1586" spans="24:52" x14ac:dyDescent="0.3">
      <c r="X1586"/>
      <c r="AP1586" s="1" t="s">
        <v>13425</v>
      </c>
      <c r="AQ1586" s="1" t="s">
        <v>13548</v>
      </c>
      <c r="AR1586" t="s">
        <v>13549</v>
      </c>
      <c r="AS1586">
        <v>2.9499999999999998E-2</v>
      </c>
      <c r="AT1586" s="5">
        <v>2.9499999999999996E-4</v>
      </c>
      <c r="AV1586" s="1" t="s">
        <v>3382</v>
      </c>
      <c r="AW1586" s="3">
        <v>0.522731018995929</v>
      </c>
      <c r="AX1586" s="3">
        <v>0</v>
      </c>
      <c r="AY1586" s="3" t="s">
        <v>206</v>
      </c>
      <c r="AZ1586" s="3"/>
    </row>
    <row r="1587" spans="24:52" x14ac:dyDescent="0.3">
      <c r="X1587"/>
      <c r="AP1587" s="1" t="s">
        <v>13425</v>
      </c>
      <c r="AQ1587" s="1" t="s">
        <v>13550</v>
      </c>
      <c r="AR1587" t="s">
        <v>13551</v>
      </c>
      <c r="AS1587">
        <v>2.7699999999999999E-2</v>
      </c>
      <c r="AT1587" s="5">
        <v>2.7700000000000001E-4</v>
      </c>
      <c r="AV1587" s="1" t="s">
        <v>719</v>
      </c>
      <c r="AW1587" s="3">
        <v>0.72677391226999999</v>
      </c>
      <c r="AX1587" s="3">
        <v>-25.114999999999998</v>
      </c>
      <c r="AY1587" s="3" t="s">
        <v>206</v>
      </c>
      <c r="AZ1587" s="3"/>
    </row>
    <row r="1588" spans="24:52" x14ac:dyDescent="0.3">
      <c r="X1588"/>
      <c r="AP1588" s="1" t="s">
        <v>13425</v>
      </c>
      <c r="AQ1588" s="1" t="s">
        <v>13552</v>
      </c>
      <c r="AR1588" s="1" t="s">
        <v>13553</v>
      </c>
      <c r="AS1588">
        <v>2.63E-2</v>
      </c>
      <c r="AT1588" s="5">
        <v>2.63E-4</v>
      </c>
      <c r="AV1588" s="1" t="s">
        <v>3198</v>
      </c>
      <c r="AW1588" s="3">
        <v>0.50072488831411099</v>
      </c>
      <c r="AX1588" s="3">
        <v>0</v>
      </c>
      <c r="AY1588" s="3" t="s">
        <v>206</v>
      </c>
      <c r="AZ1588" s="3"/>
    </row>
    <row r="1589" spans="24:52" x14ac:dyDescent="0.3">
      <c r="X1589"/>
      <c r="AP1589" s="1" t="s">
        <v>13425</v>
      </c>
      <c r="AQ1589" s="1" t="s">
        <v>13554</v>
      </c>
      <c r="AR1589" s="1" t="s">
        <v>13555</v>
      </c>
      <c r="AS1589">
        <v>2.53E-2</v>
      </c>
      <c r="AT1589" s="5">
        <v>2.5299999999999997E-4</v>
      </c>
      <c r="AV1589" s="1" t="s">
        <v>3197</v>
      </c>
      <c r="AW1589" s="3">
        <v>0.92529368690637703</v>
      </c>
      <c r="AX1589" s="3">
        <v>-9.8030000000000008</v>
      </c>
      <c r="AY1589" s="3" t="s">
        <v>206</v>
      </c>
      <c r="AZ1589" s="3"/>
    </row>
    <row r="1590" spans="24:52" x14ac:dyDescent="0.3">
      <c r="X1590"/>
      <c r="AP1590" s="1" t="s">
        <v>13425</v>
      </c>
      <c r="AQ1590" s="1" t="s">
        <v>13556</v>
      </c>
      <c r="AR1590" t="s">
        <v>13557</v>
      </c>
      <c r="AS1590">
        <v>2.4799999999999999E-2</v>
      </c>
      <c r="AT1590" s="5">
        <v>2.4800000000000001E-4</v>
      </c>
      <c r="AV1590" s="1" t="s">
        <v>1008</v>
      </c>
      <c r="AW1590" s="3">
        <v>1.14868497583</v>
      </c>
      <c r="AX1590" s="3">
        <v>0</v>
      </c>
      <c r="AY1590" s="3" t="s">
        <v>206</v>
      </c>
      <c r="AZ1590" s="3"/>
    </row>
    <row r="1591" spans="24:52" x14ac:dyDescent="0.3">
      <c r="X1591"/>
      <c r="AP1591" s="1" t="s">
        <v>13425</v>
      </c>
      <c r="AQ1591" s="1" t="s">
        <v>13558</v>
      </c>
      <c r="AR1591" t="s">
        <v>13559</v>
      </c>
      <c r="AS1591">
        <v>2.35E-2</v>
      </c>
      <c r="AT1591" s="5">
        <v>2.3499999999999999E-4</v>
      </c>
      <c r="AV1591" s="1" t="s">
        <v>3383</v>
      </c>
      <c r="AW1591" s="3">
        <v>0.38306478968792401</v>
      </c>
      <c r="AX1591" s="3">
        <v>8.0000000000000002E-3</v>
      </c>
      <c r="AY1591" s="3" t="s">
        <v>206</v>
      </c>
      <c r="AZ1591" s="3"/>
    </row>
    <row r="1592" spans="24:52" x14ac:dyDescent="0.3">
      <c r="X1592"/>
      <c r="AP1592" s="1" t="s">
        <v>13425</v>
      </c>
      <c r="AQ1592" s="1" t="s">
        <v>13560</v>
      </c>
      <c r="AR1592" t="s">
        <v>13561</v>
      </c>
      <c r="AS1592">
        <v>2.23E-2</v>
      </c>
      <c r="AT1592" s="5">
        <v>2.23E-4</v>
      </c>
      <c r="AV1592" s="1" t="s">
        <v>3190</v>
      </c>
      <c r="AW1592" s="3">
        <v>3.0195011510708198</v>
      </c>
      <c r="AX1592" s="3">
        <v>0</v>
      </c>
      <c r="AY1592" s="3" t="s">
        <v>206</v>
      </c>
      <c r="AZ1592" s="3"/>
    </row>
    <row r="1593" spans="24:52" x14ac:dyDescent="0.3">
      <c r="X1593"/>
      <c r="AP1593" s="1" t="s">
        <v>13425</v>
      </c>
      <c r="AQ1593" s="1" t="s">
        <v>13562</v>
      </c>
      <c r="AR1593" t="s">
        <v>13563</v>
      </c>
      <c r="AS1593">
        <v>2.1700000000000001E-2</v>
      </c>
      <c r="AT1593" s="5">
        <v>2.1700000000000002E-4</v>
      </c>
      <c r="AV1593" s="1" t="s">
        <v>3192</v>
      </c>
      <c r="AW1593" s="3">
        <v>0.45745836960000003</v>
      </c>
      <c r="AX1593" s="3">
        <v>0</v>
      </c>
      <c r="AY1593" s="3" t="s">
        <v>206</v>
      </c>
      <c r="AZ1593" s="3"/>
    </row>
    <row r="1594" spans="24:52" x14ac:dyDescent="0.3">
      <c r="X1594"/>
      <c r="AP1594" s="1" t="s">
        <v>13425</v>
      </c>
      <c r="AQ1594" s="1" t="s">
        <v>13564</v>
      </c>
      <c r="AR1594" t="s">
        <v>13565</v>
      </c>
      <c r="AS1594">
        <v>2.0899999999999998E-2</v>
      </c>
      <c r="AT1594" s="5">
        <v>2.0899999999999998E-4</v>
      </c>
      <c r="AV1594" s="1" t="s">
        <v>1006</v>
      </c>
      <c r="AW1594" s="3">
        <v>0.43278081858</v>
      </c>
      <c r="AX1594" s="3">
        <v>0</v>
      </c>
      <c r="AY1594" s="3" t="s">
        <v>206</v>
      </c>
      <c r="AZ1594" s="3"/>
    </row>
    <row r="1595" spans="24:52" x14ac:dyDescent="0.3">
      <c r="X1595"/>
      <c r="AP1595" s="1" t="s">
        <v>13425</v>
      </c>
      <c r="AQ1595" s="1" t="s">
        <v>12156</v>
      </c>
      <c r="AR1595" s="1" t="s">
        <v>12157</v>
      </c>
      <c r="AS1595">
        <v>2.0500000000000001E-2</v>
      </c>
      <c r="AT1595" s="5">
        <v>2.05E-4</v>
      </c>
      <c r="AV1595" s="1" t="s">
        <v>405</v>
      </c>
      <c r="AW1595" s="3">
        <v>4.1382070329599996</v>
      </c>
      <c r="AX1595" s="3">
        <v>16.099</v>
      </c>
      <c r="AY1595" s="3">
        <v>34.792999999999999</v>
      </c>
      <c r="AZ1595" s="3"/>
    </row>
    <row r="1596" spans="24:52" x14ac:dyDescent="0.3">
      <c r="X1596"/>
      <c r="AP1596" s="1" t="s">
        <v>13425</v>
      </c>
      <c r="AQ1596" s="1" t="s">
        <v>13412</v>
      </c>
      <c r="AR1596" t="s">
        <v>13413</v>
      </c>
      <c r="AS1596">
        <v>1.9599999999999999E-2</v>
      </c>
      <c r="AT1596" s="5">
        <v>1.9599999999999999E-4</v>
      </c>
      <c r="AV1596" s="1" t="s">
        <v>3371</v>
      </c>
      <c r="AW1596" s="3">
        <v>1.0112150092800001</v>
      </c>
      <c r="AX1596" s="3">
        <v>0</v>
      </c>
      <c r="AY1596" s="3" t="s">
        <v>206</v>
      </c>
      <c r="AZ1596" s="3"/>
    </row>
    <row r="1597" spans="24:52" x14ac:dyDescent="0.3">
      <c r="X1597"/>
      <c r="AP1597" s="1" t="s">
        <v>13425</v>
      </c>
      <c r="AQ1597" s="1" t="s">
        <v>13566</v>
      </c>
      <c r="AR1597" t="s">
        <v>13567</v>
      </c>
      <c r="AS1597">
        <v>1.8200000000000001E-2</v>
      </c>
      <c r="AT1597" s="5">
        <v>1.8200000000000001E-4</v>
      </c>
      <c r="AV1597" s="1" t="s">
        <v>3200</v>
      </c>
      <c r="AW1597" s="3">
        <v>0.43304879765943</v>
      </c>
      <c r="AX1597" s="3">
        <v>2.8460000000000001</v>
      </c>
      <c r="AY1597" s="3" t="s">
        <v>206</v>
      </c>
      <c r="AZ1597" s="3"/>
    </row>
    <row r="1598" spans="24:52" x14ac:dyDescent="0.3">
      <c r="X1598"/>
      <c r="AP1598" s="1" t="s">
        <v>13425</v>
      </c>
      <c r="AQ1598" s="1" t="s">
        <v>13568</v>
      </c>
      <c r="AR1598" t="s">
        <v>13569</v>
      </c>
      <c r="AS1598">
        <v>1.4E-2</v>
      </c>
      <c r="AT1598" s="5">
        <v>1.4000000000000001E-4</v>
      </c>
      <c r="AV1598" s="1" t="s">
        <v>3384</v>
      </c>
      <c r="AW1598" s="3">
        <v>0.22658273825556799</v>
      </c>
      <c r="AX1598" s="3">
        <v>63.865000000000002</v>
      </c>
      <c r="AY1598" s="3" t="s">
        <v>206</v>
      </c>
      <c r="AZ1598" s="3"/>
    </row>
    <row r="1599" spans="24:52" x14ac:dyDescent="0.3">
      <c r="X1599"/>
      <c r="AP1599" s="1" t="s">
        <v>13425</v>
      </c>
      <c r="AQ1599" s="1" t="s">
        <v>13570</v>
      </c>
      <c r="AR1599" t="s">
        <v>13571</v>
      </c>
      <c r="AS1599">
        <v>1.2800000000000001E-2</v>
      </c>
      <c r="AT1599" s="5">
        <v>1.2799999999999999E-4</v>
      </c>
      <c r="AV1599" s="1" t="s">
        <v>3385</v>
      </c>
      <c r="AW1599" s="3">
        <v>1.8996192456800001</v>
      </c>
      <c r="AX1599" s="3">
        <v>0</v>
      </c>
      <c r="AY1599" s="3" t="s">
        <v>206</v>
      </c>
      <c r="AZ1599" s="3"/>
    </row>
    <row r="1600" spans="24:52" x14ac:dyDescent="0.3">
      <c r="X1600"/>
      <c r="AP1600" s="1" t="s">
        <v>13425</v>
      </c>
      <c r="AQ1600" s="1" t="s">
        <v>13572</v>
      </c>
      <c r="AR1600" t="s">
        <v>13573</v>
      </c>
      <c r="AS1600">
        <v>1.2800000000000001E-2</v>
      </c>
      <c r="AT1600" s="5">
        <v>1.2799999999999999E-4</v>
      </c>
      <c r="AV1600" s="1" t="s">
        <v>3199</v>
      </c>
      <c r="AW1600" s="3">
        <v>0.27875793183999997</v>
      </c>
      <c r="AX1600" s="3">
        <v>0</v>
      </c>
      <c r="AY1600" s="3" t="s">
        <v>206</v>
      </c>
      <c r="AZ1600" s="3"/>
    </row>
    <row r="1601" spans="24:52" x14ac:dyDescent="0.3">
      <c r="X1601"/>
      <c r="AP1601" s="1" t="s">
        <v>13425</v>
      </c>
      <c r="AQ1601" s="1" t="s">
        <v>13574</v>
      </c>
      <c r="AR1601" t="s">
        <v>13575</v>
      </c>
      <c r="AS1601">
        <v>9.4999999999999998E-3</v>
      </c>
      <c r="AT1601" s="5">
        <v>9.4999999999999992E-5</v>
      </c>
      <c r="AV1601" s="1" t="s">
        <v>677</v>
      </c>
      <c r="AW1601" s="3">
        <v>0.67069138365261205</v>
      </c>
      <c r="AX1601" s="3">
        <v>0</v>
      </c>
      <c r="AY1601" s="3" t="s">
        <v>206</v>
      </c>
      <c r="AZ1601" s="3"/>
    </row>
    <row r="1602" spans="24:52" x14ac:dyDescent="0.3">
      <c r="X1602"/>
      <c r="AP1602" s="1" t="s">
        <v>13425</v>
      </c>
      <c r="AQ1602" s="1" t="s">
        <v>13576</v>
      </c>
      <c r="AR1602" s="1" t="s">
        <v>13577</v>
      </c>
      <c r="AS1602">
        <v>6.7000000000000002E-3</v>
      </c>
      <c r="AT1602" s="5">
        <v>6.7000000000000002E-5</v>
      </c>
      <c r="AV1602" s="1" t="s">
        <v>3386</v>
      </c>
      <c r="AW1602" s="3">
        <v>0.1595040971966</v>
      </c>
      <c r="AX1602" s="3">
        <v>0</v>
      </c>
      <c r="AY1602" s="3">
        <v>47.6</v>
      </c>
      <c r="AZ1602" s="3"/>
    </row>
    <row r="1603" spans="24:52" x14ac:dyDescent="0.3">
      <c r="X1603"/>
      <c r="AP1603" s="1" t="s">
        <v>13425</v>
      </c>
      <c r="AQ1603" s="1" t="s">
        <v>11585</v>
      </c>
      <c r="AR1603" t="s">
        <v>12164</v>
      </c>
      <c r="AS1603">
        <v>1E-4</v>
      </c>
      <c r="AT1603" s="5">
        <v>9.9999999999999995E-7</v>
      </c>
      <c r="AV1603" s="1" t="s">
        <v>206</v>
      </c>
      <c r="AW1603" s="3" t="s">
        <v>249</v>
      </c>
      <c r="AX1603" s="3" t="s">
        <v>1029</v>
      </c>
      <c r="AY1603" s="3" t="s">
        <v>278</v>
      </c>
      <c r="AZ1603" s="3"/>
    </row>
    <row r="1604" spans="24:52" x14ac:dyDescent="0.3">
      <c r="X1604"/>
      <c r="AP1604" s="1" t="s">
        <v>13425</v>
      </c>
      <c r="AQ1604" s="1" t="s">
        <v>11585</v>
      </c>
      <c r="AR1604" t="s">
        <v>13578</v>
      </c>
      <c r="AS1604">
        <v>0</v>
      </c>
      <c r="AT1604" s="5">
        <v>0</v>
      </c>
      <c r="AV1604" s="1" t="s">
        <v>206</v>
      </c>
      <c r="AW1604" s="3" t="s">
        <v>249</v>
      </c>
      <c r="AX1604" s="3" t="s">
        <v>1029</v>
      </c>
      <c r="AY1604" s="3" t="s">
        <v>278</v>
      </c>
      <c r="AZ1604" s="3"/>
    </row>
    <row r="1605" spans="24:52" x14ac:dyDescent="0.3">
      <c r="X1605"/>
      <c r="AP1605" s="1" t="s">
        <v>13425</v>
      </c>
      <c r="AQ1605" s="1" t="s">
        <v>11585</v>
      </c>
      <c r="AR1605" t="s">
        <v>11999</v>
      </c>
      <c r="AS1605">
        <v>0</v>
      </c>
      <c r="AT1605" s="5">
        <v>0</v>
      </c>
      <c r="AV1605" s="1" t="s">
        <v>206</v>
      </c>
      <c r="AW1605" s="3" t="s">
        <v>249</v>
      </c>
      <c r="AX1605" s="3" t="s">
        <v>1029</v>
      </c>
      <c r="AY1605" s="3" t="s">
        <v>278</v>
      </c>
      <c r="AZ1605" s="3"/>
    </row>
    <row r="1606" spans="24:52" x14ac:dyDescent="0.3">
      <c r="X1606"/>
      <c r="AP1606" s="1" t="s">
        <v>13425</v>
      </c>
      <c r="AQ1606" s="1" t="s">
        <v>11585</v>
      </c>
      <c r="AR1606" t="s">
        <v>12335</v>
      </c>
      <c r="AS1606">
        <v>-1E-4</v>
      </c>
      <c r="AT1606" s="5">
        <v>-9.9999999999999995E-7</v>
      </c>
      <c r="AV1606" s="1" t="s">
        <v>206</v>
      </c>
      <c r="AW1606" s="3" t="s">
        <v>249</v>
      </c>
      <c r="AX1606" s="3" t="s">
        <v>1029</v>
      </c>
      <c r="AY1606" s="3" t="s">
        <v>278</v>
      </c>
      <c r="AZ1606" s="3"/>
    </row>
    <row r="1607" spans="24:52" x14ac:dyDescent="0.3">
      <c r="X1607"/>
      <c r="AP1607" s="1" t="s">
        <v>13425</v>
      </c>
      <c r="AQ1607" s="1" t="s">
        <v>11585</v>
      </c>
      <c r="AR1607" t="s">
        <v>11588</v>
      </c>
      <c r="AS1607">
        <v>-1E-4</v>
      </c>
      <c r="AT1607" s="5">
        <v>-9.9999999999999995E-7</v>
      </c>
      <c r="AV1607" s="1" t="s">
        <v>206</v>
      </c>
      <c r="AW1607" s="3" t="s">
        <v>249</v>
      </c>
      <c r="AX1607" s="3" t="s">
        <v>1029</v>
      </c>
      <c r="AY1607" s="3" t="s">
        <v>278</v>
      </c>
      <c r="AZ1607" s="3"/>
    </row>
    <row r="1608" spans="24:52" x14ac:dyDescent="0.3">
      <c r="X1608"/>
      <c r="AP1608" s="1" t="s">
        <v>13425</v>
      </c>
      <c r="AQ1608" s="1" t="s">
        <v>11585</v>
      </c>
      <c r="AR1608" t="s">
        <v>13579</v>
      </c>
      <c r="AS1608">
        <v>-0.1802</v>
      </c>
      <c r="AT1608" s="5">
        <v>-1.802E-3</v>
      </c>
      <c r="AV1608" s="1" t="s">
        <v>206</v>
      </c>
      <c r="AW1608" s="3" t="s">
        <v>249</v>
      </c>
      <c r="AX1608" s="3" t="s">
        <v>1029</v>
      </c>
      <c r="AY1608" s="3" t="s">
        <v>278</v>
      </c>
      <c r="AZ1608" s="3"/>
    </row>
    <row r="1609" spans="24:52" x14ac:dyDescent="0.3">
      <c r="X1609"/>
      <c r="AP1609" s="1" t="s">
        <v>13580</v>
      </c>
      <c r="AQ1609" s="1" t="s">
        <v>13581</v>
      </c>
      <c r="AR1609" t="s">
        <v>13582</v>
      </c>
      <c r="AS1609">
        <v>1.8962000000000001</v>
      </c>
      <c r="AT1609" s="5">
        <v>1.8962E-2</v>
      </c>
      <c r="AV1609" s="1" t="s">
        <v>716</v>
      </c>
      <c r="AW1609" s="3">
        <v>12.49942380934</v>
      </c>
      <c r="AX1609" s="3">
        <v>16.437000000000001</v>
      </c>
      <c r="AY1609" s="3">
        <v>20.05</v>
      </c>
      <c r="AZ1609" s="3"/>
    </row>
    <row r="1610" spans="24:52" x14ac:dyDescent="0.3">
      <c r="X1610"/>
      <c r="AP1610" s="1" t="s">
        <v>13580</v>
      </c>
      <c r="AQ1610" s="1" t="s">
        <v>12057</v>
      </c>
      <c r="AR1610" t="s">
        <v>12058</v>
      </c>
      <c r="AS1610">
        <v>1.6480999999999999</v>
      </c>
      <c r="AT1610" s="5">
        <v>1.6480999999999999E-2</v>
      </c>
      <c r="AV1610" s="1" t="s">
        <v>180</v>
      </c>
      <c r="AW1610" s="3">
        <v>20.707433315839999</v>
      </c>
      <c r="AX1610" s="3">
        <v>16.620999999999999</v>
      </c>
      <c r="AY1610" s="3">
        <v>23.27</v>
      </c>
      <c r="AZ1610" s="3"/>
    </row>
    <row r="1611" spans="24:52" x14ac:dyDescent="0.3">
      <c r="X1611"/>
      <c r="AP1611" s="1" t="s">
        <v>13580</v>
      </c>
      <c r="AQ1611" s="1" t="s">
        <v>12309</v>
      </c>
      <c r="AR1611" t="s">
        <v>12310</v>
      </c>
      <c r="AS1611">
        <v>1.4238999999999999</v>
      </c>
      <c r="AT1611" s="5">
        <v>1.4239E-2</v>
      </c>
      <c r="AV1611" s="1" t="s">
        <v>376</v>
      </c>
      <c r="AW1611" s="3">
        <v>4.3534576622700003</v>
      </c>
      <c r="AX1611" s="3">
        <v>-5.3250000000000002</v>
      </c>
      <c r="AY1611" s="3" t="s">
        <v>206</v>
      </c>
      <c r="AZ1611" s="3"/>
    </row>
    <row r="1612" spans="24:52" x14ac:dyDescent="0.3">
      <c r="X1612"/>
      <c r="AP1612" s="1" t="s">
        <v>13580</v>
      </c>
      <c r="AQ1612" s="1" t="s">
        <v>11933</v>
      </c>
      <c r="AR1612" t="s">
        <v>11934</v>
      </c>
      <c r="AS1612">
        <v>1.0718000000000001</v>
      </c>
      <c r="AT1612" s="5">
        <v>1.0718E-2</v>
      </c>
      <c r="AV1612" s="1" t="s">
        <v>242</v>
      </c>
      <c r="AW1612" s="3">
        <v>6.9755746788000002</v>
      </c>
      <c r="AX1612" s="3">
        <v>-35.113999999999997</v>
      </c>
      <c r="AY1612" s="3">
        <v>82.42</v>
      </c>
      <c r="AZ1612" s="3"/>
    </row>
    <row r="1613" spans="24:52" x14ac:dyDescent="0.3">
      <c r="X1613"/>
      <c r="AP1613" s="1" t="s">
        <v>13580</v>
      </c>
      <c r="AQ1613" s="1" t="s">
        <v>13583</v>
      </c>
      <c r="AR1613" t="s">
        <v>13584</v>
      </c>
      <c r="AS1613">
        <v>1.0716000000000001</v>
      </c>
      <c r="AT1613" s="5">
        <v>1.0716000000000002E-2</v>
      </c>
      <c r="AV1613" s="1" t="s">
        <v>3315</v>
      </c>
      <c r="AW1613" s="3">
        <v>19.16000401114</v>
      </c>
      <c r="AX1613" s="3">
        <v>0</v>
      </c>
      <c r="AY1613" s="3" t="s">
        <v>206</v>
      </c>
      <c r="AZ1613" s="3"/>
    </row>
    <row r="1614" spans="24:52" x14ac:dyDescent="0.3">
      <c r="X1614"/>
      <c r="AP1614" s="1" t="s">
        <v>13580</v>
      </c>
      <c r="AQ1614" s="1" t="s">
        <v>13585</v>
      </c>
      <c r="AR1614" t="s">
        <v>13586</v>
      </c>
      <c r="AS1614">
        <v>0.91859999999999997</v>
      </c>
      <c r="AT1614" s="5">
        <v>9.1859999999999997E-3</v>
      </c>
      <c r="AV1614" s="1" t="s">
        <v>3389</v>
      </c>
      <c r="AW1614" s="3">
        <v>25.084080441200001</v>
      </c>
      <c r="AX1614" s="3">
        <v>0</v>
      </c>
      <c r="AY1614" s="3" t="s">
        <v>206</v>
      </c>
      <c r="AZ1614" s="3"/>
    </row>
    <row r="1615" spans="24:52" x14ac:dyDescent="0.3">
      <c r="X1615"/>
      <c r="AP1615" s="1" t="s">
        <v>13580</v>
      </c>
      <c r="AQ1615" s="1" t="s">
        <v>13587</v>
      </c>
      <c r="AR1615" t="s">
        <v>13588</v>
      </c>
      <c r="AS1615">
        <v>0.91510000000000002</v>
      </c>
      <c r="AT1615" s="5">
        <v>9.1509999999999994E-3</v>
      </c>
      <c r="AV1615" s="1" t="s">
        <v>704</v>
      </c>
      <c r="AW1615" s="3">
        <v>15.461554172610001</v>
      </c>
      <c r="AX1615" s="3">
        <v>21.751999999999999</v>
      </c>
      <c r="AY1615" s="3" t="s">
        <v>206</v>
      </c>
      <c r="AZ1615" s="3"/>
    </row>
    <row r="1616" spans="24:52" x14ac:dyDescent="0.3">
      <c r="X1616"/>
      <c r="AP1616" s="1" t="s">
        <v>13580</v>
      </c>
      <c r="AQ1616" s="1" t="s">
        <v>12043</v>
      </c>
      <c r="AR1616" t="s">
        <v>12044</v>
      </c>
      <c r="AS1616">
        <v>0.91020000000000001</v>
      </c>
      <c r="AT1616" s="5">
        <v>9.1020000000000007E-3</v>
      </c>
      <c r="AV1616" s="1" t="s">
        <v>721</v>
      </c>
      <c r="AW1616" s="3">
        <v>6.7841327925197499</v>
      </c>
      <c r="AX1616" s="3">
        <v>6.008</v>
      </c>
      <c r="AY1616" s="3" t="s">
        <v>206</v>
      </c>
      <c r="AZ1616" s="3"/>
    </row>
    <row r="1617" spans="24:52" x14ac:dyDescent="0.3">
      <c r="X1617"/>
      <c r="AP1617" s="1" t="s">
        <v>13580</v>
      </c>
      <c r="AQ1617" s="1" t="s">
        <v>13589</v>
      </c>
      <c r="AR1617" t="s">
        <v>13590</v>
      </c>
      <c r="AS1617">
        <v>0.86939999999999995</v>
      </c>
      <c r="AT1617" s="5">
        <v>8.6940000000000003E-3</v>
      </c>
      <c r="AV1617" s="1" t="s">
        <v>175</v>
      </c>
      <c r="AW1617" s="3">
        <v>13.23119448368</v>
      </c>
      <c r="AX1617" s="3">
        <v>14.624000000000001</v>
      </c>
      <c r="AY1617" s="3">
        <v>9.6</v>
      </c>
      <c r="AZ1617" s="3"/>
    </row>
    <row r="1618" spans="24:52" x14ac:dyDescent="0.3">
      <c r="X1618"/>
      <c r="AP1618" s="1" t="s">
        <v>13580</v>
      </c>
      <c r="AQ1618" s="1" t="s">
        <v>11666</v>
      </c>
      <c r="AR1618" t="s">
        <v>11667</v>
      </c>
      <c r="AS1618">
        <v>0.84430000000000005</v>
      </c>
      <c r="AT1618" s="5">
        <v>8.4430000000000009E-3</v>
      </c>
      <c r="AV1618" s="1" t="s">
        <v>2872</v>
      </c>
      <c r="AW1618" s="3">
        <v>1.3735583532</v>
      </c>
      <c r="AX1618" s="3">
        <v>0</v>
      </c>
      <c r="AY1618" s="3" t="s">
        <v>206</v>
      </c>
      <c r="AZ1618" s="3"/>
    </row>
    <row r="1619" spans="24:52" x14ac:dyDescent="0.3">
      <c r="X1619"/>
      <c r="AP1619" s="1" t="s">
        <v>13580</v>
      </c>
      <c r="AQ1619" t="s">
        <v>12264</v>
      </c>
      <c r="AR1619" t="s">
        <v>12265</v>
      </c>
      <c r="AS1619">
        <v>0.81359999999999999</v>
      </c>
      <c r="AT1619" s="5">
        <v>8.1359999999999991E-3</v>
      </c>
      <c r="AV1619" s="1" t="s">
        <v>2646</v>
      </c>
      <c r="AW1619" s="3">
        <v>5.5197304141999997</v>
      </c>
      <c r="AX1619" s="3">
        <v>0</v>
      </c>
      <c r="AY1619" s="3" t="s">
        <v>206</v>
      </c>
      <c r="AZ1619" s="3"/>
    </row>
    <row r="1620" spans="24:52" x14ac:dyDescent="0.3">
      <c r="X1620"/>
      <c r="AP1620" s="1" t="s">
        <v>13580</v>
      </c>
      <c r="AQ1620" s="1" t="s">
        <v>11720</v>
      </c>
      <c r="AR1620" t="s">
        <v>11721</v>
      </c>
      <c r="AS1620">
        <v>0.80049999999999999</v>
      </c>
      <c r="AT1620" s="5">
        <v>8.005E-3</v>
      </c>
      <c r="AV1620" s="1" t="s">
        <v>10</v>
      </c>
      <c r="AW1620" s="3">
        <v>750.625</v>
      </c>
      <c r="AX1620" s="3">
        <v>52.826999999999998</v>
      </c>
      <c r="AY1620" s="3">
        <v>32.6</v>
      </c>
      <c r="AZ1620" s="3"/>
    </row>
    <row r="1621" spans="24:52" x14ac:dyDescent="0.3">
      <c r="X1621"/>
      <c r="AP1621" s="1" t="s">
        <v>13580</v>
      </c>
      <c r="AQ1621" s="1" t="s">
        <v>12438</v>
      </c>
      <c r="AR1621" t="s">
        <v>12439</v>
      </c>
      <c r="AS1621">
        <v>0.78859999999999997</v>
      </c>
      <c r="AT1621" s="5">
        <v>7.8859999999999989E-3</v>
      </c>
      <c r="AV1621" s="1" t="s">
        <v>123</v>
      </c>
      <c r="AW1621" s="3">
        <v>79.365356249580003</v>
      </c>
      <c r="AX1621" s="3">
        <v>-0.68799999999999994</v>
      </c>
      <c r="AY1621" s="3">
        <v>77.67</v>
      </c>
      <c r="AZ1621" s="3"/>
    </row>
    <row r="1622" spans="24:52" x14ac:dyDescent="0.3">
      <c r="X1622"/>
      <c r="AP1622" s="1" t="s">
        <v>13580</v>
      </c>
      <c r="AQ1622" s="1" t="s">
        <v>13591</v>
      </c>
      <c r="AR1622" t="s">
        <v>13592</v>
      </c>
      <c r="AS1622">
        <v>0.747</v>
      </c>
      <c r="AT1622" s="5">
        <v>7.4700000000000001E-3</v>
      </c>
      <c r="AV1622" s="1" t="s">
        <v>431</v>
      </c>
      <c r="AW1622" s="3">
        <v>59.569449300522102</v>
      </c>
      <c r="AX1622" s="3">
        <v>6.7670000000000003</v>
      </c>
      <c r="AY1622" s="3" t="s">
        <v>206</v>
      </c>
      <c r="AZ1622" s="3"/>
    </row>
    <row r="1623" spans="24:52" x14ac:dyDescent="0.3">
      <c r="X1623"/>
      <c r="AP1623" s="1" t="s">
        <v>13580</v>
      </c>
      <c r="AQ1623" s="1" t="s">
        <v>12094</v>
      </c>
      <c r="AR1623" t="s">
        <v>12095</v>
      </c>
      <c r="AS1623">
        <v>0.71450000000000002</v>
      </c>
      <c r="AT1623" s="5">
        <v>7.1450000000000003E-3</v>
      </c>
      <c r="AV1623" s="1" t="s">
        <v>399</v>
      </c>
      <c r="AW1623" s="3">
        <v>29.31936910292</v>
      </c>
      <c r="AX1623" s="3">
        <v>14.316000000000001</v>
      </c>
      <c r="AY1623" s="3">
        <v>38.299999999999997</v>
      </c>
      <c r="AZ1623" s="3"/>
    </row>
    <row r="1624" spans="24:52" x14ac:dyDescent="0.3">
      <c r="X1624"/>
      <c r="AP1624" s="1" t="s">
        <v>13580</v>
      </c>
      <c r="AQ1624" s="1" t="s">
        <v>13593</v>
      </c>
      <c r="AR1624" t="s">
        <v>13594</v>
      </c>
      <c r="AS1624">
        <v>0.6966</v>
      </c>
      <c r="AT1624" s="5">
        <v>6.966E-3</v>
      </c>
      <c r="AV1624" s="1" t="s">
        <v>2922</v>
      </c>
      <c r="AW1624" s="3">
        <v>0.53659902831999995</v>
      </c>
      <c r="AX1624" s="3">
        <v>73.352999999999994</v>
      </c>
      <c r="AY1624" s="3" t="s">
        <v>206</v>
      </c>
      <c r="AZ1624" s="3"/>
    </row>
    <row r="1625" spans="24:52" x14ac:dyDescent="0.3">
      <c r="X1625"/>
      <c r="AP1625" s="1" t="s">
        <v>13580</v>
      </c>
      <c r="AQ1625" s="1" t="s">
        <v>12055</v>
      </c>
      <c r="AR1625" s="1" t="s">
        <v>12056</v>
      </c>
      <c r="AS1625">
        <v>0.69410000000000005</v>
      </c>
      <c r="AT1625" s="5">
        <v>6.9410000000000001E-3</v>
      </c>
      <c r="AV1625" s="1" t="s">
        <v>493</v>
      </c>
      <c r="AW1625" s="3">
        <v>3.32607224796</v>
      </c>
      <c r="AX1625" s="3">
        <v>-11.039</v>
      </c>
      <c r="AY1625" s="3" t="s">
        <v>206</v>
      </c>
      <c r="AZ1625" s="3"/>
    </row>
    <row r="1626" spans="24:52" x14ac:dyDescent="0.3">
      <c r="X1626"/>
      <c r="AP1626" s="1" t="s">
        <v>13580</v>
      </c>
      <c r="AQ1626" s="1" t="s">
        <v>13595</v>
      </c>
      <c r="AR1626" t="s">
        <v>13596</v>
      </c>
      <c r="AS1626">
        <v>0.67090000000000005</v>
      </c>
      <c r="AT1626" s="5">
        <v>6.7090000000000006E-3</v>
      </c>
      <c r="AV1626" s="1" t="s">
        <v>911</v>
      </c>
      <c r="AW1626" s="3">
        <v>301.221815027844</v>
      </c>
      <c r="AX1626" s="3">
        <v>1.621</v>
      </c>
      <c r="AY1626" s="3">
        <v>22.2</v>
      </c>
      <c r="AZ1626" s="3"/>
    </row>
    <row r="1627" spans="24:52" x14ac:dyDescent="0.3">
      <c r="X1627"/>
      <c r="AP1627" s="1" t="s">
        <v>13580</v>
      </c>
      <c r="AQ1627" s="1" t="s">
        <v>13597</v>
      </c>
      <c r="AR1627" t="s">
        <v>13598</v>
      </c>
      <c r="AS1627">
        <v>0.66959999999999997</v>
      </c>
      <c r="AT1627" s="5">
        <v>6.6959999999999997E-3</v>
      </c>
      <c r="AV1627" s="1" t="s">
        <v>948</v>
      </c>
      <c r="AW1627" s="3">
        <v>2.98014527307833</v>
      </c>
      <c r="AX1627" s="3">
        <v>-12.619</v>
      </c>
      <c r="AY1627" s="3" t="s">
        <v>206</v>
      </c>
      <c r="AZ1627" s="3"/>
    </row>
    <row r="1628" spans="24:52" x14ac:dyDescent="0.3">
      <c r="X1628"/>
      <c r="AP1628" s="1" t="s">
        <v>13580</v>
      </c>
      <c r="AQ1628" s="1" t="s">
        <v>12209</v>
      </c>
      <c r="AR1628" t="s">
        <v>12210</v>
      </c>
      <c r="AS1628">
        <v>0.61929999999999996</v>
      </c>
      <c r="AT1628" s="5">
        <v>6.1929999999999997E-3</v>
      </c>
      <c r="AV1628" s="1" t="s">
        <v>602</v>
      </c>
      <c r="AW1628" s="3">
        <v>5.8899762921000001</v>
      </c>
      <c r="AX1628" s="3">
        <v>0</v>
      </c>
      <c r="AY1628" s="3" t="s">
        <v>206</v>
      </c>
      <c r="AZ1628" s="3"/>
    </row>
    <row r="1629" spans="24:52" x14ac:dyDescent="0.3">
      <c r="X1629"/>
      <c r="AP1629" s="1" t="s">
        <v>13580</v>
      </c>
      <c r="AQ1629" s="1" t="s">
        <v>11868</v>
      </c>
      <c r="AR1629" t="s">
        <v>11869</v>
      </c>
      <c r="AS1629">
        <v>0.61270000000000002</v>
      </c>
      <c r="AT1629" s="5">
        <v>6.1270000000000005E-3</v>
      </c>
      <c r="AV1629" s="1" t="s">
        <v>2</v>
      </c>
      <c r="AW1629" s="3">
        <v>2523.2069878150801</v>
      </c>
      <c r="AX1629" s="3">
        <v>18.173999999999999</v>
      </c>
      <c r="AY1629" s="3">
        <v>16.251999999999999</v>
      </c>
      <c r="AZ1629" s="3"/>
    </row>
    <row r="1630" spans="24:52" x14ac:dyDescent="0.3">
      <c r="X1630"/>
      <c r="AP1630" s="1" t="s">
        <v>13580</v>
      </c>
      <c r="AQ1630" s="1" t="s">
        <v>11648</v>
      </c>
      <c r="AR1630" t="s">
        <v>11649</v>
      </c>
      <c r="AS1630">
        <v>0.59589999999999999</v>
      </c>
      <c r="AT1630" s="5">
        <v>5.9589999999999999E-3</v>
      </c>
      <c r="AV1630" s="1" t="s">
        <v>2874</v>
      </c>
      <c r="AW1630" s="3">
        <v>0.92965878635999999</v>
      </c>
      <c r="AX1630" s="3">
        <v>0</v>
      </c>
      <c r="AY1630" s="3">
        <v>20</v>
      </c>
      <c r="AZ1630" s="3"/>
    </row>
    <row r="1631" spans="24:52" x14ac:dyDescent="0.3">
      <c r="X1631"/>
      <c r="AP1631" s="1" t="s">
        <v>13580</v>
      </c>
      <c r="AQ1631" s="1" t="s">
        <v>12025</v>
      </c>
      <c r="AR1631" t="s">
        <v>12026</v>
      </c>
      <c r="AS1631">
        <v>0.58040000000000003</v>
      </c>
      <c r="AT1631" s="5">
        <v>5.8040000000000001E-3</v>
      </c>
      <c r="AV1631" s="1" t="s">
        <v>41</v>
      </c>
      <c r="AW1631" s="3">
        <v>94.021113124799996</v>
      </c>
      <c r="AX1631" s="3">
        <v>15.835000000000001</v>
      </c>
      <c r="AY1631" s="3">
        <v>4.8</v>
      </c>
      <c r="AZ1631" s="3"/>
    </row>
    <row r="1632" spans="24:52" x14ac:dyDescent="0.3">
      <c r="X1632"/>
      <c r="AP1632" s="1" t="s">
        <v>13580</v>
      </c>
      <c r="AQ1632" s="1" t="s">
        <v>12526</v>
      </c>
      <c r="AR1632" t="s">
        <v>12527</v>
      </c>
      <c r="AS1632">
        <v>0.58020000000000005</v>
      </c>
      <c r="AT1632" s="5">
        <v>5.8020000000000007E-3</v>
      </c>
      <c r="AV1632" s="1" t="s">
        <v>473</v>
      </c>
      <c r="AW1632" s="3">
        <v>3.5088186405399999</v>
      </c>
      <c r="AX1632" s="3">
        <v>-9.4879999999999995</v>
      </c>
      <c r="AY1632" s="3">
        <v>95.18</v>
      </c>
      <c r="AZ1632" s="3"/>
    </row>
    <row r="1633" spans="24:52" x14ac:dyDescent="0.3">
      <c r="X1633"/>
      <c r="AP1633" s="1" t="s">
        <v>13580</v>
      </c>
      <c r="AQ1633" s="1" t="s">
        <v>13599</v>
      </c>
      <c r="AR1633" t="s">
        <v>13600</v>
      </c>
      <c r="AS1633">
        <v>0.56479999999999997</v>
      </c>
      <c r="AT1633" s="5">
        <v>5.6479999999999994E-3</v>
      </c>
      <c r="AV1633" s="1" t="s">
        <v>713</v>
      </c>
      <c r="AW1633" s="3">
        <v>46.521411467365397</v>
      </c>
      <c r="AX1633" s="3">
        <v>53.738999999999997</v>
      </c>
      <c r="AY1633" s="3">
        <v>5</v>
      </c>
      <c r="AZ1633" s="3"/>
    </row>
    <row r="1634" spans="24:52" x14ac:dyDescent="0.3">
      <c r="X1634"/>
      <c r="AP1634" s="1" t="s">
        <v>13580</v>
      </c>
      <c r="AQ1634" s="1" t="s">
        <v>13601</v>
      </c>
      <c r="AR1634" t="s">
        <v>13602</v>
      </c>
      <c r="AS1634">
        <v>0.56200000000000006</v>
      </c>
      <c r="AT1634" s="5">
        <v>5.6200000000000009E-3</v>
      </c>
      <c r="AV1634" s="1" t="s">
        <v>919</v>
      </c>
      <c r="AW1634" s="3">
        <v>1.7301548708300001</v>
      </c>
      <c r="AX1634" s="3">
        <v>11.56</v>
      </c>
      <c r="AY1634" s="3" t="s">
        <v>206</v>
      </c>
      <c r="AZ1634" s="3"/>
    </row>
    <row r="1635" spans="24:52" x14ac:dyDescent="0.3">
      <c r="X1635"/>
      <c r="AP1635" s="1" t="s">
        <v>13580</v>
      </c>
      <c r="AQ1635" s="1" t="s">
        <v>13603</v>
      </c>
      <c r="AR1635" t="s">
        <v>13604</v>
      </c>
      <c r="AS1635">
        <v>0.55969999999999998</v>
      </c>
      <c r="AT1635" s="5">
        <v>5.5969999999999995E-3</v>
      </c>
      <c r="AV1635" s="1" t="s">
        <v>3390</v>
      </c>
      <c r="AW1635" s="3">
        <v>0.63349360127999998</v>
      </c>
      <c r="AX1635" s="3">
        <v>0</v>
      </c>
      <c r="AY1635" s="3" t="s">
        <v>206</v>
      </c>
      <c r="AZ1635" s="3"/>
    </row>
    <row r="1636" spans="24:52" x14ac:dyDescent="0.3">
      <c r="X1636"/>
      <c r="AP1636" s="1" t="s">
        <v>13580</v>
      </c>
      <c r="AQ1636" s="1" t="s">
        <v>11957</v>
      </c>
      <c r="AR1636" t="s">
        <v>11958</v>
      </c>
      <c r="AS1636">
        <v>0.5595</v>
      </c>
      <c r="AT1636" s="5">
        <v>5.5950000000000001E-3</v>
      </c>
      <c r="AV1636" s="1" t="s">
        <v>2662</v>
      </c>
      <c r="AW1636" s="3">
        <v>153.59312448455</v>
      </c>
      <c r="AX1636" s="3">
        <v>8.2629999999999999</v>
      </c>
      <c r="AY1636" s="3">
        <v>11.93525</v>
      </c>
      <c r="AZ1636" s="3"/>
    </row>
    <row r="1637" spans="24:52" x14ac:dyDescent="0.3">
      <c r="X1637"/>
      <c r="AP1637" s="1" t="s">
        <v>13580</v>
      </c>
      <c r="AQ1637" s="1" t="s">
        <v>11921</v>
      </c>
      <c r="AR1637" t="s">
        <v>11922</v>
      </c>
      <c r="AS1637">
        <v>0.54820000000000002</v>
      </c>
      <c r="AT1637" s="5">
        <v>5.4819999999999999E-3</v>
      </c>
      <c r="AV1637" s="1" t="s">
        <v>89</v>
      </c>
      <c r="AW1637" s="3">
        <v>62.219099726300001</v>
      </c>
      <c r="AX1637" s="3">
        <v>0</v>
      </c>
      <c r="AY1637" s="3" t="s">
        <v>206</v>
      </c>
      <c r="AZ1637" s="3"/>
    </row>
    <row r="1638" spans="24:52" x14ac:dyDescent="0.3">
      <c r="X1638"/>
      <c r="AP1638" s="1" t="s">
        <v>13580</v>
      </c>
      <c r="AQ1638" s="1" t="s">
        <v>13605</v>
      </c>
      <c r="AR1638" t="s">
        <v>13606</v>
      </c>
      <c r="AS1638">
        <v>0.54700000000000004</v>
      </c>
      <c r="AT1638" s="5">
        <v>5.47E-3</v>
      </c>
      <c r="AV1638" s="1" t="s">
        <v>3387</v>
      </c>
      <c r="AW1638" s="3">
        <v>1.1708867342</v>
      </c>
      <c r="AX1638" s="3">
        <v>0</v>
      </c>
      <c r="AY1638" s="3" t="s">
        <v>206</v>
      </c>
      <c r="AZ1638" s="3"/>
    </row>
    <row r="1639" spans="24:52" x14ac:dyDescent="0.3">
      <c r="X1639"/>
      <c r="AP1639" s="1" t="s">
        <v>13580</v>
      </c>
      <c r="AQ1639" s="1" t="s">
        <v>12003</v>
      </c>
      <c r="AR1639" t="s">
        <v>12004</v>
      </c>
      <c r="AS1639">
        <v>0.53910000000000002</v>
      </c>
      <c r="AT1639" s="5">
        <v>5.391E-3</v>
      </c>
      <c r="AV1639" s="1" t="s">
        <v>497</v>
      </c>
      <c r="AW1639" s="3">
        <v>21.915542443589999</v>
      </c>
      <c r="AX1639" s="3">
        <v>14.731999999999999</v>
      </c>
      <c r="AY1639" s="3" t="s">
        <v>206</v>
      </c>
      <c r="AZ1639" s="3"/>
    </row>
    <row r="1640" spans="24:52" x14ac:dyDescent="0.3">
      <c r="X1640"/>
      <c r="AP1640" s="1" t="s">
        <v>13580</v>
      </c>
      <c r="AQ1640" s="1" t="s">
        <v>13607</v>
      </c>
      <c r="AR1640" s="1" t="s">
        <v>13608</v>
      </c>
      <c r="AS1640">
        <v>0.53779999999999994</v>
      </c>
      <c r="AT1640" s="5">
        <v>5.3779999999999991E-3</v>
      </c>
      <c r="AV1640" s="1" t="s">
        <v>714</v>
      </c>
      <c r="AW1640" s="3">
        <v>71.560540574443195</v>
      </c>
      <c r="AX1640" s="3">
        <v>5.242</v>
      </c>
      <c r="AY1640" s="3" t="s">
        <v>206</v>
      </c>
      <c r="AZ1640" s="3"/>
    </row>
    <row r="1641" spans="24:52" x14ac:dyDescent="0.3">
      <c r="X1641"/>
      <c r="AP1641" s="1" t="s">
        <v>13580</v>
      </c>
      <c r="AQ1641" s="1" t="s">
        <v>12560</v>
      </c>
      <c r="AR1641" t="s">
        <v>12561</v>
      </c>
      <c r="AS1641">
        <v>0.5373</v>
      </c>
      <c r="AT1641" s="5">
        <v>5.3730000000000002E-3</v>
      </c>
      <c r="AV1641" s="1" t="s">
        <v>2910</v>
      </c>
      <c r="AW1641" s="3">
        <v>1.97707238935</v>
      </c>
      <c r="AX1641" s="3">
        <v>0</v>
      </c>
      <c r="AY1641" s="3" t="s">
        <v>206</v>
      </c>
      <c r="AZ1641" s="3"/>
    </row>
    <row r="1642" spans="24:52" x14ac:dyDescent="0.3">
      <c r="X1642"/>
      <c r="AP1642" s="1" t="s">
        <v>13580</v>
      </c>
      <c r="AQ1642" s="1" t="s">
        <v>13609</v>
      </c>
      <c r="AR1642" t="s">
        <v>13610</v>
      </c>
      <c r="AS1642">
        <v>0.51959999999999995</v>
      </c>
      <c r="AT1642" s="5">
        <v>5.1959999999999992E-3</v>
      </c>
      <c r="AV1642" s="1" t="s">
        <v>994</v>
      </c>
      <c r="AW1642" s="3">
        <v>1.011004</v>
      </c>
      <c r="AX1642" s="3">
        <v>-12.097</v>
      </c>
      <c r="AY1642" s="3" t="s">
        <v>206</v>
      </c>
      <c r="AZ1642" s="3"/>
    </row>
    <row r="1643" spans="24:52" x14ac:dyDescent="0.3">
      <c r="X1643"/>
      <c r="AP1643" s="1" t="s">
        <v>13580</v>
      </c>
      <c r="AQ1643" s="1" t="s">
        <v>13611</v>
      </c>
      <c r="AR1643" s="1" t="s">
        <v>13612</v>
      </c>
      <c r="AS1643">
        <v>0.51500000000000001</v>
      </c>
      <c r="AT1643" s="5">
        <v>5.1500000000000001E-3</v>
      </c>
      <c r="AV1643" s="1" t="s">
        <v>81</v>
      </c>
      <c r="AW1643" s="3">
        <v>57.073551479999999</v>
      </c>
      <c r="AX1643" s="3">
        <v>20.004999999999999</v>
      </c>
      <c r="AY1643" s="3">
        <v>6</v>
      </c>
      <c r="AZ1643" s="3"/>
    </row>
    <row r="1644" spans="24:52" x14ac:dyDescent="0.3">
      <c r="X1644"/>
      <c r="AP1644" s="1" t="s">
        <v>13580</v>
      </c>
      <c r="AQ1644" s="1" t="s">
        <v>13613</v>
      </c>
      <c r="AR1644" s="1" t="s">
        <v>13614</v>
      </c>
      <c r="AS1644">
        <v>0.51039999999999996</v>
      </c>
      <c r="AT1644" s="5">
        <v>5.104E-3</v>
      </c>
      <c r="AV1644" s="1" t="s">
        <v>3388</v>
      </c>
      <c r="AW1644" s="3">
        <v>1.4459205449999999</v>
      </c>
      <c r="AX1644" s="3">
        <v>0</v>
      </c>
      <c r="AY1644" s="3" t="s">
        <v>206</v>
      </c>
      <c r="AZ1644" s="3"/>
    </row>
    <row r="1645" spans="24:52" x14ac:dyDescent="0.3">
      <c r="X1645"/>
      <c r="AP1645" s="1" t="s">
        <v>13580</v>
      </c>
      <c r="AQ1645" s="1" t="s">
        <v>11590</v>
      </c>
      <c r="AR1645" t="s">
        <v>11591</v>
      </c>
      <c r="AS1645">
        <v>0.50649999999999995</v>
      </c>
      <c r="AT1645" s="5">
        <v>5.0649999999999992E-3</v>
      </c>
      <c r="AV1645" s="1" t="s">
        <v>359</v>
      </c>
      <c r="AW1645" s="3">
        <v>1003.27146096562</v>
      </c>
      <c r="AX1645" s="3">
        <v>0</v>
      </c>
      <c r="AY1645" s="3">
        <v>73.06</v>
      </c>
      <c r="AZ1645" s="3"/>
    </row>
    <row r="1646" spans="24:52" x14ac:dyDescent="0.3">
      <c r="X1646"/>
      <c r="AP1646" s="1" t="s">
        <v>13580</v>
      </c>
      <c r="AQ1646" s="1" t="s">
        <v>11624</v>
      </c>
      <c r="AR1646" t="s">
        <v>11625</v>
      </c>
      <c r="AS1646">
        <v>0.50380000000000003</v>
      </c>
      <c r="AT1646" s="5">
        <v>5.0379999999999999E-3</v>
      </c>
      <c r="AV1646" s="1" t="s">
        <v>4</v>
      </c>
      <c r="AW1646" s="3">
        <v>966.82833738095997</v>
      </c>
      <c r="AX1646" s="3">
        <v>42.12</v>
      </c>
      <c r="AY1646" s="3">
        <v>21.35</v>
      </c>
      <c r="AZ1646" s="3"/>
    </row>
    <row r="1647" spans="24:52" x14ac:dyDescent="0.3">
      <c r="X1647"/>
      <c r="AP1647" s="1" t="s">
        <v>13580</v>
      </c>
      <c r="AQ1647" s="1" t="s">
        <v>11931</v>
      </c>
      <c r="AR1647" s="1" t="s">
        <v>11932</v>
      </c>
      <c r="AS1647">
        <v>0.47220000000000001</v>
      </c>
      <c r="AT1647" s="5">
        <v>4.7220000000000005E-3</v>
      </c>
      <c r="AV1647" s="1" t="s">
        <v>334</v>
      </c>
      <c r="AW1647" s="3">
        <v>8.3163486872399996</v>
      </c>
      <c r="AX1647" s="3">
        <v>12.55</v>
      </c>
      <c r="AY1647" s="3" t="s">
        <v>206</v>
      </c>
      <c r="AZ1647" s="3"/>
    </row>
    <row r="1648" spans="24:52" x14ac:dyDescent="0.3">
      <c r="X1648"/>
      <c r="AP1648" s="1" t="s">
        <v>13580</v>
      </c>
      <c r="AQ1648" s="1" t="s">
        <v>13615</v>
      </c>
      <c r="AR1648" t="s">
        <v>13616</v>
      </c>
      <c r="AS1648">
        <v>0.4672</v>
      </c>
      <c r="AT1648" s="5">
        <v>4.6719999999999999E-3</v>
      </c>
      <c r="AV1648" s="1" t="s">
        <v>2912</v>
      </c>
      <c r="AW1648" s="3">
        <v>5.6330661052400002</v>
      </c>
      <c r="AX1648" s="3">
        <v>0</v>
      </c>
      <c r="AY1648" s="3">
        <v>8.8650000000000002</v>
      </c>
      <c r="AZ1648" s="3"/>
    </row>
    <row r="1649" spans="24:52" x14ac:dyDescent="0.3">
      <c r="X1649"/>
      <c r="AP1649" s="1" t="s">
        <v>13580</v>
      </c>
      <c r="AQ1649" s="1" t="s">
        <v>13617</v>
      </c>
      <c r="AR1649" t="s">
        <v>13618</v>
      </c>
      <c r="AS1649">
        <v>0.45760000000000001</v>
      </c>
      <c r="AT1649" s="5">
        <v>4.5760000000000002E-3</v>
      </c>
      <c r="AV1649" s="1" t="s">
        <v>23</v>
      </c>
      <c r="AW1649" s="3">
        <v>249.18024829532001</v>
      </c>
      <c r="AX1649" s="3">
        <v>13.045999999999999</v>
      </c>
      <c r="AY1649" s="3">
        <v>11.8</v>
      </c>
      <c r="AZ1649" s="3"/>
    </row>
    <row r="1650" spans="24:52" x14ac:dyDescent="0.3">
      <c r="X1650"/>
      <c r="AP1650" s="1" t="s">
        <v>13580</v>
      </c>
      <c r="AQ1650" s="1" t="s">
        <v>12248</v>
      </c>
      <c r="AR1650" t="s">
        <v>12249</v>
      </c>
      <c r="AS1650">
        <v>0.45579999999999998</v>
      </c>
      <c r="AT1650" s="5">
        <v>4.5579999999999996E-3</v>
      </c>
      <c r="AV1650" s="1" t="s">
        <v>424</v>
      </c>
      <c r="AW1650" s="3">
        <v>4.5978224703599997</v>
      </c>
      <c r="AX1650" s="3">
        <v>-23.8</v>
      </c>
      <c r="AY1650" s="3">
        <v>46.4</v>
      </c>
      <c r="AZ1650" s="3"/>
    </row>
    <row r="1651" spans="24:52" x14ac:dyDescent="0.3">
      <c r="X1651"/>
      <c r="AP1651" s="1" t="s">
        <v>13580</v>
      </c>
      <c r="AQ1651" s="1" t="s">
        <v>13619</v>
      </c>
      <c r="AR1651" t="s">
        <v>13620</v>
      </c>
      <c r="AS1651">
        <v>0.44950000000000001</v>
      </c>
      <c r="AT1651" s="5">
        <v>4.4949999999999999E-3</v>
      </c>
      <c r="AV1651" s="1" t="s">
        <v>1047</v>
      </c>
      <c r="AW1651" s="3">
        <v>0.37167067399999998</v>
      </c>
      <c r="AX1651" s="3">
        <v>0</v>
      </c>
      <c r="AY1651" s="3" t="s">
        <v>206</v>
      </c>
      <c r="AZ1651" s="3"/>
    </row>
    <row r="1652" spans="24:52" x14ac:dyDescent="0.3">
      <c r="X1652"/>
      <c r="AP1652" s="1" t="s">
        <v>13580</v>
      </c>
      <c r="AQ1652" s="1" t="s">
        <v>13621</v>
      </c>
      <c r="AR1652" t="s">
        <v>13622</v>
      </c>
      <c r="AS1652">
        <v>0.44009999999999999</v>
      </c>
      <c r="AT1652" s="5">
        <v>4.4009999999999995E-3</v>
      </c>
      <c r="AV1652" s="1" t="s">
        <v>213</v>
      </c>
      <c r="AW1652" s="3">
        <v>84.608556795279995</v>
      </c>
      <c r="AX1652" s="3">
        <v>0</v>
      </c>
      <c r="AY1652" s="3">
        <v>59.3</v>
      </c>
      <c r="AZ1652" s="3"/>
    </row>
    <row r="1653" spans="24:52" x14ac:dyDescent="0.3">
      <c r="X1653"/>
      <c r="AP1653" s="1" t="s">
        <v>13580</v>
      </c>
      <c r="AQ1653" s="1" t="s">
        <v>11726</v>
      </c>
      <c r="AR1653" s="1" t="s">
        <v>11727</v>
      </c>
      <c r="AS1653">
        <v>0.43980000000000002</v>
      </c>
      <c r="AT1653" s="5">
        <v>4.398E-3</v>
      </c>
      <c r="AV1653" s="1" t="s">
        <v>1</v>
      </c>
      <c r="AW1653" s="3">
        <v>2460.95955</v>
      </c>
      <c r="AX1653" s="3">
        <v>8.4149999999999991</v>
      </c>
      <c r="AY1653" s="3">
        <v>15.43225</v>
      </c>
      <c r="AZ1653" s="3"/>
    </row>
    <row r="1654" spans="24:52" x14ac:dyDescent="0.3">
      <c r="X1654"/>
      <c r="AP1654" s="1" t="s">
        <v>13580</v>
      </c>
      <c r="AQ1654" s="1" t="s">
        <v>13623</v>
      </c>
      <c r="AR1654" t="s">
        <v>13624</v>
      </c>
      <c r="AS1654">
        <v>0.43790000000000001</v>
      </c>
      <c r="AT1654" s="5">
        <v>4.3790000000000001E-3</v>
      </c>
      <c r="AV1654" s="1" t="s">
        <v>702</v>
      </c>
      <c r="AW1654" s="3">
        <v>17.601583938120001</v>
      </c>
      <c r="AX1654" s="3">
        <v>0</v>
      </c>
      <c r="AY1654" s="3" t="s">
        <v>206</v>
      </c>
      <c r="AZ1654" s="3"/>
    </row>
    <row r="1655" spans="24:52" x14ac:dyDescent="0.3">
      <c r="X1655"/>
      <c r="AP1655" s="1" t="s">
        <v>13580</v>
      </c>
      <c r="AQ1655" s="1" t="s">
        <v>12476</v>
      </c>
      <c r="AR1655" t="s">
        <v>12477</v>
      </c>
      <c r="AS1655">
        <v>0.41830000000000001</v>
      </c>
      <c r="AT1655" s="5">
        <v>4.1830000000000001E-3</v>
      </c>
      <c r="AV1655" s="1" t="s">
        <v>2649</v>
      </c>
      <c r="AW1655" s="3">
        <v>40.647695742499998</v>
      </c>
      <c r="AX1655" s="3">
        <v>0</v>
      </c>
      <c r="AY1655" s="3" t="s">
        <v>206</v>
      </c>
      <c r="AZ1655" s="3"/>
    </row>
    <row r="1656" spans="24:52" x14ac:dyDescent="0.3">
      <c r="X1656"/>
      <c r="AP1656" s="1" t="s">
        <v>13580</v>
      </c>
      <c r="AQ1656" s="1" t="s">
        <v>11628</v>
      </c>
      <c r="AR1656" t="s">
        <v>11629</v>
      </c>
      <c r="AS1656">
        <v>0.4168</v>
      </c>
      <c r="AT1656" s="5">
        <v>4.1679999999999998E-3</v>
      </c>
      <c r="AV1656" s="1" t="s">
        <v>250</v>
      </c>
      <c r="AW1656" s="3">
        <v>66.4726366214</v>
      </c>
      <c r="AX1656" s="3">
        <v>0</v>
      </c>
      <c r="AY1656" s="3" t="s">
        <v>206</v>
      </c>
      <c r="AZ1656" s="3"/>
    </row>
    <row r="1657" spans="24:52" x14ac:dyDescent="0.3">
      <c r="X1657"/>
      <c r="AP1657" s="1" t="s">
        <v>13580</v>
      </c>
      <c r="AQ1657" s="1" t="s">
        <v>13625</v>
      </c>
      <c r="AR1657" t="s">
        <v>13626</v>
      </c>
      <c r="AS1657">
        <v>0.41589999999999999</v>
      </c>
      <c r="AT1657" s="5">
        <v>4.1589999999999995E-3</v>
      </c>
      <c r="AV1657" s="1" t="s">
        <v>518</v>
      </c>
      <c r="AW1657" s="3">
        <v>3.9849821044799998</v>
      </c>
      <c r="AX1657" s="3">
        <v>14.61</v>
      </c>
      <c r="AY1657" s="3" t="s">
        <v>206</v>
      </c>
      <c r="AZ1657" s="3"/>
    </row>
    <row r="1658" spans="24:52" x14ac:dyDescent="0.3">
      <c r="X1658"/>
      <c r="AP1658" s="1" t="s">
        <v>13580</v>
      </c>
      <c r="AQ1658" s="1" t="s">
        <v>11858</v>
      </c>
      <c r="AR1658" t="s">
        <v>11859</v>
      </c>
      <c r="AS1658">
        <v>0.4123</v>
      </c>
      <c r="AT1658" s="5">
        <v>4.1229999999999999E-3</v>
      </c>
      <c r="AV1658" s="1" t="s">
        <v>372</v>
      </c>
      <c r="AW1658" s="3">
        <v>109.69176409776</v>
      </c>
      <c r="AX1658" s="3">
        <v>38.149000000000001</v>
      </c>
      <c r="AY1658" s="3">
        <v>20</v>
      </c>
      <c r="AZ1658" s="3"/>
    </row>
    <row r="1659" spans="24:52" x14ac:dyDescent="0.3">
      <c r="X1659"/>
      <c r="AP1659" s="1" t="s">
        <v>13580</v>
      </c>
      <c r="AQ1659" s="1" t="s">
        <v>12219</v>
      </c>
      <c r="AR1659" t="s">
        <v>12220</v>
      </c>
      <c r="AS1659">
        <v>0.41110000000000002</v>
      </c>
      <c r="AT1659" s="5">
        <v>4.1110000000000001E-3</v>
      </c>
      <c r="AV1659" s="1" t="s">
        <v>494</v>
      </c>
      <c r="AW1659" s="3">
        <v>2.1636751621000001</v>
      </c>
      <c r="AX1659" s="3">
        <v>-6.1630000000000003</v>
      </c>
      <c r="AY1659" s="3">
        <v>33</v>
      </c>
      <c r="AZ1659" s="3"/>
    </row>
    <row r="1660" spans="24:52" x14ac:dyDescent="0.3">
      <c r="X1660"/>
      <c r="AP1660" s="1" t="s">
        <v>13580</v>
      </c>
      <c r="AQ1660" s="1" t="s">
        <v>13627</v>
      </c>
      <c r="AR1660" t="s">
        <v>13628</v>
      </c>
      <c r="AS1660">
        <v>0.40760000000000002</v>
      </c>
      <c r="AT1660" s="5">
        <v>4.0759999999999998E-3</v>
      </c>
      <c r="AV1660" s="1" t="s">
        <v>723</v>
      </c>
      <c r="AW1660" s="3">
        <v>16.49913623942</v>
      </c>
      <c r="AX1660" s="3">
        <v>21.731999999999999</v>
      </c>
      <c r="AY1660" s="3" t="s">
        <v>206</v>
      </c>
      <c r="AZ1660" s="3"/>
    </row>
    <row r="1661" spans="24:52" x14ac:dyDescent="0.3">
      <c r="X1661"/>
      <c r="AP1661" s="1" t="s">
        <v>13580</v>
      </c>
      <c r="AQ1661" s="1" t="s">
        <v>13629</v>
      </c>
      <c r="AR1661" t="s">
        <v>13630</v>
      </c>
      <c r="AS1661">
        <v>0.40110000000000001</v>
      </c>
      <c r="AT1661" s="5">
        <v>4.0109999999999998E-3</v>
      </c>
      <c r="AV1661" s="1" t="s">
        <v>30</v>
      </c>
      <c r="AW1661" s="3">
        <v>214.14439580224001</v>
      </c>
      <c r="AX1661" s="3">
        <v>2.9350000000000001</v>
      </c>
      <c r="AY1661" s="3">
        <v>22.3</v>
      </c>
      <c r="AZ1661" s="3"/>
    </row>
    <row r="1662" spans="24:52" x14ac:dyDescent="0.3">
      <c r="X1662"/>
      <c r="AP1662" s="1" t="s">
        <v>13580</v>
      </c>
      <c r="AQ1662" s="1" t="s">
        <v>13631</v>
      </c>
      <c r="AR1662" t="s">
        <v>13632</v>
      </c>
      <c r="AS1662">
        <v>0.39419999999999999</v>
      </c>
      <c r="AT1662" s="5">
        <v>3.9420000000000002E-3</v>
      </c>
      <c r="AV1662" s="1" t="s">
        <v>103</v>
      </c>
      <c r="AW1662" s="3">
        <v>62.629051474900002</v>
      </c>
      <c r="AX1662" s="3">
        <v>31.341000000000001</v>
      </c>
      <c r="AY1662" s="3">
        <v>16.66</v>
      </c>
      <c r="AZ1662" s="3"/>
    </row>
    <row r="1663" spans="24:52" x14ac:dyDescent="0.3">
      <c r="X1663"/>
      <c r="AP1663" s="1" t="s">
        <v>13580</v>
      </c>
      <c r="AQ1663" s="1" t="s">
        <v>12789</v>
      </c>
      <c r="AR1663" t="s">
        <v>12790</v>
      </c>
      <c r="AS1663">
        <v>0.38829999999999998</v>
      </c>
      <c r="AT1663" s="5">
        <v>3.8829999999999997E-3</v>
      </c>
      <c r="AV1663" s="1" t="s">
        <v>3348</v>
      </c>
      <c r="AW1663" s="3">
        <v>0.19354003551999999</v>
      </c>
      <c r="AX1663" s="3">
        <v>0</v>
      </c>
      <c r="AY1663" s="3" t="s">
        <v>206</v>
      </c>
      <c r="AZ1663" s="3"/>
    </row>
    <row r="1664" spans="24:52" x14ac:dyDescent="0.3">
      <c r="X1664"/>
      <c r="AP1664" s="1" t="s">
        <v>13580</v>
      </c>
      <c r="AQ1664" t="s">
        <v>13633</v>
      </c>
      <c r="AR1664" t="s">
        <v>13634</v>
      </c>
      <c r="AS1664">
        <v>0.38750000000000001</v>
      </c>
      <c r="AT1664" s="5">
        <v>3.875E-3</v>
      </c>
      <c r="AV1664" s="1" t="s">
        <v>135</v>
      </c>
      <c r="AW1664" s="3">
        <v>48.268780712400002</v>
      </c>
      <c r="AX1664" s="3">
        <v>0</v>
      </c>
      <c r="AY1664" s="3">
        <v>16.058250000000001</v>
      </c>
      <c r="AZ1664" s="3"/>
    </row>
    <row r="1665" spans="24:52" x14ac:dyDescent="0.3">
      <c r="X1665"/>
      <c r="AP1665" s="1" t="s">
        <v>13580</v>
      </c>
      <c r="AQ1665" t="s">
        <v>12258</v>
      </c>
      <c r="AR1665" t="s">
        <v>12259</v>
      </c>
      <c r="AS1665">
        <v>0.38</v>
      </c>
      <c r="AT1665" s="5">
        <v>3.8E-3</v>
      </c>
      <c r="AV1665" s="1" t="s">
        <v>1051</v>
      </c>
      <c r="AW1665" s="3">
        <v>4.0385889122099998</v>
      </c>
      <c r="AX1665" s="3">
        <v>0</v>
      </c>
      <c r="AY1665" s="3" t="s">
        <v>206</v>
      </c>
      <c r="AZ1665" s="3"/>
    </row>
    <row r="1666" spans="24:52" x14ac:dyDescent="0.3">
      <c r="X1666"/>
      <c r="AP1666" s="1" t="s">
        <v>13580</v>
      </c>
      <c r="AQ1666" s="1" t="s">
        <v>12854</v>
      </c>
      <c r="AR1666" t="s">
        <v>12855</v>
      </c>
      <c r="AS1666">
        <v>0.37319999999999998</v>
      </c>
      <c r="AT1666" s="5">
        <v>3.7319999999999996E-3</v>
      </c>
      <c r="AV1666" s="1" t="s">
        <v>926</v>
      </c>
      <c r="AW1666" s="3">
        <v>1.9488262244500001</v>
      </c>
      <c r="AX1666" s="3">
        <v>0</v>
      </c>
      <c r="AY1666" s="3" t="s">
        <v>206</v>
      </c>
      <c r="AZ1666" s="3"/>
    </row>
    <row r="1667" spans="24:52" x14ac:dyDescent="0.3">
      <c r="X1667"/>
      <c r="AP1667" s="1" t="s">
        <v>13580</v>
      </c>
      <c r="AQ1667" t="s">
        <v>11947</v>
      </c>
      <c r="AR1667" t="s">
        <v>11948</v>
      </c>
      <c r="AS1667">
        <v>0.37230000000000002</v>
      </c>
      <c r="AT1667" s="5">
        <v>3.7230000000000002E-3</v>
      </c>
      <c r="AV1667" s="1" t="s">
        <v>114</v>
      </c>
      <c r="AW1667" s="3">
        <v>55.788525032519999</v>
      </c>
      <c r="AX1667" s="3">
        <v>-0.26200000000000001</v>
      </c>
      <c r="AY1667" s="3">
        <v>19.271329999999999</v>
      </c>
      <c r="AZ1667" s="3"/>
    </row>
    <row r="1668" spans="24:52" x14ac:dyDescent="0.3">
      <c r="X1668"/>
      <c r="AP1668" s="1" t="s">
        <v>13580</v>
      </c>
      <c r="AQ1668" s="1" t="s">
        <v>11890</v>
      </c>
      <c r="AR1668" t="s">
        <v>11891</v>
      </c>
      <c r="AS1668">
        <v>0.37209999999999999</v>
      </c>
      <c r="AT1668" s="5">
        <v>3.7209999999999999E-3</v>
      </c>
      <c r="AV1668" s="1" t="s">
        <v>210</v>
      </c>
      <c r="AW1668" s="3">
        <v>452.68557196192</v>
      </c>
      <c r="AX1668" s="3">
        <v>29.64</v>
      </c>
      <c r="AY1668" s="3">
        <v>10.43225</v>
      </c>
      <c r="AZ1668" s="3"/>
    </row>
    <row r="1669" spans="24:52" x14ac:dyDescent="0.3">
      <c r="X1669"/>
      <c r="AP1669" s="1" t="s">
        <v>13580</v>
      </c>
      <c r="AQ1669" s="1" t="s">
        <v>13635</v>
      </c>
      <c r="AR1669" t="s">
        <v>13636</v>
      </c>
      <c r="AS1669">
        <v>0.37209999999999999</v>
      </c>
      <c r="AT1669" s="5">
        <v>3.7209999999999999E-3</v>
      </c>
      <c r="AV1669" s="1" t="s">
        <v>976</v>
      </c>
      <c r="AW1669" s="3">
        <v>17.29794892</v>
      </c>
      <c r="AX1669" s="3">
        <v>17.321999999999999</v>
      </c>
      <c r="AY1669" s="3" t="s">
        <v>206</v>
      </c>
      <c r="AZ1669" s="3"/>
    </row>
    <row r="1670" spans="24:52" x14ac:dyDescent="0.3">
      <c r="X1670"/>
      <c r="AP1670" s="1" t="s">
        <v>13580</v>
      </c>
      <c r="AQ1670" t="s">
        <v>13637</v>
      </c>
      <c r="AR1670" t="s">
        <v>13638</v>
      </c>
      <c r="AS1670">
        <v>0.37</v>
      </c>
      <c r="AT1670" s="5">
        <v>3.7000000000000002E-3</v>
      </c>
      <c r="AV1670" s="1" t="s">
        <v>980</v>
      </c>
      <c r="AW1670" s="3">
        <v>26.3751385422925</v>
      </c>
      <c r="AX1670" s="3">
        <v>15.467000000000001</v>
      </c>
      <c r="AY1670" s="3">
        <v>25.3</v>
      </c>
      <c r="AZ1670" s="3"/>
    </row>
    <row r="1671" spans="24:52" x14ac:dyDescent="0.3">
      <c r="X1671"/>
      <c r="AP1671" s="1" t="s">
        <v>13580</v>
      </c>
      <c r="AQ1671" s="1" t="s">
        <v>13639</v>
      </c>
      <c r="AR1671" t="s">
        <v>13640</v>
      </c>
      <c r="AS1671">
        <v>0.36730000000000002</v>
      </c>
      <c r="AT1671" s="5">
        <v>3.673E-3</v>
      </c>
      <c r="AV1671" s="1" t="s">
        <v>928</v>
      </c>
      <c r="AW1671" s="3">
        <v>0.57655221615999996</v>
      </c>
      <c r="AX1671" s="3">
        <v>9.4540000000000006</v>
      </c>
      <c r="AY1671" s="3" t="s">
        <v>206</v>
      </c>
      <c r="AZ1671" s="3"/>
    </row>
    <row r="1672" spans="24:52" x14ac:dyDescent="0.3">
      <c r="X1672"/>
      <c r="AP1672" s="1" t="s">
        <v>13580</v>
      </c>
      <c r="AQ1672" s="1" t="s">
        <v>11656</v>
      </c>
      <c r="AR1672" t="s">
        <v>11657</v>
      </c>
      <c r="AS1672">
        <v>0.36459999999999998</v>
      </c>
      <c r="AT1672" s="5">
        <v>3.6459999999999999E-3</v>
      </c>
      <c r="AV1672" s="1" t="s">
        <v>221</v>
      </c>
      <c r="AW1672" s="3">
        <v>89.392055508179993</v>
      </c>
      <c r="AX1672" s="3">
        <v>0</v>
      </c>
      <c r="AY1672" s="3" t="s">
        <v>206</v>
      </c>
      <c r="AZ1672" s="3"/>
    </row>
    <row r="1673" spans="24:52" x14ac:dyDescent="0.3">
      <c r="X1673"/>
      <c r="AP1673" s="1" t="s">
        <v>13580</v>
      </c>
      <c r="AQ1673" s="1" t="s">
        <v>13641</v>
      </c>
      <c r="AR1673" t="s">
        <v>13642</v>
      </c>
      <c r="AS1673">
        <v>0.36220000000000002</v>
      </c>
      <c r="AT1673" s="5">
        <v>3.6220000000000002E-3</v>
      </c>
      <c r="AV1673" s="1" t="s">
        <v>260</v>
      </c>
      <c r="AW1673" s="3">
        <v>3.7242283476</v>
      </c>
      <c r="AX1673" s="3">
        <v>0</v>
      </c>
      <c r="AY1673" s="3" t="s">
        <v>206</v>
      </c>
      <c r="AZ1673" s="3"/>
    </row>
    <row r="1674" spans="24:52" x14ac:dyDescent="0.3">
      <c r="X1674"/>
      <c r="AP1674" s="1" t="s">
        <v>13580</v>
      </c>
      <c r="AQ1674" s="1" t="s">
        <v>13210</v>
      </c>
      <c r="AR1674" t="s">
        <v>13211</v>
      </c>
      <c r="AS1674">
        <v>0.36170000000000002</v>
      </c>
      <c r="AT1674" s="5">
        <v>3.6170000000000004E-3</v>
      </c>
      <c r="AV1674" s="1" t="s">
        <v>930</v>
      </c>
      <c r="AW1674" s="3">
        <v>1.12356811638</v>
      </c>
      <c r="AX1674" s="3">
        <v>4.375</v>
      </c>
      <c r="AY1674" s="3" t="s">
        <v>206</v>
      </c>
      <c r="AZ1674" s="3"/>
    </row>
    <row r="1675" spans="24:52" x14ac:dyDescent="0.3">
      <c r="X1675"/>
      <c r="AP1675" s="1" t="s">
        <v>13580</v>
      </c>
      <c r="AQ1675" s="1" t="s">
        <v>13643</v>
      </c>
      <c r="AR1675" t="s">
        <v>13644</v>
      </c>
      <c r="AS1675">
        <v>0.36070000000000002</v>
      </c>
      <c r="AT1675" s="5">
        <v>3.6070000000000004E-3</v>
      </c>
      <c r="AV1675" s="1" t="s">
        <v>2917</v>
      </c>
      <c r="AW1675" s="3">
        <v>32.696530466079999</v>
      </c>
      <c r="AX1675" s="3">
        <v>0</v>
      </c>
      <c r="AY1675" s="3">
        <v>-30.312000000000001</v>
      </c>
      <c r="AZ1675" s="3"/>
    </row>
    <row r="1676" spans="24:52" x14ac:dyDescent="0.3">
      <c r="X1676"/>
      <c r="AP1676" s="1" t="s">
        <v>13580</v>
      </c>
      <c r="AQ1676" s="1" t="s">
        <v>13645</v>
      </c>
      <c r="AR1676" t="s">
        <v>13646</v>
      </c>
      <c r="AS1676">
        <v>0.36049999999999999</v>
      </c>
      <c r="AT1676" s="5">
        <v>3.6049999999999997E-3</v>
      </c>
      <c r="AV1676" s="1" t="s">
        <v>2914</v>
      </c>
      <c r="AW1676" s="3">
        <v>3.8664723546399999</v>
      </c>
      <c r="AX1676" s="3">
        <v>0</v>
      </c>
      <c r="AY1676" s="3" t="s">
        <v>206</v>
      </c>
      <c r="AZ1676" s="3"/>
    </row>
    <row r="1677" spans="24:52" x14ac:dyDescent="0.3">
      <c r="X1677"/>
      <c r="AP1677" s="1" t="s">
        <v>13580</v>
      </c>
      <c r="AQ1677" t="s">
        <v>13647</v>
      </c>
      <c r="AR1677" t="s">
        <v>13648</v>
      </c>
      <c r="AS1677">
        <v>0.35949999999999999</v>
      </c>
      <c r="AT1677" s="5">
        <v>3.5949999999999997E-3</v>
      </c>
      <c r="AV1677" s="1" t="s">
        <v>923</v>
      </c>
      <c r="AW1677" s="3">
        <v>7.7029684526400004</v>
      </c>
      <c r="AX1677" s="3">
        <v>15.567</v>
      </c>
      <c r="AY1677" s="3">
        <v>12.776999999999999</v>
      </c>
      <c r="AZ1677" s="3"/>
    </row>
    <row r="1678" spans="24:52" x14ac:dyDescent="0.3">
      <c r="X1678"/>
      <c r="AP1678" s="1" t="s">
        <v>13580</v>
      </c>
      <c r="AQ1678" t="s">
        <v>13564</v>
      </c>
      <c r="AR1678" t="s">
        <v>13565</v>
      </c>
      <c r="AS1678">
        <v>0.35460000000000003</v>
      </c>
      <c r="AT1678" s="5">
        <v>3.5460000000000001E-3</v>
      </c>
      <c r="AV1678" s="1" t="s">
        <v>1006</v>
      </c>
      <c r="AW1678" s="3">
        <v>0.43278081858</v>
      </c>
      <c r="AX1678" s="3">
        <v>0</v>
      </c>
      <c r="AY1678" s="3" t="s">
        <v>206</v>
      </c>
      <c r="AZ1678" s="3"/>
    </row>
    <row r="1679" spans="24:52" x14ac:dyDescent="0.3">
      <c r="X1679"/>
      <c r="AP1679" s="1" t="s">
        <v>13580</v>
      </c>
      <c r="AQ1679" t="s">
        <v>12047</v>
      </c>
      <c r="AR1679" t="s">
        <v>12048</v>
      </c>
      <c r="AS1679">
        <v>0.35260000000000002</v>
      </c>
      <c r="AT1679" s="5">
        <v>3.5260000000000001E-3</v>
      </c>
      <c r="AV1679" s="1" t="s">
        <v>120</v>
      </c>
      <c r="AW1679" s="3">
        <v>34.415181068499997</v>
      </c>
      <c r="AX1679" s="3">
        <v>14.996</v>
      </c>
      <c r="AY1679" s="3">
        <v>11.18267</v>
      </c>
      <c r="AZ1679" s="3"/>
    </row>
    <row r="1680" spans="24:52" x14ac:dyDescent="0.3">
      <c r="X1680"/>
      <c r="AP1680" s="1" t="s">
        <v>13580</v>
      </c>
      <c r="AQ1680" t="s">
        <v>11602</v>
      </c>
      <c r="AR1680" t="s">
        <v>11603</v>
      </c>
      <c r="AS1680">
        <v>0.35089999999999999</v>
      </c>
      <c r="AT1680" s="5">
        <v>3.509E-3</v>
      </c>
      <c r="AV1680" s="1" t="s">
        <v>2641</v>
      </c>
      <c r="AW1680" s="3">
        <v>56.501392449599997</v>
      </c>
      <c r="AX1680" s="3">
        <v>0</v>
      </c>
      <c r="AY1680" s="3" t="s">
        <v>206</v>
      </c>
      <c r="AZ1680" s="3"/>
    </row>
    <row r="1681" spans="24:52" x14ac:dyDescent="0.3">
      <c r="X1681"/>
      <c r="AP1681" s="1" t="s">
        <v>13580</v>
      </c>
      <c r="AQ1681" t="s">
        <v>13649</v>
      </c>
      <c r="AR1681" t="s">
        <v>13650</v>
      </c>
      <c r="AS1681">
        <v>0.35089999999999999</v>
      </c>
      <c r="AT1681" s="5">
        <v>3.509E-3</v>
      </c>
      <c r="AV1681" s="1" t="s">
        <v>947</v>
      </c>
      <c r="AW1681" s="3">
        <v>1.63286364975</v>
      </c>
      <c r="AX1681" s="3">
        <v>4.5979999999999999</v>
      </c>
      <c r="AY1681" s="3" t="s">
        <v>206</v>
      </c>
      <c r="AZ1681" s="3"/>
    </row>
    <row r="1682" spans="24:52" x14ac:dyDescent="0.3">
      <c r="X1682"/>
      <c r="AP1682" s="1" t="s">
        <v>13580</v>
      </c>
      <c r="AQ1682" s="1" t="s">
        <v>13138</v>
      </c>
      <c r="AR1682" t="s">
        <v>13139</v>
      </c>
      <c r="AS1682">
        <v>0.34639999999999999</v>
      </c>
      <c r="AT1682" s="5">
        <v>3.4640000000000001E-3</v>
      </c>
      <c r="AV1682" s="1" t="s">
        <v>29</v>
      </c>
      <c r="AW1682" s="3">
        <v>158.24033686050001</v>
      </c>
      <c r="AX1682" s="3">
        <v>6.57</v>
      </c>
      <c r="AY1682" s="3">
        <v>11.98</v>
      </c>
      <c r="AZ1682" s="3"/>
    </row>
    <row r="1683" spans="24:52" x14ac:dyDescent="0.3">
      <c r="X1683"/>
      <c r="AP1683" s="1" t="s">
        <v>13580</v>
      </c>
      <c r="AQ1683" t="s">
        <v>13028</v>
      </c>
      <c r="AR1683" s="1" t="s">
        <v>13029</v>
      </c>
      <c r="AS1683">
        <v>0.3453</v>
      </c>
      <c r="AT1683" s="5">
        <v>3.4529999999999999E-3</v>
      </c>
      <c r="AV1683" s="1" t="s">
        <v>2901</v>
      </c>
      <c r="AW1683" s="3">
        <v>0.86099190152000005</v>
      </c>
      <c r="AX1683" s="3">
        <v>0</v>
      </c>
      <c r="AY1683" s="3" t="s">
        <v>206</v>
      </c>
      <c r="AZ1683" s="3"/>
    </row>
    <row r="1684" spans="24:52" x14ac:dyDescent="0.3">
      <c r="X1684"/>
      <c r="AP1684" s="1" t="s">
        <v>13580</v>
      </c>
      <c r="AQ1684" t="s">
        <v>13651</v>
      </c>
      <c r="AR1684" t="s">
        <v>13652</v>
      </c>
      <c r="AS1684">
        <v>0.34510000000000002</v>
      </c>
      <c r="AT1684" s="5">
        <v>3.4510000000000001E-3</v>
      </c>
      <c r="AV1684" s="1" t="s">
        <v>3392</v>
      </c>
      <c r="AW1684" s="3">
        <v>0.17079726210000001</v>
      </c>
      <c r="AX1684" s="3">
        <v>-68.055999999999997</v>
      </c>
      <c r="AY1684" s="3" t="s">
        <v>206</v>
      </c>
      <c r="AZ1684" s="3"/>
    </row>
    <row r="1685" spans="24:52" x14ac:dyDescent="0.3">
      <c r="X1685"/>
      <c r="AP1685" s="1" t="s">
        <v>13580</v>
      </c>
      <c r="AQ1685" t="s">
        <v>13653</v>
      </c>
      <c r="AR1685" t="s">
        <v>13654</v>
      </c>
      <c r="AS1685">
        <v>0.34300000000000003</v>
      </c>
      <c r="AT1685" s="5">
        <v>3.4300000000000003E-3</v>
      </c>
      <c r="AV1685" s="1" t="s">
        <v>434</v>
      </c>
      <c r="AW1685" s="3">
        <v>63.764621165811299</v>
      </c>
      <c r="AX1685" s="3">
        <v>-2.5339999999999998</v>
      </c>
      <c r="AY1685" s="3" t="s">
        <v>206</v>
      </c>
      <c r="AZ1685" s="3"/>
    </row>
    <row r="1686" spans="24:52" x14ac:dyDescent="0.3">
      <c r="X1686"/>
      <c r="AP1686" s="1" t="s">
        <v>13580</v>
      </c>
      <c r="AQ1686" t="s">
        <v>12502</v>
      </c>
      <c r="AR1686" t="s">
        <v>12503</v>
      </c>
      <c r="AS1686">
        <v>0.34229999999999999</v>
      </c>
      <c r="AT1686" s="5">
        <v>3.4229999999999998E-3</v>
      </c>
      <c r="AV1686" s="1" t="s">
        <v>736</v>
      </c>
      <c r="AW1686" s="3">
        <v>10.1928965419</v>
      </c>
      <c r="AX1686" s="3">
        <v>-8.9749999999999996</v>
      </c>
      <c r="AY1686" s="3">
        <v>15</v>
      </c>
      <c r="AZ1686" s="3"/>
    </row>
    <row r="1687" spans="24:52" x14ac:dyDescent="0.3">
      <c r="X1687"/>
      <c r="AP1687" s="1" t="s">
        <v>13580</v>
      </c>
      <c r="AQ1687" t="s">
        <v>11680</v>
      </c>
      <c r="AR1687" t="s">
        <v>11681</v>
      </c>
      <c r="AS1687">
        <v>0.3422</v>
      </c>
      <c r="AT1687" s="5">
        <v>3.4220000000000001E-3</v>
      </c>
      <c r="AV1687" s="1" t="s">
        <v>43</v>
      </c>
      <c r="AW1687" s="3">
        <v>176.90285555295</v>
      </c>
      <c r="AX1687" s="3">
        <v>39.81</v>
      </c>
      <c r="AY1687" s="3">
        <v>35.32</v>
      </c>
      <c r="AZ1687" s="3"/>
    </row>
    <row r="1688" spans="24:52" x14ac:dyDescent="0.3">
      <c r="X1688"/>
      <c r="AP1688" s="1" t="s">
        <v>13580</v>
      </c>
      <c r="AQ1688" t="s">
        <v>12059</v>
      </c>
      <c r="AR1688" t="s">
        <v>12060</v>
      </c>
      <c r="AS1688">
        <v>0.33750000000000002</v>
      </c>
      <c r="AT1688" s="5">
        <v>3.3750000000000004E-3</v>
      </c>
      <c r="AV1688" s="1" t="s">
        <v>49</v>
      </c>
      <c r="AW1688" s="3">
        <v>136.98681212215999</v>
      </c>
      <c r="AX1688" s="3">
        <v>11.233000000000001</v>
      </c>
      <c r="AY1688" s="3" t="s">
        <v>206</v>
      </c>
      <c r="AZ1688" s="3"/>
    </row>
    <row r="1689" spans="24:52" x14ac:dyDescent="0.3">
      <c r="X1689"/>
      <c r="AP1689" s="1" t="s">
        <v>13580</v>
      </c>
      <c r="AQ1689" s="1" t="s">
        <v>12494</v>
      </c>
      <c r="AR1689" t="s">
        <v>12495</v>
      </c>
      <c r="AS1689">
        <v>0.33560000000000001</v>
      </c>
      <c r="AT1689" s="5">
        <v>3.356E-3</v>
      </c>
      <c r="AV1689" s="1" t="s">
        <v>464</v>
      </c>
      <c r="AW1689" s="3">
        <v>11.14531607895</v>
      </c>
      <c r="AX1689" s="3">
        <v>14.114000000000001</v>
      </c>
      <c r="AY1689" s="3">
        <v>57.77</v>
      </c>
      <c r="AZ1689" s="3"/>
    </row>
    <row r="1690" spans="24:52" x14ac:dyDescent="0.3">
      <c r="X1690"/>
      <c r="AP1690" s="1" t="s">
        <v>13580</v>
      </c>
      <c r="AQ1690" s="1" t="s">
        <v>13526</v>
      </c>
      <c r="AR1690" t="s">
        <v>13527</v>
      </c>
      <c r="AS1690">
        <v>0.33489999999999998</v>
      </c>
      <c r="AT1690" s="5">
        <v>3.3489999999999995E-3</v>
      </c>
      <c r="AV1690" s="1" t="s">
        <v>1016</v>
      </c>
      <c r="AW1690" s="3">
        <v>1.89578782833</v>
      </c>
      <c r="AX1690" s="3">
        <v>0</v>
      </c>
      <c r="AY1690" s="3">
        <v>6.3819999999999997</v>
      </c>
      <c r="AZ1690" s="3"/>
    </row>
    <row r="1691" spans="24:52" x14ac:dyDescent="0.3">
      <c r="X1691"/>
      <c r="AP1691" s="1" t="s">
        <v>13580</v>
      </c>
      <c r="AQ1691" t="s">
        <v>13655</v>
      </c>
      <c r="AR1691" t="s">
        <v>13656</v>
      </c>
      <c r="AS1691">
        <v>0.33160000000000001</v>
      </c>
      <c r="AT1691" s="5">
        <v>3.3159999999999999E-3</v>
      </c>
      <c r="AV1691" s="1" t="s">
        <v>287</v>
      </c>
      <c r="AW1691" s="3">
        <v>8.06866423536</v>
      </c>
      <c r="AX1691" s="3">
        <v>0</v>
      </c>
      <c r="AY1691" s="3" t="s">
        <v>206</v>
      </c>
      <c r="AZ1691" s="3"/>
    </row>
    <row r="1692" spans="24:52" x14ac:dyDescent="0.3">
      <c r="X1692"/>
      <c r="AP1692" s="1" t="s">
        <v>13580</v>
      </c>
      <c r="AQ1692" s="1" t="s">
        <v>12682</v>
      </c>
      <c r="AR1692" t="s">
        <v>12683</v>
      </c>
      <c r="AS1692">
        <v>0.33069999999999999</v>
      </c>
      <c r="AT1692" s="5">
        <v>3.307E-3</v>
      </c>
      <c r="AV1692" s="1" t="s">
        <v>2667</v>
      </c>
      <c r="AW1692" s="3">
        <v>63.917185597165101</v>
      </c>
      <c r="AX1692" s="3">
        <v>43.805999999999997</v>
      </c>
      <c r="AY1692" s="3" t="s">
        <v>206</v>
      </c>
      <c r="AZ1692" s="3"/>
    </row>
    <row r="1693" spans="24:52" x14ac:dyDescent="0.3">
      <c r="X1693"/>
      <c r="AP1693" s="1" t="s">
        <v>13580</v>
      </c>
      <c r="AQ1693" s="1" t="s">
        <v>12785</v>
      </c>
      <c r="AR1693" t="s">
        <v>12786</v>
      </c>
      <c r="AS1693">
        <v>0.33029999999999998</v>
      </c>
      <c r="AT1693" s="5">
        <v>3.3029999999999999E-3</v>
      </c>
      <c r="AV1693" s="1" t="s">
        <v>4927</v>
      </c>
      <c r="AW1693" s="3">
        <v>0.59811348180000001</v>
      </c>
      <c r="AX1693" s="3">
        <v>0</v>
      </c>
      <c r="AY1693" s="3" t="s">
        <v>206</v>
      </c>
      <c r="AZ1693" s="3"/>
    </row>
    <row r="1694" spans="24:52" x14ac:dyDescent="0.3">
      <c r="X1694"/>
      <c r="AP1694" s="1" t="s">
        <v>13580</v>
      </c>
      <c r="AQ1694" t="s">
        <v>11925</v>
      </c>
      <c r="AR1694" t="s">
        <v>11926</v>
      </c>
      <c r="AS1694">
        <v>0.32879999999999998</v>
      </c>
      <c r="AT1694" s="5">
        <v>3.2879999999999997E-3</v>
      </c>
      <c r="AV1694" s="1" t="s">
        <v>165</v>
      </c>
      <c r="AW1694" s="3">
        <v>27.94054727872</v>
      </c>
      <c r="AX1694" s="3">
        <v>11.081</v>
      </c>
      <c r="AY1694" s="3">
        <v>7.3550000000000004</v>
      </c>
      <c r="AZ1694" s="3"/>
    </row>
    <row r="1695" spans="24:52" x14ac:dyDescent="0.3">
      <c r="X1695"/>
      <c r="AP1695" s="1" t="s">
        <v>13580</v>
      </c>
      <c r="AQ1695" t="s">
        <v>11806</v>
      </c>
      <c r="AR1695" t="s">
        <v>11807</v>
      </c>
      <c r="AS1695">
        <v>0.3286</v>
      </c>
      <c r="AT1695" s="5">
        <v>3.2859999999999999E-3</v>
      </c>
      <c r="AV1695" s="1" t="s">
        <v>324</v>
      </c>
      <c r="AW1695" s="3">
        <v>0.81150866720000003</v>
      </c>
      <c r="AX1695" s="3">
        <v>-6.782</v>
      </c>
      <c r="AY1695" s="3">
        <v>15</v>
      </c>
      <c r="AZ1695" s="3"/>
    </row>
    <row r="1696" spans="24:52" x14ac:dyDescent="0.3">
      <c r="X1696"/>
      <c r="AP1696" s="1" t="s">
        <v>13580</v>
      </c>
      <c r="AQ1696" t="s">
        <v>13657</v>
      </c>
      <c r="AR1696" t="s">
        <v>13658</v>
      </c>
      <c r="AS1696">
        <v>0.32629999999999998</v>
      </c>
      <c r="AT1696" s="5">
        <v>3.2629999999999998E-3</v>
      </c>
      <c r="AV1696" s="1" t="s">
        <v>92</v>
      </c>
      <c r="AW1696" s="3">
        <v>154.877947904</v>
      </c>
      <c r="AX1696" s="3">
        <v>29.835999999999999</v>
      </c>
      <c r="AY1696" s="3" t="s">
        <v>206</v>
      </c>
      <c r="AZ1696" s="3"/>
    </row>
    <row r="1697" spans="24:52" x14ac:dyDescent="0.3">
      <c r="X1697"/>
      <c r="AP1697" s="1" t="s">
        <v>13580</v>
      </c>
      <c r="AQ1697" s="1" t="s">
        <v>11943</v>
      </c>
      <c r="AR1697" t="s">
        <v>11944</v>
      </c>
      <c r="AS1697">
        <v>0.32600000000000001</v>
      </c>
      <c r="AT1697" s="5">
        <v>3.2600000000000003E-3</v>
      </c>
      <c r="AV1697" s="1" t="s">
        <v>335</v>
      </c>
      <c r="AW1697" s="3">
        <v>4.17438452795</v>
      </c>
      <c r="AX1697" s="3">
        <v>42.706000000000003</v>
      </c>
      <c r="AY1697" s="3">
        <v>10.8</v>
      </c>
      <c r="AZ1697" s="3"/>
    </row>
    <row r="1698" spans="24:52" x14ac:dyDescent="0.3">
      <c r="X1698"/>
      <c r="AP1698" s="1" t="s">
        <v>13580</v>
      </c>
      <c r="AQ1698" t="s">
        <v>11971</v>
      </c>
      <c r="AR1698" t="s">
        <v>11972</v>
      </c>
      <c r="AS1698">
        <v>0.3246</v>
      </c>
      <c r="AT1698" s="5">
        <v>3.2460000000000002E-3</v>
      </c>
      <c r="AV1698" s="1" t="s">
        <v>234</v>
      </c>
      <c r="AW1698" s="3">
        <v>14.091683049149999</v>
      </c>
      <c r="AX1698" s="3">
        <v>-5.01</v>
      </c>
      <c r="AY1698" s="3">
        <v>16.453330000000001</v>
      </c>
      <c r="AZ1698" s="3"/>
    </row>
    <row r="1699" spans="24:52" x14ac:dyDescent="0.3">
      <c r="X1699"/>
      <c r="AP1699" s="1" t="s">
        <v>13580</v>
      </c>
      <c r="AQ1699" t="s">
        <v>13659</v>
      </c>
      <c r="AR1699" t="s">
        <v>13660</v>
      </c>
      <c r="AS1699">
        <v>0.32390000000000002</v>
      </c>
      <c r="AT1699" s="5">
        <v>3.2390000000000001E-3</v>
      </c>
      <c r="AV1699" s="1" t="s">
        <v>981</v>
      </c>
      <c r="AW1699" s="3">
        <v>3.9703727470199999</v>
      </c>
      <c r="AX1699" s="3">
        <v>-30.901</v>
      </c>
      <c r="AY1699" s="3" t="s">
        <v>206</v>
      </c>
      <c r="AZ1699" s="3"/>
    </row>
    <row r="1700" spans="24:52" x14ac:dyDescent="0.3">
      <c r="X1700"/>
      <c r="AP1700" s="1" t="s">
        <v>13580</v>
      </c>
      <c r="AQ1700" t="s">
        <v>11742</v>
      </c>
      <c r="AR1700" t="s">
        <v>11743</v>
      </c>
      <c r="AS1700">
        <v>0.32279999999999998</v>
      </c>
      <c r="AT1700" s="5">
        <v>3.228E-3</v>
      </c>
      <c r="AV1700" s="1" t="s">
        <v>274</v>
      </c>
      <c r="AW1700" s="3">
        <v>1.24700210256</v>
      </c>
      <c r="AX1700" s="3">
        <v>0</v>
      </c>
      <c r="AY1700" s="3" t="s">
        <v>206</v>
      </c>
      <c r="AZ1700" s="3"/>
    </row>
    <row r="1701" spans="24:52" x14ac:dyDescent="0.3">
      <c r="X1701"/>
      <c r="AP1701" s="1" t="s">
        <v>13580</v>
      </c>
      <c r="AQ1701" s="1" t="s">
        <v>12007</v>
      </c>
      <c r="AR1701" t="s">
        <v>12008</v>
      </c>
      <c r="AS1701">
        <v>0.32269999999999999</v>
      </c>
      <c r="AT1701" s="5">
        <v>3.2269999999999998E-3</v>
      </c>
      <c r="AV1701" s="1" t="s">
        <v>914</v>
      </c>
      <c r="AW1701" s="3">
        <v>2.7053820479000001</v>
      </c>
      <c r="AX1701" s="3">
        <v>12.227</v>
      </c>
      <c r="AY1701" s="3" t="s">
        <v>206</v>
      </c>
      <c r="AZ1701" s="3"/>
    </row>
    <row r="1702" spans="24:52" x14ac:dyDescent="0.3">
      <c r="X1702"/>
      <c r="AP1702" s="1" t="s">
        <v>13580</v>
      </c>
      <c r="AQ1702" s="1" t="s">
        <v>11644</v>
      </c>
      <c r="AR1702" t="s">
        <v>11645</v>
      </c>
      <c r="AS1702">
        <v>0.31950000000000001</v>
      </c>
      <c r="AT1702" s="5">
        <v>3.1949999999999999E-3</v>
      </c>
      <c r="AV1702" s="1" t="s">
        <v>366</v>
      </c>
      <c r="AW1702" s="3">
        <v>189.4001257752</v>
      </c>
      <c r="AX1702" s="3">
        <v>0</v>
      </c>
      <c r="AY1702" s="3" t="s">
        <v>206</v>
      </c>
      <c r="AZ1702" s="3"/>
    </row>
    <row r="1703" spans="24:52" x14ac:dyDescent="0.3">
      <c r="X1703"/>
      <c r="AP1703" s="1" t="s">
        <v>13580</v>
      </c>
      <c r="AQ1703" s="1" t="s">
        <v>11736</v>
      </c>
      <c r="AR1703" t="s">
        <v>11737</v>
      </c>
      <c r="AS1703">
        <v>0.31809999999999999</v>
      </c>
      <c r="AT1703" s="5">
        <v>3.1809999999999998E-3</v>
      </c>
      <c r="AV1703" s="1" t="s">
        <v>19</v>
      </c>
      <c r="AW1703" s="3">
        <v>241.54350241344</v>
      </c>
      <c r="AX1703" s="3">
        <v>7.7640000000000002</v>
      </c>
      <c r="AY1703" s="3">
        <v>6.5288000000000004</v>
      </c>
      <c r="AZ1703" s="3"/>
    </row>
    <row r="1704" spans="24:52" x14ac:dyDescent="0.3">
      <c r="X1704"/>
      <c r="AP1704" s="1" t="s">
        <v>13580</v>
      </c>
      <c r="AQ1704" s="1" t="s">
        <v>12472</v>
      </c>
      <c r="AR1704" t="s">
        <v>12473</v>
      </c>
      <c r="AS1704">
        <v>0.31569999999999998</v>
      </c>
      <c r="AT1704" s="5">
        <v>3.1569999999999997E-3</v>
      </c>
      <c r="AV1704" s="1" t="s">
        <v>2698</v>
      </c>
      <c r="AW1704" s="3">
        <v>31.553832718054</v>
      </c>
      <c r="AX1704" s="3">
        <v>0</v>
      </c>
      <c r="AY1704" s="3" t="s">
        <v>206</v>
      </c>
      <c r="AZ1704" s="3"/>
    </row>
    <row r="1705" spans="24:52" x14ac:dyDescent="0.3">
      <c r="X1705"/>
      <c r="AP1705" s="1" t="s">
        <v>13580</v>
      </c>
      <c r="AQ1705" s="1" t="s">
        <v>12339</v>
      </c>
      <c r="AR1705" t="s">
        <v>12340</v>
      </c>
      <c r="AS1705">
        <v>0.313</v>
      </c>
      <c r="AT1705" s="5">
        <v>3.13E-3</v>
      </c>
      <c r="AV1705" s="1" t="s">
        <v>9</v>
      </c>
      <c r="AW1705" s="3">
        <v>355.05694025719998</v>
      </c>
      <c r="AX1705" s="3">
        <v>22.36</v>
      </c>
      <c r="AY1705" s="3">
        <v>26.184999999999999</v>
      </c>
      <c r="AZ1705" s="3"/>
    </row>
    <row r="1706" spans="24:52" x14ac:dyDescent="0.3">
      <c r="X1706"/>
      <c r="AP1706" s="1" t="s">
        <v>13580</v>
      </c>
      <c r="AQ1706" s="1" t="s">
        <v>13661</v>
      </c>
      <c r="AR1706" t="s">
        <v>13662</v>
      </c>
      <c r="AS1706">
        <v>0.31190000000000001</v>
      </c>
      <c r="AT1706" s="5">
        <v>3.1190000000000002E-3</v>
      </c>
      <c r="AV1706" s="1" t="s">
        <v>45</v>
      </c>
      <c r="AW1706" s="3">
        <v>144.81352980348001</v>
      </c>
      <c r="AX1706" s="3">
        <v>9.0220000000000002</v>
      </c>
      <c r="AY1706" s="3">
        <v>13.095000000000001</v>
      </c>
      <c r="AZ1706" s="3"/>
    </row>
    <row r="1707" spans="24:52" x14ac:dyDescent="0.3">
      <c r="X1707"/>
      <c r="AP1707" s="1" t="s">
        <v>13580</v>
      </c>
      <c r="AQ1707" s="1" t="s">
        <v>12009</v>
      </c>
      <c r="AR1707" t="s">
        <v>12010</v>
      </c>
      <c r="AS1707">
        <v>0.31</v>
      </c>
      <c r="AT1707" s="5">
        <v>3.0999999999999999E-3</v>
      </c>
      <c r="AV1707" s="1" t="s">
        <v>98</v>
      </c>
      <c r="AW1707" s="3">
        <v>43.410960506869998</v>
      </c>
      <c r="AX1707" s="3">
        <v>13.013</v>
      </c>
      <c r="AY1707" s="3">
        <v>8.9</v>
      </c>
      <c r="AZ1707" s="3"/>
    </row>
    <row r="1708" spans="24:52" x14ac:dyDescent="0.3">
      <c r="X1708"/>
      <c r="AP1708" s="1" t="s">
        <v>13580</v>
      </c>
      <c r="AQ1708" s="1" t="s">
        <v>12331</v>
      </c>
      <c r="AR1708" t="s">
        <v>12332</v>
      </c>
      <c r="AS1708">
        <v>0.30659999999999998</v>
      </c>
      <c r="AT1708" s="5">
        <v>3.0659999999999997E-3</v>
      </c>
      <c r="AV1708" s="1" t="s">
        <v>443</v>
      </c>
      <c r="AW1708" s="3">
        <v>12.23728674525</v>
      </c>
      <c r="AX1708" s="3">
        <v>0</v>
      </c>
      <c r="AY1708" s="3">
        <v>43.33</v>
      </c>
      <c r="AZ1708" s="3"/>
    </row>
    <row r="1709" spans="24:52" x14ac:dyDescent="0.3">
      <c r="X1709"/>
      <c r="AP1709" s="1" t="s">
        <v>13580</v>
      </c>
      <c r="AQ1709" s="1" t="s">
        <v>11722</v>
      </c>
      <c r="AR1709" t="s">
        <v>11723</v>
      </c>
      <c r="AS1709">
        <v>0.30570000000000003</v>
      </c>
      <c r="AT1709" s="5">
        <v>3.0570000000000003E-3</v>
      </c>
      <c r="AV1709" s="1" t="s">
        <v>164</v>
      </c>
      <c r="AW1709" s="3">
        <v>17.515573002570001</v>
      </c>
      <c r="AX1709" s="3">
        <v>6.343</v>
      </c>
      <c r="AY1709" s="3">
        <v>14.5</v>
      </c>
      <c r="AZ1709" s="3"/>
    </row>
    <row r="1710" spans="24:52" x14ac:dyDescent="0.3">
      <c r="X1710"/>
      <c r="AP1710" s="1" t="s">
        <v>13580</v>
      </c>
      <c r="AQ1710" s="1" t="s">
        <v>12037</v>
      </c>
      <c r="AR1710" t="s">
        <v>12038</v>
      </c>
      <c r="AS1710">
        <v>0.30559999999999998</v>
      </c>
      <c r="AT1710" s="5">
        <v>3.0559999999999997E-3</v>
      </c>
      <c r="AV1710" s="1" t="s">
        <v>1062</v>
      </c>
      <c r="AW1710" s="3">
        <v>1976.6898999499199</v>
      </c>
      <c r="AX1710" s="3">
        <v>0</v>
      </c>
      <c r="AY1710" s="3" t="s">
        <v>206</v>
      </c>
      <c r="AZ1710" s="3"/>
    </row>
    <row r="1711" spans="24:52" x14ac:dyDescent="0.3">
      <c r="X1711"/>
      <c r="AP1711" s="1" t="s">
        <v>13580</v>
      </c>
      <c r="AQ1711" s="1" t="s">
        <v>13663</v>
      </c>
      <c r="AR1711" t="s">
        <v>13664</v>
      </c>
      <c r="AS1711">
        <v>0.29970000000000002</v>
      </c>
      <c r="AT1711" s="5">
        <v>2.9970000000000001E-3</v>
      </c>
      <c r="AV1711" s="1" t="s">
        <v>724</v>
      </c>
      <c r="AW1711" s="3">
        <v>4.5020447464800002</v>
      </c>
      <c r="AX1711" s="3">
        <v>0</v>
      </c>
      <c r="AY1711" s="3" t="s">
        <v>206</v>
      </c>
      <c r="AZ1711" s="3"/>
    </row>
    <row r="1712" spans="24:52" x14ac:dyDescent="0.3">
      <c r="X1712"/>
      <c r="AP1712" s="1" t="s">
        <v>13580</v>
      </c>
      <c r="AQ1712" s="1" t="s">
        <v>12049</v>
      </c>
      <c r="AR1712" t="s">
        <v>12050</v>
      </c>
      <c r="AS1712">
        <v>0.2979</v>
      </c>
      <c r="AT1712" s="5">
        <v>2.9789999999999999E-3</v>
      </c>
      <c r="AV1712" s="1" t="s">
        <v>925</v>
      </c>
      <c r="AW1712" s="3">
        <v>19.008147621039999</v>
      </c>
      <c r="AX1712" s="3">
        <v>21.364000000000001</v>
      </c>
      <c r="AY1712" s="3">
        <v>9.8000000000000007</v>
      </c>
      <c r="AZ1712" s="3"/>
    </row>
    <row r="1713" spans="24:52" x14ac:dyDescent="0.3">
      <c r="X1713"/>
      <c r="AP1713" s="1" t="s">
        <v>13580</v>
      </c>
      <c r="AQ1713" s="1" t="s">
        <v>13665</v>
      </c>
      <c r="AR1713" t="s">
        <v>13666</v>
      </c>
      <c r="AS1713">
        <v>0.29749999999999999</v>
      </c>
      <c r="AT1713" s="5">
        <v>2.9749999999999998E-3</v>
      </c>
      <c r="AV1713" s="1" t="s">
        <v>912</v>
      </c>
      <c r="AW1713" s="3">
        <v>1.7741615907099999</v>
      </c>
      <c r="AX1713" s="3">
        <v>-21.768999999999998</v>
      </c>
      <c r="AY1713" s="3" t="s">
        <v>206</v>
      </c>
      <c r="AZ1713" s="3"/>
    </row>
    <row r="1714" spans="24:52" x14ac:dyDescent="0.3">
      <c r="X1714"/>
      <c r="AP1714" s="1" t="s">
        <v>13580</v>
      </c>
      <c r="AQ1714" s="1" t="s">
        <v>12067</v>
      </c>
      <c r="AR1714" t="s">
        <v>12068</v>
      </c>
      <c r="AS1714">
        <v>0.29730000000000001</v>
      </c>
      <c r="AT1714" s="5">
        <v>2.9729999999999999E-3</v>
      </c>
      <c r="AV1714" s="1" t="s">
        <v>983</v>
      </c>
      <c r="AW1714" s="3">
        <v>0.22820801541999999</v>
      </c>
      <c r="AX1714" s="3">
        <v>68.614999999999995</v>
      </c>
      <c r="AY1714" s="3" t="s">
        <v>206</v>
      </c>
      <c r="AZ1714" s="3"/>
    </row>
    <row r="1715" spans="24:52" x14ac:dyDescent="0.3">
      <c r="X1715"/>
      <c r="AP1715" s="1" t="s">
        <v>13580</v>
      </c>
      <c r="AQ1715" s="1" t="s">
        <v>13667</v>
      </c>
      <c r="AR1715" t="s">
        <v>13668</v>
      </c>
      <c r="AS1715">
        <v>0.2964</v>
      </c>
      <c r="AT1715" s="5">
        <v>2.9640000000000001E-3</v>
      </c>
      <c r="AV1715" s="1" t="s">
        <v>3393</v>
      </c>
      <c r="AW1715" s="3">
        <v>0.32481735367999998</v>
      </c>
      <c r="AX1715" s="3">
        <v>0</v>
      </c>
      <c r="AY1715" s="3" t="s">
        <v>206</v>
      </c>
      <c r="AZ1715" s="3"/>
    </row>
    <row r="1716" spans="24:52" x14ac:dyDescent="0.3">
      <c r="X1716"/>
      <c r="AP1716" s="1" t="s">
        <v>13580</v>
      </c>
      <c r="AQ1716" s="1" t="s">
        <v>13089</v>
      </c>
      <c r="AR1716" t="s">
        <v>13090</v>
      </c>
      <c r="AS1716">
        <v>0.29530000000000001</v>
      </c>
      <c r="AT1716" s="5">
        <v>2.9529999999999999E-3</v>
      </c>
      <c r="AV1716" s="1" t="s">
        <v>577</v>
      </c>
      <c r="AW1716" s="3">
        <v>3.1164967512700001</v>
      </c>
      <c r="AX1716" s="3">
        <v>0</v>
      </c>
      <c r="AY1716" s="3" t="s">
        <v>206</v>
      </c>
      <c r="AZ1716" s="3"/>
    </row>
    <row r="1717" spans="24:52" x14ac:dyDescent="0.3">
      <c r="X1717"/>
      <c r="AP1717" s="1" t="s">
        <v>13580</v>
      </c>
      <c r="AQ1717" s="1" t="s">
        <v>12011</v>
      </c>
      <c r="AR1717" t="s">
        <v>12012</v>
      </c>
      <c r="AS1717">
        <v>0.2949</v>
      </c>
      <c r="AT1717" s="5">
        <v>2.9489999999999998E-3</v>
      </c>
      <c r="AV1717" s="1" t="s">
        <v>987</v>
      </c>
      <c r="AW1717" s="3">
        <v>5.55514451184</v>
      </c>
      <c r="AX1717" s="3">
        <v>-7.7910000000000004</v>
      </c>
      <c r="AY1717" s="3" t="s">
        <v>206</v>
      </c>
      <c r="AZ1717" s="3"/>
    </row>
    <row r="1718" spans="24:52" x14ac:dyDescent="0.3">
      <c r="X1718"/>
      <c r="AP1718" s="1" t="s">
        <v>13580</v>
      </c>
      <c r="AQ1718" s="1" t="s">
        <v>13669</v>
      </c>
      <c r="AR1718" t="s">
        <v>13670</v>
      </c>
      <c r="AS1718">
        <v>0.29260000000000003</v>
      </c>
      <c r="AT1718" s="5">
        <v>2.9260000000000002E-3</v>
      </c>
      <c r="AV1718" s="1" t="s">
        <v>728</v>
      </c>
      <c r="AW1718" s="3">
        <v>0.85727593272000002</v>
      </c>
      <c r="AX1718" s="3">
        <v>0</v>
      </c>
      <c r="AY1718" s="3" t="s">
        <v>206</v>
      </c>
      <c r="AZ1718" s="3"/>
    </row>
    <row r="1719" spans="24:52" x14ac:dyDescent="0.3">
      <c r="X1719"/>
      <c r="AP1719" s="1" t="s">
        <v>13580</v>
      </c>
      <c r="AQ1719" s="1" t="s">
        <v>13671</v>
      </c>
      <c r="AR1719" t="s">
        <v>13672</v>
      </c>
      <c r="AS1719">
        <v>0.2913</v>
      </c>
      <c r="AT1719" s="5">
        <v>2.9130000000000002E-3</v>
      </c>
      <c r="AV1719" s="1" t="s">
        <v>730</v>
      </c>
      <c r="AW1719" s="3">
        <v>15.4498858315376</v>
      </c>
      <c r="AX1719" s="3">
        <v>2.9649999999999999</v>
      </c>
      <c r="AY1719" s="3" t="s">
        <v>206</v>
      </c>
      <c r="AZ1719" s="3"/>
    </row>
    <row r="1720" spans="24:52" x14ac:dyDescent="0.3">
      <c r="X1720"/>
      <c r="AP1720" s="1" t="s">
        <v>13580</v>
      </c>
      <c r="AQ1720" s="1" t="s">
        <v>11860</v>
      </c>
      <c r="AR1720" t="s">
        <v>11861</v>
      </c>
      <c r="AS1720">
        <v>0.28970000000000001</v>
      </c>
      <c r="AT1720" s="5">
        <v>2.8970000000000003E-3</v>
      </c>
      <c r="AV1720" s="1" t="s">
        <v>261</v>
      </c>
      <c r="AW1720" s="3">
        <v>47.974902229800001</v>
      </c>
      <c r="AX1720" s="3">
        <v>0</v>
      </c>
      <c r="AY1720" s="3">
        <v>46.2</v>
      </c>
      <c r="AZ1720" s="3"/>
    </row>
    <row r="1721" spans="24:52" x14ac:dyDescent="0.3">
      <c r="X1721"/>
      <c r="AP1721" s="1" t="s">
        <v>13580</v>
      </c>
      <c r="AQ1721" s="1" t="s">
        <v>13673</v>
      </c>
      <c r="AR1721" t="s">
        <v>13674</v>
      </c>
      <c r="AS1721">
        <v>0.28689999999999999</v>
      </c>
      <c r="AT1721" s="5">
        <v>2.869E-3</v>
      </c>
      <c r="AV1721" s="1" t="s">
        <v>548</v>
      </c>
      <c r="AW1721" s="3">
        <v>8.5060463337299996</v>
      </c>
      <c r="AX1721" s="3">
        <v>39.747</v>
      </c>
      <c r="AY1721" s="3" t="s">
        <v>206</v>
      </c>
      <c r="AZ1721" s="3"/>
    </row>
    <row r="1722" spans="24:52" x14ac:dyDescent="0.3">
      <c r="X1722"/>
      <c r="AP1722" s="1" t="s">
        <v>13580</v>
      </c>
      <c r="AQ1722" s="1" t="s">
        <v>12712</v>
      </c>
      <c r="AR1722" t="s">
        <v>12713</v>
      </c>
      <c r="AS1722">
        <v>0.28410000000000002</v>
      </c>
      <c r="AT1722" s="5">
        <v>2.8410000000000002E-3</v>
      </c>
      <c r="AV1722" s="1" t="s">
        <v>2630</v>
      </c>
      <c r="AW1722" s="3">
        <v>3.31171163484</v>
      </c>
      <c r="AX1722" s="3">
        <v>9.6739999999999995</v>
      </c>
      <c r="AY1722" s="3">
        <v>38.24</v>
      </c>
      <c r="AZ1722" s="3"/>
    </row>
    <row r="1723" spans="24:52" x14ac:dyDescent="0.3">
      <c r="X1723"/>
      <c r="AP1723" s="1" t="s">
        <v>13580</v>
      </c>
      <c r="AQ1723" s="1" t="s">
        <v>12684</v>
      </c>
      <c r="AR1723" t="s">
        <v>12685</v>
      </c>
      <c r="AS1723">
        <v>0.28270000000000001</v>
      </c>
      <c r="AT1723" s="5">
        <v>2.8270000000000001E-3</v>
      </c>
      <c r="AV1723" s="1" t="s">
        <v>462</v>
      </c>
      <c r="AW1723" s="3">
        <v>25.505352435199999</v>
      </c>
      <c r="AX1723" s="3">
        <v>23.408000000000001</v>
      </c>
      <c r="AY1723" s="3">
        <v>55.45</v>
      </c>
      <c r="AZ1723" s="3"/>
    </row>
    <row r="1724" spans="24:52" x14ac:dyDescent="0.3">
      <c r="X1724"/>
      <c r="AP1724" s="1" t="s">
        <v>13580</v>
      </c>
      <c r="AQ1724" s="1" t="s">
        <v>13055</v>
      </c>
      <c r="AR1724" t="s">
        <v>13056</v>
      </c>
      <c r="AS1724">
        <v>0.28199999999999997</v>
      </c>
      <c r="AT1724" s="5">
        <v>2.8199999999999996E-3</v>
      </c>
      <c r="AV1724" s="1" t="s">
        <v>579</v>
      </c>
      <c r="AW1724" s="3">
        <v>7.8921031727999997</v>
      </c>
      <c r="AX1724" s="3">
        <v>17.356000000000002</v>
      </c>
      <c r="AY1724" s="3">
        <v>15</v>
      </c>
      <c r="AZ1724" s="3"/>
    </row>
    <row r="1725" spans="24:52" x14ac:dyDescent="0.3">
      <c r="X1725"/>
      <c r="AP1725" s="1" t="s">
        <v>13580</v>
      </c>
      <c r="AQ1725" s="1" t="s">
        <v>13675</v>
      </c>
      <c r="AR1725" t="s">
        <v>13676</v>
      </c>
      <c r="AS1725">
        <v>0.28129999999999999</v>
      </c>
      <c r="AT1725" s="5">
        <v>2.813E-3</v>
      </c>
      <c r="AV1725" s="1" t="s">
        <v>269</v>
      </c>
      <c r="AW1725" s="3">
        <v>5.4908464865999997</v>
      </c>
      <c r="AX1725" s="3">
        <v>39.091000000000001</v>
      </c>
      <c r="AY1725" s="3">
        <v>16.5</v>
      </c>
      <c r="AZ1725" s="3"/>
    </row>
    <row r="1726" spans="24:52" x14ac:dyDescent="0.3">
      <c r="X1726"/>
      <c r="AP1726" s="1" t="s">
        <v>13580</v>
      </c>
      <c r="AQ1726" s="1" t="s">
        <v>11740</v>
      </c>
      <c r="AR1726" t="s">
        <v>11741</v>
      </c>
      <c r="AS1726">
        <v>0.28029999999999999</v>
      </c>
      <c r="AT1726" s="5">
        <v>2.8029999999999999E-3</v>
      </c>
      <c r="AV1726" s="1" t="s">
        <v>299</v>
      </c>
      <c r="AW1726" s="3">
        <v>41.289994767164899</v>
      </c>
      <c r="AX1726" s="3">
        <v>-11.567</v>
      </c>
      <c r="AY1726" s="3" t="s">
        <v>206</v>
      </c>
      <c r="AZ1726" s="3"/>
    </row>
    <row r="1727" spans="24:52" x14ac:dyDescent="0.3">
      <c r="X1727"/>
      <c r="AP1727" s="1" t="s">
        <v>13580</v>
      </c>
      <c r="AQ1727" s="1" t="s">
        <v>13677</v>
      </c>
      <c r="AR1727" t="s">
        <v>13678</v>
      </c>
      <c r="AS1727">
        <v>0.27979999999999999</v>
      </c>
      <c r="AT1727" s="5">
        <v>2.7980000000000001E-3</v>
      </c>
      <c r="AV1727" s="1" t="s">
        <v>21</v>
      </c>
      <c r="AW1727" s="3">
        <v>299.07470999999998</v>
      </c>
      <c r="AX1727" s="3">
        <v>45.869</v>
      </c>
      <c r="AY1727" s="3">
        <v>10.367000000000001</v>
      </c>
      <c r="AZ1727" s="3"/>
    </row>
    <row r="1728" spans="24:52" x14ac:dyDescent="0.3">
      <c r="X1728"/>
      <c r="AP1728" s="1" t="s">
        <v>13580</v>
      </c>
      <c r="AQ1728" s="1" t="s">
        <v>12858</v>
      </c>
      <c r="AR1728" t="s">
        <v>12859</v>
      </c>
      <c r="AS1728">
        <v>0.2787</v>
      </c>
      <c r="AT1728" s="5">
        <v>2.787E-3</v>
      </c>
      <c r="AV1728" s="1" t="s">
        <v>53</v>
      </c>
      <c r="AW1728" s="3">
        <v>126.21110234592</v>
      </c>
      <c r="AX1728" s="3">
        <v>20.663</v>
      </c>
      <c r="AY1728" s="3">
        <v>17.21</v>
      </c>
      <c r="AZ1728" s="3"/>
    </row>
    <row r="1729" spans="24:52" x14ac:dyDescent="0.3">
      <c r="X1729"/>
      <c r="AP1729" s="1" t="s">
        <v>13580</v>
      </c>
      <c r="AQ1729" s="1" t="s">
        <v>11935</v>
      </c>
      <c r="AR1729" t="s">
        <v>11936</v>
      </c>
      <c r="AS1729">
        <v>0.27750000000000002</v>
      </c>
      <c r="AT1729" s="5">
        <v>2.7750000000000001E-3</v>
      </c>
      <c r="AV1729" s="1" t="s">
        <v>331</v>
      </c>
      <c r="AW1729" s="3">
        <v>7.3548147216000004</v>
      </c>
      <c r="AX1729" s="3">
        <v>0</v>
      </c>
      <c r="AY1729" s="3">
        <v>-12.901</v>
      </c>
      <c r="AZ1729" s="3"/>
    </row>
    <row r="1730" spans="24:52" x14ac:dyDescent="0.3">
      <c r="X1730"/>
      <c r="AP1730" s="1" t="s">
        <v>13580</v>
      </c>
      <c r="AQ1730" s="1" t="s">
        <v>11991</v>
      </c>
      <c r="AR1730" t="s">
        <v>11992</v>
      </c>
      <c r="AS1730">
        <v>0.27750000000000002</v>
      </c>
      <c r="AT1730" s="5">
        <v>2.7750000000000001E-3</v>
      </c>
      <c r="AV1730" s="1" t="s">
        <v>356</v>
      </c>
      <c r="AW1730" s="3">
        <v>3.93452005325</v>
      </c>
      <c r="AX1730" s="3">
        <v>0</v>
      </c>
      <c r="AY1730" s="3" t="s">
        <v>206</v>
      </c>
      <c r="AZ1730" s="3"/>
    </row>
    <row r="1731" spans="24:52" x14ac:dyDescent="0.3">
      <c r="X1731"/>
      <c r="AP1731" s="1" t="s">
        <v>13580</v>
      </c>
      <c r="AQ1731" s="1" t="s">
        <v>13679</v>
      </c>
      <c r="AR1731" t="s">
        <v>13680</v>
      </c>
      <c r="AS1731">
        <v>0.27089999999999997</v>
      </c>
      <c r="AT1731" s="5">
        <v>2.7089999999999996E-3</v>
      </c>
      <c r="AV1731" s="1" t="s">
        <v>79</v>
      </c>
      <c r="AW1731" s="3">
        <v>54.984280793220002</v>
      </c>
      <c r="AX1731" s="3">
        <v>29.983000000000001</v>
      </c>
      <c r="AY1731" s="3">
        <v>-9.6999999999999993</v>
      </c>
      <c r="AZ1731" s="3"/>
    </row>
    <row r="1732" spans="24:52" x14ac:dyDescent="0.3">
      <c r="X1732"/>
      <c r="AP1732" s="1" t="s">
        <v>13580</v>
      </c>
      <c r="AQ1732" s="1" t="s">
        <v>13681</v>
      </c>
      <c r="AR1732" t="s">
        <v>13682</v>
      </c>
      <c r="AS1732">
        <v>0.26939999999999997</v>
      </c>
      <c r="AT1732" s="5">
        <v>2.6939999999999998E-3</v>
      </c>
      <c r="AV1732" s="1" t="s">
        <v>266</v>
      </c>
      <c r="AW1732" s="3">
        <v>7.4818304624999996</v>
      </c>
      <c r="AX1732" s="3">
        <v>0</v>
      </c>
      <c r="AY1732" s="3" t="s">
        <v>206</v>
      </c>
      <c r="AZ1732" s="3"/>
    </row>
    <row r="1733" spans="24:52" x14ac:dyDescent="0.3">
      <c r="X1733"/>
      <c r="AP1733" s="1" t="s">
        <v>13580</v>
      </c>
      <c r="AQ1733" s="1" t="s">
        <v>12777</v>
      </c>
      <c r="AR1733" t="s">
        <v>12778</v>
      </c>
      <c r="AS1733">
        <v>0.26929999999999998</v>
      </c>
      <c r="AT1733" s="5">
        <v>2.6929999999999996E-3</v>
      </c>
      <c r="AV1733" s="1" t="s">
        <v>125</v>
      </c>
      <c r="AW1733" s="3">
        <v>36.131462436299998</v>
      </c>
      <c r="AX1733" s="3">
        <v>-8.9179999999999993</v>
      </c>
      <c r="AY1733" s="3">
        <v>22.44</v>
      </c>
      <c r="AZ1733" s="3"/>
    </row>
    <row r="1734" spans="24:52" x14ac:dyDescent="0.3">
      <c r="X1734"/>
      <c r="AP1734" s="1" t="s">
        <v>13580</v>
      </c>
      <c r="AQ1734" s="1" t="s">
        <v>11975</v>
      </c>
      <c r="AR1734" t="s">
        <v>11976</v>
      </c>
      <c r="AS1734">
        <v>0.2651</v>
      </c>
      <c r="AT1734" s="5">
        <v>2.6510000000000001E-3</v>
      </c>
      <c r="AV1734" s="1" t="s">
        <v>340</v>
      </c>
      <c r="AW1734" s="3">
        <v>2.379317484</v>
      </c>
      <c r="AX1734" s="3">
        <v>0</v>
      </c>
      <c r="AY1734" s="3" t="s">
        <v>206</v>
      </c>
      <c r="AZ1734" s="3"/>
    </row>
    <row r="1735" spans="24:52" x14ac:dyDescent="0.3">
      <c r="X1735"/>
      <c r="AP1735" s="1" t="s">
        <v>13580</v>
      </c>
      <c r="AQ1735" s="1" t="s">
        <v>13683</v>
      </c>
      <c r="AR1735" t="s">
        <v>13684</v>
      </c>
      <c r="AS1735">
        <v>0.26479999999999998</v>
      </c>
      <c r="AT1735" s="5">
        <v>2.6479999999999997E-3</v>
      </c>
      <c r="AV1735" s="1" t="s">
        <v>3394</v>
      </c>
      <c r="AW1735" s="3">
        <v>0.13382825076999999</v>
      </c>
      <c r="AX1735" s="3">
        <v>0</v>
      </c>
      <c r="AY1735" s="3" t="s">
        <v>206</v>
      </c>
      <c r="AZ1735" s="3"/>
    </row>
    <row r="1736" spans="24:52" x14ac:dyDescent="0.3">
      <c r="X1736"/>
      <c r="AP1736" s="1" t="s">
        <v>13580</v>
      </c>
      <c r="AQ1736" s="1" t="s">
        <v>13685</v>
      </c>
      <c r="AR1736" t="s">
        <v>13686</v>
      </c>
      <c r="AS1736">
        <v>0.26390000000000002</v>
      </c>
      <c r="AT1736" s="5">
        <v>2.6390000000000003E-3</v>
      </c>
      <c r="AV1736" s="1" t="s">
        <v>3398</v>
      </c>
      <c r="AW1736" s="3">
        <v>0.23729051279999999</v>
      </c>
      <c r="AX1736" s="3">
        <v>48.323999999999998</v>
      </c>
      <c r="AY1736" s="3" t="s">
        <v>206</v>
      </c>
      <c r="AZ1736" s="3"/>
    </row>
    <row r="1737" spans="24:52" x14ac:dyDescent="0.3">
      <c r="X1737"/>
      <c r="AP1737" s="1" t="s">
        <v>13580</v>
      </c>
      <c r="AQ1737" s="1" t="s">
        <v>12223</v>
      </c>
      <c r="AR1737" t="s">
        <v>12224</v>
      </c>
      <c r="AS1737">
        <v>0.26379999999999998</v>
      </c>
      <c r="AT1737" s="5">
        <v>2.6379999999999997E-3</v>
      </c>
      <c r="AV1737" s="1" t="s">
        <v>498</v>
      </c>
      <c r="AW1737" s="3">
        <v>1.4426310536</v>
      </c>
      <c r="AX1737" s="3">
        <v>0</v>
      </c>
      <c r="AY1737" s="3" t="s">
        <v>206</v>
      </c>
      <c r="AZ1737" s="3"/>
    </row>
    <row r="1738" spans="24:52" x14ac:dyDescent="0.3">
      <c r="X1738"/>
      <c r="AP1738" s="1" t="s">
        <v>13580</v>
      </c>
      <c r="AQ1738" s="1" t="s">
        <v>13687</v>
      </c>
      <c r="AR1738" t="s">
        <v>13688</v>
      </c>
      <c r="AS1738">
        <v>0.25890000000000002</v>
      </c>
      <c r="AT1738" s="5">
        <v>2.5890000000000002E-3</v>
      </c>
      <c r="AV1738" s="1" t="s">
        <v>182</v>
      </c>
      <c r="AW1738" s="3">
        <v>18.95292808128</v>
      </c>
      <c r="AX1738" s="3">
        <v>9.7520000000000007</v>
      </c>
      <c r="AY1738" s="3">
        <v>13.56433</v>
      </c>
      <c r="AZ1738" s="3"/>
    </row>
    <row r="1739" spans="24:52" x14ac:dyDescent="0.3">
      <c r="X1739"/>
      <c r="AP1739" s="1" t="s">
        <v>13580</v>
      </c>
      <c r="AQ1739" s="1" t="s">
        <v>13689</v>
      </c>
      <c r="AR1739" t="s">
        <v>13690</v>
      </c>
      <c r="AS1739">
        <v>0.2586</v>
      </c>
      <c r="AT1739" s="5">
        <v>2.5859999999999998E-3</v>
      </c>
      <c r="AV1739" s="1" t="s">
        <v>927</v>
      </c>
      <c r="AW1739" s="3">
        <v>0.36635456655999998</v>
      </c>
      <c r="AX1739" s="3">
        <v>-5.7229999999999999</v>
      </c>
      <c r="AY1739" s="3">
        <v>12</v>
      </c>
      <c r="AZ1739" s="3"/>
    </row>
    <row r="1740" spans="24:52" x14ac:dyDescent="0.3">
      <c r="X1740"/>
      <c r="AP1740" s="1" t="s">
        <v>13580</v>
      </c>
      <c r="AQ1740" s="1" t="s">
        <v>11884</v>
      </c>
      <c r="AR1740" t="s">
        <v>11885</v>
      </c>
      <c r="AS1740">
        <v>0.25769999999999998</v>
      </c>
      <c r="AT1740" s="5">
        <v>2.5769999999999999E-3</v>
      </c>
      <c r="AV1740" s="1" t="s">
        <v>285</v>
      </c>
      <c r="AW1740" s="3">
        <v>3.91596600448</v>
      </c>
      <c r="AX1740" s="3">
        <v>0</v>
      </c>
      <c r="AY1740" s="3" t="s">
        <v>206</v>
      </c>
      <c r="AZ1740" s="3"/>
    </row>
    <row r="1741" spans="24:52" x14ac:dyDescent="0.3">
      <c r="X1741"/>
      <c r="AP1741" s="1" t="s">
        <v>13580</v>
      </c>
      <c r="AQ1741" s="1" t="s">
        <v>11870</v>
      </c>
      <c r="AR1741" t="s">
        <v>11871</v>
      </c>
      <c r="AS1741">
        <v>0.25690000000000002</v>
      </c>
      <c r="AT1741" s="5">
        <v>2.5690000000000001E-3</v>
      </c>
      <c r="AV1741" s="1" t="s">
        <v>151</v>
      </c>
      <c r="AW1741" s="3">
        <v>54.793684622699999</v>
      </c>
      <c r="AX1741" s="3">
        <v>47.393999999999998</v>
      </c>
      <c r="AY1741" s="3">
        <v>16.835000000000001</v>
      </c>
      <c r="AZ1741" s="3"/>
    </row>
    <row r="1742" spans="24:52" x14ac:dyDescent="0.3">
      <c r="X1742"/>
      <c r="AP1742" s="1" t="s">
        <v>13580</v>
      </c>
      <c r="AQ1742" s="1" t="s">
        <v>12444</v>
      </c>
      <c r="AR1742" t="s">
        <v>12445</v>
      </c>
      <c r="AS1742">
        <v>0.25600000000000001</v>
      </c>
      <c r="AT1742" s="5">
        <v>2.5600000000000002E-3</v>
      </c>
      <c r="AV1742" s="1" t="s">
        <v>711</v>
      </c>
      <c r="AW1742" s="3">
        <v>61.93170297116</v>
      </c>
      <c r="AX1742" s="3">
        <v>0</v>
      </c>
      <c r="AY1742" s="3" t="s">
        <v>206</v>
      </c>
      <c r="AZ1742" s="3"/>
    </row>
    <row r="1743" spans="24:52" x14ac:dyDescent="0.3">
      <c r="X1743"/>
      <c r="AP1743" s="1" t="s">
        <v>13580</v>
      </c>
      <c r="AQ1743" s="1" t="s">
        <v>13556</v>
      </c>
      <c r="AR1743" t="s">
        <v>13557</v>
      </c>
      <c r="AS1743">
        <v>0.25590000000000002</v>
      </c>
      <c r="AT1743" s="5">
        <v>2.5590000000000001E-3</v>
      </c>
      <c r="AV1743" s="1" t="s">
        <v>1008</v>
      </c>
      <c r="AW1743" s="3">
        <v>1.14868497583</v>
      </c>
      <c r="AX1743" s="3">
        <v>0</v>
      </c>
      <c r="AY1743" s="3" t="s">
        <v>206</v>
      </c>
      <c r="AZ1743" s="3"/>
    </row>
    <row r="1744" spans="24:52" x14ac:dyDescent="0.3">
      <c r="X1744"/>
      <c r="AP1744" s="1" t="s">
        <v>13580</v>
      </c>
      <c r="AQ1744" s="1" t="s">
        <v>13691</v>
      </c>
      <c r="AR1744" t="s">
        <v>13692</v>
      </c>
      <c r="AS1744">
        <v>0.25469999999999998</v>
      </c>
      <c r="AT1744" s="5">
        <v>2.5469999999999998E-3</v>
      </c>
      <c r="AV1744" s="1" t="s">
        <v>799</v>
      </c>
      <c r="AW1744" s="3">
        <v>5.1471719901600004</v>
      </c>
      <c r="AX1744" s="3">
        <v>0</v>
      </c>
      <c r="AY1744" s="3">
        <v>17.288</v>
      </c>
      <c r="AZ1744" s="3"/>
    </row>
    <row r="1745" spans="24:52" x14ac:dyDescent="0.3">
      <c r="X1745"/>
      <c r="AP1745" s="1" t="s">
        <v>13580</v>
      </c>
      <c r="AQ1745" s="1" t="s">
        <v>13693</v>
      </c>
      <c r="AR1745" t="s">
        <v>13694</v>
      </c>
      <c r="AS1745">
        <v>0.25440000000000002</v>
      </c>
      <c r="AT1745" s="5">
        <v>2.5440000000000003E-3</v>
      </c>
      <c r="AV1745" s="1" t="s">
        <v>111</v>
      </c>
      <c r="AW1745" s="3">
        <v>32.910409506800001</v>
      </c>
      <c r="AX1745" s="3">
        <v>16.050999999999998</v>
      </c>
      <c r="AY1745" s="3">
        <v>-5</v>
      </c>
      <c r="AZ1745" s="3"/>
    </row>
    <row r="1746" spans="24:52" x14ac:dyDescent="0.3">
      <c r="X1746"/>
      <c r="AP1746" s="1" t="s">
        <v>13580</v>
      </c>
      <c r="AQ1746" s="1" t="s">
        <v>12518</v>
      </c>
      <c r="AR1746" t="s">
        <v>12519</v>
      </c>
      <c r="AS1746">
        <v>0.25390000000000001</v>
      </c>
      <c r="AT1746" s="5">
        <v>2.539E-3</v>
      </c>
      <c r="AV1746" s="1" t="s">
        <v>480</v>
      </c>
      <c r="AW1746" s="3">
        <v>3.9419134551899999</v>
      </c>
      <c r="AX1746" s="3">
        <v>0</v>
      </c>
      <c r="AY1746" s="3" t="s">
        <v>206</v>
      </c>
      <c r="AZ1746" s="3"/>
    </row>
    <row r="1747" spans="24:52" x14ac:dyDescent="0.3">
      <c r="X1747"/>
      <c r="AP1747" s="1" t="s">
        <v>13580</v>
      </c>
      <c r="AQ1747" s="1" t="s">
        <v>13695</v>
      </c>
      <c r="AR1747" t="s">
        <v>13696</v>
      </c>
      <c r="AS1747">
        <v>0.25369999999999998</v>
      </c>
      <c r="AT1747" s="5">
        <v>2.5369999999999998E-3</v>
      </c>
      <c r="AV1747" s="1" t="s">
        <v>3400</v>
      </c>
      <c r="AW1747" s="3">
        <v>0.57200641645000005</v>
      </c>
      <c r="AX1747" s="3">
        <v>26.542999999999999</v>
      </c>
      <c r="AY1747" s="3">
        <v>19</v>
      </c>
      <c r="AZ1747" s="3"/>
    </row>
    <row r="1748" spans="24:52" x14ac:dyDescent="0.3">
      <c r="X1748"/>
      <c r="AP1748" s="1" t="s">
        <v>13580</v>
      </c>
      <c r="AQ1748" s="1" t="s">
        <v>12035</v>
      </c>
      <c r="AR1748" t="s">
        <v>12036</v>
      </c>
      <c r="AS1748">
        <v>0.25359999999999999</v>
      </c>
      <c r="AT1748" s="5">
        <v>2.5360000000000001E-3</v>
      </c>
      <c r="AV1748" s="1" t="s">
        <v>936</v>
      </c>
      <c r="AW1748" s="3">
        <v>24.152353057799999</v>
      </c>
      <c r="AX1748" s="3">
        <v>25.672000000000001</v>
      </c>
      <c r="AY1748" s="3">
        <v>15.402670000000001</v>
      </c>
      <c r="AZ1748" s="3"/>
    </row>
    <row r="1749" spans="24:52" x14ac:dyDescent="0.3">
      <c r="X1749"/>
      <c r="AP1749" s="1" t="s">
        <v>13580</v>
      </c>
      <c r="AQ1749" s="1" t="s">
        <v>13697</v>
      </c>
      <c r="AR1749" t="s">
        <v>13698</v>
      </c>
      <c r="AS1749">
        <v>0.25309999999999999</v>
      </c>
      <c r="AT1749" s="5">
        <v>2.5309999999999998E-3</v>
      </c>
      <c r="AV1749" s="1" t="s">
        <v>3396</v>
      </c>
      <c r="AW1749" s="3">
        <v>0.47672034384</v>
      </c>
      <c r="AX1749" s="3">
        <v>0</v>
      </c>
      <c r="AY1749" s="3" t="s">
        <v>206</v>
      </c>
      <c r="AZ1749" s="3"/>
    </row>
    <row r="1750" spans="24:52" x14ac:dyDescent="0.3">
      <c r="X1750"/>
      <c r="AP1750" s="1" t="s">
        <v>13580</v>
      </c>
      <c r="AQ1750" s="1" t="s">
        <v>13699</v>
      </c>
      <c r="AR1750" t="s">
        <v>13700</v>
      </c>
      <c r="AS1750">
        <v>0.2487</v>
      </c>
      <c r="AT1750" s="5">
        <v>2.4870000000000001E-3</v>
      </c>
      <c r="AV1750" s="1" t="s">
        <v>20</v>
      </c>
      <c r="AW1750" s="3">
        <v>228.88706526735999</v>
      </c>
      <c r="AX1750" s="3">
        <v>8.1549999999999994</v>
      </c>
      <c r="AY1750" s="3">
        <v>13.122999999999999</v>
      </c>
      <c r="AZ1750" s="3"/>
    </row>
    <row r="1751" spans="24:52" x14ac:dyDescent="0.3">
      <c r="X1751"/>
      <c r="AP1751" s="1" t="s">
        <v>13580</v>
      </c>
      <c r="AQ1751" s="1" t="s">
        <v>13701</v>
      </c>
      <c r="AR1751" t="s">
        <v>13702</v>
      </c>
      <c r="AS1751">
        <v>0.2482</v>
      </c>
      <c r="AT1751" s="5">
        <v>2.4819999999999998E-3</v>
      </c>
      <c r="AV1751" s="1" t="s">
        <v>3397</v>
      </c>
      <c r="AW1751" s="3">
        <v>0.56789166895999998</v>
      </c>
      <c r="AX1751" s="3">
        <v>-50.87</v>
      </c>
      <c r="AY1751" s="3" t="s">
        <v>206</v>
      </c>
      <c r="AZ1751" s="3"/>
    </row>
    <row r="1752" spans="24:52" x14ac:dyDescent="0.3">
      <c r="X1752"/>
      <c r="AP1752" s="1" t="s">
        <v>13580</v>
      </c>
      <c r="AQ1752" s="1" t="s">
        <v>13703</v>
      </c>
      <c r="AR1752" t="s">
        <v>13704</v>
      </c>
      <c r="AS1752">
        <v>0.2482</v>
      </c>
      <c r="AT1752" s="5">
        <v>2.4819999999999998E-3</v>
      </c>
      <c r="AV1752" s="1" t="s">
        <v>192</v>
      </c>
      <c r="AW1752" s="3">
        <v>16.877958865690001</v>
      </c>
      <c r="AX1752" s="3">
        <v>8.52</v>
      </c>
      <c r="AY1752" s="3">
        <v>25.9</v>
      </c>
      <c r="AZ1752" s="3"/>
    </row>
    <row r="1753" spans="24:52" x14ac:dyDescent="0.3">
      <c r="X1753"/>
      <c r="AP1753" s="1" t="s">
        <v>13580</v>
      </c>
      <c r="AQ1753" s="1" t="s">
        <v>13705</v>
      </c>
      <c r="AR1753" t="s">
        <v>13706</v>
      </c>
      <c r="AS1753">
        <v>0.247</v>
      </c>
      <c r="AT1753" s="5">
        <v>2.47E-3</v>
      </c>
      <c r="AV1753" s="1" t="s">
        <v>283</v>
      </c>
      <c r="AW1753" s="3">
        <v>10.452497116889999</v>
      </c>
      <c r="AX1753" s="3">
        <v>0</v>
      </c>
      <c r="AY1753" s="3" t="s">
        <v>206</v>
      </c>
      <c r="AZ1753" s="3"/>
    </row>
    <row r="1754" spans="24:52" x14ac:dyDescent="0.3">
      <c r="X1754"/>
      <c r="AP1754" s="1" t="s">
        <v>13580</v>
      </c>
      <c r="AQ1754" s="1" t="s">
        <v>13707</v>
      </c>
      <c r="AR1754" t="s">
        <v>13708</v>
      </c>
      <c r="AS1754">
        <v>0.24679999999999999</v>
      </c>
      <c r="AT1754" s="5">
        <v>2.4679999999999997E-3</v>
      </c>
      <c r="AV1754" s="1" t="s">
        <v>2920</v>
      </c>
      <c r="AW1754" s="3">
        <v>0.53510542149999996</v>
      </c>
      <c r="AX1754" s="3">
        <v>0</v>
      </c>
      <c r="AY1754" s="3">
        <v>60.073999999999998</v>
      </c>
      <c r="AZ1754" s="3"/>
    </row>
    <row r="1755" spans="24:52" x14ac:dyDescent="0.3">
      <c r="X1755"/>
      <c r="AP1755" s="1" t="s">
        <v>13580</v>
      </c>
      <c r="AQ1755" s="1" t="s">
        <v>13709</v>
      </c>
      <c r="AR1755" t="s">
        <v>13710</v>
      </c>
      <c r="AS1755">
        <v>0.24660000000000001</v>
      </c>
      <c r="AT1755" s="5">
        <v>2.4660000000000003E-3</v>
      </c>
      <c r="AV1755" s="1" t="s">
        <v>3416</v>
      </c>
      <c r="AW1755" s="3">
        <v>0.84341547724999999</v>
      </c>
      <c r="AX1755" s="3">
        <v>14.284000000000001</v>
      </c>
      <c r="AY1755" s="3" t="s">
        <v>206</v>
      </c>
      <c r="AZ1755" s="3"/>
    </row>
    <row r="1756" spans="24:52" x14ac:dyDescent="0.3">
      <c r="X1756"/>
      <c r="AP1756" s="1" t="s">
        <v>13580</v>
      </c>
      <c r="AQ1756" s="1" t="s">
        <v>11864</v>
      </c>
      <c r="AR1756" t="s">
        <v>11865</v>
      </c>
      <c r="AS1756">
        <v>0.245</v>
      </c>
      <c r="AT1756" s="5">
        <v>2.4499999999999999E-3</v>
      </c>
      <c r="AV1756" s="1" t="s">
        <v>3567</v>
      </c>
      <c r="AW1756" s="3">
        <v>50.7799977118</v>
      </c>
      <c r="AX1756" s="3">
        <v>62.787999999999997</v>
      </c>
      <c r="AY1756" s="3">
        <v>24.247499999999999</v>
      </c>
      <c r="AZ1756" s="3"/>
    </row>
    <row r="1757" spans="24:52" x14ac:dyDescent="0.3">
      <c r="X1757"/>
      <c r="AP1757" s="1" t="s">
        <v>13580</v>
      </c>
      <c r="AQ1757" s="1" t="s">
        <v>13711</v>
      </c>
      <c r="AR1757" t="s">
        <v>13712</v>
      </c>
      <c r="AS1757">
        <v>0.24249999999999999</v>
      </c>
      <c r="AT1757" s="5">
        <v>2.4250000000000001E-3</v>
      </c>
      <c r="AV1757" s="1" t="s">
        <v>112</v>
      </c>
      <c r="AW1757" s="3">
        <v>53.59044229165</v>
      </c>
      <c r="AX1757" s="3">
        <v>11.124000000000001</v>
      </c>
      <c r="AY1757" s="3">
        <v>11</v>
      </c>
      <c r="AZ1757" s="3"/>
    </row>
    <row r="1758" spans="24:52" x14ac:dyDescent="0.3">
      <c r="X1758"/>
      <c r="AP1758" s="1" t="s">
        <v>13580</v>
      </c>
      <c r="AQ1758" s="1" t="s">
        <v>13713</v>
      </c>
      <c r="AR1758" t="s">
        <v>13714</v>
      </c>
      <c r="AS1758">
        <v>0.24249999999999999</v>
      </c>
      <c r="AT1758" s="5">
        <v>2.4250000000000001E-3</v>
      </c>
      <c r="AV1758" s="1" t="s">
        <v>444</v>
      </c>
      <c r="AW1758" s="3">
        <v>5.6234943765000001</v>
      </c>
      <c r="AX1758" s="3">
        <v>51.539000000000001</v>
      </c>
      <c r="AY1758" s="3">
        <v>5.05</v>
      </c>
      <c r="AZ1758" s="3"/>
    </row>
    <row r="1759" spans="24:52" x14ac:dyDescent="0.3">
      <c r="X1759"/>
      <c r="AP1759" s="1" t="s">
        <v>13580</v>
      </c>
      <c r="AQ1759" t="s">
        <v>13715</v>
      </c>
      <c r="AR1759" t="s">
        <v>13716</v>
      </c>
      <c r="AS1759">
        <v>0.2407</v>
      </c>
      <c r="AT1759" s="5">
        <v>2.4069999999999999E-3</v>
      </c>
      <c r="AV1759" s="1" t="s">
        <v>3391</v>
      </c>
      <c r="AW1759" s="3">
        <v>0.145403375</v>
      </c>
      <c r="AX1759" s="3">
        <v>0</v>
      </c>
      <c r="AY1759" s="3" t="s">
        <v>206</v>
      </c>
      <c r="AZ1759" s="3"/>
    </row>
    <row r="1760" spans="24:52" x14ac:dyDescent="0.3">
      <c r="X1760"/>
      <c r="AP1760" s="1" t="s">
        <v>13580</v>
      </c>
      <c r="AQ1760" s="1" t="s">
        <v>12686</v>
      </c>
      <c r="AR1760" t="s">
        <v>12687</v>
      </c>
      <c r="AS1760">
        <v>0.2404</v>
      </c>
      <c r="AT1760" s="5">
        <v>2.4039999999999999E-3</v>
      </c>
      <c r="AV1760" s="1" t="s">
        <v>455</v>
      </c>
      <c r="AW1760" s="3">
        <v>5.3288830439400003</v>
      </c>
      <c r="AX1760" s="3">
        <v>0</v>
      </c>
      <c r="AY1760" s="3" t="s">
        <v>206</v>
      </c>
      <c r="AZ1760" s="3"/>
    </row>
    <row r="1761" spans="24:52" x14ac:dyDescent="0.3">
      <c r="X1761"/>
      <c r="AP1761" s="1" t="s">
        <v>13580</v>
      </c>
      <c r="AQ1761" s="1" t="s">
        <v>11862</v>
      </c>
      <c r="AR1761" t="s">
        <v>11863</v>
      </c>
      <c r="AS1761">
        <v>0.23949999999999999</v>
      </c>
      <c r="AT1761" s="5">
        <v>2.395E-3</v>
      </c>
      <c r="AV1761" s="1" t="s">
        <v>715</v>
      </c>
      <c r="AW1761" s="3">
        <v>4.3374991624400003</v>
      </c>
      <c r="AX1761" s="3">
        <v>-2.3940000000000001</v>
      </c>
      <c r="AY1761" s="3" t="s">
        <v>206</v>
      </c>
      <c r="AZ1761" s="3"/>
    </row>
    <row r="1762" spans="24:52" x14ac:dyDescent="0.3">
      <c r="X1762"/>
      <c r="AP1762" s="1" t="s">
        <v>13580</v>
      </c>
      <c r="AQ1762" s="1" t="s">
        <v>12805</v>
      </c>
      <c r="AR1762" t="s">
        <v>12806</v>
      </c>
      <c r="AS1762">
        <v>0.2394</v>
      </c>
      <c r="AT1762" s="5">
        <v>2.3939999999999999E-3</v>
      </c>
      <c r="AV1762" s="1" t="s">
        <v>503</v>
      </c>
      <c r="AW1762" s="3">
        <v>8.6039256073499999</v>
      </c>
      <c r="AX1762" s="3">
        <v>8.1890000000000001</v>
      </c>
      <c r="AY1762" s="3">
        <v>21.6</v>
      </c>
      <c r="AZ1762" s="3"/>
    </row>
    <row r="1763" spans="24:52" x14ac:dyDescent="0.3">
      <c r="X1763"/>
      <c r="AP1763" s="1" t="s">
        <v>13580</v>
      </c>
      <c r="AQ1763" s="1" t="s">
        <v>13717</v>
      </c>
      <c r="AR1763" t="s">
        <v>13718</v>
      </c>
      <c r="AS1763">
        <v>0.23849999999999999</v>
      </c>
      <c r="AT1763" s="5">
        <v>2.385E-3</v>
      </c>
      <c r="AV1763" s="1" t="s">
        <v>1015</v>
      </c>
      <c r="AW1763" s="3">
        <v>0.51699041844000004</v>
      </c>
      <c r="AX1763" s="3">
        <v>-25.463999999999999</v>
      </c>
      <c r="AY1763" s="3" t="s">
        <v>206</v>
      </c>
      <c r="AZ1763" s="3"/>
    </row>
    <row r="1764" spans="24:52" x14ac:dyDescent="0.3">
      <c r="X1764"/>
      <c r="AP1764" s="1" t="s">
        <v>13580</v>
      </c>
      <c r="AQ1764" s="1" t="s">
        <v>13719</v>
      </c>
      <c r="AR1764" t="s">
        <v>13720</v>
      </c>
      <c r="AS1764">
        <v>0.2382</v>
      </c>
      <c r="AT1764" s="5">
        <v>2.382E-3</v>
      </c>
      <c r="AV1764" s="1" t="s">
        <v>554</v>
      </c>
      <c r="AW1764" s="3">
        <v>5.3087717029699997</v>
      </c>
      <c r="AX1764" s="3">
        <v>27.614000000000001</v>
      </c>
      <c r="AY1764" s="3">
        <v>15.1</v>
      </c>
      <c r="AZ1764" s="3"/>
    </row>
    <row r="1765" spans="24:52" x14ac:dyDescent="0.3">
      <c r="X1765"/>
      <c r="AP1765" s="1" t="s">
        <v>13580</v>
      </c>
      <c r="AQ1765" s="1" t="s">
        <v>13721</v>
      </c>
      <c r="AR1765" t="s">
        <v>13722</v>
      </c>
      <c r="AS1765">
        <v>0.23769999999999999</v>
      </c>
      <c r="AT1765" s="5">
        <v>2.3769999999999998E-3</v>
      </c>
      <c r="AV1765" s="1" t="s">
        <v>984</v>
      </c>
      <c r="AW1765" s="3">
        <v>0.35137596640000002</v>
      </c>
      <c r="AX1765" s="3">
        <v>0</v>
      </c>
      <c r="AY1765" s="3" t="s">
        <v>206</v>
      </c>
      <c r="AZ1765" s="3"/>
    </row>
    <row r="1766" spans="24:52" x14ac:dyDescent="0.3">
      <c r="X1766"/>
      <c r="AP1766" s="1" t="s">
        <v>13580</v>
      </c>
      <c r="AQ1766" s="1" t="s">
        <v>13723</v>
      </c>
      <c r="AR1766" t="s">
        <v>13724</v>
      </c>
      <c r="AS1766">
        <v>0.23649999999999999</v>
      </c>
      <c r="AT1766" s="5">
        <v>2.3649999999999999E-3</v>
      </c>
      <c r="AV1766" s="1" t="s">
        <v>254</v>
      </c>
      <c r="AW1766" s="3">
        <v>7.8358341869599997</v>
      </c>
      <c r="AX1766" s="3">
        <v>27.21</v>
      </c>
      <c r="AY1766" s="3">
        <v>-25.3</v>
      </c>
      <c r="AZ1766" s="3"/>
    </row>
    <row r="1767" spans="24:52" x14ac:dyDescent="0.3">
      <c r="X1767"/>
      <c r="AP1767" s="1" t="s">
        <v>13580</v>
      </c>
      <c r="AQ1767" s="1" t="s">
        <v>11878</v>
      </c>
      <c r="AR1767" t="s">
        <v>11879</v>
      </c>
      <c r="AS1767">
        <v>0.23380000000000001</v>
      </c>
      <c r="AT1767" s="5">
        <v>2.3380000000000002E-3</v>
      </c>
      <c r="AV1767" s="1" t="s">
        <v>226</v>
      </c>
      <c r="AW1767" s="3">
        <v>57.995141919650003</v>
      </c>
      <c r="AX1767" s="3">
        <v>0</v>
      </c>
      <c r="AY1767" s="3">
        <v>73.569999999999993</v>
      </c>
      <c r="AZ1767" s="3"/>
    </row>
    <row r="1768" spans="24:52" x14ac:dyDescent="0.3">
      <c r="X1768"/>
      <c r="AP1768" s="1" t="s">
        <v>13580</v>
      </c>
      <c r="AQ1768" s="1" t="s">
        <v>13725</v>
      </c>
      <c r="AR1768" t="s">
        <v>13726</v>
      </c>
      <c r="AS1768">
        <v>0.23369999999999999</v>
      </c>
      <c r="AT1768" s="5">
        <v>2.3370000000000001E-3</v>
      </c>
      <c r="AV1768" s="1" t="s">
        <v>965</v>
      </c>
      <c r="AW1768" s="3">
        <v>7.1420507416700003</v>
      </c>
      <c r="AX1768" s="3">
        <v>11.478999999999999</v>
      </c>
      <c r="AY1768" s="3">
        <v>12.823</v>
      </c>
      <c r="AZ1768" s="3"/>
    </row>
    <row r="1769" spans="24:52" x14ac:dyDescent="0.3">
      <c r="X1769"/>
      <c r="AP1769" s="1" t="s">
        <v>13580</v>
      </c>
      <c r="AQ1769" s="1" t="s">
        <v>13727</v>
      </c>
      <c r="AR1769" t="s">
        <v>13728</v>
      </c>
      <c r="AS1769">
        <v>0.23350000000000001</v>
      </c>
      <c r="AT1769" s="5">
        <v>2.3350000000000003E-3</v>
      </c>
      <c r="AV1769" s="1" t="s">
        <v>3399</v>
      </c>
      <c r="AW1769" s="3">
        <v>2.8726364814399998</v>
      </c>
      <c r="AX1769" s="3">
        <v>9.0999999999999998E-2</v>
      </c>
      <c r="AY1769" s="3" t="s">
        <v>206</v>
      </c>
      <c r="AZ1769" s="3"/>
    </row>
    <row r="1770" spans="24:52" x14ac:dyDescent="0.3">
      <c r="X1770"/>
      <c r="AP1770" s="1" t="s">
        <v>13580</v>
      </c>
      <c r="AQ1770" s="1" t="s">
        <v>11728</v>
      </c>
      <c r="AR1770" t="s">
        <v>11729</v>
      </c>
      <c r="AS1770">
        <v>0.23319999999999999</v>
      </c>
      <c r="AT1770" s="5">
        <v>2.3319999999999999E-3</v>
      </c>
      <c r="AV1770" s="1" t="s">
        <v>1576</v>
      </c>
      <c r="AW1770" s="3">
        <v>46.6398337538646</v>
      </c>
      <c r="AX1770" s="3">
        <v>1.603</v>
      </c>
      <c r="AY1770" s="3">
        <v>5.9666699999999997</v>
      </c>
      <c r="AZ1770" s="3"/>
    </row>
    <row r="1771" spans="24:52" x14ac:dyDescent="0.3">
      <c r="X1771"/>
      <c r="AP1771" s="1" t="s">
        <v>13580</v>
      </c>
      <c r="AQ1771" s="1" t="s">
        <v>13729</v>
      </c>
      <c r="AR1771" t="s">
        <v>13730</v>
      </c>
      <c r="AS1771">
        <v>0.2301</v>
      </c>
      <c r="AT1771" s="5">
        <v>2.3010000000000001E-3</v>
      </c>
      <c r="AV1771" s="1" t="s">
        <v>998</v>
      </c>
      <c r="AW1771" s="3">
        <v>0.20349029184</v>
      </c>
      <c r="AX1771" s="3">
        <v>0</v>
      </c>
      <c r="AY1771" s="3" t="s">
        <v>206</v>
      </c>
      <c r="AZ1771" s="3"/>
    </row>
    <row r="1772" spans="24:52" x14ac:dyDescent="0.3">
      <c r="X1772"/>
      <c r="AP1772" s="1" t="s">
        <v>13580</v>
      </c>
      <c r="AQ1772" s="1" t="s">
        <v>13731</v>
      </c>
      <c r="AR1772" t="s">
        <v>13732</v>
      </c>
      <c r="AS1772">
        <v>0.22900000000000001</v>
      </c>
      <c r="AT1772" s="5">
        <v>2.2899999999999999E-3</v>
      </c>
      <c r="AV1772" s="1" t="s">
        <v>257</v>
      </c>
      <c r="AW1772" s="3">
        <v>5.79879412896</v>
      </c>
      <c r="AX1772" s="3">
        <v>0</v>
      </c>
      <c r="AY1772" s="3">
        <v>20.2</v>
      </c>
      <c r="AZ1772" s="3"/>
    </row>
    <row r="1773" spans="24:52" x14ac:dyDescent="0.3">
      <c r="X1773"/>
      <c r="AP1773" s="1" t="s">
        <v>13580</v>
      </c>
      <c r="AQ1773" s="1" t="s">
        <v>13733</v>
      </c>
      <c r="AR1773" t="s">
        <v>13734</v>
      </c>
      <c r="AS1773">
        <v>0.2276</v>
      </c>
      <c r="AT1773" s="5">
        <v>2.2759999999999998E-3</v>
      </c>
      <c r="AV1773" s="1" t="s">
        <v>739</v>
      </c>
      <c r="AW1773" s="3">
        <v>9.6187612245499992</v>
      </c>
      <c r="AX1773" s="3">
        <v>93.206999999999994</v>
      </c>
      <c r="AY1773" s="3" t="s">
        <v>206</v>
      </c>
      <c r="AZ1773" s="3"/>
    </row>
    <row r="1774" spans="24:52" x14ac:dyDescent="0.3">
      <c r="X1774"/>
      <c r="AP1774" s="1" t="s">
        <v>13580</v>
      </c>
      <c r="AQ1774" s="1" t="s">
        <v>13130</v>
      </c>
      <c r="AR1774" t="s">
        <v>13131</v>
      </c>
      <c r="AS1774">
        <v>0.2276</v>
      </c>
      <c r="AT1774" s="5">
        <v>2.2759999999999998E-3</v>
      </c>
      <c r="AV1774" s="1" t="s">
        <v>76</v>
      </c>
      <c r="AW1774" s="3">
        <v>58.909188999180003</v>
      </c>
      <c r="AX1774" s="3">
        <v>14.554</v>
      </c>
      <c r="AY1774" s="3">
        <v>23.103000000000002</v>
      </c>
      <c r="AZ1774" s="3"/>
    </row>
    <row r="1775" spans="24:52" x14ac:dyDescent="0.3">
      <c r="X1775"/>
      <c r="AP1775" s="1" t="s">
        <v>13580</v>
      </c>
      <c r="AQ1775" s="1" t="s">
        <v>13735</v>
      </c>
      <c r="AR1775" t="s">
        <v>13736</v>
      </c>
      <c r="AS1775">
        <v>0.22489999999999999</v>
      </c>
      <c r="AT1775" s="5">
        <v>2.2489999999999997E-3</v>
      </c>
      <c r="AV1775" s="1" t="s">
        <v>3407</v>
      </c>
      <c r="AW1775" s="3">
        <v>2.0006360035199999</v>
      </c>
      <c r="AX1775" s="3">
        <v>0</v>
      </c>
      <c r="AY1775" s="3" t="s">
        <v>206</v>
      </c>
      <c r="AZ1775" s="3"/>
    </row>
    <row r="1776" spans="24:52" x14ac:dyDescent="0.3">
      <c r="X1776"/>
      <c r="AP1776" s="1" t="s">
        <v>13580</v>
      </c>
      <c r="AQ1776" s="1" t="s">
        <v>13737</v>
      </c>
      <c r="AR1776" t="s">
        <v>13738</v>
      </c>
      <c r="AS1776">
        <v>0.224</v>
      </c>
      <c r="AT1776" s="5">
        <v>2.2400000000000002E-3</v>
      </c>
      <c r="AV1776" s="1" t="s">
        <v>2909</v>
      </c>
      <c r="AW1776" s="3">
        <v>1.4949857091000001</v>
      </c>
      <c r="AX1776" s="3">
        <v>0</v>
      </c>
      <c r="AY1776" s="3" t="s">
        <v>206</v>
      </c>
      <c r="AZ1776" s="3"/>
    </row>
    <row r="1777" spans="24:52" x14ac:dyDescent="0.3">
      <c r="X1777"/>
      <c r="AP1777" s="1" t="s">
        <v>13580</v>
      </c>
      <c r="AQ1777" s="1" t="s">
        <v>13134</v>
      </c>
      <c r="AR1777" t="s">
        <v>13135</v>
      </c>
      <c r="AS1777">
        <v>0.22339999999999999</v>
      </c>
      <c r="AT1777" s="5">
        <v>2.2339999999999999E-3</v>
      </c>
      <c r="AV1777" s="1" t="s">
        <v>67</v>
      </c>
      <c r="AW1777" s="3">
        <v>98.757742674080006</v>
      </c>
      <c r="AX1777" s="3">
        <v>11.538</v>
      </c>
      <c r="AY1777" s="3">
        <v>13.59633</v>
      </c>
      <c r="AZ1777" s="3"/>
    </row>
    <row r="1778" spans="24:52" x14ac:dyDescent="0.3">
      <c r="X1778"/>
      <c r="AP1778" s="1" t="s">
        <v>13580</v>
      </c>
      <c r="AQ1778" s="1" t="s">
        <v>12063</v>
      </c>
      <c r="AR1778" t="s">
        <v>12064</v>
      </c>
      <c r="AS1778">
        <v>0.22209999999999999</v>
      </c>
      <c r="AT1778" s="5">
        <v>2.2209999999999999E-3</v>
      </c>
      <c r="AV1778" s="1" t="s">
        <v>80</v>
      </c>
      <c r="AW1778" s="3">
        <v>71.756985437989997</v>
      </c>
      <c r="AX1778" s="3">
        <v>8.6880000000000006</v>
      </c>
      <c r="AY1778" s="3">
        <v>26.57</v>
      </c>
      <c r="AZ1778" s="3"/>
    </row>
    <row r="1779" spans="24:52" x14ac:dyDescent="0.3">
      <c r="X1779"/>
      <c r="AP1779" s="1" t="s">
        <v>13580</v>
      </c>
      <c r="AQ1779" s="1" t="s">
        <v>13739</v>
      </c>
      <c r="AR1779" t="s">
        <v>13740</v>
      </c>
      <c r="AS1779">
        <v>0.21940000000000001</v>
      </c>
      <c r="AT1779" s="5">
        <v>2.1940000000000002E-3</v>
      </c>
      <c r="AV1779" s="1" t="s">
        <v>3405</v>
      </c>
      <c r="AW1779" s="3">
        <v>6.275360354</v>
      </c>
      <c r="AX1779" s="3">
        <v>0</v>
      </c>
      <c r="AY1779" s="3" t="s">
        <v>206</v>
      </c>
      <c r="AZ1779" s="3"/>
    </row>
    <row r="1780" spans="24:52" x14ac:dyDescent="0.3">
      <c r="X1780"/>
      <c r="AP1780" s="1" t="s">
        <v>13580</v>
      </c>
      <c r="AQ1780" s="1" t="s">
        <v>13741</v>
      </c>
      <c r="AR1780" t="s">
        <v>13742</v>
      </c>
      <c r="AS1780">
        <v>0.21909999999999999</v>
      </c>
      <c r="AT1780" s="5">
        <v>2.1909999999999998E-3</v>
      </c>
      <c r="AV1780" s="1" t="s">
        <v>500</v>
      </c>
      <c r="AW1780" s="3">
        <v>2.671999</v>
      </c>
      <c r="AX1780" s="3">
        <v>23.126000000000001</v>
      </c>
      <c r="AY1780" s="3" t="s">
        <v>206</v>
      </c>
      <c r="AZ1780" s="3"/>
    </row>
    <row r="1781" spans="24:52" x14ac:dyDescent="0.3">
      <c r="X1781"/>
      <c r="AP1781" s="1" t="s">
        <v>13580</v>
      </c>
      <c r="AQ1781" s="1" t="s">
        <v>13743</v>
      </c>
      <c r="AR1781" t="s">
        <v>13744</v>
      </c>
      <c r="AS1781">
        <v>0.2167</v>
      </c>
      <c r="AT1781" s="5">
        <v>2.1670000000000001E-3</v>
      </c>
      <c r="AV1781" s="1" t="s">
        <v>3406</v>
      </c>
      <c r="AW1781" s="3">
        <v>4.0211083580000002</v>
      </c>
      <c r="AX1781" s="3">
        <v>13.836</v>
      </c>
      <c r="AY1781" s="3" t="s">
        <v>206</v>
      </c>
      <c r="AZ1781" s="3"/>
    </row>
    <row r="1782" spans="24:52" x14ac:dyDescent="0.3">
      <c r="X1782"/>
      <c r="AP1782" s="1" t="s">
        <v>13580</v>
      </c>
      <c r="AQ1782" s="1" t="s">
        <v>13745</v>
      </c>
      <c r="AR1782" t="s">
        <v>13746</v>
      </c>
      <c r="AS1782">
        <v>0.2114</v>
      </c>
      <c r="AT1782" s="5">
        <v>2.114E-3</v>
      </c>
      <c r="AV1782" s="1" t="s">
        <v>265</v>
      </c>
      <c r="AW1782" s="3">
        <v>6.4866461807600002</v>
      </c>
      <c r="AX1782" s="3">
        <v>0</v>
      </c>
      <c r="AY1782" s="3" t="s">
        <v>206</v>
      </c>
      <c r="AZ1782" s="3"/>
    </row>
    <row r="1783" spans="24:52" x14ac:dyDescent="0.3">
      <c r="X1783"/>
      <c r="AP1783" s="1" t="s">
        <v>13580</v>
      </c>
      <c r="AQ1783" s="1" t="s">
        <v>11792</v>
      </c>
      <c r="AR1783" t="s">
        <v>11793</v>
      </c>
      <c r="AS1783">
        <v>0.2077</v>
      </c>
      <c r="AT1783" s="5">
        <v>2.0769999999999999E-3</v>
      </c>
      <c r="AV1783" s="1" t="s">
        <v>967</v>
      </c>
      <c r="AW1783" s="3">
        <v>24.676220988913801</v>
      </c>
      <c r="AX1783" s="3">
        <v>12.702999999999999</v>
      </c>
      <c r="AY1783" s="3" t="s">
        <v>206</v>
      </c>
      <c r="AZ1783" s="3"/>
    </row>
    <row r="1784" spans="24:52" x14ac:dyDescent="0.3">
      <c r="X1784"/>
      <c r="AP1784" s="1" t="s">
        <v>13580</v>
      </c>
      <c r="AQ1784" s="1" t="s">
        <v>12436</v>
      </c>
      <c r="AR1784" t="s">
        <v>12437</v>
      </c>
      <c r="AS1784">
        <v>0.2069</v>
      </c>
      <c r="AT1784" s="5">
        <v>2.0690000000000001E-3</v>
      </c>
      <c r="AV1784" s="1" t="s">
        <v>105</v>
      </c>
      <c r="AW1784" s="3">
        <v>91.423642713180001</v>
      </c>
      <c r="AX1784" s="3">
        <v>6.6210000000000004</v>
      </c>
      <c r="AY1784" s="3">
        <v>14.7</v>
      </c>
      <c r="AZ1784" s="3"/>
    </row>
    <row r="1785" spans="24:52" x14ac:dyDescent="0.3">
      <c r="X1785"/>
      <c r="AP1785" s="1" t="s">
        <v>13580</v>
      </c>
      <c r="AQ1785" s="1" t="s">
        <v>12102</v>
      </c>
      <c r="AR1785" t="s">
        <v>12103</v>
      </c>
      <c r="AS1785">
        <v>0.20619999999999999</v>
      </c>
      <c r="AT1785" s="5">
        <v>2.062E-3</v>
      </c>
      <c r="AV1785" s="1" t="s">
        <v>382</v>
      </c>
      <c r="AW1785" s="3">
        <v>74.599631780039999</v>
      </c>
      <c r="AX1785" s="3">
        <v>11.144</v>
      </c>
      <c r="AY1785" s="3" t="s">
        <v>206</v>
      </c>
      <c r="AZ1785" s="3"/>
    </row>
    <row r="1786" spans="24:52" x14ac:dyDescent="0.3">
      <c r="X1786"/>
      <c r="AP1786" s="1" t="s">
        <v>13580</v>
      </c>
      <c r="AQ1786" s="1" t="s">
        <v>13747</v>
      </c>
      <c r="AR1786" t="s">
        <v>13748</v>
      </c>
      <c r="AS1786">
        <v>0.20430000000000001</v>
      </c>
      <c r="AT1786" s="5">
        <v>2.0430000000000001E-3</v>
      </c>
      <c r="AV1786" s="1" t="s">
        <v>960</v>
      </c>
      <c r="AW1786" s="3">
        <v>3.87945985503905</v>
      </c>
      <c r="AX1786" s="3">
        <v>-16.806999999999999</v>
      </c>
      <c r="AY1786" s="3" t="s">
        <v>206</v>
      </c>
      <c r="AZ1786" s="3"/>
    </row>
    <row r="1787" spans="24:52" x14ac:dyDescent="0.3">
      <c r="X1787"/>
      <c r="AP1787" s="1" t="s">
        <v>13580</v>
      </c>
      <c r="AQ1787" s="1" t="s">
        <v>12446</v>
      </c>
      <c r="AR1787" t="s">
        <v>12447</v>
      </c>
      <c r="AS1787">
        <v>0.2041</v>
      </c>
      <c r="AT1787" s="5">
        <v>2.0409999999999998E-3</v>
      </c>
      <c r="AV1787" s="1" t="s">
        <v>145</v>
      </c>
      <c r="AW1787" s="3">
        <v>46.5635989182</v>
      </c>
      <c r="AX1787" s="3">
        <v>-0.14799999999999999</v>
      </c>
      <c r="AY1787" s="3">
        <v>46.265000000000001</v>
      </c>
      <c r="AZ1787" s="3"/>
    </row>
    <row r="1788" spans="24:52" x14ac:dyDescent="0.3">
      <c r="X1788"/>
      <c r="AP1788" s="1" t="s">
        <v>13580</v>
      </c>
      <c r="AQ1788" s="1" t="s">
        <v>13749</v>
      </c>
      <c r="AR1788" t="s">
        <v>13750</v>
      </c>
      <c r="AS1788">
        <v>0.20219999999999999</v>
      </c>
      <c r="AT1788" s="5">
        <v>2.0219999999999999E-3</v>
      </c>
      <c r="AV1788" s="1" t="s">
        <v>1722</v>
      </c>
      <c r="AW1788" s="3">
        <v>12.02283334248</v>
      </c>
      <c r="AX1788" s="3">
        <v>14.331</v>
      </c>
      <c r="AY1788" s="3">
        <v>8.0545000000000009</v>
      </c>
      <c r="AZ1788" s="3"/>
    </row>
    <row r="1789" spans="24:52" x14ac:dyDescent="0.3">
      <c r="X1789"/>
      <c r="AP1789" s="1" t="s">
        <v>13580</v>
      </c>
      <c r="AQ1789" s="1" t="s">
        <v>11770</v>
      </c>
      <c r="AR1789" t="s">
        <v>11771</v>
      </c>
      <c r="AS1789">
        <v>0.20169999999999999</v>
      </c>
      <c r="AT1789" s="5">
        <v>2.0169999999999997E-3</v>
      </c>
      <c r="AV1789" s="1" t="s">
        <v>270</v>
      </c>
      <c r="AW1789" s="3">
        <v>1.4645989582400001</v>
      </c>
      <c r="AX1789" s="3">
        <v>-1.9770000000000001</v>
      </c>
      <c r="AY1789" s="3">
        <v>21.05</v>
      </c>
      <c r="AZ1789" s="3"/>
    </row>
    <row r="1790" spans="24:52" x14ac:dyDescent="0.3">
      <c r="X1790"/>
      <c r="AP1790" s="1" t="s">
        <v>13580</v>
      </c>
      <c r="AQ1790" s="1" t="s">
        <v>13751</v>
      </c>
      <c r="AR1790" t="s">
        <v>13752</v>
      </c>
      <c r="AS1790">
        <v>0.2011</v>
      </c>
      <c r="AT1790" s="5">
        <v>2.0110000000000002E-3</v>
      </c>
      <c r="AV1790" s="1" t="s">
        <v>931</v>
      </c>
      <c r="AW1790" s="3">
        <v>19.405579991460002</v>
      </c>
      <c r="AX1790" s="3">
        <v>15.404</v>
      </c>
      <c r="AY1790" s="3">
        <v>15.56</v>
      </c>
      <c r="AZ1790" s="3"/>
    </row>
    <row r="1791" spans="24:52" x14ac:dyDescent="0.3">
      <c r="X1791"/>
      <c r="AP1791" s="1" t="s">
        <v>13580</v>
      </c>
      <c r="AQ1791" s="1" t="s">
        <v>13753</v>
      </c>
      <c r="AR1791" t="s">
        <v>13754</v>
      </c>
      <c r="AS1791">
        <v>0.2001</v>
      </c>
      <c r="AT1791" s="5">
        <v>2.0010000000000002E-3</v>
      </c>
      <c r="AV1791" s="1" t="s">
        <v>255</v>
      </c>
      <c r="AW1791" s="3">
        <v>5.2991019549600002</v>
      </c>
      <c r="AX1791" s="3">
        <v>34.634999999999998</v>
      </c>
      <c r="AY1791" s="3" t="s">
        <v>206</v>
      </c>
      <c r="AZ1791" s="3"/>
    </row>
    <row r="1792" spans="24:52" x14ac:dyDescent="0.3">
      <c r="X1792"/>
      <c r="AP1792" s="1" t="s">
        <v>13580</v>
      </c>
      <c r="AQ1792" s="1" t="s">
        <v>11965</v>
      </c>
      <c r="AR1792" t="s">
        <v>11966</v>
      </c>
      <c r="AS1792">
        <v>0.19670000000000001</v>
      </c>
      <c r="AT1792" s="5">
        <v>1.967E-3</v>
      </c>
      <c r="AV1792" s="1" t="s">
        <v>342</v>
      </c>
      <c r="AW1792" s="3">
        <v>3.1774109882400001</v>
      </c>
      <c r="AX1792" s="3">
        <v>13.211</v>
      </c>
      <c r="AY1792" s="3" t="s">
        <v>206</v>
      </c>
      <c r="AZ1792" s="3"/>
    </row>
    <row r="1793" spans="24:52" x14ac:dyDescent="0.3">
      <c r="X1793"/>
      <c r="AP1793" s="1" t="s">
        <v>13580</v>
      </c>
      <c r="AQ1793" s="1" t="s">
        <v>12803</v>
      </c>
      <c r="AR1793" t="s">
        <v>12804</v>
      </c>
      <c r="AS1793">
        <v>0.1958</v>
      </c>
      <c r="AT1793" s="5">
        <v>1.9580000000000001E-3</v>
      </c>
      <c r="AV1793" s="1" t="s">
        <v>141</v>
      </c>
      <c r="AW1793" s="3">
        <v>32.40634250494</v>
      </c>
      <c r="AX1793" s="3">
        <v>11.398999999999999</v>
      </c>
      <c r="AY1793" s="3" t="s">
        <v>206</v>
      </c>
      <c r="AZ1793" s="3"/>
    </row>
    <row r="1794" spans="24:52" x14ac:dyDescent="0.3">
      <c r="X1794"/>
      <c r="AP1794" s="1" t="s">
        <v>13580</v>
      </c>
      <c r="AQ1794" t="s">
        <v>12676</v>
      </c>
      <c r="AR1794" t="s">
        <v>12677</v>
      </c>
      <c r="AS1794">
        <v>0.1958</v>
      </c>
      <c r="AT1794" s="5">
        <v>1.9580000000000001E-3</v>
      </c>
      <c r="AV1794" s="1" t="s">
        <v>75</v>
      </c>
      <c r="AW1794" s="3">
        <v>85.887930603640001</v>
      </c>
      <c r="AX1794" s="3">
        <v>31.292999999999999</v>
      </c>
      <c r="AY1794" s="3">
        <v>22.265000000000001</v>
      </c>
      <c r="AZ1794" s="3"/>
    </row>
    <row r="1795" spans="24:52" x14ac:dyDescent="0.3">
      <c r="X1795"/>
      <c r="AP1795" s="1" t="s">
        <v>13580</v>
      </c>
      <c r="AQ1795" s="1" t="s">
        <v>13755</v>
      </c>
      <c r="AR1795" t="s">
        <v>13756</v>
      </c>
      <c r="AS1795">
        <v>0.19520000000000001</v>
      </c>
      <c r="AT1795" s="5">
        <v>1.9520000000000002E-3</v>
      </c>
      <c r="AV1795" s="1" t="s">
        <v>172</v>
      </c>
      <c r="AW1795" s="3">
        <v>23.346712965839998</v>
      </c>
      <c r="AX1795" s="3">
        <v>12.125999999999999</v>
      </c>
      <c r="AY1795" s="3">
        <v>18.765000000000001</v>
      </c>
      <c r="AZ1795" s="3"/>
    </row>
    <row r="1796" spans="24:52" x14ac:dyDescent="0.3">
      <c r="X1796"/>
      <c r="AP1796" s="1" t="s">
        <v>13580</v>
      </c>
      <c r="AQ1796" t="s">
        <v>13757</v>
      </c>
      <c r="AR1796" t="s">
        <v>13758</v>
      </c>
      <c r="AS1796">
        <v>0.19470000000000001</v>
      </c>
      <c r="AT1796" s="5">
        <v>1.9470000000000002E-3</v>
      </c>
      <c r="AV1796" s="1" t="s">
        <v>195</v>
      </c>
      <c r="AW1796" s="3">
        <v>12.6094402878</v>
      </c>
      <c r="AX1796" s="3">
        <v>-10.356999999999999</v>
      </c>
      <c r="AY1796" s="3">
        <v>17.600000000000001</v>
      </c>
      <c r="AZ1796" s="3"/>
    </row>
    <row r="1797" spans="24:52" x14ac:dyDescent="0.3">
      <c r="X1797"/>
      <c r="AP1797" s="1" t="s">
        <v>13580</v>
      </c>
      <c r="AQ1797" t="s">
        <v>12702</v>
      </c>
      <c r="AR1797" t="s">
        <v>12703</v>
      </c>
      <c r="AS1797">
        <v>0.1943</v>
      </c>
      <c r="AT1797" s="5">
        <v>1.9430000000000001E-3</v>
      </c>
      <c r="AV1797" s="1" t="s">
        <v>243</v>
      </c>
      <c r="AW1797" s="3">
        <v>6.1319274392294796</v>
      </c>
      <c r="AX1797" s="3">
        <v>17.396999999999998</v>
      </c>
      <c r="AY1797" s="3" t="s">
        <v>206</v>
      </c>
      <c r="AZ1797" s="3"/>
    </row>
    <row r="1798" spans="24:52" x14ac:dyDescent="0.3">
      <c r="X1798"/>
      <c r="AP1798" s="1" t="s">
        <v>13580</v>
      </c>
      <c r="AQ1798" s="1" t="s">
        <v>11730</v>
      </c>
      <c r="AR1798" t="s">
        <v>11731</v>
      </c>
      <c r="AS1798">
        <v>0.19420000000000001</v>
      </c>
      <c r="AT1798" s="5">
        <v>1.9420000000000001E-3</v>
      </c>
      <c r="AV1798" s="1" t="s">
        <v>31</v>
      </c>
      <c r="AW1798" s="3">
        <v>232.88014726175999</v>
      </c>
      <c r="AX1798" s="3">
        <v>30.555</v>
      </c>
      <c r="AY1798" s="3">
        <v>14.736000000000001</v>
      </c>
      <c r="AZ1798" s="3"/>
    </row>
    <row r="1799" spans="24:52" x14ac:dyDescent="0.3">
      <c r="X1799"/>
      <c r="AP1799" s="1" t="s">
        <v>13580</v>
      </c>
      <c r="AQ1799" t="s">
        <v>13759</v>
      </c>
      <c r="AR1799" t="s">
        <v>13760</v>
      </c>
      <c r="AS1799">
        <v>0.1938</v>
      </c>
      <c r="AT1799" s="5">
        <v>1.9380000000000001E-3</v>
      </c>
      <c r="AV1799" s="1" t="s">
        <v>3395</v>
      </c>
      <c r="AW1799" s="3">
        <v>0.12388876095</v>
      </c>
      <c r="AX1799" s="3">
        <v>-23.594999999999999</v>
      </c>
      <c r="AY1799" s="3">
        <v>15</v>
      </c>
      <c r="AZ1799" s="3"/>
    </row>
    <row r="1800" spans="24:52" x14ac:dyDescent="0.3">
      <c r="X1800"/>
      <c r="AP1800" s="1" t="s">
        <v>13580</v>
      </c>
      <c r="AQ1800" s="1" t="s">
        <v>13761</v>
      </c>
      <c r="AR1800" t="s">
        <v>13762</v>
      </c>
      <c r="AS1800">
        <v>0.19289999999999999</v>
      </c>
      <c r="AT1800" s="5">
        <v>1.9289999999999999E-3</v>
      </c>
      <c r="AV1800" s="1" t="s">
        <v>3409</v>
      </c>
      <c r="AW1800" s="3">
        <v>8.6876790503100008</v>
      </c>
      <c r="AX1800" s="3">
        <v>0</v>
      </c>
      <c r="AY1800" s="3">
        <v>-80.5</v>
      </c>
      <c r="AZ1800" s="3"/>
    </row>
    <row r="1801" spans="24:52" x14ac:dyDescent="0.3">
      <c r="X1801"/>
      <c r="AP1801" s="1" t="s">
        <v>13580</v>
      </c>
      <c r="AQ1801" s="1" t="s">
        <v>11610</v>
      </c>
      <c r="AR1801" t="s">
        <v>11611</v>
      </c>
      <c r="AS1801">
        <v>0.1915</v>
      </c>
      <c r="AT1801" s="5">
        <v>1.915E-3</v>
      </c>
      <c r="AV1801" s="1" t="s">
        <v>280</v>
      </c>
      <c r="AW1801" s="3">
        <v>78.355599036420003</v>
      </c>
      <c r="AX1801" s="3">
        <v>0</v>
      </c>
      <c r="AY1801" s="3">
        <v>13.58</v>
      </c>
      <c r="AZ1801" s="3"/>
    </row>
    <row r="1802" spans="24:52" x14ac:dyDescent="0.3">
      <c r="X1802"/>
      <c r="AP1802" s="1" t="s">
        <v>13580</v>
      </c>
      <c r="AQ1802" s="1" t="s">
        <v>11614</v>
      </c>
      <c r="AR1802" t="s">
        <v>11615</v>
      </c>
      <c r="AS1802">
        <v>0.1913</v>
      </c>
      <c r="AT1802" s="5">
        <v>1.913E-3</v>
      </c>
      <c r="AV1802" s="1" t="s">
        <v>215</v>
      </c>
      <c r="AW1802" s="3">
        <v>54.301116859499999</v>
      </c>
      <c r="AX1802" s="3">
        <v>0</v>
      </c>
      <c r="AY1802" s="3" t="s">
        <v>206</v>
      </c>
      <c r="AZ1802" s="3"/>
    </row>
    <row r="1803" spans="24:52" x14ac:dyDescent="0.3">
      <c r="X1803"/>
      <c r="AP1803" s="1" t="s">
        <v>13580</v>
      </c>
      <c r="AQ1803" s="1" t="s">
        <v>12722</v>
      </c>
      <c r="AR1803" t="s">
        <v>12723</v>
      </c>
      <c r="AS1803">
        <v>0.19089999999999999</v>
      </c>
      <c r="AT1803" s="5">
        <v>1.9089999999999999E-3</v>
      </c>
      <c r="AV1803" s="1" t="s">
        <v>486</v>
      </c>
      <c r="AW1803" s="3">
        <v>1.6157132618200001</v>
      </c>
      <c r="AX1803" s="3">
        <v>29.346</v>
      </c>
      <c r="AY1803" s="3" t="s">
        <v>206</v>
      </c>
      <c r="AZ1803" s="3"/>
    </row>
    <row r="1804" spans="24:52" x14ac:dyDescent="0.3">
      <c r="X1804"/>
      <c r="AP1804" s="1" t="s">
        <v>13580</v>
      </c>
      <c r="AQ1804" s="1" t="s">
        <v>13763</v>
      </c>
      <c r="AR1804" t="s">
        <v>13764</v>
      </c>
      <c r="AS1804">
        <v>0.19009999999999999</v>
      </c>
      <c r="AT1804" s="5">
        <v>1.9009999999999999E-3</v>
      </c>
      <c r="AV1804" s="1" t="s">
        <v>3411</v>
      </c>
      <c r="AW1804" s="3">
        <v>0.21983170447</v>
      </c>
      <c r="AX1804" s="3">
        <v>0</v>
      </c>
      <c r="AY1804" s="3" t="s">
        <v>206</v>
      </c>
      <c r="AZ1804" s="3"/>
    </row>
    <row r="1805" spans="24:52" x14ac:dyDescent="0.3">
      <c r="X1805"/>
      <c r="AP1805" s="1" t="s">
        <v>13580</v>
      </c>
      <c r="AQ1805" s="1" t="s">
        <v>12680</v>
      </c>
      <c r="AR1805" t="s">
        <v>12681</v>
      </c>
      <c r="AS1805">
        <v>0.19</v>
      </c>
      <c r="AT1805" s="5">
        <v>1.9E-3</v>
      </c>
      <c r="AV1805" s="1" t="s">
        <v>447</v>
      </c>
      <c r="AW1805" s="3">
        <v>24.103199848740001</v>
      </c>
      <c r="AX1805" s="3">
        <v>0</v>
      </c>
      <c r="AY1805" s="3" t="s">
        <v>206</v>
      </c>
      <c r="AZ1805" s="3"/>
    </row>
    <row r="1806" spans="24:52" x14ac:dyDescent="0.3">
      <c r="X1806"/>
      <c r="AP1806" s="1" t="s">
        <v>13580</v>
      </c>
      <c r="AQ1806" s="1" t="s">
        <v>13765</v>
      </c>
      <c r="AR1806" t="s">
        <v>13766</v>
      </c>
      <c r="AS1806">
        <v>0.19</v>
      </c>
      <c r="AT1806" s="5">
        <v>1.9E-3</v>
      </c>
      <c r="AV1806" s="1" t="s">
        <v>555</v>
      </c>
      <c r="AW1806" s="3">
        <v>2.45563027174</v>
      </c>
      <c r="AX1806" s="3">
        <v>24.501999999999999</v>
      </c>
      <c r="AY1806" s="3" t="s">
        <v>206</v>
      </c>
      <c r="AZ1806" s="3"/>
    </row>
    <row r="1807" spans="24:52" x14ac:dyDescent="0.3">
      <c r="X1807"/>
      <c r="AP1807" s="1" t="s">
        <v>13580</v>
      </c>
      <c r="AQ1807" s="1" t="s">
        <v>12017</v>
      </c>
      <c r="AR1807" t="s">
        <v>12018</v>
      </c>
      <c r="AS1807">
        <v>0.1898</v>
      </c>
      <c r="AT1807" s="5">
        <v>1.8979999999999999E-3</v>
      </c>
      <c r="AV1807" s="1" t="s">
        <v>556</v>
      </c>
      <c r="AW1807" s="3">
        <v>2.2838934202000001</v>
      </c>
      <c r="AX1807" s="3">
        <v>23.425000000000001</v>
      </c>
      <c r="AY1807" s="3">
        <v>18.2</v>
      </c>
      <c r="AZ1807" s="3"/>
    </row>
    <row r="1808" spans="24:52" x14ac:dyDescent="0.3">
      <c r="X1808"/>
      <c r="AP1808" s="1" t="s">
        <v>13580</v>
      </c>
      <c r="AQ1808" s="1" t="s">
        <v>12104</v>
      </c>
      <c r="AR1808" t="s">
        <v>12105</v>
      </c>
      <c r="AS1808">
        <v>0.18779999999999999</v>
      </c>
      <c r="AT1808" s="5">
        <v>1.8779999999999999E-3</v>
      </c>
      <c r="AV1808" s="1" t="s">
        <v>216</v>
      </c>
      <c r="AW1808" s="3">
        <v>58.707056712250001</v>
      </c>
      <c r="AX1808" s="3">
        <v>8.5609999999999999</v>
      </c>
      <c r="AY1808" s="3">
        <v>12.6775</v>
      </c>
      <c r="AZ1808" s="3"/>
    </row>
    <row r="1809" spans="24:52" x14ac:dyDescent="0.3">
      <c r="X1809"/>
      <c r="AP1809" s="1" t="s">
        <v>13580</v>
      </c>
      <c r="AQ1809" s="1" t="s">
        <v>11712</v>
      </c>
      <c r="AR1809" t="s">
        <v>11713</v>
      </c>
      <c r="AS1809">
        <v>0.18640000000000001</v>
      </c>
      <c r="AT1809" s="5">
        <v>1.8640000000000002E-3</v>
      </c>
      <c r="AV1809" s="1" t="s">
        <v>191</v>
      </c>
      <c r="AW1809" s="3">
        <v>14.008792440000001</v>
      </c>
      <c r="AX1809" s="3">
        <v>12.86</v>
      </c>
      <c r="AY1809" s="3">
        <v>12.8</v>
      </c>
      <c r="AZ1809" s="3"/>
    </row>
    <row r="1810" spans="24:52" x14ac:dyDescent="0.3">
      <c r="X1810"/>
      <c r="AP1810" s="1" t="s">
        <v>13580</v>
      </c>
      <c r="AQ1810" s="1" t="s">
        <v>13767</v>
      </c>
      <c r="AR1810" t="s">
        <v>13768</v>
      </c>
      <c r="AS1810">
        <v>0.186</v>
      </c>
      <c r="AT1810" s="5">
        <v>1.8599999999999999E-3</v>
      </c>
      <c r="AV1810" s="1" t="s">
        <v>731</v>
      </c>
      <c r="AW1810" s="3">
        <v>39.170339326291597</v>
      </c>
      <c r="AX1810" s="3">
        <v>11.305999999999999</v>
      </c>
      <c r="AY1810" s="3" t="s">
        <v>206</v>
      </c>
      <c r="AZ1810" s="3"/>
    </row>
    <row r="1811" spans="24:52" x14ac:dyDescent="0.3">
      <c r="X1811"/>
      <c r="AP1811" s="1" t="s">
        <v>13580</v>
      </c>
      <c r="AQ1811" s="1" t="s">
        <v>13769</v>
      </c>
      <c r="AR1811" t="s">
        <v>13770</v>
      </c>
      <c r="AS1811">
        <v>0.185</v>
      </c>
      <c r="AT1811" s="5">
        <v>1.8500000000000001E-3</v>
      </c>
      <c r="AV1811" s="1" t="s">
        <v>3401</v>
      </c>
      <c r="AW1811" s="3">
        <v>0.41486982033000003</v>
      </c>
      <c r="AX1811" s="3">
        <v>-1.3360000000000001</v>
      </c>
      <c r="AY1811" s="3" t="s">
        <v>206</v>
      </c>
      <c r="AZ1811" s="3"/>
    </row>
    <row r="1812" spans="24:52" x14ac:dyDescent="0.3">
      <c r="X1812"/>
      <c r="AP1812" s="1" t="s">
        <v>13580</v>
      </c>
      <c r="AQ1812" s="1" t="s">
        <v>13771</v>
      </c>
      <c r="AR1812" t="s">
        <v>13772</v>
      </c>
      <c r="AS1812">
        <v>0.18329999999999999</v>
      </c>
      <c r="AT1812" s="5">
        <v>1.833E-3</v>
      </c>
      <c r="AV1812" s="1" t="s">
        <v>959</v>
      </c>
      <c r="AW1812" s="3">
        <v>6.6062799999999999</v>
      </c>
      <c r="AX1812" s="3">
        <v>17.792999999999999</v>
      </c>
      <c r="AY1812" s="3" t="s">
        <v>206</v>
      </c>
      <c r="AZ1812" s="3"/>
    </row>
    <row r="1813" spans="24:52" x14ac:dyDescent="0.3">
      <c r="X1813"/>
      <c r="AP1813" s="1" t="s">
        <v>13580</v>
      </c>
      <c r="AQ1813" s="1" t="s">
        <v>13773</v>
      </c>
      <c r="AR1813" s="1" t="s">
        <v>13774</v>
      </c>
      <c r="AS1813">
        <v>0.183</v>
      </c>
      <c r="AT1813" s="5">
        <v>1.83E-3</v>
      </c>
      <c r="AV1813" s="1" t="s">
        <v>1007</v>
      </c>
      <c r="AW1813" s="3">
        <v>0.34092969615000002</v>
      </c>
      <c r="AX1813" s="3">
        <v>-51.234999999999999</v>
      </c>
      <c r="AY1813" s="3" t="s">
        <v>206</v>
      </c>
      <c r="AZ1813" s="3"/>
    </row>
    <row r="1814" spans="24:52" x14ac:dyDescent="0.3">
      <c r="X1814"/>
      <c r="AP1814" s="1" t="s">
        <v>13580</v>
      </c>
      <c r="AQ1814" s="1" t="s">
        <v>11688</v>
      </c>
      <c r="AR1814" t="s">
        <v>11689</v>
      </c>
      <c r="AS1814">
        <v>0.1817</v>
      </c>
      <c r="AT1814" s="5">
        <v>1.817E-3</v>
      </c>
      <c r="AV1814" s="1" t="s">
        <v>295</v>
      </c>
      <c r="AW1814" s="3">
        <v>57.356483144320002</v>
      </c>
      <c r="AX1814" s="3">
        <v>8.9909999999999997</v>
      </c>
      <c r="AY1814" s="3">
        <v>21.742999999999999</v>
      </c>
      <c r="AZ1814" s="3"/>
    </row>
    <row r="1815" spans="24:52" x14ac:dyDescent="0.3">
      <c r="X1815"/>
      <c r="AP1815" s="1" t="s">
        <v>13580</v>
      </c>
      <c r="AQ1815" s="1" t="s">
        <v>12229</v>
      </c>
      <c r="AR1815" t="s">
        <v>12230</v>
      </c>
      <c r="AS1815">
        <v>0.18140000000000001</v>
      </c>
      <c r="AT1815" s="5">
        <v>1.8140000000000001E-3</v>
      </c>
      <c r="AV1815" s="1" t="s">
        <v>491</v>
      </c>
      <c r="AW1815" s="3">
        <v>1.6084765367</v>
      </c>
      <c r="AX1815" s="3">
        <v>13.333</v>
      </c>
      <c r="AY1815" s="3" t="s">
        <v>206</v>
      </c>
      <c r="AZ1815" s="3"/>
    </row>
    <row r="1816" spans="24:52" x14ac:dyDescent="0.3">
      <c r="X1816"/>
      <c r="AP1816" s="1" t="s">
        <v>13580</v>
      </c>
      <c r="AQ1816" s="1" t="s">
        <v>11886</v>
      </c>
      <c r="AR1816" t="s">
        <v>11887</v>
      </c>
      <c r="AS1816">
        <v>0.18110000000000001</v>
      </c>
      <c r="AT1816" s="5">
        <v>1.8110000000000001E-3</v>
      </c>
      <c r="AV1816" s="1" t="s">
        <v>14</v>
      </c>
      <c r="AW1816" s="3">
        <v>313.89953400000002</v>
      </c>
      <c r="AX1816" s="3">
        <v>45.875</v>
      </c>
      <c r="AY1816" s="3">
        <v>18.082000000000001</v>
      </c>
      <c r="AZ1816" s="3"/>
    </row>
    <row r="1817" spans="24:52" x14ac:dyDescent="0.3">
      <c r="X1817"/>
      <c r="AP1817" s="1" t="s">
        <v>13580</v>
      </c>
      <c r="AQ1817" s="1" t="s">
        <v>13775</v>
      </c>
      <c r="AR1817" t="s">
        <v>13776</v>
      </c>
      <c r="AS1817">
        <v>0.1807</v>
      </c>
      <c r="AT1817" s="5">
        <v>1.807E-3</v>
      </c>
      <c r="AV1817" s="1" t="s">
        <v>838</v>
      </c>
      <c r="AW1817" s="3">
        <v>2.0781944768199998</v>
      </c>
      <c r="AX1817" s="3">
        <v>20.468</v>
      </c>
      <c r="AY1817" s="3" t="s">
        <v>206</v>
      </c>
      <c r="AZ1817" s="3"/>
    </row>
    <row r="1818" spans="24:52" x14ac:dyDescent="0.3">
      <c r="X1818"/>
      <c r="AP1818" s="1" t="s">
        <v>13580</v>
      </c>
      <c r="AQ1818" s="1" t="s">
        <v>13777</v>
      </c>
      <c r="AR1818" s="1" t="s">
        <v>13778</v>
      </c>
      <c r="AS1818">
        <v>0.1787</v>
      </c>
      <c r="AT1818" s="5">
        <v>1.787E-3</v>
      </c>
      <c r="AV1818" s="1" t="s">
        <v>3403</v>
      </c>
      <c r="AW1818" s="3">
        <v>0.11543142516</v>
      </c>
      <c r="AX1818" s="3">
        <v>0</v>
      </c>
      <c r="AY1818" s="3" t="s">
        <v>206</v>
      </c>
      <c r="AZ1818" s="3"/>
    </row>
    <row r="1819" spans="24:52" x14ac:dyDescent="0.3">
      <c r="X1819"/>
      <c r="AP1819" s="1" t="s">
        <v>13580</v>
      </c>
      <c r="AQ1819" s="1" t="s">
        <v>11894</v>
      </c>
      <c r="AR1819" t="s">
        <v>11895</v>
      </c>
      <c r="AS1819">
        <v>0.17849999999999999</v>
      </c>
      <c r="AT1819" s="5">
        <v>1.7849999999999999E-3</v>
      </c>
      <c r="AV1819" s="1" t="s">
        <v>676</v>
      </c>
      <c r="AW1819" s="3">
        <v>24.433879945440001</v>
      </c>
      <c r="AX1819" s="3">
        <v>147.81899999999999</v>
      </c>
      <c r="AY1819" s="3" t="s">
        <v>206</v>
      </c>
      <c r="AZ1819" s="3"/>
    </row>
    <row r="1820" spans="24:52" x14ac:dyDescent="0.3">
      <c r="X1820"/>
      <c r="AP1820" s="1" t="s">
        <v>13580</v>
      </c>
      <c r="AQ1820" s="1" t="s">
        <v>13779</v>
      </c>
      <c r="AR1820" t="s">
        <v>13780</v>
      </c>
      <c r="AS1820">
        <v>0.17599999999999999</v>
      </c>
      <c r="AT1820" s="5">
        <v>1.7599999999999998E-3</v>
      </c>
      <c r="AV1820" s="1" t="s">
        <v>964</v>
      </c>
      <c r="AW1820" s="3">
        <v>2.2377273672000002</v>
      </c>
      <c r="AX1820" s="3">
        <v>7.8410000000000002</v>
      </c>
      <c r="AY1820" s="3" t="s">
        <v>206</v>
      </c>
      <c r="AZ1820" s="3"/>
    </row>
    <row r="1821" spans="24:52" x14ac:dyDescent="0.3">
      <c r="X1821"/>
      <c r="AP1821" s="1" t="s">
        <v>13580</v>
      </c>
      <c r="AQ1821" s="1" t="s">
        <v>13781</v>
      </c>
      <c r="AR1821" s="1" t="s">
        <v>13782</v>
      </c>
      <c r="AS1821">
        <v>0.17530000000000001</v>
      </c>
      <c r="AT1821" s="5">
        <v>1.7530000000000002E-3</v>
      </c>
      <c r="AV1821" s="1" t="s">
        <v>807</v>
      </c>
      <c r="AW1821" s="3">
        <v>1.2534816345999999</v>
      </c>
      <c r="AX1821" s="3">
        <v>68.363</v>
      </c>
      <c r="AY1821" s="3" t="s">
        <v>206</v>
      </c>
      <c r="AZ1821" s="3"/>
    </row>
    <row r="1822" spans="24:52" x14ac:dyDescent="0.3">
      <c r="X1822"/>
      <c r="AP1822" s="1" t="s">
        <v>13580</v>
      </c>
      <c r="AQ1822" s="1" t="s">
        <v>13783</v>
      </c>
      <c r="AR1822" s="1" t="s">
        <v>13784</v>
      </c>
      <c r="AS1822">
        <v>0.1734</v>
      </c>
      <c r="AT1822" s="5">
        <v>1.7340000000000001E-3</v>
      </c>
      <c r="AV1822" s="1" t="s">
        <v>725</v>
      </c>
      <c r="AW1822" s="3">
        <v>19.34451443327</v>
      </c>
      <c r="AX1822" s="3">
        <v>33.18</v>
      </c>
      <c r="AY1822" s="3">
        <v>25.183</v>
      </c>
      <c r="AZ1822" s="3"/>
    </row>
    <row r="1823" spans="24:52" x14ac:dyDescent="0.3">
      <c r="X1823"/>
      <c r="AP1823" s="1" t="s">
        <v>13580</v>
      </c>
      <c r="AQ1823" s="1" t="s">
        <v>11758</v>
      </c>
      <c r="AR1823" t="s">
        <v>11759</v>
      </c>
      <c r="AS1823">
        <v>0.17119999999999999</v>
      </c>
      <c r="AT1823" s="5">
        <v>1.712E-3</v>
      </c>
      <c r="AV1823" s="1" t="s">
        <v>190</v>
      </c>
      <c r="AW1823" s="3">
        <v>10.45132097182</v>
      </c>
      <c r="AX1823" s="3">
        <v>-0.58699999999999997</v>
      </c>
      <c r="AY1823" s="3">
        <v>9.3460000000000001</v>
      </c>
      <c r="AZ1823" s="3"/>
    </row>
    <row r="1824" spans="24:52" x14ac:dyDescent="0.3">
      <c r="X1824"/>
      <c r="AP1824" s="1" t="s">
        <v>13580</v>
      </c>
      <c r="AQ1824" s="1" t="s">
        <v>13785</v>
      </c>
      <c r="AR1824" t="s">
        <v>13786</v>
      </c>
      <c r="AS1824">
        <v>0.1709</v>
      </c>
      <c r="AT1824" s="5">
        <v>1.709E-3</v>
      </c>
      <c r="AV1824" s="1" t="s">
        <v>712</v>
      </c>
      <c r="AW1824" s="3">
        <v>1.0065323567</v>
      </c>
      <c r="AX1824" s="3">
        <v>0</v>
      </c>
      <c r="AY1824" s="3" t="s">
        <v>206</v>
      </c>
      <c r="AZ1824" s="3"/>
    </row>
    <row r="1825" spans="24:52" x14ac:dyDescent="0.3">
      <c r="X1825"/>
      <c r="AP1825" s="1" t="s">
        <v>13580</v>
      </c>
      <c r="AQ1825" s="1" t="s">
        <v>12100</v>
      </c>
      <c r="AR1825" t="s">
        <v>12101</v>
      </c>
      <c r="AS1825">
        <v>0.17</v>
      </c>
      <c r="AT1825" s="5">
        <v>1.7000000000000001E-3</v>
      </c>
      <c r="AV1825" s="1" t="s">
        <v>1056</v>
      </c>
      <c r="AW1825" s="3">
        <v>42.015522007039998</v>
      </c>
      <c r="AX1825" s="3">
        <v>37.575000000000003</v>
      </c>
      <c r="AY1825" s="3" t="s">
        <v>206</v>
      </c>
      <c r="AZ1825" s="3"/>
    </row>
    <row r="1826" spans="24:52" x14ac:dyDescent="0.3">
      <c r="X1826"/>
      <c r="AP1826" s="1" t="s">
        <v>13580</v>
      </c>
      <c r="AQ1826" s="1" t="s">
        <v>13787</v>
      </c>
      <c r="AR1826" t="s">
        <v>13788</v>
      </c>
      <c r="AS1826">
        <v>0.16839999999999999</v>
      </c>
      <c r="AT1826" s="5">
        <v>1.684E-3</v>
      </c>
      <c r="AV1826" s="1" t="s">
        <v>2959</v>
      </c>
      <c r="AW1826" s="3">
        <v>0.30499347312000002</v>
      </c>
      <c r="AX1826" s="3">
        <v>0</v>
      </c>
      <c r="AY1826" s="3" t="s">
        <v>206</v>
      </c>
      <c r="AZ1826" s="3"/>
    </row>
    <row r="1827" spans="24:52" x14ac:dyDescent="0.3">
      <c r="X1827"/>
      <c r="AP1827" s="1" t="s">
        <v>13580</v>
      </c>
      <c r="AQ1827" t="s">
        <v>13789</v>
      </c>
      <c r="AR1827" t="s">
        <v>13790</v>
      </c>
      <c r="AS1827">
        <v>0.16569999999999999</v>
      </c>
      <c r="AT1827" s="5">
        <v>1.6569999999999998E-3</v>
      </c>
      <c r="AV1827" s="1" t="s">
        <v>3404</v>
      </c>
      <c r="AW1827" s="3">
        <v>0.49596390270000001</v>
      </c>
      <c r="AX1827" s="3">
        <v>0</v>
      </c>
      <c r="AY1827" s="3" t="s">
        <v>206</v>
      </c>
      <c r="AZ1827" s="3"/>
    </row>
    <row r="1828" spans="24:52" x14ac:dyDescent="0.3">
      <c r="X1828"/>
      <c r="AP1828" s="1" t="s">
        <v>13580</v>
      </c>
      <c r="AQ1828" t="s">
        <v>13791</v>
      </c>
      <c r="AR1828" t="s">
        <v>13792</v>
      </c>
      <c r="AS1828">
        <v>0.1656</v>
      </c>
      <c r="AT1828" s="5">
        <v>1.6559999999999999E-3</v>
      </c>
      <c r="AV1828" s="1" t="s">
        <v>3402</v>
      </c>
      <c r="AW1828" s="3">
        <v>0.22791384772000001</v>
      </c>
      <c r="AX1828" s="3">
        <v>0</v>
      </c>
      <c r="AY1828" s="3" t="s">
        <v>206</v>
      </c>
      <c r="AZ1828" s="3"/>
    </row>
    <row r="1829" spans="24:52" x14ac:dyDescent="0.3">
      <c r="X1829"/>
      <c r="AP1829" s="1" t="s">
        <v>13580</v>
      </c>
      <c r="AQ1829" t="s">
        <v>11812</v>
      </c>
      <c r="AR1829" t="s">
        <v>11813</v>
      </c>
      <c r="AS1829">
        <v>0.1653</v>
      </c>
      <c r="AT1829" s="5">
        <v>1.653E-3</v>
      </c>
      <c r="AV1829" s="1" t="s">
        <v>272</v>
      </c>
      <c r="AW1829" s="3">
        <v>2.3750719908</v>
      </c>
      <c r="AX1829" s="3">
        <v>-18.763000000000002</v>
      </c>
      <c r="AY1829" s="3" t="s">
        <v>206</v>
      </c>
      <c r="AZ1829" s="3"/>
    </row>
    <row r="1830" spans="24:52" x14ac:dyDescent="0.3">
      <c r="X1830"/>
      <c r="AP1830" s="1" t="s">
        <v>13580</v>
      </c>
      <c r="AQ1830" s="1" t="s">
        <v>13793</v>
      </c>
      <c r="AR1830" t="s">
        <v>13794</v>
      </c>
      <c r="AS1830">
        <v>0.16489999999999999</v>
      </c>
      <c r="AT1830" s="5">
        <v>1.6489999999999999E-3</v>
      </c>
      <c r="AV1830" s="1" t="s">
        <v>171</v>
      </c>
      <c r="AW1830" s="3">
        <v>23.140067205120001</v>
      </c>
      <c r="AX1830" s="3">
        <v>10.489000000000001</v>
      </c>
      <c r="AY1830" s="3" t="s">
        <v>206</v>
      </c>
      <c r="AZ1830" s="3"/>
    </row>
    <row r="1831" spans="24:52" x14ac:dyDescent="0.3">
      <c r="X1831"/>
      <c r="AP1831" s="1" t="s">
        <v>13580</v>
      </c>
      <c r="AQ1831" s="1" t="s">
        <v>13795</v>
      </c>
      <c r="AR1831" t="s">
        <v>13796</v>
      </c>
      <c r="AS1831">
        <v>0.1641</v>
      </c>
      <c r="AT1831" s="5">
        <v>1.6409999999999999E-3</v>
      </c>
      <c r="AV1831" s="1" t="s">
        <v>273</v>
      </c>
      <c r="AW1831" s="3">
        <v>3.14383650134</v>
      </c>
      <c r="AX1831" s="3">
        <v>12.468999999999999</v>
      </c>
      <c r="AY1831" s="3" t="s">
        <v>206</v>
      </c>
      <c r="AZ1831" s="3"/>
    </row>
    <row r="1832" spans="24:52" x14ac:dyDescent="0.3">
      <c r="X1832"/>
      <c r="AP1832" s="1" t="s">
        <v>13580</v>
      </c>
      <c r="AQ1832" s="1" t="s">
        <v>12787</v>
      </c>
      <c r="AR1832" t="s">
        <v>12788</v>
      </c>
      <c r="AS1832">
        <v>0.1636</v>
      </c>
      <c r="AT1832" s="5">
        <v>1.6359999999999999E-3</v>
      </c>
      <c r="AV1832" s="1" t="s">
        <v>2890</v>
      </c>
      <c r="AW1832" s="3">
        <v>2.0906123771999998</v>
      </c>
      <c r="AX1832" s="3">
        <v>0</v>
      </c>
      <c r="AY1832" s="3" t="s">
        <v>206</v>
      </c>
      <c r="AZ1832" s="3"/>
    </row>
    <row r="1833" spans="24:52" x14ac:dyDescent="0.3">
      <c r="X1833"/>
      <c r="AP1833" s="1" t="s">
        <v>13580</v>
      </c>
      <c r="AQ1833" s="1" t="s">
        <v>13797</v>
      </c>
      <c r="AR1833" t="s">
        <v>13798</v>
      </c>
      <c r="AS1833">
        <v>0.16270000000000001</v>
      </c>
      <c r="AT1833" s="5">
        <v>1.6270000000000002E-3</v>
      </c>
      <c r="AV1833" s="1" t="s">
        <v>727</v>
      </c>
      <c r="AW1833" s="3">
        <v>4.4493192544499998</v>
      </c>
      <c r="AX1833" s="3">
        <v>6.8239999999999998</v>
      </c>
      <c r="AY1833" s="3">
        <v>11</v>
      </c>
      <c r="AZ1833" s="3"/>
    </row>
    <row r="1834" spans="24:52" x14ac:dyDescent="0.3">
      <c r="X1834"/>
      <c r="AP1834" s="1" t="s">
        <v>13580</v>
      </c>
      <c r="AQ1834" s="1" t="s">
        <v>12843</v>
      </c>
      <c r="AR1834" t="s">
        <v>12844</v>
      </c>
      <c r="AS1834">
        <v>0.16259999999999999</v>
      </c>
      <c r="AT1834" s="5">
        <v>1.6259999999999998E-3</v>
      </c>
      <c r="AV1834" s="1" t="s">
        <v>2892</v>
      </c>
      <c r="AW1834" s="3">
        <v>0.55213844400000001</v>
      </c>
      <c r="AX1834" s="3">
        <v>0</v>
      </c>
      <c r="AY1834" s="3" t="s">
        <v>206</v>
      </c>
      <c r="AZ1834" s="3"/>
    </row>
    <row r="1835" spans="24:52" x14ac:dyDescent="0.3">
      <c r="X1835"/>
      <c r="AP1835" s="1" t="s">
        <v>13580</v>
      </c>
      <c r="AQ1835" s="1" t="s">
        <v>13799</v>
      </c>
      <c r="AR1835" t="s">
        <v>13800</v>
      </c>
      <c r="AS1835">
        <v>0.16220000000000001</v>
      </c>
      <c r="AT1835" s="5">
        <v>1.6220000000000002E-3</v>
      </c>
      <c r="AV1835" s="1" t="s">
        <v>2651</v>
      </c>
      <c r="AW1835" s="3">
        <v>1.1347059174</v>
      </c>
      <c r="AX1835" s="3">
        <v>0</v>
      </c>
      <c r="AY1835" s="3" t="s">
        <v>206</v>
      </c>
      <c r="AZ1835" s="3"/>
    </row>
    <row r="1836" spans="24:52" x14ac:dyDescent="0.3">
      <c r="X1836"/>
      <c r="AP1836" s="1" t="s">
        <v>13580</v>
      </c>
      <c r="AQ1836" s="1" t="s">
        <v>13801</v>
      </c>
      <c r="AR1836" t="s">
        <v>13802</v>
      </c>
      <c r="AS1836">
        <v>0.16070000000000001</v>
      </c>
      <c r="AT1836" s="5">
        <v>1.6070000000000001E-3</v>
      </c>
      <c r="AV1836" s="1" t="s">
        <v>2915</v>
      </c>
      <c r="AW1836" s="3">
        <v>1.69204086952</v>
      </c>
      <c r="AX1836" s="3">
        <v>0</v>
      </c>
      <c r="AY1836" s="3" t="s">
        <v>206</v>
      </c>
      <c r="AZ1836" s="3"/>
    </row>
    <row r="1837" spans="24:52" x14ac:dyDescent="0.3">
      <c r="X1837"/>
      <c r="AP1837" s="1" t="s">
        <v>13580</v>
      </c>
      <c r="AQ1837" s="1" t="s">
        <v>13059</v>
      </c>
      <c r="AR1837" t="s">
        <v>13060</v>
      </c>
      <c r="AS1837">
        <v>0.1605</v>
      </c>
      <c r="AT1837" s="5">
        <v>1.6050000000000001E-3</v>
      </c>
      <c r="AV1837" s="1" t="s">
        <v>110</v>
      </c>
      <c r="AW1837" s="3">
        <v>47.763582557040003</v>
      </c>
      <c r="AX1837" s="3">
        <v>8.0690000000000008</v>
      </c>
      <c r="AY1837" s="3">
        <v>13.6</v>
      </c>
      <c r="AZ1837" s="3"/>
    </row>
    <row r="1838" spans="24:52" x14ac:dyDescent="0.3">
      <c r="X1838"/>
      <c r="AP1838" s="1" t="s">
        <v>13580</v>
      </c>
      <c r="AQ1838" s="1" t="s">
        <v>13803</v>
      </c>
      <c r="AR1838" t="s">
        <v>13804</v>
      </c>
      <c r="AS1838">
        <v>0.1605</v>
      </c>
      <c r="AT1838" s="5">
        <v>1.6050000000000001E-3</v>
      </c>
      <c r="AV1838" s="1" t="s">
        <v>2911</v>
      </c>
      <c r="AW1838" s="3">
        <v>0.60820610904000005</v>
      </c>
      <c r="AX1838" s="3">
        <v>-9.6649999999999991</v>
      </c>
      <c r="AY1838" s="3" t="s">
        <v>206</v>
      </c>
      <c r="AZ1838" s="3"/>
    </row>
    <row r="1839" spans="24:52" x14ac:dyDescent="0.3">
      <c r="X1839"/>
      <c r="AP1839" s="1" t="s">
        <v>13580</v>
      </c>
      <c r="AQ1839" s="1" t="s">
        <v>13805</v>
      </c>
      <c r="AR1839" t="s">
        <v>13806</v>
      </c>
      <c r="AS1839">
        <v>0.1605</v>
      </c>
      <c r="AT1839" s="5">
        <v>1.6050000000000001E-3</v>
      </c>
      <c r="AV1839" s="1" t="s">
        <v>253</v>
      </c>
      <c r="AW1839" s="3">
        <v>15.534735190699999</v>
      </c>
      <c r="AX1839" s="3">
        <v>9.4700000000000006</v>
      </c>
      <c r="AY1839" s="3">
        <v>6.55</v>
      </c>
      <c r="AZ1839" s="3"/>
    </row>
    <row r="1840" spans="24:52" x14ac:dyDescent="0.3">
      <c r="X1840"/>
      <c r="AP1840" s="1" t="s">
        <v>13580</v>
      </c>
      <c r="AQ1840" s="1" t="s">
        <v>11959</v>
      </c>
      <c r="AR1840" t="s">
        <v>11960</v>
      </c>
      <c r="AS1840">
        <v>0.16020000000000001</v>
      </c>
      <c r="AT1840" s="5">
        <v>1.6020000000000001E-3</v>
      </c>
      <c r="AV1840" s="1" t="s">
        <v>339</v>
      </c>
      <c r="AW1840" s="3">
        <v>3.2654874646300001</v>
      </c>
      <c r="AX1840" s="3">
        <v>18.829000000000001</v>
      </c>
      <c r="AY1840" s="3" t="s">
        <v>206</v>
      </c>
      <c r="AZ1840" s="3"/>
    </row>
    <row r="1841" spans="24:52" x14ac:dyDescent="0.3">
      <c r="X1841"/>
      <c r="AP1841" s="1" t="s">
        <v>13580</v>
      </c>
      <c r="AQ1841" t="s">
        <v>13807</v>
      </c>
      <c r="AR1841" t="s">
        <v>13808</v>
      </c>
      <c r="AS1841">
        <v>0.15939999999999999</v>
      </c>
      <c r="AT1841" s="5">
        <v>1.5939999999999999E-3</v>
      </c>
      <c r="AV1841" s="1" t="s">
        <v>133</v>
      </c>
      <c r="AW1841" s="3">
        <v>34.824416607750003</v>
      </c>
      <c r="AX1841" s="3">
        <v>14.286</v>
      </c>
      <c r="AY1841" s="3" t="s">
        <v>206</v>
      </c>
      <c r="AZ1841" s="3"/>
    </row>
    <row r="1842" spans="24:52" x14ac:dyDescent="0.3">
      <c r="X1842"/>
      <c r="AP1842" s="1" t="s">
        <v>13580</v>
      </c>
      <c r="AQ1842" s="1" t="s">
        <v>11598</v>
      </c>
      <c r="AR1842" t="s">
        <v>11599</v>
      </c>
      <c r="AS1842">
        <v>0.15939999999999999</v>
      </c>
      <c r="AT1842" s="5">
        <v>1.5939999999999999E-3</v>
      </c>
      <c r="AV1842" s="1" t="s">
        <v>115</v>
      </c>
      <c r="AW1842" s="3">
        <v>42.339342563549998</v>
      </c>
      <c r="AX1842" s="3">
        <v>51.683999999999997</v>
      </c>
      <c r="AY1842" s="3" t="s">
        <v>206</v>
      </c>
      <c r="AZ1842" s="3"/>
    </row>
    <row r="1843" spans="24:52" x14ac:dyDescent="0.3">
      <c r="X1843"/>
      <c r="AP1843" s="1" t="s">
        <v>13580</v>
      </c>
      <c r="AQ1843" t="s">
        <v>12847</v>
      </c>
      <c r="AR1843" t="s">
        <v>12848</v>
      </c>
      <c r="AS1843">
        <v>0.1588</v>
      </c>
      <c r="AT1843" s="5">
        <v>1.588E-3</v>
      </c>
      <c r="AV1843" s="1" t="s">
        <v>2891</v>
      </c>
      <c r="AW1843" s="3">
        <v>0.73556474862121302</v>
      </c>
      <c r="AX1843" s="3">
        <v>0</v>
      </c>
      <c r="AY1843" s="3" t="s">
        <v>206</v>
      </c>
      <c r="AZ1843" s="3"/>
    </row>
    <row r="1844" spans="24:52" x14ac:dyDescent="0.3">
      <c r="X1844"/>
      <c r="AP1844" s="1" t="s">
        <v>13580</v>
      </c>
      <c r="AQ1844" s="1" t="s">
        <v>13809</v>
      </c>
      <c r="AR1844" t="s">
        <v>13810</v>
      </c>
      <c r="AS1844">
        <v>0.1578</v>
      </c>
      <c r="AT1844" s="5">
        <v>1.578E-3</v>
      </c>
      <c r="AV1844" s="1" t="s">
        <v>163</v>
      </c>
      <c r="AW1844" s="3">
        <v>24.981337295500001</v>
      </c>
      <c r="AX1844" s="3">
        <v>12.481999999999999</v>
      </c>
      <c r="AY1844" s="3">
        <v>15.494999999999999</v>
      </c>
      <c r="AZ1844" s="3"/>
    </row>
    <row r="1845" spans="24:52" x14ac:dyDescent="0.3">
      <c r="X1845"/>
      <c r="AP1845" s="1" t="s">
        <v>13580</v>
      </c>
      <c r="AQ1845" t="s">
        <v>12130</v>
      </c>
      <c r="AR1845" t="s">
        <v>12131</v>
      </c>
      <c r="AS1845">
        <v>0.1555</v>
      </c>
      <c r="AT1845" s="5">
        <v>1.555E-3</v>
      </c>
      <c r="AV1845" s="1" t="s">
        <v>244</v>
      </c>
      <c r="AW1845" s="3">
        <v>2.8191496518900001</v>
      </c>
      <c r="AX1845" s="3">
        <v>26.437999999999999</v>
      </c>
      <c r="AY1845" s="3" t="s">
        <v>206</v>
      </c>
      <c r="AZ1845" s="3"/>
    </row>
    <row r="1846" spans="24:52" x14ac:dyDescent="0.3">
      <c r="X1846"/>
      <c r="AP1846" s="1" t="s">
        <v>13580</v>
      </c>
      <c r="AQ1846" s="1" t="s">
        <v>13811</v>
      </c>
      <c r="AR1846" t="s">
        <v>13812</v>
      </c>
      <c r="AS1846">
        <v>0.15540000000000001</v>
      </c>
      <c r="AT1846" s="5">
        <v>1.554E-3</v>
      </c>
      <c r="AV1846" s="1" t="s">
        <v>937</v>
      </c>
      <c r="AW1846" s="3">
        <v>13.930872208432399</v>
      </c>
      <c r="AX1846" s="3">
        <v>19.907</v>
      </c>
      <c r="AY1846" s="3">
        <v>-8.1780000000000008</v>
      </c>
      <c r="AZ1846" s="3"/>
    </row>
    <row r="1847" spans="24:52" x14ac:dyDescent="0.3">
      <c r="X1847"/>
      <c r="AP1847" s="1" t="s">
        <v>13580</v>
      </c>
      <c r="AQ1847" s="1" t="s">
        <v>11810</v>
      </c>
      <c r="AR1847" t="s">
        <v>11811</v>
      </c>
      <c r="AS1847">
        <v>0.1535</v>
      </c>
      <c r="AT1847" s="5">
        <v>1.5349999999999999E-3</v>
      </c>
      <c r="AV1847" s="1" t="s">
        <v>312</v>
      </c>
      <c r="AW1847" s="3">
        <v>0.41080245318000003</v>
      </c>
      <c r="AX1847" s="3">
        <v>246.41</v>
      </c>
      <c r="AY1847" s="3">
        <v>15</v>
      </c>
      <c r="AZ1847" s="3"/>
    </row>
    <row r="1848" spans="24:52" x14ac:dyDescent="0.3">
      <c r="X1848"/>
      <c r="AP1848" s="1" t="s">
        <v>13580</v>
      </c>
      <c r="AQ1848" t="s">
        <v>11914</v>
      </c>
      <c r="AR1848" t="s">
        <v>11915</v>
      </c>
      <c r="AS1848">
        <v>0.15279999999999999</v>
      </c>
      <c r="AT1848" s="5">
        <v>1.5279999999999998E-3</v>
      </c>
      <c r="AV1848" s="1" t="s">
        <v>3332</v>
      </c>
      <c r="AW1848" s="3">
        <v>3.54703455272</v>
      </c>
      <c r="AX1848" s="3">
        <v>-2.3820000000000001</v>
      </c>
      <c r="AY1848" s="3">
        <v>-16</v>
      </c>
      <c r="AZ1848" s="3"/>
    </row>
    <row r="1849" spans="24:52" x14ac:dyDescent="0.3">
      <c r="X1849"/>
      <c r="AP1849" s="1" t="s">
        <v>13580</v>
      </c>
      <c r="AQ1849" s="1" t="s">
        <v>11704</v>
      </c>
      <c r="AR1849" t="s">
        <v>11705</v>
      </c>
      <c r="AS1849">
        <v>0.1515</v>
      </c>
      <c r="AT1849" s="5">
        <v>1.5149999999999999E-3</v>
      </c>
      <c r="AV1849" s="1" t="s">
        <v>154</v>
      </c>
      <c r="AW1849" s="3">
        <v>17.625821287680001</v>
      </c>
      <c r="AX1849" s="3">
        <v>12.787000000000001</v>
      </c>
      <c r="AY1849" s="3">
        <v>12</v>
      </c>
      <c r="AZ1849" s="3"/>
    </row>
    <row r="1850" spans="24:52" x14ac:dyDescent="0.3">
      <c r="X1850"/>
      <c r="AP1850" s="1" t="s">
        <v>13580</v>
      </c>
      <c r="AQ1850" s="1" t="s">
        <v>13813</v>
      </c>
      <c r="AR1850" t="s">
        <v>13814</v>
      </c>
      <c r="AS1850">
        <v>0.15140000000000001</v>
      </c>
      <c r="AT1850" s="5">
        <v>1.5140000000000002E-3</v>
      </c>
      <c r="AV1850" s="1" t="s">
        <v>3410</v>
      </c>
      <c r="AW1850" s="3">
        <v>0.22054853212</v>
      </c>
      <c r="AX1850" s="3">
        <v>0</v>
      </c>
      <c r="AY1850" s="3" t="s">
        <v>206</v>
      </c>
      <c r="AZ1850" s="3"/>
    </row>
    <row r="1851" spans="24:52" x14ac:dyDescent="0.3">
      <c r="X1851"/>
      <c r="AP1851" s="1" t="s">
        <v>13580</v>
      </c>
      <c r="AQ1851" s="1" t="s">
        <v>13815</v>
      </c>
      <c r="AR1851" t="s">
        <v>13816</v>
      </c>
      <c r="AS1851">
        <v>0.15090000000000001</v>
      </c>
      <c r="AT1851" s="5">
        <v>1.5090000000000001E-3</v>
      </c>
      <c r="AV1851" s="1" t="s">
        <v>51</v>
      </c>
      <c r="AW1851" s="3">
        <v>133.73709124769999</v>
      </c>
      <c r="AX1851" s="3">
        <v>5.0289999999999999</v>
      </c>
      <c r="AY1851" s="3">
        <v>23.9</v>
      </c>
      <c r="AZ1851" s="3"/>
    </row>
    <row r="1852" spans="24:52" x14ac:dyDescent="0.3">
      <c r="X1852"/>
      <c r="AP1852" s="1" t="s">
        <v>13580</v>
      </c>
      <c r="AQ1852" s="1" t="s">
        <v>11752</v>
      </c>
      <c r="AR1852" t="s">
        <v>11753</v>
      </c>
      <c r="AS1852">
        <v>0.14949999999999999</v>
      </c>
      <c r="AT1852" s="5">
        <v>1.495E-3</v>
      </c>
      <c r="AV1852" s="1" t="s">
        <v>303</v>
      </c>
      <c r="AW1852" s="3">
        <v>52.3151266267</v>
      </c>
      <c r="AX1852" s="3">
        <v>11.465999999999999</v>
      </c>
      <c r="AY1852" s="3">
        <v>7</v>
      </c>
      <c r="AZ1852" s="3"/>
    </row>
    <row r="1853" spans="24:52" x14ac:dyDescent="0.3">
      <c r="X1853"/>
      <c r="AP1853" s="1" t="s">
        <v>13580</v>
      </c>
      <c r="AQ1853" s="1" t="s">
        <v>12845</v>
      </c>
      <c r="AR1853" t="s">
        <v>12846</v>
      </c>
      <c r="AS1853">
        <v>0.1489</v>
      </c>
      <c r="AT1853" s="5">
        <v>1.4890000000000001E-3</v>
      </c>
      <c r="AV1853" s="1" t="s">
        <v>517</v>
      </c>
      <c r="AW1853" s="3">
        <v>5.2967576910299998</v>
      </c>
      <c r="AX1853" s="3">
        <v>10.295</v>
      </c>
      <c r="AY1853" s="3">
        <v>97.6</v>
      </c>
      <c r="AZ1853" s="3"/>
    </row>
    <row r="1854" spans="24:52" x14ac:dyDescent="0.3">
      <c r="X1854"/>
      <c r="AP1854" s="1" t="s">
        <v>13580</v>
      </c>
      <c r="AQ1854" s="1" t="s">
        <v>11904</v>
      </c>
      <c r="AR1854" s="1" t="s">
        <v>11905</v>
      </c>
      <c r="AS1854">
        <v>0.1477</v>
      </c>
      <c r="AT1854" s="5">
        <v>1.477E-3</v>
      </c>
      <c r="AV1854" s="1" t="s">
        <v>519</v>
      </c>
      <c r="AW1854" s="3">
        <v>2.6185666338</v>
      </c>
      <c r="AX1854" s="3">
        <v>-13.923999999999999</v>
      </c>
      <c r="AY1854" s="3" t="s">
        <v>206</v>
      </c>
      <c r="AZ1854" s="3"/>
    </row>
    <row r="1855" spans="24:52" x14ac:dyDescent="0.3">
      <c r="X1855"/>
      <c r="AP1855" s="1" t="s">
        <v>13580</v>
      </c>
      <c r="AQ1855" s="1" t="s">
        <v>13438</v>
      </c>
      <c r="AR1855" t="s">
        <v>13439</v>
      </c>
      <c r="AS1855">
        <v>0.14660000000000001</v>
      </c>
      <c r="AT1855" s="5">
        <v>1.4660000000000001E-3</v>
      </c>
      <c r="AV1855" s="1" t="s">
        <v>2886</v>
      </c>
      <c r="AW1855" s="3">
        <v>17.822847201519998</v>
      </c>
      <c r="AX1855" s="3">
        <v>0</v>
      </c>
      <c r="AY1855" s="3">
        <v>16.399999999999999</v>
      </c>
      <c r="AZ1855" s="3"/>
    </row>
    <row r="1856" spans="24:52" x14ac:dyDescent="0.3">
      <c r="X1856"/>
      <c r="AP1856" s="1" t="s">
        <v>13580</v>
      </c>
      <c r="AQ1856" s="1" t="s">
        <v>11902</v>
      </c>
      <c r="AR1856" t="s">
        <v>11903</v>
      </c>
      <c r="AS1856">
        <v>0.1462</v>
      </c>
      <c r="AT1856" s="5">
        <v>1.462E-3</v>
      </c>
      <c r="AV1856" s="1" t="s">
        <v>717</v>
      </c>
      <c r="AW1856" s="3">
        <v>1.7591954483600001</v>
      </c>
      <c r="AX1856" s="3">
        <v>0</v>
      </c>
      <c r="AY1856" s="3">
        <v>10</v>
      </c>
      <c r="AZ1856" s="3"/>
    </row>
    <row r="1857" spans="24:52" x14ac:dyDescent="0.3">
      <c r="X1857"/>
      <c r="AP1857" s="1" t="s">
        <v>13580</v>
      </c>
      <c r="AQ1857" s="1" t="s">
        <v>12122</v>
      </c>
      <c r="AR1857" t="s">
        <v>12123</v>
      </c>
      <c r="AS1857">
        <v>0.14599999999999999</v>
      </c>
      <c r="AT1857" s="5">
        <v>1.4599999999999999E-3</v>
      </c>
      <c r="AV1857" s="1" t="s">
        <v>408</v>
      </c>
      <c r="AW1857" s="3">
        <v>10.029862401020001</v>
      </c>
      <c r="AX1857" s="3">
        <v>117</v>
      </c>
      <c r="AY1857" s="3">
        <v>15.746</v>
      </c>
      <c r="AZ1857" s="3"/>
    </row>
    <row r="1858" spans="24:52" x14ac:dyDescent="0.3">
      <c r="X1858"/>
      <c r="AP1858" s="1" t="s">
        <v>13580</v>
      </c>
      <c r="AQ1858" s="1" t="s">
        <v>13817</v>
      </c>
      <c r="AR1858" t="s">
        <v>13818</v>
      </c>
      <c r="AS1858">
        <v>0.14580000000000001</v>
      </c>
      <c r="AT1858" s="5">
        <v>1.4580000000000001E-3</v>
      </c>
      <c r="AV1858" s="1" t="s">
        <v>795</v>
      </c>
      <c r="AW1858" s="3">
        <v>9.7192953240000008</v>
      </c>
      <c r="AX1858" s="3">
        <v>17.715</v>
      </c>
      <c r="AY1858" s="3" t="s">
        <v>206</v>
      </c>
      <c r="AZ1858" s="3"/>
    </row>
    <row r="1859" spans="24:52" x14ac:dyDescent="0.3">
      <c r="X1859"/>
      <c r="AP1859" s="1" t="s">
        <v>13580</v>
      </c>
      <c r="AQ1859" s="1" t="s">
        <v>13819</v>
      </c>
      <c r="AR1859" t="s">
        <v>13820</v>
      </c>
      <c r="AS1859">
        <v>0.14549999999999999</v>
      </c>
      <c r="AT1859" s="5">
        <v>1.4549999999999999E-3</v>
      </c>
      <c r="AV1859" s="1" t="s">
        <v>2927</v>
      </c>
      <c r="AW1859" s="3">
        <v>0.73553178450000001</v>
      </c>
      <c r="AX1859" s="3">
        <v>0</v>
      </c>
      <c r="AY1859" s="3" t="s">
        <v>206</v>
      </c>
      <c r="AZ1859" s="3"/>
    </row>
    <row r="1860" spans="24:52" x14ac:dyDescent="0.3">
      <c r="X1860"/>
      <c r="AP1860" s="1" t="s">
        <v>13580</v>
      </c>
      <c r="AQ1860" s="1" t="s">
        <v>13821</v>
      </c>
      <c r="AR1860" t="s">
        <v>13822</v>
      </c>
      <c r="AS1860">
        <v>0.14480000000000001</v>
      </c>
      <c r="AT1860" s="5">
        <v>1.4480000000000001E-3</v>
      </c>
      <c r="AV1860" s="1" t="s">
        <v>129</v>
      </c>
      <c r="AW1860" s="3">
        <v>33.884753100380003</v>
      </c>
      <c r="AX1860" s="3">
        <v>3.4449999999999998</v>
      </c>
      <c r="AY1860" s="3">
        <v>11.386329999999999</v>
      </c>
      <c r="AZ1860" s="3"/>
    </row>
    <row r="1861" spans="24:52" x14ac:dyDescent="0.3">
      <c r="X1861"/>
      <c r="AP1861" s="1" t="s">
        <v>13580</v>
      </c>
      <c r="AQ1861" s="1" t="s">
        <v>13823</v>
      </c>
      <c r="AR1861" t="s">
        <v>13824</v>
      </c>
      <c r="AS1861">
        <v>0.14349999999999999</v>
      </c>
      <c r="AT1861" s="5">
        <v>1.4349999999999999E-3</v>
      </c>
      <c r="AV1861" s="1" t="s">
        <v>3422</v>
      </c>
      <c r="AW1861" s="3">
        <v>1.1039254413599999</v>
      </c>
      <c r="AX1861" s="3">
        <v>0</v>
      </c>
      <c r="AY1861" s="3" t="s">
        <v>206</v>
      </c>
      <c r="AZ1861" s="3"/>
    </row>
    <row r="1862" spans="24:52" x14ac:dyDescent="0.3">
      <c r="X1862"/>
      <c r="AP1862" s="1" t="s">
        <v>13580</v>
      </c>
      <c r="AQ1862" s="1" t="s">
        <v>13825</v>
      </c>
      <c r="AR1862" t="s">
        <v>13826</v>
      </c>
      <c r="AS1862">
        <v>0.1434</v>
      </c>
      <c r="AT1862" s="5">
        <v>1.4339999999999999E-3</v>
      </c>
      <c r="AV1862" s="1" t="s">
        <v>3408</v>
      </c>
      <c r="AW1862" s="3">
        <v>11.22101883216</v>
      </c>
      <c r="AX1862" s="3">
        <v>0</v>
      </c>
      <c r="AY1862" s="3">
        <v>11.026669999999999</v>
      </c>
      <c r="AZ1862" s="3"/>
    </row>
    <row r="1863" spans="24:52" x14ac:dyDescent="0.3">
      <c r="X1863"/>
      <c r="AP1863" s="1" t="s">
        <v>13580</v>
      </c>
      <c r="AQ1863" s="1" t="s">
        <v>13827</v>
      </c>
      <c r="AR1863" t="s">
        <v>13828</v>
      </c>
      <c r="AS1863">
        <v>0.14280000000000001</v>
      </c>
      <c r="AT1863" s="5">
        <v>1.428E-3</v>
      </c>
      <c r="AV1863" s="1" t="s">
        <v>988</v>
      </c>
      <c r="AW1863" s="3">
        <v>4.4133904079999997</v>
      </c>
      <c r="AX1863" s="3">
        <v>7.3789999999999996</v>
      </c>
      <c r="AY1863" s="3" t="s">
        <v>206</v>
      </c>
      <c r="AZ1863" s="3"/>
    </row>
    <row r="1864" spans="24:52" x14ac:dyDescent="0.3">
      <c r="X1864"/>
      <c r="AP1864" s="1" t="s">
        <v>13580</v>
      </c>
      <c r="AQ1864" s="1" t="s">
        <v>12694</v>
      </c>
      <c r="AR1864" t="s">
        <v>12695</v>
      </c>
      <c r="AS1864">
        <v>0.1426</v>
      </c>
      <c r="AT1864" s="5">
        <v>1.426E-3</v>
      </c>
      <c r="AV1864" s="1" t="s">
        <v>452</v>
      </c>
      <c r="AW1864" s="3">
        <v>5.3073805025257803</v>
      </c>
      <c r="AX1864" s="3">
        <v>0</v>
      </c>
      <c r="AY1864" s="3" t="s">
        <v>206</v>
      </c>
      <c r="AZ1864" s="3"/>
    </row>
    <row r="1865" spans="24:52" x14ac:dyDescent="0.3">
      <c r="X1865"/>
      <c r="AP1865" s="1" t="s">
        <v>13580</v>
      </c>
      <c r="AQ1865" t="s">
        <v>12821</v>
      </c>
      <c r="AR1865" t="s">
        <v>12822</v>
      </c>
      <c r="AS1865">
        <v>0.14019999999999999</v>
      </c>
      <c r="AT1865" s="5">
        <v>1.4019999999999998E-3</v>
      </c>
      <c r="AV1865" s="1" t="s">
        <v>508</v>
      </c>
      <c r="AW1865" s="3">
        <v>1.6925471024000001</v>
      </c>
      <c r="AX1865" s="3">
        <v>15.388999999999999</v>
      </c>
      <c r="AY1865" s="3" t="s">
        <v>206</v>
      </c>
      <c r="AZ1865" s="3"/>
    </row>
    <row r="1866" spans="24:52" x14ac:dyDescent="0.3">
      <c r="X1866"/>
      <c r="AP1866" s="1" t="s">
        <v>13580</v>
      </c>
      <c r="AQ1866" s="1" t="s">
        <v>13829</v>
      </c>
      <c r="AR1866" t="s">
        <v>13830</v>
      </c>
      <c r="AS1866">
        <v>0.13969999999999999</v>
      </c>
      <c r="AT1866" s="5">
        <v>1.3969999999999998E-3</v>
      </c>
      <c r="AV1866" s="1" t="s">
        <v>995</v>
      </c>
      <c r="AW1866" s="3">
        <v>1.2764254369500001</v>
      </c>
      <c r="AX1866" s="3">
        <v>-58.408000000000001</v>
      </c>
      <c r="AY1866" s="3" t="s">
        <v>206</v>
      </c>
      <c r="AZ1866" s="3"/>
    </row>
    <row r="1867" spans="24:52" x14ac:dyDescent="0.3">
      <c r="X1867"/>
      <c r="AP1867" s="1" t="s">
        <v>13580</v>
      </c>
      <c r="AQ1867" s="1" t="s">
        <v>11888</v>
      </c>
      <c r="AR1867" t="s">
        <v>11889</v>
      </c>
      <c r="AS1867">
        <v>0.13880000000000001</v>
      </c>
      <c r="AT1867" s="5">
        <v>1.3880000000000001E-3</v>
      </c>
      <c r="AV1867" s="1" t="s">
        <v>3474</v>
      </c>
      <c r="AW1867" s="3">
        <v>4.5357634854000004</v>
      </c>
      <c r="AX1867" s="3">
        <v>0</v>
      </c>
      <c r="AY1867" s="3" t="s">
        <v>206</v>
      </c>
      <c r="AZ1867" s="3"/>
    </row>
    <row r="1868" spans="24:52" x14ac:dyDescent="0.3">
      <c r="X1868"/>
      <c r="AP1868" s="1" t="s">
        <v>13580</v>
      </c>
      <c r="AQ1868" s="1" t="s">
        <v>13831</v>
      </c>
      <c r="AR1868" t="s">
        <v>13832</v>
      </c>
      <c r="AS1868">
        <v>0.13780000000000001</v>
      </c>
      <c r="AT1868" s="5">
        <v>1.3780000000000001E-3</v>
      </c>
      <c r="AV1868" s="1" t="s">
        <v>2863</v>
      </c>
      <c r="AW1868" s="3">
        <v>1.4686410942899999</v>
      </c>
      <c r="AX1868" s="3">
        <v>0</v>
      </c>
      <c r="AY1868" s="3" t="s">
        <v>206</v>
      </c>
      <c r="AZ1868" s="3"/>
    </row>
    <row r="1869" spans="24:52" x14ac:dyDescent="0.3">
      <c r="X1869"/>
      <c r="AP1869" s="1" t="s">
        <v>13580</v>
      </c>
      <c r="AQ1869" s="1" t="s">
        <v>13833</v>
      </c>
      <c r="AR1869" t="s">
        <v>13834</v>
      </c>
      <c r="AS1869">
        <v>0.13569999999999999</v>
      </c>
      <c r="AT1869" s="5">
        <v>1.3569999999999999E-3</v>
      </c>
      <c r="AV1869" s="1" t="s">
        <v>3414</v>
      </c>
      <c r="AW1869" s="3">
        <v>7.5252816819000001</v>
      </c>
      <c r="AX1869" s="3">
        <v>0</v>
      </c>
      <c r="AY1869" s="3">
        <v>-98.5</v>
      </c>
      <c r="AZ1869" s="3"/>
    </row>
    <row r="1870" spans="24:52" x14ac:dyDescent="0.3">
      <c r="X1870"/>
      <c r="AP1870" s="1" t="s">
        <v>13580</v>
      </c>
      <c r="AQ1870" s="1" t="s">
        <v>13835</v>
      </c>
      <c r="AR1870" t="s">
        <v>13836</v>
      </c>
      <c r="AS1870">
        <v>0.13569999999999999</v>
      </c>
      <c r="AT1870" s="5">
        <v>1.3569999999999999E-3</v>
      </c>
      <c r="AV1870" s="1" t="s">
        <v>2918</v>
      </c>
      <c r="AW1870" s="3">
        <v>156.12317539038199</v>
      </c>
      <c r="AX1870" s="3">
        <v>169.80799999999999</v>
      </c>
      <c r="AY1870" s="3" t="s">
        <v>206</v>
      </c>
      <c r="AZ1870" s="3"/>
    </row>
    <row r="1871" spans="24:52" x14ac:dyDescent="0.3">
      <c r="X1871"/>
      <c r="AP1871" s="1" t="s">
        <v>13580</v>
      </c>
      <c r="AQ1871" t="s">
        <v>12136</v>
      </c>
      <c r="AR1871" t="s">
        <v>12137</v>
      </c>
      <c r="AS1871">
        <v>0.13500000000000001</v>
      </c>
      <c r="AT1871" s="5">
        <v>1.3500000000000001E-3</v>
      </c>
      <c r="AV1871" s="1" t="s">
        <v>406</v>
      </c>
      <c r="AW1871" s="3">
        <v>2.8423202719499998</v>
      </c>
      <c r="AX1871" s="3">
        <v>140.97900000000001</v>
      </c>
      <c r="AY1871" s="3">
        <v>-1.26</v>
      </c>
      <c r="AZ1871" s="3"/>
    </row>
    <row r="1872" spans="24:52" x14ac:dyDescent="0.3">
      <c r="X1872"/>
      <c r="AP1872" s="1" t="s">
        <v>13580</v>
      </c>
      <c r="AQ1872" s="1" t="s">
        <v>13837</v>
      </c>
      <c r="AR1872" t="s">
        <v>13838</v>
      </c>
      <c r="AS1872">
        <v>0.1341</v>
      </c>
      <c r="AT1872" s="5">
        <v>1.341E-3</v>
      </c>
      <c r="AV1872" s="1" t="s">
        <v>196</v>
      </c>
      <c r="AW1872" s="3">
        <v>7.62801462918</v>
      </c>
      <c r="AX1872" s="3">
        <v>18.369</v>
      </c>
      <c r="AY1872" s="3" t="s">
        <v>206</v>
      </c>
      <c r="AZ1872" s="3"/>
    </row>
    <row r="1873" spans="24:52" x14ac:dyDescent="0.3">
      <c r="X1873"/>
      <c r="AP1873" s="1" t="s">
        <v>13580</v>
      </c>
      <c r="AQ1873" s="1" t="s">
        <v>12809</v>
      </c>
      <c r="AR1873" t="s">
        <v>12810</v>
      </c>
      <c r="AS1873">
        <v>0.1341</v>
      </c>
      <c r="AT1873" s="5">
        <v>1.341E-3</v>
      </c>
      <c r="AV1873" s="1" t="s">
        <v>501</v>
      </c>
      <c r="AW1873" s="3">
        <v>3.5098272063999998</v>
      </c>
      <c r="AX1873" s="3">
        <v>53.164999999999999</v>
      </c>
      <c r="AY1873" s="3" t="s">
        <v>206</v>
      </c>
      <c r="AZ1873" s="3"/>
    </row>
    <row r="1874" spans="24:52" x14ac:dyDescent="0.3">
      <c r="X1874"/>
      <c r="AP1874" s="1" t="s">
        <v>13580</v>
      </c>
      <c r="AQ1874" s="1" t="s">
        <v>13839</v>
      </c>
      <c r="AR1874" t="s">
        <v>13840</v>
      </c>
      <c r="AS1874">
        <v>0.1338</v>
      </c>
      <c r="AT1874" s="5">
        <v>1.338E-3</v>
      </c>
      <c r="AV1874" s="1" t="s">
        <v>978</v>
      </c>
      <c r="AW1874" s="3">
        <v>1.6808707061399999</v>
      </c>
      <c r="AX1874" s="3">
        <v>41.523000000000003</v>
      </c>
      <c r="AY1874" s="3">
        <v>17.850000000000001</v>
      </c>
      <c r="AZ1874" s="3"/>
    </row>
    <row r="1875" spans="24:52" x14ac:dyDescent="0.3">
      <c r="X1875"/>
      <c r="AP1875" s="1" t="s">
        <v>13580</v>
      </c>
      <c r="AQ1875" s="1" t="s">
        <v>13841</v>
      </c>
      <c r="AR1875" t="s">
        <v>13842</v>
      </c>
      <c r="AS1875">
        <v>0.1321</v>
      </c>
      <c r="AT1875" s="5">
        <v>1.3209999999999999E-3</v>
      </c>
      <c r="AV1875" s="1" t="s">
        <v>3419</v>
      </c>
      <c r="AW1875" s="3">
        <v>0.43056510259000003</v>
      </c>
      <c r="AX1875" s="3">
        <v>0</v>
      </c>
      <c r="AY1875" s="3" t="s">
        <v>206</v>
      </c>
      <c r="AZ1875" s="3"/>
    </row>
    <row r="1876" spans="24:52" x14ac:dyDescent="0.3">
      <c r="X1876"/>
      <c r="AP1876" s="1" t="s">
        <v>13580</v>
      </c>
      <c r="AQ1876" s="1" t="s">
        <v>13843</v>
      </c>
      <c r="AR1876" t="s">
        <v>13844</v>
      </c>
      <c r="AS1876">
        <v>0.13189999999999999</v>
      </c>
      <c r="AT1876" s="5">
        <v>1.3189999999999999E-3</v>
      </c>
      <c r="AV1876" s="1" t="s">
        <v>3412</v>
      </c>
      <c r="AW1876" s="3">
        <v>0.43104383136000002</v>
      </c>
      <c r="AX1876" s="3">
        <v>-27.513999999999999</v>
      </c>
      <c r="AY1876" s="3" t="s">
        <v>206</v>
      </c>
      <c r="AZ1876" s="3"/>
    </row>
    <row r="1877" spans="24:52" x14ac:dyDescent="0.3">
      <c r="X1877"/>
      <c r="AP1877" s="1" t="s">
        <v>13580</v>
      </c>
      <c r="AQ1877" s="1" t="s">
        <v>13845</v>
      </c>
      <c r="AR1877" t="s">
        <v>13846</v>
      </c>
      <c r="AS1877">
        <v>0.13089999999999999</v>
      </c>
      <c r="AT1877" s="5">
        <v>1.3089999999999998E-3</v>
      </c>
      <c r="AV1877" s="1" t="s">
        <v>884</v>
      </c>
      <c r="AW1877" s="3">
        <v>2.9618606436000001</v>
      </c>
      <c r="AX1877" s="3">
        <v>2.097</v>
      </c>
      <c r="AY1877" s="3" t="s">
        <v>206</v>
      </c>
      <c r="AZ1877" s="3"/>
    </row>
    <row r="1878" spans="24:52" x14ac:dyDescent="0.3">
      <c r="X1878"/>
      <c r="AP1878" s="1" t="s">
        <v>13580</v>
      </c>
      <c r="AQ1878" t="s">
        <v>13847</v>
      </c>
      <c r="AR1878" t="s">
        <v>13848</v>
      </c>
      <c r="AS1878">
        <v>0.13020000000000001</v>
      </c>
      <c r="AT1878" s="5">
        <v>1.3020000000000002E-3</v>
      </c>
      <c r="AV1878" s="1" t="s">
        <v>950</v>
      </c>
      <c r="AW1878" s="3">
        <v>0.52799859059999998</v>
      </c>
      <c r="AX1878" s="3">
        <v>1.8959999999999999</v>
      </c>
      <c r="AY1878" s="3" t="s">
        <v>206</v>
      </c>
      <c r="AZ1878" s="3"/>
    </row>
    <row r="1879" spans="24:52" x14ac:dyDescent="0.3">
      <c r="X1879"/>
      <c r="AP1879" s="1" t="s">
        <v>13580</v>
      </c>
      <c r="AQ1879" s="1" t="s">
        <v>13849</v>
      </c>
      <c r="AR1879" t="s">
        <v>13850</v>
      </c>
      <c r="AS1879">
        <v>0.12709999999999999</v>
      </c>
      <c r="AT1879" s="5">
        <v>1.271E-3</v>
      </c>
      <c r="AV1879" s="1" t="s">
        <v>1013</v>
      </c>
      <c r="AW1879" s="3">
        <v>0.44248074633000001</v>
      </c>
      <c r="AX1879" s="3">
        <v>-61.182000000000002</v>
      </c>
      <c r="AY1879" s="3" t="s">
        <v>206</v>
      </c>
      <c r="AZ1879" s="3"/>
    </row>
    <row r="1880" spans="24:52" x14ac:dyDescent="0.3">
      <c r="X1880"/>
      <c r="AP1880" s="1" t="s">
        <v>13580</v>
      </c>
      <c r="AQ1880" s="1" t="s">
        <v>12724</v>
      </c>
      <c r="AR1880" t="s">
        <v>12725</v>
      </c>
      <c r="AS1880">
        <v>0.12690000000000001</v>
      </c>
      <c r="AT1880" s="5">
        <v>1.2690000000000002E-3</v>
      </c>
      <c r="AV1880" s="1" t="s">
        <v>487</v>
      </c>
      <c r="AW1880" s="3">
        <v>2.2204836725999999</v>
      </c>
      <c r="AX1880" s="3">
        <v>25.102</v>
      </c>
      <c r="AY1880" s="3">
        <v>-4.5</v>
      </c>
      <c r="AZ1880" s="3"/>
    </row>
    <row r="1881" spans="24:52" x14ac:dyDescent="0.3">
      <c r="X1881"/>
      <c r="AP1881" s="1" t="s">
        <v>13580</v>
      </c>
      <c r="AQ1881" s="1" t="s">
        <v>13851</v>
      </c>
      <c r="AR1881" t="s">
        <v>13852</v>
      </c>
      <c r="AS1881">
        <v>0.1263</v>
      </c>
      <c r="AT1881" s="5">
        <v>1.263E-3</v>
      </c>
      <c r="AV1881" s="1" t="s">
        <v>264</v>
      </c>
      <c r="AW1881" s="3">
        <v>0.77453150628</v>
      </c>
      <c r="AX1881" s="3">
        <v>-31.361000000000001</v>
      </c>
      <c r="AY1881" s="3" t="s">
        <v>206</v>
      </c>
      <c r="AZ1881" s="3"/>
    </row>
    <row r="1882" spans="24:52" x14ac:dyDescent="0.3">
      <c r="X1882"/>
      <c r="AP1882" s="1" t="s">
        <v>13580</v>
      </c>
      <c r="AQ1882" t="s">
        <v>13853</v>
      </c>
      <c r="AR1882" t="s">
        <v>13854</v>
      </c>
      <c r="AS1882">
        <v>0.12609999999999999</v>
      </c>
      <c r="AT1882" s="5">
        <v>1.261E-3</v>
      </c>
      <c r="AV1882" s="1" t="s">
        <v>373</v>
      </c>
      <c r="AW1882" s="3">
        <v>4.8074361745800003</v>
      </c>
      <c r="AX1882" s="3">
        <v>0</v>
      </c>
      <c r="AY1882" s="3">
        <v>-28.35</v>
      </c>
      <c r="AZ1882" s="3"/>
    </row>
    <row r="1883" spans="24:52" x14ac:dyDescent="0.3">
      <c r="X1883"/>
      <c r="AP1883" s="1" t="s">
        <v>13580</v>
      </c>
      <c r="AQ1883" t="s">
        <v>12817</v>
      </c>
      <c r="AR1883" t="s">
        <v>12818</v>
      </c>
      <c r="AS1883">
        <v>0.12540000000000001</v>
      </c>
      <c r="AT1883" s="5">
        <v>1.2540000000000001E-3</v>
      </c>
      <c r="AV1883" s="1" t="s">
        <v>502</v>
      </c>
      <c r="AW1883" s="3">
        <v>2.6060625138</v>
      </c>
      <c r="AX1883" s="3">
        <v>10.082000000000001</v>
      </c>
      <c r="AY1883" s="3" t="s">
        <v>206</v>
      </c>
      <c r="AZ1883" s="3"/>
    </row>
    <row r="1884" spans="24:52" x14ac:dyDescent="0.3">
      <c r="X1884"/>
      <c r="AP1884" s="1" t="s">
        <v>13580</v>
      </c>
      <c r="AQ1884" t="s">
        <v>13550</v>
      </c>
      <c r="AR1884" t="s">
        <v>13551</v>
      </c>
      <c r="AS1884">
        <v>0.12529999999999999</v>
      </c>
      <c r="AT1884" s="5">
        <v>1.253E-3</v>
      </c>
      <c r="AV1884" s="1" t="s">
        <v>719</v>
      </c>
      <c r="AW1884" s="3">
        <v>0.72677391226999999</v>
      </c>
      <c r="AX1884" s="3">
        <v>-25.114999999999998</v>
      </c>
      <c r="AY1884" s="3" t="s">
        <v>206</v>
      </c>
      <c r="AZ1884" s="3"/>
    </row>
    <row r="1885" spans="24:52" x14ac:dyDescent="0.3">
      <c r="X1885"/>
      <c r="AP1885" s="1" t="s">
        <v>13580</v>
      </c>
      <c r="AQ1885" t="s">
        <v>13855</v>
      </c>
      <c r="AR1885" t="s">
        <v>13856</v>
      </c>
      <c r="AS1885">
        <v>0.12520000000000001</v>
      </c>
      <c r="AT1885" s="5">
        <v>1.2520000000000001E-3</v>
      </c>
      <c r="AV1885" s="1" t="s">
        <v>973</v>
      </c>
      <c r="AW1885" s="3">
        <v>4.9022130089999996</v>
      </c>
      <c r="AX1885" s="3">
        <v>0</v>
      </c>
      <c r="AY1885" s="3" t="s">
        <v>206</v>
      </c>
      <c r="AZ1885" s="3"/>
    </row>
    <row r="1886" spans="24:52" x14ac:dyDescent="0.3">
      <c r="X1886"/>
      <c r="AP1886" s="1" t="s">
        <v>13580</v>
      </c>
      <c r="AQ1886" t="s">
        <v>13857</v>
      </c>
      <c r="AR1886" t="s">
        <v>13858</v>
      </c>
      <c r="AS1886">
        <v>0.12470000000000001</v>
      </c>
      <c r="AT1886" s="5">
        <v>1.2470000000000001E-3</v>
      </c>
      <c r="AV1886" s="1" t="s">
        <v>202</v>
      </c>
      <c r="AW1886" s="3">
        <v>3.1008193024000001</v>
      </c>
      <c r="AX1886" s="3">
        <v>0</v>
      </c>
      <c r="AY1886" s="3" t="s">
        <v>206</v>
      </c>
      <c r="AZ1886" s="3"/>
    </row>
    <row r="1887" spans="24:52" x14ac:dyDescent="0.3">
      <c r="X1887"/>
      <c r="AP1887" s="1" t="s">
        <v>13580</v>
      </c>
      <c r="AQ1887" s="1" t="s">
        <v>13859</v>
      </c>
      <c r="AR1887" t="s">
        <v>13860</v>
      </c>
      <c r="AS1887">
        <v>0.12429999999999999</v>
      </c>
      <c r="AT1887" s="5">
        <v>1.243E-3</v>
      </c>
      <c r="AV1887" s="1" t="s">
        <v>1000</v>
      </c>
      <c r="AW1887" s="3">
        <v>37.803530433474499</v>
      </c>
      <c r="AX1887" s="3">
        <v>19.579999999999998</v>
      </c>
      <c r="AY1887" s="3" t="s">
        <v>206</v>
      </c>
      <c r="AZ1887" s="3"/>
    </row>
    <row r="1888" spans="24:52" x14ac:dyDescent="0.3">
      <c r="X1888"/>
      <c r="AP1888" s="1" t="s">
        <v>13580</v>
      </c>
      <c r="AQ1888" t="s">
        <v>11702</v>
      </c>
      <c r="AR1888" t="s">
        <v>11703</v>
      </c>
      <c r="AS1888">
        <v>0.1242</v>
      </c>
      <c r="AT1888" s="5">
        <v>1.242E-3</v>
      </c>
      <c r="AV1888" s="1" t="s">
        <v>296</v>
      </c>
      <c r="AW1888" s="3">
        <v>32.105450050425397</v>
      </c>
      <c r="AX1888" s="3">
        <v>-6.2969999999999997</v>
      </c>
      <c r="AY1888" s="3">
        <v>17.852</v>
      </c>
      <c r="AZ1888" s="3"/>
    </row>
    <row r="1889" spans="24:52" x14ac:dyDescent="0.3">
      <c r="X1889"/>
      <c r="AP1889" s="1" t="s">
        <v>13580</v>
      </c>
      <c r="AQ1889" s="1" t="s">
        <v>13861</v>
      </c>
      <c r="AR1889" t="s">
        <v>13862</v>
      </c>
      <c r="AS1889">
        <v>0.1231</v>
      </c>
      <c r="AT1889" s="5">
        <v>1.2310000000000001E-3</v>
      </c>
      <c r="AV1889" s="1" t="s">
        <v>1004</v>
      </c>
      <c r="AW1889" s="3">
        <v>173.66742257781601</v>
      </c>
      <c r="AX1889" s="3">
        <v>9.032</v>
      </c>
      <c r="AY1889" s="3" t="s">
        <v>206</v>
      </c>
      <c r="AZ1889" s="3"/>
    </row>
    <row r="1890" spans="24:52" x14ac:dyDescent="0.3">
      <c r="X1890"/>
      <c r="AP1890" s="1" t="s">
        <v>13580</v>
      </c>
      <c r="AQ1890" s="1" t="s">
        <v>13863</v>
      </c>
      <c r="AR1890" t="s">
        <v>13864</v>
      </c>
      <c r="AS1890">
        <v>0.1221</v>
      </c>
      <c r="AT1890" s="5">
        <v>1.2210000000000001E-3</v>
      </c>
      <c r="AV1890" s="1" t="s">
        <v>2913</v>
      </c>
      <c r="AW1890" s="3">
        <v>0.20183802796</v>
      </c>
      <c r="AX1890" s="3">
        <v>0</v>
      </c>
      <c r="AY1890" s="3" t="s">
        <v>206</v>
      </c>
      <c r="AZ1890" s="3"/>
    </row>
    <row r="1891" spans="24:52" x14ac:dyDescent="0.3">
      <c r="X1891"/>
      <c r="AP1891" s="1" t="s">
        <v>13580</v>
      </c>
      <c r="AQ1891" s="1" t="s">
        <v>13865</v>
      </c>
      <c r="AR1891" t="s">
        <v>13866</v>
      </c>
      <c r="AS1891">
        <v>0.122</v>
      </c>
      <c r="AT1891" s="5">
        <v>1.2199999999999999E-3</v>
      </c>
      <c r="AV1891" s="1" t="s">
        <v>27</v>
      </c>
      <c r="AW1891" s="3">
        <v>171.33985611797999</v>
      </c>
      <c r="AX1891" s="3">
        <v>11.166</v>
      </c>
      <c r="AY1891" s="3">
        <v>8.9</v>
      </c>
      <c r="AZ1891" s="3"/>
    </row>
    <row r="1892" spans="24:52" x14ac:dyDescent="0.3">
      <c r="X1892"/>
      <c r="AP1892" s="1" t="s">
        <v>13580</v>
      </c>
      <c r="AQ1892" s="1" t="s">
        <v>13867</v>
      </c>
      <c r="AR1892" t="s">
        <v>13868</v>
      </c>
      <c r="AS1892">
        <v>0.121</v>
      </c>
      <c r="AT1892" s="5">
        <v>1.2099999999999999E-3</v>
      </c>
      <c r="AV1892" s="1" t="s">
        <v>3418</v>
      </c>
      <c r="AW1892" s="3">
        <v>0.19162502449524399</v>
      </c>
      <c r="AX1892" s="3">
        <v>0</v>
      </c>
      <c r="AY1892" s="3" t="s">
        <v>206</v>
      </c>
      <c r="AZ1892" s="3"/>
    </row>
    <row r="1893" spans="24:52" x14ac:dyDescent="0.3">
      <c r="X1893"/>
      <c r="AP1893" s="1" t="s">
        <v>13580</v>
      </c>
      <c r="AQ1893" s="1" t="s">
        <v>11822</v>
      </c>
      <c r="AR1893" t="s">
        <v>11823</v>
      </c>
      <c r="AS1893">
        <v>0.1205</v>
      </c>
      <c r="AT1893" s="5">
        <v>1.2049999999999999E-3</v>
      </c>
      <c r="AV1893" s="1" t="s">
        <v>2866</v>
      </c>
      <c r="AW1893" s="3">
        <v>2.2859602994800001</v>
      </c>
      <c r="AX1893" s="3">
        <v>0</v>
      </c>
      <c r="AY1893" s="3" t="s">
        <v>206</v>
      </c>
      <c r="AZ1893" s="3"/>
    </row>
    <row r="1894" spans="24:52" x14ac:dyDescent="0.3">
      <c r="X1894"/>
      <c r="AP1894" s="1" t="s">
        <v>13580</v>
      </c>
      <c r="AQ1894" s="1" t="s">
        <v>13869</v>
      </c>
      <c r="AR1894" t="s">
        <v>13870</v>
      </c>
      <c r="AS1894">
        <v>0.1193</v>
      </c>
      <c r="AT1894" s="5">
        <v>1.193E-3</v>
      </c>
      <c r="AV1894" s="1" t="s">
        <v>720</v>
      </c>
      <c r="AW1894" s="3">
        <v>1.1145715384799999</v>
      </c>
      <c r="AX1894" s="3">
        <v>24.689</v>
      </c>
      <c r="AY1894" s="3">
        <v>15</v>
      </c>
      <c r="AZ1894" s="3"/>
    </row>
    <row r="1895" spans="24:52" x14ac:dyDescent="0.3">
      <c r="X1895"/>
      <c r="AP1895" s="1" t="s">
        <v>13580</v>
      </c>
      <c r="AQ1895" s="1" t="s">
        <v>13871</v>
      </c>
      <c r="AR1895" t="s">
        <v>13872</v>
      </c>
      <c r="AS1895">
        <v>0.1176</v>
      </c>
      <c r="AT1895" s="5">
        <v>1.176E-3</v>
      </c>
      <c r="AV1895" s="1" t="s">
        <v>991</v>
      </c>
      <c r="AW1895" s="3">
        <v>2.28877422417</v>
      </c>
      <c r="AX1895" s="3">
        <v>16.103999999999999</v>
      </c>
      <c r="AY1895" s="3" t="s">
        <v>206</v>
      </c>
      <c r="AZ1895" s="3"/>
    </row>
    <row r="1896" spans="24:52" x14ac:dyDescent="0.3">
      <c r="X1896"/>
      <c r="AP1896" s="1" t="s">
        <v>13580</v>
      </c>
      <c r="AQ1896" t="s">
        <v>13873</v>
      </c>
      <c r="AR1896" t="s">
        <v>13874</v>
      </c>
      <c r="AS1896">
        <v>0.11700000000000001</v>
      </c>
      <c r="AT1896" s="5">
        <v>1.17E-3</v>
      </c>
      <c r="AV1896" s="1" t="s">
        <v>954</v>
      </c>
      <c r="AW1896" s="3">
        <v>2.9467178452799998</v>
      </c>
      <c r="AX1896" s="3">
        <v>57.866</v>
      </c>
      <c r="AY1896" s="3">
        <v>8.9</v>
      </c>
      <c r="AZ1896" s="3"/>
    </row>
    <row r="1897" spans="24:52" x14ac:dyDescent="0.3">
      <c r="X1897"/>
      <c r="AP1897" s="1" t="s">
        <v>13580</v>
      </c>
      <c r="AQ1897" s="1" t="s">
        <v>13875</v>
      </c>
      <c r="AR1897" t="s">
        <v>13876</v>
      </c>
      <c r="AS1897">
        <v>0.11650000000000001</v>
      </c>
      <c r="AT1897" s="5">
        <v>1.165E-3</v>
      </c>
      <c r="AV1897" s="1" t="s">
        <v>84</v>
      </c>
      <c r="AW1897" s="3">
        <v>51.226631986999998</v>
      </c>
      <c r="AX1897" s="3">
        <v>19.062999999999999</v>
      </c>
      <c r="AY1897" s="3" t="s">
        <v>206</v>
      </c>
      <c r="AZ1897" s="3"/>
    </row>
    <row r="1898" spans="24:52" x14ac:dyDescent="0.3">
      <c r="X1898"/>
      <c r="AP1898" s="1" t="s">
        <v>13580</v>
      </c>
      <c r="AQ1898" t="s">
        <v>12089</v>
      </c>
      <c r="AR1898" t="s">
        <v>12090</v>
      </c>
      <c r="AS1898">
        <v>0.1162</v>
      </c>
      <c r="AT1898" s="5">
        <v>1.1620000000000001E-3</v>
      </c>
      <c r="AV1898" s="1" t="s">
        <v>381</v>
      </c>
      <c r="AW1898" s="3">
        <v>32.805324694799999</v>
      </c>
      <c r="AX1898" s="3">
        <v>0</v>
      </c>
      <c r="AY1898" s="3">
        <v>-18.260000000000002</v>
      </c>
      <c r="AZ1898" s="3"/>
    </row>
    <row r="1899" spans="24:52" x14ac:dyDescent="0.3">
      <c r="X1899"/>
      <c r="AP1899" s="1" t="s">
        <v>13580</v>
      </c>
      <c r="AQ1899" s="1" t="s">
        <v>11606</v>
      </c>
      <c r="AR1899" t="s">
        <v>11607</v>
      </c>
      <c r="AS1899">
        <v>0.1162</v>
      </c>
      <c r="AT1899" s="5">
        <v>1.1620000000000001E-3</v>
      </c>
      <c r="AV1899" s="1" t="s">
        <v>360</v>
      </c>
      <c r="AW1899" s="3">
        <v>107.48644893373999</v>
      </c>
      <c r="AX1899" s="3">
        <v>0</v>
      </c>
      <c r="AY1899" s="3">
        <v>48.078330000000001</v>
      </c>
      <c r="AZ1899" s="3"/>
    </row>
    <row r="1900" spans="24:52" x14ac:dyDescent="0.3">
      <c r="X1900"/>
      <c r="AP1900" s="1" t="s">
        <v>13580</v>
      </c>
      <c r="AQ1900" t="s">
        <v>13877</v>
      </c>
      <c r="AR1900" t="s">
        <v>13878</v>
      </c>
      <c r="AS1900">
        <v>0.11609999999999999</v>
      </c>
      <c r="AT1900" s="5">
        <v>1.1609999999999999E-3</v>
      </c>
      <c r="AV1900" s="1" t="s">
        <v>985</v>
      </c>
      <c r="AW1900" s="3">
        <v>0.64395456299999998</v>
      </c>
      <c r="AX1900" s="3">
        <v>0</v>
      </c>
      <c r="AY1900" s="3" t="s">
        <v>206</v>
      </c>
      <c r="AZ1900" s="3"/>
    </row>
    <row r="1901" spans="24:52" x14ac:dyDescent="0.3">
      <c r="X1901"/>
      <c r="AP1901" s="1" t="s">
        <v>13580</v>
      </c>
      <c r="AQ1901" s="1" t="s">
        <v>12112</v>
      </c>
      <c r="AR1901" t="s">
        <v>12113</v>
      </c>
      <c r="AS1901">
        <v>0.1138</v>
      </c>
      <c r="AT1901" s="5">
        <v>1.1379999999999999E-3</v>
      </c>
      <c r="AV1901" s="1" t="s">
        <v>384</v>
      </c>
      <c r="AW1901" s="3">
        <v>8.3341502855999998</v>
      </c>
      <c r="AX1901" s="3">
        <v>74.643000000000001</v>
      </c>
      <c r="AY1901" s="3">
        <v>6.6879999999999997</v>
      </c>
      <c r="AZ1901" s="3"/>
    </row>
    <row r="1902" spans="24:52" x14ac:dyDescent="0.3">
      <c r="X1902"/>
      <c r="AP1902" s="1" t="s">
        <v>13580</v>
      </c>
      <c r="AQ1902" s="1" t="s">
        <v>11608</v>
      </c>
      <c r="AR1902" t="s">
        <v>11609</v>
      </c>
      <c r="AS1902">
        <v>0.1137</v>
      </c>
      <c r="AT1902" s="5">
        <v>1.137E-3</v>
      </c>
      <c r="AV1902" s="1" t="s">
        <v>209</v>
      </c>
      <c r="AW1902" s="3">
        <v>208.01524591399999</v>
      </c>
      <c r="AX1902" s="3">
        <v>0</v>
      </c>
      <c r="AY1902" s="3">
        <v>28.763500000000001</v>
      </c>
      <c r="AZ1902" s="3"/>
    </row>
    <row r="1903" spans="24:52" x14ac:dyDescent="0.3">
      <c r="X1903"/>
      <c r="AP1903" s="1" t="s">
        <v>13580</v>
      </c>
      <c r="AQ1903" s="1" t="s">
        <v>13879</v>
      </c>
      <c r="AR1903" t="s">
        <v>13880</v>
      </c>
      <c r="AS1903">
        <v>0.11269999999999999</v>
      </c>
      <c r="AT1903" s="5">
        <v>1.127E-3</v>
      </c>
      <c r="AV1903" s="1" t="s">
        <v>885</v>
      </c>
      <c r="AW1903" s="3">
        <v>81.922662559307796</v>
      </c>
      <c r="AX1903" s="3">
        <v>7.8529999999999998</v>
      </c>
      <c r="AY1903" s="3">
        <v>10.564</v>
      </c>
      <c r="AZ1903" s="3"/>
    </row>
    <row r="1904" spans="24:52" x14ac:dyDescent="0.3">
      <c r="X1904"/>
      <c r="AP1904" s="1" t="s">
        <v>13580</v>
      </c>
      <c r="AQ1904" s="1" t="s">
        <v>13881</v>
      </c>
      <c r="AR1904" t="s">
        <v>13882</v>
      </c>
      <c r="AS1904">
        <v>0.1123</v>
      </c>
      <c r="AT1904" s="5">
        <v>1.1229999999999999E-3</v>
      </c>
      <c r="AV1904" s="1" t="s">
        <v>3415</v>
      </c>
      <c r="AW1904" s="3">
        <v>0.87298699540000002</v>
      </c>
      <c r="AX1904" s="3">
        <v>-21.332999999999998</v>
      </c>
      <c r="AY1904" s="3" t="s">
        <v>206</v>
      </c>
      <c r="AZ1904" s="3"/>
    </row>
    <row r="1905" spans="24:52" x14ac:dyDescent="0.3">
      <c r="X1905"/>
      <c r="AP1905" s="1" t="s">
        <v>13580</v>
      </c>
      <c r="AQ1905" s="1" t="s">
        <v>11828</v>
      </c>
      <c r="AR1905" t="s">
        <v>11829</v>
      </c>
      <c r="AS1905">
        <v>0.1111</v>
      </c>
      <c r="AT1905" s="5">
        <v>1.111E-3</v>
      </c>
      <c r="AV1905" s="1" t="s">
        <v>198</v>
      </c>
      <c r="AW1905" s="3">
        <v>9.0747665568800002</v>
      </c>
      <c r="AX1905" s="3">
        <v>8.1910000000000007</v>
      </c>
      <c r="AY1905" s="3">
        <v>31.5</v>
      </c>
      <c r="AZ1905" s="3"/>
    </row>
    <row r="1906" spans="24:52" x14ac:dyDescent="0.3">
      <c r="X1906"/>
      <c r="AP1906" s="1" t="s">
        <v>13580</v>
      </c>
      <c r="AQ1906" t="s">
        <v>12079</v>
      </c>
      <c r="AR1906" t="s">
        <v>12080</v>
      </c>
      <c r="AS1906">
        <v>0.10970000000000001</v>
      </c>
      <c r="AT1906" s="5">
        <v>1.0970000000000001E-3</v>
      </c>
      <c r="AV1906" s="1" t="s">
        <v>88</v>
      </c>
      <c r="AW1906" s="3">
        <v>39.955134443040002</v>
      </c>
      <c r="AX1906" s="3">
        <v>9.298</v>
      </c>
      <c r="AY1906" s="3">
        <v>27.013000000000002</v>
      </c>
      <c r="AZ1906" s="3"/>
    </row>
    <row r="1907" spans="24:52" x14ac:dyDescent="0.3">
      <c r="X1907"/>
      <c r="AP1907" s="1" t="s">
        <v>13580</v>
      </c>
      <c r="AQ1907" s="1" t="s">
        <v>13883</v>
      </c>
      <c r="AR1907" t="s">
        <v>13884</v>
      </c>
      <c r="AS1907">
        <v>0.1085</v>
      </c>
      <c r="AT1907" s="5">
        <v>1.085E-3</v>
      </c>
      <c r="AV1907" s="1" t="s">
        <v>878</v>
      </c>
      <c r="AW1907" s="3">
        <v>11.33215460241</v>
      </c>
      <c r="AX1907" s="3">
        <v>11.039</v>
      </c>
      <c r="AY1907" s="3">
        <v>10</v>
      </c>
      <c r="AZ1907" s="3"/>
    </row>
    <row r="1908" spans="24:52" x14ac:dyDescent="0.3">
      <c r="X1908"/>
      <c r="AP1908" s="1" t="s">
        <v>13580</v>
      </c>
      <c r="AQ1908" s="1" t="s">
        <v>13885</v>
      </c>
      <c r="AR1908" t="s">
        <v>13886</v>
      </c>
      <c r="AS1908">
        <v>0.1071</v>
      </c>
      <c r="AT1908" s="5">
        <v>1.0709999999999999E-3</v>
      </c>
      <c r="AV1908" s="1" t="s">
        <v>3413</v>
      </c>
      <c r="AW1908" s="3">
        <v>0.14383637631000001</v>
      </c>
      <c r="AX1908" s="3">
        <v>0</v>
      </c>
      <c r="AY1908" s="3" t="s">
        <v>206</v>
      </c>
      <c r="AZ1908" s="3"/>
    </row>
    <row r="1909" spans="24:52" x14ac:dyDescent="0.3">
      <c r="X1909"/>
      <c r="AP1909" s="1" t="s">
        <v>13580</v>
      </c>
      <c r="AQ1909" s="1" t="s">
        <v>13887</v>
      </c>
      <c r="AR1909" t="s">
        <v>13888</v>
      </c>
      <c r="AS1909">
        <v>0.10680000000000001</v>
      </c>
      <c r="AT1909" s="5">
        <v>1.0680000000000002E-3</v>
      </c>
      <c r="AV1909" s="1" t="s">
        <v>929</v>
      </c>
      <c r="AW1909" s="3">
        <v>0.43442873069999999</v>
      </c>
      <c r="AX1909" s="3">
        <v>19.36</v>
      </c>
      <c r="AY1909" s="3" t="s">
        <v>206</v>
      </c>
      <c r="AZ1909" s="3"/>
    </row>
    <row r="1910" spans="24:52" x14ac:dyDescent="0.3">
      <c r="X1910"/>
      <c r="AP1910" s="1" t="s">
        <v>13580</v>
      </c>
      <c r="AQ1910" s="1" t="s">
        <v>13889</v>
      </c>
      <c r="AR1910" t="s">
        <v>13890</v>
      </c>
      <c r="AS1910">
        <v>0.1066</v>
      </c>
      <c r="AT1910" s="5">
        <v>1.0660000000000001E-3</v>
      </c>
      <c r="AV1910" s="1" t="s">
        <v>104</v>
      </c>
      <c r="AW1910" s="3">
        <v>50.808440358719999</v>
      </c>
      <c r="AX1910" s="3">
        <v>12.843</v>
      </c>
      <c r="AY1910" s="3">
        <v>14.4</v>
      </c>
      <c r="AZ1910" s="3"/>
    </row>
    <row r="1911" spans="24:52" x14ac:dyDescent="0.3">
      <c r="X1911"/>
      <c r="AP1911" s="1" t="s">
        <v>13580</v>
      </c>
      <c r="AQ1911" s="1" t="s">
        <v>13891</v>
      </c>
      <c r="AR1911" t="s">
        <v>13892</v>
      </c>
      <c r="AS1911">
        <v>0.1053</v>
      </c>
      <c r="AT1911" s="5">
        <v>1.0530000000000001E-3</v>
      </c>
      <c r="AV1911" s="1" t="s">
        <v>1003</v>
      </c>
      <c r="AW1911" s="3">
        <v>47.622943255239797</v>
      </c>
      <c r="AX1911" s="3">
        <v>-4.9390000000000001</v>
      </c>
      <c r="AY1911" s="3" t="s">
        <v>206</v>
      </c>
      <c r="AZ1911" s="3"/>
    </row>
    <row r="1912" spans="24:52" x14ac:dyDescent="0.3">
      <c r="X1912"/>
      <c r="AP1912" s="1" t="s">
        <v>13580</v>
      </c>
      <c r="AQ1912" s="1" t="s">
        <v>13893</v>
      </c>
      <c r="AR1912" t="s">
        <v>13894</v>
      </c>
      <c r="AS1912">
        <v>0.1043</v>
      </c>
      <c r="AT1912" s="5">
        <v>1.0430000000000001E-3</v>
      </c>
      <c r="AV1912" s="1" t="s">
        <v>997</v>
      </c>
      <c r="AW1912" s="3">
        <v>1.42544232948</v>
      </c>
      <c r="AX1912" s="3">
        <v>-2.04</v>
      </c>
      <c r="AY1912" s="3" t="s">
        <v>206</v>
      </c>
      <c r="AZ1912" s="3"/>
    </row>
    <row r="1913" spans="24:52" x14ac:dyDescent="0.3">
      <c r="X1913"/>
      <c r="AP1913" s="1" t="s">
        <v>13580</v>
      </c>
      <c r="AQ1913" s="1" t="s">
        <v>13895</v>
      </c>
      <c r="AR1913" t="s">
        <v>13896</v>
      </c>
      <c r="AS1913">
        <v>0.1038</v>
      </c>
      <c r="AT1913" s="5">
        <v>1.0380000000000001E-3</v>
      </c>
      <c r="AV1913" s="1" t="s">
        <v>187</v>
      </c>
      <c r="AW1913" s="3">
        <v>16.687847139870001</v>
      </c>
      <c r="AX1913" s="3">
        <v>2.4809999999999999</v>
      </c>
      <c r="AY1913" s="3">
        <v>8.35</v>
      </c>
      <c r="AZ1913" s="3"/>
    </row>
    <row r="1914" spans="24:52" x14ac:dyDescent="0.3">
      <c r="X1914"/>
      <c r="AP1914" s="1" t="s">
        <v>13580</v>
      </c>
      <c r="AQ1914" s="1" t="s">
        <v>11662</v>
      </c>
      <c r="AR1914" t="s">
        <v>11663</v>
      </c>
      <c r="AS1914">
        <v>0.1038</v>
      </c>
      <c r="AT1914" s="5">
        <v>1.0380000000000001E-3</v>
      </c>
      <c r="AV1914" s="1" t="s">
        <v>371</v>
      </c>
      <c r="AW1914" s="3">
        <v>80.776864795180003</v>
      </c>
      <c r="AX1914" s="3">
        <v>-12.097</v>
      </c>
      <c r="AY1914" s="3" t="s">
        <v>206</v>
      </c>
      <c r="AZ1914" s="3"/>
    </row>
    <row r="1915" spans="24:52" x14ac:dyDescent="0.3">
      <c r="X1915"/>
      <c r="AP1915" s="1" t="s">
        <v>13580</v>
      </c>
      <c r="AQ1915" s="1" t="s">
        <v>13897</v>
      </c>
      <c r="AR1915" t="s">
        <v>13898</v>
      </c>
      <c r="AS1915">
        <v>0.10340000000000001</v>
      </c>
      <c r="AT1915" s="5">
        <v>1.034E-3</v>
      </c>
      <c r="AV1915" s="1" t="s">
        <v>737</v>
      </c>
      <c r="AW1915" s="3">
        <v>19.759048492680002</v>
      </c>
      <c r="AX1915" s="3">
        <v>1.738</v>
      </c>
      <c r="AY1915" s="3">
        <v>8.9</v>
      </c>
      <c r="AZ1915" s="3"/>
    </row>
    <row r="1916" spans="24:52" x14ac:dyDescent="0.3">
      <c r="X1916"/>
      <c r="AP1916" s="1" t="s">
        <v>13580</v>
      </c>
      <c r="AQ1916" s="1" t="s">
        <v>11682</v>
      </c>
      <c r="AR1916" t="s">
        <v>11683</v>
      </c>
      <c r="AS1916">
        <v>0.1016</v>
      </c>
      <c r="AT1916" s="5">
        <v>1.016E-3</v>
      </c>
      <c r="AV1916" s="1" t="s">
        <v>87</v>
      </c>
      <c r="AW1916" s="3">
        <v>99.267958355280001</v>
      </c>
      <c r="AX1916" s="3">
        <v>21.274999999999999</v>
      </c>
      <c r="AY1916" s="3">
        <v>17.274999999999999</v>
      </c>
      <c r="AZ1916" s="3"/>
    </row>
    <row r="1917" spans="24:52" x14ac:dyDescent="0.3">
      <c r="X1917"/>
      <c r="AP1917" s="1" t="s">
        <v>13580</v>
      </c>
      <c r="AQ1917" s="1" t="s">
        <v>13899</v>
      </c>
      <c r="AR1917" t="s">
        <v>13900</v>
      </c>
      <c r="AS1917">
        <v>0.1011</v>
      </c>
      <c r="AT1917" s="5">
        <v>1.011E-3</v>
      </c>
      <c r="AV1917" s="1" t="s">
        <v>124</v>
      </c>
      <c r="AW1917" s="3">
        <v>27.864787934719999</v>
      </c>
      <c r="AX1917" s="3">
        <v>1.619</v>
      </c>
      <c r="AY1917" s="3">
        <v>2</v>
      </c>
      <c r="AZ1917" s="3"/>
    </row>
    <row r="1918" spans="24:52" x14ac:dyDescent="0.3">
      <c r="X1918"/>
      <c r="AP1918" s="1" t="s">
        <v>13580</v>
      </c>
      <c r="AQ1918" s="1" t="s">
        <v>13901</v>
      </c>
      <c r="AR1918" t="s">
        <v>13902</v>
      </c>
      <c r="AS1918">
        <v>9.9000000000000005E-2</v>
      </c>
      <c r="AT1918" s="5">
        <v>9.8999999999999999E-4</v>
      </c>
      <c r="AV1918" s="1" t="s">
        <v>143</v>
      </c>
      <c r="AW1918" s="3">
        <v>27.979814185559999</v>
      </c>
      <c r="AX1918" s="3">
        <v>10.827999999999999</v>
      </c>
      <c r="AY1918" s="3">
        <v>12.061669999999999</v>
      </c>
      <c r="AZ1918" s="3"/>
    </row>
    <row r="1919" spans="24:52" x14ac:dyDescent="0.3">
      <c r="X1919"/>
      <c r="AP1919" s="1" t="s">
        <v>13580</v>
      </c>
      <c r="AQ1919" s="1" t="s">
        <v>13903</v>
      </c>
      <c r="AR1919" t="s">
        <v>13904</v>
      </c>
      <c r="AS1919">
        <v>9.8799999999999999E-2</v>
      </c>
      <c r="AT1919" s="5">
        <v>9.8799999999999995E-4</v>
      </c>
      <c r="AV1919" s="1" t="s">
        <v>1011</v>
      </c>
      <c r="AW1919" s="3">
        <v>0.13236898631999999</v>
      </c>
      <c r="AX1919" s="3">
        <v>0</v>
      </c>
      <c r="AY1919" s="3" t="s">
        <v>206</v>
      </c>
      <c r="AZ1919" s="3"/>
    </row>
    <row r="1920" spans="24:52" x14ac:dyDescent="0.3">
      <c r="X1920"/>
      <c r="AP1920" s="1" t="s">
        <v>13580</v>
      </c>
      <c r="AQ1920" s="1" t="s">
        <v>13905</v>
      </c>
      <c r="AR1920" t="s">
        <v>13906</v>
      </c>
      <c r="AS1920">
        <v>9.8299999999999998E-2</v>
      </c>
      <c r="AT1920" s="5">
        <v>9.8299999999999993E-4</v>
      </c>
      <c r="AV1920" s="1" t="s">
        <v>738</v>
      </c>
      <c r="AW1920" s="3">
        <v>3.0442401921301401</v>
      </c>
      <c r="AX1920" s="3">
        <v>4.492</v>
      </c>
      <c r="AY1920" s="3">
        <v>-16.899999999999999</v>
      </c>
      <c r="AZ1920" s="3"/>
    </row>
    <row r="1921" spans="24:52" x14ac:dyDescent="0.3">
      <c r="X1921"/>
      <c r="AP1921" s="1" t="s">
        <v>13580</v>
      </c>
      <c r="AQ1921" s="1" t="s">
        <v>13907</v>
      </c>
      <c r="AR1921" t="s">
        <v>13908</v>
      </c>
      <c r="AS1921">
        <v>9.7799999999999998E-2</v>
      </c>
      <c r="AT1921" s="5">
        <v>9.7799999999999992E-4</v>
      </c>
      <c r="AV1921" s="1" t="s">
        <v>3424</v>
      </c>
      <c r="AW1921" s="3">
        <v>6.3156450163600004</v>
      </c>
      <c r="AX1921" s="3">
        <v>6.2690000000000001</v>
      </c>
      <c r="AY1921" s="3">
        <v>16.515000000000001</v>
      </c>
      <c r="AZ1921" s="3"/>
    </row>
    <row r="1922" spans="24:52" x14ac:dyDescent="0.3">
      <c r="X1922"/>
      <c r="AP1922" s="1" t="s">
        <v>13580</v>
      </c>
      <c r="AQ1922" s="1" t="s">
        <v>13909</v>
      </c>
      <c r="AR1922" t="s">
        <v>13910</v>
      </c>
      <c r="AS1922">
        <v>9.7500000000000003E-2</v>
      </c>
      <c r="AT1922" s="5">
        <v>9.7500000000000006E-4</v>
      </c>
      <c r="AV1922" s="1" t="s">
        <v>791</v>
      </c>
      <c r="AW1922" s="3">
        <v>2.8307079180799999</v>
      </c>
      <c r="AX1922" s="3">
        <v>-28.91</v>
      </c>
      <c r="AY1922" s="3">
        <v>25.861000000000001</v>
      </c>
      <c r="AZ1922" s="3"/>
    </row>
    <row r="1923" spans="24:52" x14ac:dyDescent="0.3">
      <c r="X1923"/>
      <c r="AP1923" s="1" t="s">
        <v>13580</v>
      </c>
      <c r="AQ1923" s="1" t="s">
        <v>13911</v>
      </c>
      <c r="AR1923" t="s">
        <v>13912</v>
      </c>
      <c r="AS1923">
        <v>9.7299999999999998E-2</v>
      </c>
      <c r="AT1923" s="5">
        <v>9.7300000000000002E-4</v>
      </c>
      <c r="AV1923" s="1" t="s">
        <v>101</v>
      </c>
      <c r="AW1923" s="3">
        <v>56.143334428099998</v>
      </c>
      <c r="AX1923" s="3">
        <v>6.8140000000000001</v>
      </c>
      <c r="AY1923" s="3">
        <v>8.5500000000000007</v>
      </c>
      <c r="AZ1923" s="3"/>
    </row>
    <row r="1924" spans="24:52" x14ac:dyDescent="0.3">
      <c r="X1924"/>
      <c r="AP1924" s="1" t="s">
        <v>13580</v>
      </c>
      <c r="AQ1924" s="1" t="s">
        <v>13913</v>
      </c>
      <c r="AR1924" t="s">
        <v>13914</v>
      </c>
      <c r="AS1924">
        <v>9.69E-2</v>
      </c>
      <c r="AT1924" s="5">
        <v>9.6900000000000003E-4</v>
      </c>
      <c r="AV1924" s="1" t="s">
        <v>917</v>
      </c>
      <c r="AW1924" s="3">
        <v>8.8303552334425692</v>
      </c>
      <c r="AX1924" s="3">
        <v>17.39</v>
      </c>
      <c r="AY1924" s="3">
        <v>9.1</v>
      </c>
      <c r="AZ1924" s="3"/>
    </row>
    <row r="1925" spans="24:52" x14ac:dyDescent="0.3">
      <c r="X1925"/>
      <c r="AP1925" s="1" t="s">
        <v>13580</v>
      </c>
      <c r="AQ1925" s="1" t="s">
        <v>13915</v>
      </c>
      <c r="AR1925" t="s">
        <v>13916</v>
      </c>
      <c r="AS1925">
        <v>9.5600000000000004E-2</v>
      </c>
      <c r="AT1925" s="5">
        <v>9.5600000000000004E-4</v>
      </c>
      <c r="AV1925" s="1" t="s">
        <v>137</v>
      </c>
      <c r="AW1925" s="3">
        <v>36.029201295679997</v>
      </c>
      <c r="AX1925" s="3">
        <v>18.184000000000001</v>
      </c>
      <c r="AY1925" s="3" t="s">
        <v>206</v>
      </c>
      <c r="AZ1925" s="3"/>
    </row>
    <row r="1926" spans="24:52" x14ac:dyDescent="0.3">
      <c r="X1926"/>
      <c r="AP1926" s="1" t="s">
        <v>13580</v>
      </c>
      <c r="AQ1926" s="1" t="s">
        <v>13917</v>
      </c>
      <c r="AR1926" t="s">
        <v>13918</v>
      </c>
      <c r="AS1926">
        <v>9.5000000000000001E-2</v>
      </c>
      <c r="AT1926" s="5">
        <v>9.5E-4</v>
      </c>
      <c r="AV1926" s="1" t="s">
        <v>933</v>
      </c>
      <c r="AW1926" s="3">
        <v>2.0404322758400002</v>
      </c>
      <c r="AX1926" s="3">
        <v>-1.6439999999999999</v>
      </c>
      <c r="AY1926" s="3">
        <v>15</v>
      </c>
      <c r="AZ1926" s="3"/>
    </row>
    <row r="1927" spans="24:52" x14ac:dyDescent="0.3">
      <c r="X1927"/>
      <c r="AP1927" s="1" t="s">
        <v>13580</v>
      </c>
      <c r="AQ1927" s="1" t="s">
        <v>13919</v>
      </c>
      <c r="AR1927" t="s">
        <v>13920</v>
      </c>
      <c r="AS1927">
        <v>9.5000000000000001E-2</v>
      </c>
      <c r="AT1927" s="5">
        <v>9.5E-4</v>
      </c>
      <c r="AV1927" s="1" t="s">
        <v>3420</v>
      </c>
      <c r="AW1927" s="3">
        <v>0.1266431556</v>
      </c>
      <c r="AX1927" s="3">
        <v>-9.9320000000000004</v>
      </c>
      <c r="AY1927" s="3" t="s">
        <v>206</v>
      </c>
      <c r="AZ1927" s="3"/>
    </row>
    <row r="1928" spans="24:52" x14ac:dyDescent="0.3">
      <c r="X1928"/>
      <c r="AP1928" s="1" t="s">
        <v>13580</v>
      </c>
      <c r="AQ1928" t="s">
        <v>13921</v>
      </c>
      <c r="AR1928" t="s">
        <v>13922</v>
      </c>
      <c r="AS1928">
        <v>9.4399999999999998E-2</v>
      </c>
      <c r="AT1928" s="5">
        <v>9.4399999999999996E-4</v>
      </c>
      <c r="AV1928" s="1" t="s">
        <v>259</v>
      </c>
      <c r="AW1928" s="3">
        <v>5.1222386964000002</v>
      </c>
      <c r="AX1928" s="3">
        <v>13.709</v>
      </c>
      <c r="AY1928" s="3" t="s">
        <v>206</v>
      </c>
      <c r="AZ1928" s="3"/>
    </row>
    <row r="1929" spans="24:52" x14ac:dyDescent="0.3">
      <c r="X1929"/>
      <c r="AP1929" s="1" t="s">
        <v>13580</v>
      </c>
      <c r="AQ1929" t="s">
        <v>13923</v>
      </c>
      <c r="AR1929" t="s">
        <v>13924</v>
      </c>
      <c r="AS1929">
        <v>9.4399999999999998E-2</v>
      </c>
      <c r="AT1929" s="5">
        <v>9.4399999999999996E-4</v>
      </c>
      <c r="AV1929" s="1" t="s">
        <v>130</v>
      </c>
      <c r="AW1929" s="3">
        <v>31.054974170160001</v>
      </c>
      <c r="AX1929" s="3">
        <v>7.8289999999999997</v>
      </c>
      <c r="AY1929" s="3">
        <v>14.986000000000001</v>
      </c>
      <c r="AZ1929" s="3"/>
    </row>
    <row r="1930" spans="24:52" x14ac:dyDescent="0.3">
      <c r="X1930"/>
      <c r="AP1930" s="1" t="s">
        <v>13580</v>
      </c>
      <c r="AQ1930" s="1" t="s">
        <v>13925</v>
      </c>
      <c r="AR1930" t="s">
        <v>13926</v>
      </c>
      <c r="AS1930">
        <v>9.4299999999999995E-2</v>
      </c>
      <c r="AT1930" s="5">
        <v>9.4299999999999994E-4</v>
      </c>
      <c r="AV1930" s="1" t="s">
        <v>952</v>
      </c>
      <c r="AW1930" s="3">
        <v>0.60283643584000002</v>
      </c>
      <c r="AX1930" s="3">
        <v>7.6589999999999998</v>
      </c>
      <c r="AY1930" s="3" t="s">
        <v>206</v>
      </c>
      <c r="AZ1930" s="3"/>
    </row>
    <row r="1931" spans="24:52" x14ac:dyDescent="0.3">
      <c r="X1931"/>
      <c r="AP1931" s="1" t="s">
        <v>13580</v>
      </c>
      <c r="AQ1931" s="1" t="s">
        <v>11748</v>
      </c>
      <c r="AR1931" t="s">
        <v>11749</v>
      </c>
      <c r="AS1931">
        <v>9.4100000000000003E-2</v>
      </c>
      <c r="AT1931" s="5">
        <v>9.41E-4</v>
      </c>
      <c r="AV1931" s="1" t="s">
        <v>18</v>
      </c>
      <c r="AW1931" s="3">
        <v>204.14823999999999</v>
      </c>
      <c r="AX1931" s="3">
        <v>19.010000000000002</v>
      </c>
      <c r="AY1931" s="3">
        <v>3.16</v>
      </c>
      <c r="AZ1931" s="3"/>
    </row>
    <row r="1932" spans="24:52" x14ac:dyDescent="0.3">
      <c r="X1932"/>
      <c r="AP1932" s="1" t="s">
        <v>13580</v>
      </c>
      <c r="AQ1932" s="1" t="s">
        <v>12087</v>
      </c>
      <c r="AR1932" t="s">
        <v>12088</v>
      </c>
      <c r="AS1932">
        <v>9.3799999999999994E-2</v>
      </c>
      <c r="AT1932" s="5">
        <v>9.3799999999999992E-4</v>
      </c>
      <c r="AV1932" s="1" t="s">
        <v>63</v>
      </c>
      <c r="AW1932" s="3">
        <v>54.857122971119999</v>
      </c>
      <c r="AX1932" s="3">
        <v>11.885</v>
      </c>
      <c r="AY1932" s="3">
        <v>13.265499999999999</v>
      </c>
      <c r="AZ1932" s="3"/>
    </row>
    <row r="1933" spans="24:52" x14ac:dyDescent="0.3">
      <c r="X1933"/>
      <c r="AP1933" s="1" t="s">
        <v>13580</v>
      </c>
      <c r="AQ1933" s="1" t="s">
        <v>13927</v>
      </c>
      <c r="AR1933" t="s">
        <v>13928</v>
      </c>
      <c r="AS1933">
        <v>9.3799999999999994E-2</v>
      </c>
      <c r="AT1933" s="5">
        <v>9.3799999999999992E-4</v>
      </c>
      <c r="AV1933" s="1" t="s">
        <v>3427</v>
      </c>
      <c r="AW1933" s="3">
        <v>6.3927816416400001</v>
      </c>
      <c r="AX1933" s="3">
        <v>0</v>
      </c>
      <c r="AY1933" s="3" t="s">
        <v>206</v>
      </c>
      <c r="AZ1933" s="3"/>
    </row>
    <row r="1934" spans="24:52" x14ac:dyDescent="0.3">
      <c r="X1934"/>
      <c r="AP1934" s="1" t="s">
        <v>13580</v>
      </c>
      <c r="AQ1934" s="1" t="s">
        <v>13929</v>
      </c>
      <c r="AR1934" t="s">
        <v>13930</v>
      </c>
      <c r="AS1934">
        <v>9.3600000000000003E-2</v>
      </c>
      <c r="AT1934" s="5">
        <v>9.3599999999999998E-4</v>
      </c>
      <c r="AV1934" s="1" t="s">
        <v>958</v>
      </c>
      <c r="AW1934" s="3">
        <v>0.50877499999999998</v>
      </c>
      <c r="AX1934" s="3">
        <v>0</v>
      </c>
      <c r="AY1934" s="3" t="s">
        <v>206</v>
      </c>
      <c r="AZ1934" s="3"/>
    </row>
    <row r="1935" spans="24:52" x14ac:dyDescent="0.3">
      <c r="X1935"/>
      <c r="AP1935" s="1" t="s">
        <v>13580</v>
      </c>
      <c r="AQ1935" s="1" t="s">
        <v>13931</v>
      </c>
      <c r="AR1935" t="s">
        <v>13932</v>
      </c>
      <c r="AS1935">
        <v>9.2399999999999996E-2</v>
      </c>
      <c r="AT1935" s="5">
        <v>9.2399999999999991E-4</v>
      </c>
      <c r="AV1935" s="1" t="s">
        <v>3417</v>
      </c>
      <c r="AW1935" s="3">
        <v>0.82466639399999997</v>
      </c>
      <c r="AX1935" s="3">
        <v>0</v>
      </c>
      <c r="AY1935" s="3" t="s">
        <v>206</v>
      </c>
      <c r="AZ1935" s="3"/>
    </row>
    <row r="1936" spans="24:52" x14ac:dyDescent="0.3">
      <c r="X1936"/>
      <c r="AP1936" s="1" t="s">
        <v>13580</v>
      </c>
      <c r="AQ1936" t="s">
        <v>13933</v>
      </c>
      <c r="AR1936" t="s">
        <v>13934</v>
      </c>
      <c r="AS1936">
        <v>9.2399999999999996E-2</v>
      </c>
      <c r="AT1936" s="5">
        <v>9.2399999999999991E-4</v>
      </c>
      <c r="AV1936" s="1" t="s">
        <v>918</v>
      </c>
      <c r="AW1936" s="3">
        <v>3.7782802411800001</v>
      </c>
      <c r="AX1936" s="3">
        <v>50.725999999999999</v>
      </c>
      <c r="AY1936" s="3">
        <v>6</v>
      </c>
      <c r="AZ1936" s="3"/>
    </row>
    <row r="1937" spans="24:52" x14ac:dyDescent="0.3">
      <c r="X1937"/>
      <c r="AP1937" s="1" t="s">
        <v>13580</v>
      </c>
      <c r="AQ1937" s="1" t="s">
        <v>13935</v>
      </c>
      <c r="AR1937" t="s">
        <v>13936</v>
      </c>
      <c r="AS1937">
        <v>9.1600000000000001E-2</v>
      </c>
      <c r="AT1937" s="5">
        <v>9.1600000000000004E-4</v>
      </c>
      <c r="AV1937" s="1" t="s">
        <v>915</v>
      </c>
      <c r="AW1937" s="3">
        <v>3.39144978166</v>
      </c>
      <c r="AX1937" s="3">
        <v>1.2509999999999999</v>
      </c>
      <c r="AY1937" s="3">
        <v>5.6666699999999999</v>
      </c>
      <c r="AZ1937" s="3"/>
    </row>
    <row r="1938" spans="24:52" x14ac:dyDescent="0.3">
      <c r="X1938"/>
      <c r="AP1938" s="1" t="s">
        <v>13580</v>
      </c>
      <c r="AQ1938" t="s">
        <v>13937</v>
      </c>
      <c r="AR1938" t="s">
        <v>13938</v>
      </c>
      <c r="AS1938">
        <v>9.0999999999999998E-2</v>
      </c>
      <c r="AT1938" s="5">
        <v>9.1E-4</v>
      </c>
      <c r="AV1938" s="1" t="s">
        <v>1009</v>
      </c>
      <c r="AW1938" s="3">
        <v>12.1147332554731</v>
      </c>
      <c r="AX1938" s="3">
        <v>2.7759999999999998</v>
      </c>
      <c r="AY1938" s="3">
        <v>12.1</v>
      </c>
      <c r="AZ1938" s="3"/>
    </row>
    <row r="1939" spans="24:52" x14ac:dyDescent="0.3">
      <c r="X1939"/>
      <c r="AP1939" s="1" t="s">
        <v>13580</v>
      </c>
      <c r="AQ1939" t="s">
        <v>13939</v>
      </c>
      <c r="AR1939" t="s">
        <v>13940</v>
      </c>
      <c r="AS1939">
        <v>9.0700000000000003E-2</v>
      </c>
      <c r="AT1939" s="5">
        <v>9.0700000000000004E-4</v>
      </c>
      <c r="AV1939" s="1" t="s">
        <v>3421</v>
      </c>
      <c r="AW1939" s="3">
        <v>0.29509508192</v>
      </c>
      <c r="AX1939" s="3">
        <v>0</v>
      </c>
      <c r="AY1939" s="3" t="s">
        <v>206</v>
      </c>
      <c r="AZ1939" s="3"/>
    </row>
    <row r="1940" spans="24:52" x14ac:dyDescent="0.3">
      <c r="X1940"/>
      <c r="AP1940" s="1" t="s">
        <v>13580</v>
      </c>
      <c r="AQ1940" t="s">
        <v>11818</v>
      </c>
      <c r="AR1940" t="s">
        <v>11819</v>
      </c>
      <c r="AS1940">
        <v>9.0700000000000003E-2</v>
      </c>
      <c r="AT1940" s="5">
        <v>9.0700000000000004E-4</v>
      </c>
      <c r="AV1940" s="1" t="s">
        <v>321</v>
      </c>
      <c r="AW1940" s="3">
        <v>6.9362341655500002</v>
      </c>
      <c r="AX1940" s="3">
        <v>25.07</v>
      </c>
      <c r="AY1940" s="3">
        <v>9.3149999999999995</v>
      </c>
      <c r="AZ1940" s="3"/>
    </row>
    <row r="1941" spans="24:52" x14ac:dyDescent="0.3">
      <c r="X1941"/>
      <c r="AP1941" s="1" t="s">
        <v>13580</v>
      </c>
      <c r="AQ1941" s="1" t="s">
        <v>12156</v>
      </c>
      <c r="AR1941" t="s">
        <v>12157</v>
      </c>
      <c r="AS1941">
        <v>9.0499999999999997E-2</v>
      </c>
      <c r="AT1941" s="5">
        <v>9.0499999999999999E-4</v>
      </c>
      <c r="AV1941" s="1" t="s">
        <v>405</v>
      </c>
      <c r="AW1941" s="3">
        <v>4.1382070329599996</v>
      </c>
      <c r="AX1941" s="3">
        <v>16.099</v>
      </c>
      <c r="AY1941" s="3">
        <v>34.792999999999999</v>
      </c>
      <c r="AZ1941" s="3"/>
    </row>
    <row r="1942" spans="24:52" x14ac:dyDescent="0.3">
      <c r="X1942"/>
      <c r="AP1942" s="1" t="s">
        <v>13580</v>
      </c>
      <c r="AQ1942" s="1" t="s">
        <v>13941</v>
      </c>
      <c r="AR1942" t="s">
        <v>13942</v>
      </c>
      <c r="AS1942">
        <v>8.8200000000000001E-2</v>
      </c>
      <c r="AT1942" s="5">
        <v>8.8199999999999997E-4</v>
      </c>
      <c r="AV1942" s="1" t="s">
        <v>777</v>
      </c>
      <c r="AW1942" s="3">
        <v>33.014425150080001</v>
      </c>
      <c r="AX1942" s="3">
        <v>4.1159999999999997</v>
      </c>
      <c r="AY1942" s="3">
        <v>43.505499999999998</v>
      </c>
      <c r="AZ1942" s="3"/>
    </row>
    <row r="1943" spans="24:52" x14ac:dyDescent="0.3">
      <c r="X1943"/>
      <c r="AP1943" s="1" t="s">
        <v>13580</v>
      </c>
      <c r="AQ1943" s="1" t="s">
        <v>12393</v>
      </c>
      <c r="AR1943" t="s">
        <v>12394</v>
      </c>
      <c r="AS1943">
        <v>8.7900000000000006E-2</v>
      </c>
      <c r="AT1943" s="5">
        <v>8.7900000000000001E-4</v>
      </c>
      <c r="AV1943" s="1" t="s">
        <v>913</v>
      </c>
      <c r="AW1943" s="3">
        <v>2.4033319139999998</v>
      </c>
      <c r="AX1943" s="3">
        <v>30.975999999999999</v>
      </c>
      <c r="AY1943" s="3">
        <v>15</v>
      </c>
      <c r="AZ1943" s="3"/>
    </row>
    <row r="1944" spans="24:52" x14ac:dyDescent="0.3">
      <c r="X1944"/>
      <c r="AP1944" s="1" t="s">
        <v>13580</v>
      </c>
      <c r="AQ1944" t="s">
        <v>12720</v>
      </c>
      <c r="AR1944" t="s">
        <v>12721</v>
      </c>
      <c r="AS1944">
        <v>8.7499999999999994E-2</v>
      </c>
      <c r="AT1944" s="5">
        <v>8.7499999999999991E-4</v>
      </c>
      <c r="AV1944" s="1" t="s">
        <v>2916</v>
      </c>
      <c r="AW1944" s="3">
        <v>5.5521056150500003</v>
      </c>
      <c r="AX1944" s="3">
        <v>0</v>
      </c>
      <c r="AY1944" s="3" t="s">
        <v>206</v>
      </c>
      <c r="AZ1944" s="3"/>
    </row>
    <row r="1945" spans="24:52" x14ac:dyDescent="0.3">
      <c r="X1945"/>
      <c r="AP1945" s="1" t="s">
        <v>13580</v>
      </c>
      <c r="AQ1945" t="s">
        <v>13943</v>
      </c>
      <c r="AR1945" t="s">
        <v>13944</v>
      </c>
      <c r="AS1945">
        <v>8.6800000000000002E-2</v>
      </c>
      <c r="AT1945" s="5">
        <v>8.6800000000000006E-4</v>
      </c>
      <c r="AV1945" s="1" t="s">
        <v>956</v>
      </c>
      <c r="AW1945" s="3">
        <v>24.505320037330801</v>
      </c>
      <c r="AX1945" s="3">
        <v>-41.234999999999999</v>
      </c>
      <c r="AY1945" s="3" t="s">
        <v>206</v>
      </c>
      <c r="AZ1945" s="3"/>
    </row>
    <row r="1946" spans="24:52" x14ac:dyDescent="0.3">
      <c r="X1946"/>
      <c r="AP1946" s="1" t="s">
        <v>13580</v>
      </c>
      <c r="AQ1946" t="s">
        <v>13945</v>
      </c>
      <c r="AR1946" t="s">
        <v>13946</v>
      </c>
      <c r="AS1946">
        <v>8.6099999999999996E-2</v>
      </c>
      <c r="AT1946" s="5">
        <v>8.61E-4</v>
      </c>
      <c r="AV1946" s="1" t="s">
        <v>2919</v>
      </c>
      <c r="AW1946" s="3">
        <v>1.9676392711199999</v>
      </c>
      <c r="AX1946" s="3">
        <v>0</v>
      </c>
      <c r="AY1946" s="3">
        <v>23.344999999999999</v>
      </c>
      <c r="AZ1946" s="3"/>
    </row>
    <row r="1947" spans="24:52" x14ac:dyDescent="0.3">
      <c r="X1947"/>
      <c r="AP1947" s="1" t="s">
        <v>13580</v>
      </c>
      <c r="AQ1947" t="s">
        <v>11674</v>
      </c>
      <c r="AR1947" t="s">
        <v>11675</v>
      </c>
      <c r="AS1947">
        <v>8.5400000000000004E-2</v>
      </c>
      <c r="AT1947" s="5">
        <v>8.5400000000000005E-4</v>
      </c>
      <c r="AV1947" s="1" t="s">
        <v>12</v>
      </c>
      <c r="AW1947" s="3">
        <v>249.71965875687999</v>
      </c>
      <c r="AX1947" s="3">
        <v>24.231999999999999</v>
      </c>
      <c r="AY1947" s="3">
        <v>20.43383</v>
      </c>
      <c r="AZ1947" s="3"/>
    </row>
    <row r="1948" spans="24:52" x14ac:dyDescent="0.3">
      <c r="X1948"/>
      <c r="AP1948" s="1" t="s">
        <v>13580</v>
      </c>
      <c r="AQ1948" t="s">
        <v>13947</v>
      </c>
      <c r="AR1948" t="s">
        <v>13948</v>
      </c>
      <c r="AS1948">
        <v>8.5000000000000006E-2</v>
      </c>
      <c r="AT1948" s="5">
        <v>8.5000000000000006E-4</v>
      </c>
      <c r="AV1948" s="1" t="s">
        <v>3423</v>
      </c>
      <c r="AW1948" s="3">
        <v>1.13008964208</v>
      </c>
      <c r="AX1948" s="3">
        <v>0</v>
      </c>
      <c r="AY1948" s="3" t="s">
        <v>206</v>
      </c>
      <c r="AZ1948" s="3"/>
    </row>
    <row r="1949" spans="24:52" x14ac:dyDescent="0.3">
      <c r="X1949"/>
      <c r="AP1949" s="1" t="s">
        <v>13580</v>
      </c>
      <c r="AQ1949" s="1" t="s">
        <v>13949</v>
      </c>
      <c r="AR1949" t="s">
        <v>13950</v>
      </c>
      <c r="AS1949">
        <v>8.4500000000000006E-2</v>
      </c>
      <c r="AT1949" s="5">
        <v>8.4500000000000005E-4</v>
      </c>
      <c r="AV1949" s="1" t="s">
        <v>905</v>
      </c>
      <c r="AW1949" s="3">
        <v>13.071301764077001</v>
      </c>
      <c r="AX1949" s="3">
        <v>-10.289</v>
      </c>
      <c r="AY1949" s="3" t="s">
        <v>206</v>
      </c>
      <c r="AZ1949" s="3"/>
    </row>
    <row r="1950" spans="24:52" x14ac:dyDescent="0.3">
      <c r="X1950"/>
      <c r="AP1950" s="1" t="s">
        <v>13580</v>
      </c>
      <c r="AQ1950" t="s">
        <v>13951</v>
      </c>
      <c r="AR1950" t="s">
        <v>13952</v>
      </c>
      <c r="AS1950">
        <v>8.3799999999999999E-2</v>
      </c>
      <c r="AT1950" s="5">
        <v>8.3799999999999999E-4</v>
      </c>
      <c r="AV1950" s="1" t="s">
        <v>1014</v>
      </c>
      <c r="AW1950" s="3">
        <v>12.4396872112025</v>
      </c>
      <c r="AX1950" s="3">
        <v>0</v>
      </c>
      <c r="AY1950" s="3" t="s">
        <v>206</v>
      </c>
      <c r="AZ1950" s="3"/>
    </row>
    <row r="1951" spans="24:52" x14ac:dyDescent="0.3">
      <c r="X1951"/>
      <c r="AP1951" s="1" t="s">
        <v>13580</v>
      </c>
      <c r="AQ1951" t="s">
        <v>12341</v>
      </c>
      <c r="AR1951" t="s">
        <v>12342</v>
      </c>
      <c r="AS1951">
        <v>8.3500000000000005E-2</v>
      </c>
      <c r="AT1951" s="5">
        <v>8.3500000000000002E-4</v>
      </c>
      <c r="AV1951" s="1" t="s">
        <v>6</v>
      </c>
      <c r="AW1951" s="3">
        <v>451.52326353640001</v>
      </c>
      <c r="AX1951" s="3">
        <v>21.934000000000001</v>
      </c>
      <c r="AY1951" s="3">
        <v>17.669250000000002</v>
      </c>
      <c r="AZ1951" s="3"/>
    </row>
    <row r="1952" spans="24:52" x14ac:dyDescent="0.3">
      <c r="X1952"/>
      <c r="AP1952" s="1" t="s">
        <v>13580</v>
      </c>
      <c r="AQ1952" t="s">
        <v>13953</v>
      </c>
      <c r="AR1952" t="s">
        <v>13954</v>
      </c>
      <c r="AS1952">
        <v>8.1500000000000003E-2</v>
      </c>
      <c r="AT1952" s="5">
        <v>8.1500000000000008E-4</v>
      </c>
      <c r="AV1952" s="1" t="s">
        <v>1005</v>
      </c>
      <c r="AW1952" s="3">
        <v>1.4954581648</v>
      </c>
      <c r="AX1952" s="3">
        <v>15.939</v>
      </c>
      <c r="AY1952" s="3" t="s">
        <v>206</v>
      </c>
      <c r="AZ1952" s="3"/>
    </row>
    <row r="1953" spans="24:52" x14ac:dyDescent="0.3">
      <c r="X1953"/>
      <c r="AP1953" s="1" t="s">
        <v>13580</v>
      </c>
      <c r="AQ1953" s="1" t="s">
        <v>12532</v>
      </c>
      <c r="AR1953" t="s">
        <v>12533</v>
      </c>
      <c r="AS1953">
        <v>8.0500000000000002E-2</v>
      </c>
      <c r="AT1953" s="5">
        <v>8.0500000000000005E-4</v>
      </c>
      <c r="AV1953" s="1" t="s">
        <v>474</v>
      </c>
      <c r="AW1953" s="3">
        <v>2.8181140039799999</v>
      </c>
      <c r="AX1953" s="3">
        <v>-2.6509999999999998</v>
      </c>
      <c r="AY1953" s="3" t="s">
        <v>206</v>
      </c>
      <c r="AZ1953" s="3"/>
    </row>
    <row r="1954" spans="24:52" x14ac:dyDescent="0.3">
      <c r="X1954"/>
      <c r="AP1954" s="1" t="s">
        <v>13580</v>
      </c>
      <c r="AQ1954" t="s">
        <v>13955</v>
      </c>
      <c r="AR1954" t="s">
        <v>13956</v>
      </c>
      <c r="AS1954">
        <v>8.0299999999999996E-2</v>
      </c>
      <c r="AT1954" s="5">
        <v>8.03E-4</v>
      </c>
      <c r="AV1954" s="1" t="s">
        <v>732</v>
      </c>
      <c r="AW1954" s="3">
        <v>11.941551677</v>
      </c>
      <c r="AX1954" s="3">
        <v>-23.966999999999999</v>
      </c>
      <c r="AY1954" s="3">
        <v>2.1909999999999998</v>
      </c>
      <c r="AZ1954" s="3"/>
    </row>
    <row r="1955" spans="24:52" x14ac:dyDescent="0.3">
      <c r="X1955"/>
      <c r="AP1955" s="1" t="s">
        <v>13580</v>
      </c>
      <c r="AQ1955" t="s">
        <v>12345</v>
      </c>
      <c r="AR1955" t="s">
        <v>12346</v>
      </c>
      <c r="AS1955">
        <v>0.08</v>
      </c>
      <c r="AT1955" s="5">
        <v>8.0000000000000004E-4</v>
      </c>
      <c r="AV1955" s="1" t="s">
        <v>73</v>
      </c>
      <c r="AW1955" s="3">
        <v>67.238019547519997</v>
      </c>
      <c r="AX1955" s="3">
        <v>16.850999999999999</v>
      </c>
      <c r="AY1955" s="3">
        <v>18.96</v>
      </c>
      <c r="AZ1955" s="3"/>
    </row>
    <row r="1956" spans="24:52" x14ac:dyDescent="0.3">
      <c r="X1956"/>
      <c r="AP1956" s="1" t="s">
        <v>13580</v>
      </c>
      <c r="AQ1956" t="s">
        <v>13957</v>
      </c>
      <c r="AR1956" t="s">
        <v>13958</v>
      </c>
      <c r="AS1956">
        <v>7.9899999999999999E-2</v>
      </c>
      <c r="AT1956" s="5">
        <v>7.9900000000000001E-4</v>
      </c>
      <c r="AV1956" s="1" t="s">
        <v>2655</v>
      </c>
      <c r="AW1956" s="3">
        <v>10.206651985696499</v>
      </c>
      <c r="AX1956" s="3">
        <v>355.52199999999999</v>
      </c>
      <c r="AY1956" s="3" t="s">
        <v>206</v>
      </c>
      <c r="AZ1956" s="3"/>
    </row>
    <row r="1957" spans="24:52" x14ac:dyDescent="0.3">
      <c r="X1957"/>
      <c r="AP1957" s="1" t="s">
        <v>13580</v>
      </c>
      <c r="AQ1957" t="s">
        <v>13959</v>
      </c>
      <c r="AR1957" t="s">
        <v>13960</v>
      </c>
      <c r="AS1957">
        <v>7.9500000000000001E-2</v>
      </c>
      <c r="AT1957" s="5">
        <v>7.9500000000000003E-4</v>
      </c>
      <c r="AV1957" s="1" t="s">
        <v>1010</v>
      </c>
      <c r="AW1957" s="3">
        <v>4.9198978128800004</v>
      </c>
      <c r="AX1957" s="3">
        <v>7.9630000000000001</v>
      </c>
      <c r="AY1957" s="3">
        <v>6.4</v>
      </c>
      <c r="AZ1957" s="3"/>
    </row>
    <row r="1958" spans="24:52" x14ac:dyDescent="0.3">
      <c r="X1958"/>
      <c r="AP1958" s="1" t="s">
        <v>13580</v>
      </c>
      <c r="AQ1958" t="s">
        <v>13961</v>
      </c>
      <c r="AR1958" t="s">
        <v>13962</v>
      </c>
      <c r="AS1958">
        <v>7.8200000000000006E-2</v>
      </c>
      <c r="AT1958" s="5">
        <v>7.8200000000000003E-4</v>
      </c>
      <c r="AV1958" s="1" t="s">
        <v>942</v>
      </c>
      <c r="AW1958" s="3">
        <v>72.182027759663498</v>
      </c>
      <c r="AX1958" s="3">
        <v>-19.32</v>
      </c>
      <c r="AY1958" s="3" t="s">
        <v>206</v>
      </c>
      <c r="AZ1958" s="3"/>
    </row>
    <row r="1959" spans="24:52" x14ac:dyDescent="0.3">
      <c r="X1959"/>
      <c r="AP1959" s="1" t="s">
        <v>13580</v>
      </c>
      <c r="AQ1959" s="1" t="s">
        <v>12128</v>
      </c>
      <c r="AR1959" t="s">
        <v>12129</v>
      </c>
      <c r="AS1959">
        <v>7.7499999999999999E-2</v>
      </c>
      <c r="AT1959" s="5">
        <v>7.7499999999999997E-4</v>
      </c>
      <c r="AV1959" s="1" t="s">
        <v>235</v>
      </c>
      <c r="AW1959" s="3">
        <v>14.23452941829</v>
      </c>
      <c r="AX1959" s="3">
        <v>0</v>
      </c>
      <c r="AY1959" s="3" t="s">
        <v>206</v>
      </c>
      <c r="AZ1959" s="3"/>
    </row>
    <row r="1960" spans="24:52" x14ac:dyDescent="0.3">
      <c r="X1960"/>
      <c r="AP1960" s="1" t="s">
        <v>13580</v>
      </c>
      <c r="AQ1960" t="s">
        <v>13963</v>
      </c>
      <c r="AR1960" t="s">
        <v>13964</v>
      </c>
      <c r="AS1960">
        <v>7.6799999999999993E-2</v>
      </c>
      <c r="AT1960" s="5">
        <v>7.6799999999999991E-4</v>
      </c>
      <c r="AV1960" s="1" t="s">
        <v>934</v>
      </c>
      <c r="AW1960" s="3">
        <v>2.85939351986665</v>
      </c>
      <c r="AX1960" s="3">
        <v>4.4240000000000004</v>
      </c>
      <c r="AY1960" s="3" t="s">
        <v>206</v>
      </c>
      <c r="AZ1960" s="3"/>
    </row>
    <row r="1961" spans="24:52" x14ac:dyDescent="0.3">
      <c r="X1961"/>
      <c r="AP1961" s="1" t="s">
        <v>13580</v>
      </c>
      <c r="AQ1961" s="1" t="s">
        <v>13965</v>
      </c>
      <c r="AR1961" t="s">
        <v>13966</v>
      </c>
      <c r="AS1961">
        <v>7.6300000000000007E-2</v>
      </c>
      <c r="AT1961" s="5">
        <v>7.6300000000000011E-4</v>
      </c>
      <c r="AV1961" s="1" t="s">
        <v>729</v>
      </c>
      <c r="AW1961" s="3">
        <v>4.7050870033200001</v>
      </c>
      <c r="AX1961" s="3">
        <v>0</v>
      </c>
      <c r="AY1961" s="3" t="s">
        <v>206</v>
      </c>
      <c r="AZ1961" s="3"/>
    </row>
    <row r="1962" spans="24:52" x14ac:dyDescent="0.3">
      <c r="X1962"/>
      <c r="AP1962" s="1" t="s">
        <v>13580</v>
      </c>
      <c r="AQ1962" s="1" t="s">
        <v>13967</v>
      </c>
      <c r="AR1962" t="s">
        <v>13968</v>
      </c>
      <c r="AS1962">
        <v>7.5499999999999998E-2</v>
      </c>
      <c r="AT1962" s="5">
        <v>7.5500000000000003E-4</v>
      </c>
      <c r="AV1962" s="1" t="s">
        <v>940</v>
      </c>
      <c r="AW1962" s="3">
        <v>52.823385046991703</v>
      </c>
      <c r="AX1962" s="3">
        <v>18.562000000000001</v>
      </c>
      <c r="AY1962" s="3" t="s">
        <v>206</v>
      </c>
      <c r="AZ1962" s="3"/>
    </row>
    <row r="1963" spans="24:52" x14ac:dyDescent="0.3">
      <c r="X1963"/>
      <c r="AP1963" s="1" t="s">
        <v>13580</v>
      </c>
      <c r="AQ1963" s="1" t="s">
        <v>13969</v>
      </c>
      <c r="AR1963" t="s">
        <v>13970</v>
      </c>
      <c r="AS1963">
        <v>7.5200000000000003E-2</v>
      </c>
      <c r="AT1963" s="5">
        <v>7.5200000000000006E-4</v>
      </c>
      <c r="AV1963" s="1" t="s">
        <v>3428</v>
      </c>
      <c r="AW1963" s="3">
        <v>1.3417340276700001</v>
      </c>
      <c r="AX1963" s="3">
        <v>0</v>
      </c>
      <c r="AY1963" s="3" t="s">
        <v>206</v>
      </c>
      <c r="AZ1963" s="3"/>
    </row>
    <row r="1964" spans="24:52" x14ac:dyDescent="0.3">
      <c r="X1964"/>
      <c r="AP1964" s="1" t="s">
        <v>13580</v>
      </c>
      <c r="AQ1964" s="1" t="s">
        <v>13971</v>
      </c>
      <c r="AR1964" t="s">
        <v>13972</v>
      </c>
      <c r="AS1964">
        <v>7.46E-2</v>
      </c>
      <c r="AT1964" s="5">
        <v>7.4600000000000003E-4</v>
      </c>
      <c r="AV1964" s="1" t="s">
        <v>2648</v>
      </c>
      <c r="AW1964" s="3" t="s">
        <v>206</v>
      </c>
      <c r="AX1964" s="3">
        <v>0</v>
      </c>
      <c r="AY1964" s="3" t="s">
        <v>206</v>
      </c>
      <c r="AZ1964" s="3"/>
    </row>
    <row r="1965" spans="24:52" x14ac:dyDescent="0.3">
      <c r="X1965"/>
      <c r="AP1965" s="1" t="s">
        <v>13580</v>
      </c>
      <c r="AQ1965" t="s">
        <v>13973</v>
      </c>
      <c r="AR1965" t="s">
        <v>13974</v>
      </c>
      <c r="AS1965">
        <v>7.4300000000000005E-2</v>
      </c>
      <c r="AT1965" s="5">
        <v>7.4300000000000006E-4</v>
      </c>
      <c r="AV1965" s="1" t="s">
        <v>3425</v>
      </c>
      <c r="AW1965" s="3">
        <v>0.37857084863949703</v>
      </c>
      <c r="AX1965" s="3">
        <v>-17.54</v>
      </c>
      <c r="AY1965" s="3">
        <v>-22.7</v>
      </c>
      <c r="AZ1965" s="3"/>
    </row>
    <row r="1966" spans="24:52" x14ac:dyDescent="0.3">
      <c r="X1966"/>
      <c r="AP1966" s="1" t="s">
        <v>13580</v>
      </c>
      <c r="AQ1966" s="1" t="s">
        <v>11634</v>
      </c>
      <c r="AR1966" t="s">
        <v>11635</v>
      </c>
      <c r="AS1966">
        <v>7.2400000000000006E-2</v>
      </c>
      <c r="AT1966" s="5">
        <v>7.2400000000000003E-4</v>
      </c>
      <c r="AV1966" s="1" t="s">
        <v>2868</v>
      </c>
      <c r="AW1966" s="3">
        <v>4.8150173760000001</v>
      </c>
      <c r="AX1966" s="3">
        <v>0</v>
      </c>
      <c r="AY1966" s="3" t="s">
        <v>206</v>
      </c>
      <c r="AZ1966" s="3"/>
    </row>
    <row r="1967" spans="24:52" x14ac:dyDescent="0.3">
      <c r="X1967"/>
      <c r="AP1967" s="1" t="s">
        <v>13580</v>
      </c>
      <c r="AQ1967" s="1" t="s">
        <v>13975</v>
      </c>
      <c r="AR1967" t="s">
        <v>13976</v>
      </c>
      <c r="AS1967">
        <v>7.22E-2</v>
      </c>
      <c r="AT1967" s="5">
        <v>7.2199999999999999E-4</v>
      </c>
      <c r="AV1967" s="1" t="s">
        <v>116</v>
      </c>
      <c r="AW1967" s="3">
        <v>33.759807083440002</v>
      </c>
      <c r="AX1967" s="3">
        <v>14.831</v>
      </c>
      <c r="AY1967" s="3">
        <v>18.52233</v>
      </c>
      <c r="AZ1967" s="3"/>
    </row>
    <row r="1968" spans="24:52" x14ac:dyDescent="0.3">
      <c r="X1968"/>
      <c r="AP1968" s="1" t="s">
        <v>13580</v>
      </c>
      <c r="AQ1968" t="s">
        <v>12714</v>
      </c>
      <c r="AR1968" t="s">
        <v>12715</v>
      </c>
      <c r="AS1968">
        <v>7.2099999999999997E-2</v>
      </c>
      <c r="AT1968" s="5">
        <v>7.2099999999999996E-4</v>
      </c>
      <c r="AV1968" s="1" t="s">
        <v>477</v>
      </c>
      <c r="AW1968" s="3">
        <v>1.12235769144</v>
      </c>
      <c r="AX1968" s="3">
        <v>-2.98</v>
      </c>
      <c r="AY1968" s="3">
        <v>156.84</v>
      </c>
      <c r="AZ1968" s="3"/>
    </row>
    <row r="1969" spans="24:52" x14ac:dyDescent="0.3">
      <c r="X1969"/>
      <c r="AP1969" s="1" t="s">
        <v>13580</v>
      </c>
      <c r="AQ1969" t="s">
        <v>12590</v>
      </c>
      <c r="AR1969" t="s">
        <v>12591</v>
      </c>
      <c r="AS1969">
        <v>7.1800000000000003E-2</v>
      </c>
      <c r="AT1969" s="5">
        <v>7.18E-4</v>
      </c>
      <c r="AV1969" s="1" t="s">
        <v>3092</v>
      </c>
      <c r="AW1969" s="3">
        <v>0.45862924526999999</v>
      </c>
      <c r="AX1969" s="3">
        <v>0</v>
      </c>
      <c r="AY1969" s="3" t="s">
        <v>206</v>
      </c>
      <c r="AZ1969" s="3"/>
    </row>
    <row r="1970" spans="24:52" x14ac:dyDescent="0.3">
      <c r="X1970"/>
      <c r="AP1970" s="1" t="s">
        <v>13580</v>
      </c>
      <c r="AQ1970" s="1" t="s">
        <v>12385</v>
      </c>
      <c r="AR1970" t="s">
        <v>12386</v>
      </c>
      <c r="AS1970">
        <v>7.1499999999999994E-2</v>
      </c>
      <c r="AT1970" s="5">
        <v>7.1499999999999992E-4</v>
      </c>
      <c r="AV1970" s="1" t="s">
        <v>921</v>
      </c>
      <c r="AW1970" s="3">
        <v>4.0807314794999998</v>
      </c>
      <c r="AX1970" s="3">
        <v>-4.3570000000000002</v>
      </c>
      <c r="AY1970" s="3" t="s">
        <v>206</v>
      </c>
      <c r="AZ1970" s="3"/>
    </row>
    <row r="1971" spans="24:52" x14ac:dyDescent="0.3">
      <c r="X1971"/>
      <c r="AP1971" s="1" t="s">
        <v>13580</v>
      </c>
      <c r="AQ1971" s="1" t="s">
        <v>13977</v>
      </c>
      <c r="AR1971" t="s">
        <v>13978</v>
      </c>
      <c r="AS1971">
        <v>7.1199999999999999E-2</v>
      </c>
      <c r="AT1971" s="5">
        <v>7.1199999999999996E-4</v>
      </c>
      <c r="AV1971" s="1" t="s">
        <v>2949</v>
      </c>
      <c r="AW1971" s="3">
        <v>3.6578798045999998</v>
      </c>
      <c r="AX1971" s="3">
        <v>0</v>
      </c>
      <c r="AY1971" s="3" t="s">
        <v>206</v>
      </c>
      <c r="AZ1971" s="3"/>
    </row>
    <row r="1972" spans="24:52" x14ac:dyDescent="0.3">
      <c r="X1972"/>
      <c r="AP1972" s="1" t="s">
        <v>13580</v>
      </c>
      <c r="AQ1972" s="1" t="s">
        <v>13979</v>
      </c>
      <c r="AR1972" t="s">
        <v>13980</v>
      </c>
      <c r="AS1972">
        <v>7.0900000000000005E-2</v>
      </c>
      <c r="AT1972" s="5">
        <v>7.0899999999999999E-4</v>
      </c>
      <c r="AV1972" s="1" t="s">
        <v>882</v>
      </c>
      <c r="AW1972" s="3">
        <v>2.39322130056</v>
      </c>
      <c r="AX1972" s="3">
        <v>13.22</v>
      </c>
      <c r="AY1972" s="3" t="s">
        <v>206</v>
      </c>
      <c r="AZ1972" s="3"/>
    </row>
    <row r="1973" spans="24:52" x14ac:dyDescent="0.3">
      <c r="X1973"/>
      <c r="AP1973" s="1" t="s">
        <v>13580</v>
      </c>
      <c r="AQ1973" s="1" t="s">
        <v>12726</v>
      </c>
      <c r="AR1973" t="s">
        <v>12727</v>
      </c>
      <c r="AS1973">
        <v>7.0300000000000001E-2</v>
      </c>
      <c r="AT1973" s="5">
        <v>7.0300000000000007E-4</v>
      </c>
      <c r="AV1973" s="1" t="s">
        <v>485</v>
      </c>
      <c r="AW1973" s="3">
        <v>0.74072013800000003</v>
      </c>
      <c r="AX1973" s="3">
        <v>-18.503</v>
      </c>
      <c r="AY1973" s="3" t="s">
        <v>206</v>
      </c>
      <c r="AZ1973" s="3"/>
    </row>
    <row r="1974" spans="24:52" x14ac:dyDescent="0.3">
      <c r="X1974"/>
      <c r="AP1974" s="1" t="s">
        <v>13580</v>
      </c>
      <c r="AQ1974" t="s">
        <v>13981</v>
      </c>
      <c r="AR1974" t="s">
        <v>13982</v>
      </c>
      <c r="AS1974">
        <v>7.0099999999999996E-2</v>
      </c>
      <c r="AT1974" s="5">
        <v>7.0099999999999991E-4</v>
      </c>
      <c r="AV1974" s="1" t="s">
        <v>869</v>
      </c>
      <c r="AW1974" s="3">
        <v>0.44438779090000002</v>
      </c>
      <c r="AX1974" s="3">
        <v>0</v>
      </c>
      <c r="AY1974" s="3" t="s">
        <v>206</v>
      </c>
      <c r="AZ1974" s="3"/>
    </row>
    <row r="1975" spans="24:52" x14ac:dyDescent="0.3">
      <c r="X1975"/>
      <c r="AP1975" s="1" t="s">
        <v>13580</v>
      </c>
      <c r="AQ1975" s="1" t="s">
        <v>12425</v>
      </c>
      <c r="AR1975" t="s">
        <v>12426</v>
      </c>
      <c r="AS1975">
        <v>6.9900000000000004E-2</v>
      </c>
      <c r="AT1975" s="5">
        <v>6.9900000000000008E-4</v>
      </c>
      <c r="AV1975" s="1" t="s">
        <v>916</v>
      </c>
      <c r="AW1975" s="3">
        <v>0.55688303928000005</v>
      </c>
      <c r="AX1975" s="3">
        <v>0.501</v>
      </c>
      <c r="AY1975" s="3" t="s">
        <v>206</v>
      </c>
      <c r="AZ1975" s="3"/>
    </row>
    <row r="1976" spans="24:52" x14ac:dyDescent="0.3">
      <c r="X1976"/>
      <c r="AP1976" s="1" t="s">
        <v>13580</v>
      </c>
      <c r="AQ1976" s="1" t="s">
        <v>12528</v>
      </c>
      <c r="AR1976" t="s">
        <v>12529</v>
      </c>
      <c r="AS1976">
        <v>6.8900000000000003E-2</v>
      </c>
      <c r="AT1976" s="5">
        <v>6.8900000000000005E-4</v>
      </c>
      <c r="AV1976" s="1" t="s">
        <v>481</v>
      </c>
      <c r="AW1976" s="3">
        <v>3.4587346771999998</v>
      </c>
      <c r="AX1976" s="3">
        <v>13.978999999999999</v>
      </c>
      <c r="AY1976" s="3">
        <v>113.31</v>
      </c>
      <c r="AZ1976" s="3"/>
    </row>
    <row r="1977" spans="24:52" x14ac:dyDescent="0.3">
      <c r="X1977"/>
      <c r="AP1977" s="1" t="s">
        <v>13580</v>
      </c>
      <c r="AQ1977" s="1" t="s">
        <v>12490</v>
      </c>
      <c r="AR1977" t="s">
        <v>12491</v>
      </c>
      <c r="AS1977">
        <v>6.8599999999999994E-2</v>
      </c>
      <c r="AT1977" s="5">
        <v>6.8599999999999998E-4</v>
      </c>
      <c r="AV1977" s="1" t="s">
        <v>194</v>
      </c>
      <c r="AW1977" s="3">
        <v>11.640895401250001</v>
      </c>
      <c r="AX1977" s="3">
        <v>8.9740000000000002</v>
      </c>
      <c r="AY1977" s="3">
        <v>22.633330000000001</v>
      </c>
      <c r="AZ1977" s="3"/>
    </row>
    <row r="1978" spans="24:52" x14ac:dyDescent="0.3">
      <c r="X1978"/>
      <c r="AP1978" s="1" t="s">
        <v>13580</v>
      </c>
      <c r="AQ1978" s="1" t="s">
        <v>12343</v>
      </c>
      <c r="AR1978" t="s">
        <v>12344</v>
      </c>
      <c r="AS1978">
        <v>6.8599999999999994E-2</v>
      </c>
      <c r="AT1978" s="5">
        <v>6.8599999999999998E-4</v>
      </c>
      <c r="AV1978" s="1" t="s">
        <v>42</v>
      </c>
      <c r="AW1978" s="3">
        <v>70.435761412869994</v>
      </c>
      <c r="AX1978" s="3">
        <v>17.803000000000001</v>
      </c>
      <c r="AY1978" s="3">
        <v>16.033999999999999</v>
      </c>
      <c r="AZ1978" s="3"/>
    </row>
    <row r="1979" spans="24:52" x14ac:dyDescent="0.3">
      <c r="X1979"/>
      <c r="AP1979" s="1" t="s">
        <v>13580</v>
      </c>
      <c r="AQ1979" s="1" t="s">
        <v>13983</v>
      </c>
      <c r="AR1979" t="s">
        <v>13984</v>
      </c>
      <c r="AS1979">
        <v>6.8099999999999994E-2</v>
      </c>
      <c r="AT1979" s="5">
        <v>6.8099999999999996E-4</v>
      </c>
      <c r="AV1979" s="1" t="s">
        <v>734</v>
      </c>
      <c r="AW1979" s="3">
        <v>5.4543185135399996</v>
      </c>
      <c r="AX1979" s="3">
        <v>13.651999999999999</v>
      </c>
      <c r="AY1979" s="3" t="s">
        <v>206</v>
      </c>
      <c r="AZ1979" s="3"/>
    </row>
    <row r="1980" spans="24:52" x14ac:dyDescent="0.3">
      <c r="X1980"/>
      <c r="AP1980" s="1" t="s">
        <v>13580</v>
      </c>
      <c r="AQ1980" s="1" t="s">
        <v>13985</v>
      </c>
      <c r="AR1980" t="s">
        <v>13986</v>
      </c>
      <c r="AS1980">
        <v>6.7299999999999999E-2</v>
      </c>
      <c r="AT1980" s="5">
        <v>6.7299999999999999E-4</v>
      </c>
      <c r="AV1980" s="1" t="s">
        <v>718</v>
      </c>
      <c r="AW1980" s="3">
        <v>11.99800440972</v>
      </c>
      <c r="AX1980" s="3">
        <v>-17.015000000000001</v>
      </c>
      <c r="AY1980" s="3" t="s">
        <v>206</v>
      </c>
      <c r="AZ1980" s="3"/>
    </row>
    <row r="1981" spans="24:52" x14ac:dyDescent="0.3">
      <c r="X1981"/>
      <c r="AP1981" s="1" t="s">
        <v>13580</v>
      </c>
      <c r="AQ1981" s="1" t="s">
        <v>13987</v>
      </c>
      <c r="AR1981" t="s">
        <v>13988</v>
      </c>
      <c r="AS1981">
        <v>6.7199999999999996E-2</v>
      </c>
      <c r="AT1981" s="5">
        <v>6.7199999999999996E-4</v>
      </c>
      <c r="AV1981" s="1" t="s">
        <v>3426</v>
      </c>
      <c r="AW1981" s="3">
        <v>0.96708530715999996</v>
      </c>
      <c r="AX1981" s="3">
        <v>0</v>
      </c>
      <c r="AY1981" s="3" t="s">
        <v>206</v>
      </c>
      <c r="AZ1981" s="3"/>
    </row>
    <row r="1982" spans="24:52" x14ac:dyDescent="0.3">
      <c r="X1982"/>
      <c r="AP1982" s="1" t="s">
        <v>13580</v>
      </c>
      <c r="AQ1982" s="1" t="s">
        <v>12417</v>
      </c>
      <c r="AR1982" t="s">
        <v>12418</v>
      </c>
      <c r="AS1982">
        <v>6.6199999999999995E-2</v>
      </c>
      <c r="AT1982" s="5">
        <v>6.6199999999999994E-4</v>
      </c>
      <c r="AV1982" s="1" t="s">
        <v>935</v>
      </c>
      <c r="AW1982" s="3">
        <v>0.72178466390999996</v>
      </c>
      <c r="AX1982" s="3">
        <v>0</v>
      </c>
      <c r="AY1982" s="3" t="s">
        <v>206</v>
      </c>
      <c r="AZ1982" s="3"/>
    </row>
    <row r="1983" spans="24:52" x14ac:dyDescent="0.3">
      <c r="X1983"/>
      <c r="AP1983" s="1" t="s">
        <v>13580</v>
      </c>
      <c r="AQ1983" s="1" t="s">
        <v>13989</v>
      </c>
      <c r="AR1983" t="s">
        <v>13990</v>
      </c>
      <c r="AS1983">
        <v>6.6199999999999995E-2</v>
      </c>
      <c r="AT1983" s="5">
        <v>6.6199999999999994E-4</v>
      </c>
      <c r="AV1983" s="1" t="s">
        <v>3433</v>
      </c>
      <c r="AW1983" s="3">
        <v>0.31106171145391998</v>
      </c>
      <c r="AX1983" s="3">
        <v>0</v>
      </c>
      <c r="AY1983" s="3" t="s">
        <v>206</v>
      </c>
      <c r="AZ1983" s="3"/>
    </row>
    <row r="1984" spans="24:52" x14ac:dyDescent="0.3">
      <c r="X1984"/>
      <c r="AP1984" s="1" t="s">
        <v>13580</v>
      </c>
      <c r="AQ1984" s="1" t="s">
        <v>11585</v>
      </c>
      <c r="AR1984" t="s">
        <v>13991</v>
      </c>
      <c r="AS1984">
        <v>6.6000000000000003E-2</v>
      </c>
      <c r="AT1984" s="5">
        <v>6.6E-4</v>
      </c>
      <c r="AV1984" s="1" t="s">
        <v>206</v>
      </c>
      <c r="AW1984" s="3" t="s">
        <v>249</v>
      </c>
      <c r="AX1984" s="3" t="s">
        <v>1029</v>
      </c>
      <c r="AY1984" s="3" t="s">
        <v>278</v>
      </c>
      <c r="AZ1984" s="3"/>
    </row>
    <row r="1985" spans="24:52" x14ac:dyDescent="0.3">
      <c r="X1985"/>
      <c r="AP1985" s="1" t="s">
        <v>13580</v>
      </c>
      <c r="AQ1985" s="1" t="s">
        <v>13992</v>
      </c>
      <c r="AR1985" t="s">
        <v>13993</v>
      </c>
      <c r="AS1985">
        <v>6.5799999999999997E-2</v>
      </c>
      <c r="AT1985" s="5">
        <v>6.5799999999999995E-4</v>
      </c>
      <c r="AV1985" s="1" t="s">
        <v>2931</v>
      </c>
      <c r="AW1985" s="3">
        <v>6.098165013</v>
      </c>
      <c r="AX1985" s="3">
        <v>0</v>
      </c>
      <c r="AY1985" s="3">
        <v>34.747999999999998</v>
      </c>
      <c r="AZ1985" s="3"/>
    </row>
    <row r="1986" spans="24:52" x14ac:dyDescent="0.3">
      <c r="X1986"/>
      <c r="AP1986" s="1" t="s">
        <v>13580</v>
      </c>
      <c r="AQ1986" s="1" t="s">
        <v>13994</v>
      </c>
      <c r="AR1986" t="s">
        <v>13995</v>
      </c>
      <c r="AS1986">
        <v>6.54E-2</v>
      </c>
      <c r="AT1986" s="5">
        <v>6.5399999999999996E-4</v>
      </c>
      <c r="AV1986" s="1" t="s">
        <v>3429</v>
      </c>
      <c r="AW1986" s="3">
        <v>1.3119826423900001</v>
      </c>
      <c r="AX1986" s="3">
        <v>0</v>
      </c>
      <c r="AY1986" s="3" t="s">
        <v>206</v>
      </c>
      <c r="AZ1986" s="3"/>
    </row>
    <row r="1987" spans="24:52" x14ac:dyDescent="0.3">
      <c r="X1987"/>
      <c r="AP1987" s="1" t="s">
        <v>13580</v>
      </c>
      <c r="AQ1987" s="1" t="s">
        <v>12387</v>
      </c>
      <c r="AR1987" t="s">
        <v>12388</v>
      </c>
      <c r="AS1987">
        <v>6.4100000000000004E-2</v>
      </c>
      <c r="AT1987" s="5">
        <v>6.4100000000000008E-4</v>
      </c>
      <c r="AV1987" s="1" t="s">
        <v>2887</v>
      </c>
      <c r="AW1987" s="3">
        <v>5.8817321154000002</v>
      </c>
      <c r="AX1987" s="3">
        <v>0</v>
      </c>
      <c r="AY1987" s="3" t="s">
        <v>206</v>
      </c>
      <c r="AZ1987" s="3"/>
    </row>
    <row r="1988" spans="24:52" x14ac:dyDescent="0.3">
      <c r="X1988"/>
      <c r="AP1988" s="1" t="s">
        <v>13580</v>
      </c>
      <c r="AQ1988" s="1" t="s">
        <v>13508</v>
      </c>
      <c r="AR1988" t="s">
        <v>13509</v>
      </c>
      <c r="AS1988">
        <v>6.3700000000000007E-2</v>
      </c>
      <c r="AT1988" s="5">
        <v>6.3700000000000009E-4</v>
      </c>
      <c r="AV1988" s="1" t="s">
        <v>425</v>
      </c>
      <c r="AW1988" s="3">
        <v>1.13878116892</v>
      </c>
      <c r="AX1988" s="3">
        <v>0</v>
      </c>
      <c r="AY1988" s="3" t="s">
        <v>206</v>
      </c>
      <c r="AZ1988" s="3"/>
    </row>
    <row r="1989" spans="24:52" x14ac:dyDescent="0.3">
      <c r="X1989"/>
      <c r="AP1989" s="1" t="s">
        <v>13580</v>
      </c>
      <c r="AQ1989" s="1" t="s">
        <v>13506</v>
      </c>
      <c r="AR1989" t="s">
        <v>13507</v>
      </c>
      <c r="AS1989">
        <v>6.3399999999999998E-2</v>
      </c>
      <c r="AT1989" s="5">
        <v>6.3400000000000001E-4</v>
      </c>
      <c r="AV1989" s="1" t="s">
        <v>924</v>
      </c>
      <c r="AW1989" s="3">
        <v>6.8028891705600003</v>
      </c>
      <c r="AX1989" s="3">
        <v>0</v>
      </c>
      <c r="AY1989" s="3" t="s">
        <v>206</v>
      </c>
      <c r="AZ1989" s="3"/>
    </row>
    <row r="1990" spans="24:52" x14ac:dyDescent="0.3">
      <c r="X1990"/>
      <c r="AP1990" s="1" t="s">
        <v>13580</v>
      </c>
      <c r="AQ1990" s="1" t="s">
        <v>13996</v>
      </c>
      <c r="AR1990" t="s">
        <v>13997</v>
      </c>
      <c r="AS1990">
        <v>6.2899999999999998E-2</v>
      </c>
      <c r="AT1990" s="5">
        <v>6.29E-4</v>
      </c>
      <c r="AV1990" s="1" t="s">
        <v>3432</v>
      </c>
      <c r="AW1990" s="3">
        <v>0.2237876634</v>
      </c>
      <c r="AX1990" s="3">
        <v>0</v>
      </c>
      <c r="AY1990" s="3" t="s">
        <v>206</v>
      </c>
      <c r="AZ1990" s="3"/>
    </row>
    <row r="1991" spans="24:52" x14ac:dyDescent="0.3">
      <c r="X1991"/>
      <c r="AP1991" s="1" t="s">
        <v>13580</v>
      </c>
      <c r="AQ1991" s="1" t="s">
        <v>13998</v>
      </c>
      <c r="AR1991" t="s">
        <v>13999</v>
      </c>
      <c r="AS1991">
        <v>6.2300000000000001E-2</v>
      </c>
      <c r="AT1991" s="5">
        <v>6.2299999999999996E-4</v>
      </c>
      <c r="AV1991" s="1" t="s">
        <v>941</v>
      </c>
      <c r="AW1991" s="3">
        <v>1.1697719044899999</v>
      </c>
      <c r="AX1991" s="3">
        <v>9.0210000000000008</v>
      </c>
      <c r="AY1991" s="3" t="s">
        <v>206</v>
      </c>
      <c r="AZ1991" s="3"/>
    </row>
    <row r="1992" spans="24:52" x14ac:dyDescent="0.3">
      <c r="X1992"/>
      <c r="AP1992" s="1" t="s">
        <v>13580</v>
      </c>
      <c r="AQ1992" s="1" t="s">
        <v>14000</v>
      </c>
      <c r="AR1992" t="s">
        <v>14001</v>
      </c>
      <c r="AS1992">
        <v>6.2100000000000002E-2</v>
      </c>
      <c r="AT1992" s="5">
        <v>6.2100000000000002E-4</v>
      </c>
      <c r="AV1992" s="1" t="s">
        <v>1057</v>
      </c>
      <c r="AW1992" s="3">
        <v>0.94492243141999999</v>
      </c>
      <c r="AX1992" s="3">
        <v>0</v>
      </c>
      <c r="AY1992" s="3">
        <v>-69.099999999999994</v>
      </c>
      <c r="AZ1992" s="3"/>
    </row>
    <row r="1993" spans="24:52" x14ac:dyDescent="0.3">
      <c r="X1993"/>
      <c r="AP1993" s="1" t="s">
        <v>13580</v>
      </c>
      <c r="AQ1993" s="1" t="s">
        <v>14002</v>
      </c>
      <c r="AR1993" t="s">
        <v>14003</v>
      </c>
      <c r="AS1993">
        <v>6.0299999999999999E-2</v>
      </c>
      <c r="AT1993" s="5">
        <v>6.0300000000000002E-4</v>
      </c>
      <c r="AV1993" s="1" t="s">
        <v>974</v>
      </c>
      <c r="AW1993" s="3">
        <v>30.0348292907223</v>
      </c>
      <c r="AX1993" s="3">
        <v>70.165999999999997</v>
      </c>
      <c r="AY1993" s="3" t="s">
        <v>206</v>
      </c>
      <c r="AZ1993" s="3"/>
    </row>
    <row r="1994" spans="24:52" x14ac:dyDescent="0.3">
      <c r="X1994"/>
      <c r="AP1994" s="1" t="s">
        <v>13580</v>
      </c>
      <c r="AQ1994" s="1" t="s">
        <v>14004</v>
      </c>
      <c r="AR1994" t="s">
        <v>14005</v>
      </c>
      <c r="AS1994">
        <v>5.9700000000000003E-2</v>
      </c>
      <c r="AT1994" s="5">
        <v>5.9699999999999998E-4</v>
      </c>
      <c r="AV1994" s="1" t="s">
        <v>993</v>
      </c>
      <c r="AW1994" s="3">
        <v>0.3582931519</v>
      </c>
      <c r="AX1994" s="3">
        <v>0</v>
      </c>
      <c r="AY1994" s="3" t="s">
        <v>206</v>
      </c>
      <c r="AZ1994" s="3"/>
    </row>
    <row r="1995" spans="24:52" x14ac:dyDescent="0.3">
      <c r="X1995"/>
      <c r="AP1995" s="1" t="s">
        <v>13580</v>
      </c>
      <c r="AQ1995" s="1" t="s">
        <v>14006</v>
      </c>
      <c r="AR1995" t="s">
        <v>14007</v>
      </c>
      <c r="AS1995">
        <v>5.9499999999999997E-2</v>
      </c>
      <c r="AT1995" s="5">
        <v>5.9499999999999993E-4</v>
      </c>
      <c r="AV1995" s="1" t="s">
        <v>722</v>
      </c>
      <c r="AW1995" s="3">
        <v>5.2290209454000003</v>
      </c>
      <c r="AX1995" s="3">
        <v>16.86</v>
      </c>
      <c r="AY1995" s="3">
        <v>74.870999999999995</v>
      </c>
      <c r="AZ1995" s="3"/>
    </row>
    <row r="1996" spans="24:52" x14ac:dyDescent="0.3">
      <c r="X1996"/>
      <c r="AP1996" s="1" t="s">
        <v>13580</v>
      </c>
      <c r="AQ1996" s="1" t="s">
        <v>14008</v>
      </c>
      <c r="AR1996" t="s">
        <v>14009</v>
      </c>
      <c r="AS1996">
        <v>5.9299999999999999E-2</v>
      </c>
      <c r="AT1996" s="5">
        <v>5.9299999999999999E-4</v>
      </c>
      <c r="AV1996" s="1" t="s">
        <v>938</v>
      </c>
      <c r="AW1996" s="3">
        <v>3.8107129415999998</v>
      </c>
      <c r="AX1996" s="3">
        <v>31.86</v>
      </c>
      <c r="AY1996" s="3">
        <v>24.76</v>
      </c>
      <c r="AZ1996" s="3"/>
    </row>
    <row r="1997" spans="24:52" x14ac:dyDescent="0.3">
      <c r="X1997"/>
      <c r="AP1997" s="1" t="s">
        <v>13580</v>
      </c>
      <c r="AQ1997" s="1" t="s">
        <v>14010</v>
      </c>
      <c r="AR1997" t="s">
        <v>14011</v>
      </c>
      <c r="AS1997">
        <v>5.8400000000000001E-2</v>
      </c>
      <c r="AT1997" s="5">
        <v>5.8399999999999999E-4</v>
      </c>
      <c r="AV1997" s="1" t="s">
        <v>3435</v>
      </c>
      <c r="AW1997" s="3">
        <v>0.18468609523000001</v>
      </c>
      <c r="AX1997" s="3">
        <v>58.113999999999997</v>
      </c>
      <c r="AY1997" s="3" t="s">
        <v>206</v>
      </c>
      <c r="AZ1997" s="3"/>
    </row>
    <row r="1998" spans="24:52" x14ac:dyDescent="0.3">
      <c r="X1998"/>
      <c r="AP1998" s="1" t="s">
        <v>13580</v>
      </c>
      <c r="AQ1998" s="1" t="s">
        <v>13500</v>
      </c>
      <c r="AR1998" t="s">
        <v>13501</v>
      </c>
      <c r="AS1998">
        <v>5.8200000000000002E-2</v>
      </c>
      <c r="AT1998" s="5">
        <v>5.8200000000000005E-4</v>
      </c>
      <c r="AV1998" s="1" t="s">
        <v>2921</v>
      </c>
      <c r="AW1998" s="3">
        <v>1.65994061796</v>
      </c>
      <c r="AX1998" s="3">
        <v>0</v>
      </c>
      <c r="AY1998" s="3" t="s">
        <v>206</v>
      </c>
      <c r="AZ1998" s="3"/>
    </row>
    <row r="1999" spans="24:52" x14ac:dyDescent="0.3">
      <c r="X1999"/>
      <c r="AP1999" s="1" t="s">
        <v>13580</v>
      </c>
      <c r="AQ1999" s="1" t="s">
        <v>11798</v>
      </c>
      <c r="AR1999" t="s">
        <v>11799</v>
      </c>
      <c r="AS1999">
        <v>5.8200000000000002E-2</v>
      </c>
      <c r="AT1999" s="5">
        <v>5.8200000000000005E-4</v>
      </c>
      <c r="AV1999" s="1" t="s">
        <v>316</v>
      </c>
      <c r="AW1999" s="3">
        <v>18.913343163585498</v>
      </c>
      <c r="AX1999" s="3">
        <v>38.097000000000001</v>
      </c>
      <c r="AY1999" s="3" t="s">
        <v>206</v>
      </c>
      <c r="AZ1999" s="3"/>
    </row>
    <row r="2000" spans="24:52" x14ac:dyDescent="0.3">
      <c r="X2000"/>
      <c r="AP2000" s="1" t="s">
        <v>13580</v>
      </c>
      <c r="AQ2000" s="1" t="s">
        <v>12423</v>
      </c>
      <c r="AR2000" t="s">
        <v>12424</v>
      </c>
      <c r="AS2000">
        <v>5.8200000000000002E-2</v>
      </c>
      <c r="AT2000" s="5">
        <v>5.8200000000000005E-4</v>
      </c>
      <c r="AV2000" s="1" t="s">
        <v>992</v>
      </c>
      <c r="AW2000" s="3">
        <v>0.31176929058000002</v>
      </c>
      <c r="AX2000" s="3">
        <v>-14.278</v>
      </c>
      <c r="AY2000" s="3" t="s">
        <v>206</v>
      </c>
      <c r="AZ2000" s="3"/>
    </row>
    <row r="2001" spans="24:52" x14ac:dyDescent="0.3">
      <c r="X2001"/>
      <c r="AP2001" s="1" t="s">
        <v>13580</v>
      </c>
      <c r="AQ2001" s="1" t="s">
        <v>14012</v>
      </c>
      <c r="AR2001" t="s">
        <v>14013</v>
      </c>
      <c r="AS2001">
        <v>5.7000000000000002E-2</v>
      </c>
      <c r="AT2001" s="5">
        <v>5.6999999999999998E-4</v>
      </c>
      <c r="AV2001" s="1" t="s">
        <v>35</v>
      </c>
      <c r="AW2001" s="3">
        <v>174.75883387381</v>
      </c>
      <c r="AX2001" s="3">
        <v>20.326000000000001</v>
      </c>
      <c r="AY2001" s="3">
        <v>10</v>
      </c>
      <c r="AZ2001" s="3"/>
    </row>
    <row r="2002" spans="24:52" x14ac:dyDescent="0.3">
      <c r="X2002"/>
      <c r="AP2002" s="1" t="s">
        <v>13580</v>
      </c>
      <c r="AQ2002" s="1" t="s">
        <v>14014</v>
      </c>
      <c r="AR2002" t="s">
        <v>14015</v>
      </c>
      <c r="AS2002">
        <v>5.6500000000000002E-2</v>
      </c>
      <c r="AT2002" s="5">
        <v>5.6499999999999996E-4</v>
      </c>
      <c r="AV2002" s="1" t="s">
        <v>788</v>
      </c>
      <c r="AW2002" s="3">
        <v>2.3741067335100001</v>
      </c>
      <c r="AX2002" s="3">
        <v>-3.9009999999999998</v>
      </c>
      <c r="AY2002" s="3" t="s">
        <v>206</v>
      </c>
      <c r="AZ2002" s="3"/>
    </row>
    <row r="2003" spans="24:52" x14ac:dyDescent="0.3">
      <c r="X2003"/>
      <c r="AP2003" s="1" t="s">
        <v>13580</v>
      </c>
      <c r="AQ2003" s="1" t="s">
        <v>14016</v>
      </c>
      <c r="AR2003" t="s">
        <v>14017</v>
      </c>
      <c r="AS2003">
        <v>5.6300000000000003E-2</v>
      </c>
      <c r="AT2003" s="5">
        <v>5.6300000000000002E-4</v>
      </c>
      <c r="AV2003" s="1" t="s">
        <v>3431</v>
      </c>
      <c r="AW2003" s="3">
        <v>2.7536549364036</v>
      </c>
      <c r="AX2003" s="3">
        <v>-19.279</v>
      </c>
      <c r="AY2003" s="3" t="s">
        <v>206</v>
      </c>
      <c r="AZ2003" s="3"/>
    </row>
    <row r="2004" spans="24:52" x14ac:dyDescent="0.3">
      <c r="X2004"/>
      <c r="AP2004" s="1" t="s">
        <v>13580</v>
      </c>
      <c r="AQ2004" s="1" t="s">
        <v>13514</v>
      </c>
      <c r="AR2004" t="s">
        <v>13515</v>
      </c>
      <c r="AS2004">
        <v>5.57E-2</v>
      </c>
      <c r="AT2004" s="5">
        <v>5.5699999999999999E-4</v>
      </c>
      <c r="AV2004" s="1" t="s">
        <v>726</v>
      </c>
      <c r="AW2004" s="3">
        <v>1.2230249083</v>
      </c>
      <c r="AX2004" s="3">
        <v>0</v>
      </c>
      <c r="AY2004" s="3" t="s">
        <v>206</v>
      </c>
      <c r="AZ2004" s="3"/>
    </row>
    <row r="2005" spans="24:52" x14ac:dyDescent="0.3">
      <c r="X2005"/>
      <c r="AP2005" s="1" t="s">
        <v>13580</v>
      </c>
      <c r="AQ2005" s="1" t="s">
        <v>14018</v>
      </c>
      <c r="AR2005" t="s">
        <v>14019</v>
      </c>
      <c r="AS2005">
        <v>5.4699999999999999E-2</v>
      </c>
      <c r="AT2005" s="5">
        <v>5.4699999999999996E-4</v>
      </c>
      <c r="AV2005" s="1" t="s">
        <v>3430</v>
      </c>
      <c r="AW2005" s="3">
        <v>1.1245507825500001</v>
      </c>
      <c r="AX2005" s="3">
        <v>0</v>
      </c>
      <c r="AY2005" s="3">
        <v>-37.9</v>
      </c>
      <c r="AZ2005" s="3"/>
    </row>
    <row r="2006" spans="24:52" x14ac:dyDescent="0.3">
      <c r="X2006"/>
      <c r="AP2006" s="1" t="s">
        <v>13580</v>
      </c>
      <c r="AQ2006" s="1" t="s">
        <v>11929</v>
      </c>
      <c r="AR2006" t="s">
        <v>11930</v>
      </c>
      <c r="AS2006">
        <v>5.4300000000000001E-2</v>
      </c>
      <c r="AT2006" s="5">
        <v>5.4299999999999997E-4</v>
      </c>
      <c r="AV2006" s="1" t="s">
        <v>332</v>
      </c>
      <c r="AW2006" s="3">
        <v>9.6399047429299998</v>
      </c>
      <c r="AX2006" s="3">
        <v>9.157</v>
      </c>
      <c r="AY2006" s="3">
        <v>32.5</v>
      </c>
      <c r="AZ2006" s="3"/>
    </row>
    <row r="2007" spans="24:52" x14ac:dyDescent="0.3">
      <c r="X2007"/>
      <c r="AP2007" s="1" t="s">
        <v>13580</v>
      </c>
      <c r="AQ2007" s="1" t="s">
        <v>14020</v>
      </c>
      <c r="AR2007" t="s">
        <v>14021</v>
      </c>
      <c r="AS2007">
        <v>5.3900000000000003E-2</v>
      </c>
      <c r="AT2007" s="5">
        <v>5.3899999999999998E-4</v>
      </c>
      <c r="AV2007" s="1" t="s">
        <v>1237</v>
      </c>
      <c r="AW2007" s="3">
        <v>30.98557607775</v>
      </c>
      <c r="AX2007" s="3">
        <v>12.07</v>
      </c>
      <c r="AY2007" s="3">
        <v>28.245999999999999</v>
      </c>
      <c r="AZ2007" s="3"/>
    </row>
    <row r="2008" spans="24:52" x14ac:dyDescent="0.3">
      <c r="X2008"/>
      <c r="AP2008" s="1" t="s">
        <v>13580</v>
      </c>
      <c r="AQ2008" s="1" t="s">
        <v>14022</v>
      </c>
      <c r="AR2008" t="s">
        <v>14023</v>
      </c>
      <c r="AS2008">
        <v>5.1900000000000002E-2</v>
      </c>
      <c r="AT2008" s="5">
        <v>5.1900000000000004E-4</v>
      </c>
      <c r="AV2008" s="1" t="s">
        <v>943</v>
      </c>
      <c r="AW2008" s="3">
        <v>4.9447687149000004</v>
      </c>
      <c r="AX2008" s="3">
        <v>0</v>
      </c>
      <c r="AY2008" s="3" t="s">
        <v>206</v>
      </c>
      <c r="AZ2008" s="3"/>
    </row>
    <row r="2009" spans="24:52" x14ac:dyDescent="0.3">
      <c r="X2009"/>
      <c r="AP2009" s="1" t="s">
        <v>13580</v>
      </c>
      <c r="AQ2009" s="1" t="s">
        <v>14024</v>
      </c>
      <c r="AR2009" t="s">
        <v>14025</v>
      </c>
      <c r="AS2009">
        <v>5.1799999999999999E-2</v>
      </c>
      <c r="AT2009" s="5">
        <v>5.1800000000000001E-4</v>
      </c>
      <c r="AV2009" s="1" t="s">
        <v>3440</v>
      </c>
      <c r="AW2009" s="3">
        <v>2.8584851757999998</v>
      </c>
      <c r="AX2009" s="3">
        <v>0.60799999999999998</v>
      </c>
      <c r="AY2009" s="3" t="s">
        <v>206</v>
      </c>
      <c r="AZ2009" s="3"/>
    </row>
    <row r="2010" spans="24:52" x14ac:dyDescent="0.3">
      <c r="X2010"/>
      <c r="AP2010" s="1" t="s">
        <v>13580</v>
      </c>
      <c r="AQ2010" s="1" t="s">
        <v>14026</v>
      </c>
      <c r="AR2010" t="s">
        <v>14027</v>
      </c>
      <c r="AS2010">
        <v>5.1200000000000002E-2</v>
      </c>
      <c r="AT2010" s="5">
        <v>5.1199999999999998E-4</v>
      </c>
      <c r="AV2010" s="1" t="s">
        <v>957</v>
      </c>
      <c r="AW2010" s="3">
        <v>1.9310451315899999</v>
      </c>
      <c r="AX2010" s="3">
        <v>28.036999999999999</v>
      </c>
      <c r="AY2010" s="3">
        <v>60.4</v>
      </c>
      <c r="AZ2010" s="3"/>
    </row>
    <row r="2011" spans="24:52" x14ac:dyDescent="0.3">
      <c r="X2011"/>
      <c r="AP2011" s="1" t="s">
        <v>13580</v>
      </c>
      <c r="AQ2011" s="1" t="s">
        <v>12674</v>
      </c>
      <c r="AR2011" t="s">
        <v>12675</v>
      </c>
      <c r="AS2011">
        <v>5.0700000000000002E-2</v>
      </c>
      <c r="AT2011" s="5">
        <v>5.0700000000000007E-4</v>
      </c>
      <c r="AV2011" s="1" t="s">
        <v>78</v>
      </c>
      <c r="AW2011" s="3">
        <v>117.13828744376001</v>
      </c>
      <c r="AX2011" s="3">
        <v>-21.907</v>
      </c>
      <c r="AY2011" s="3" t="s">
        <v>206</v>
      </c>
      <c r="AZ2011" s="3"/>
    </row>
    <row r="2012" spans="24:52" x14ac:dyDescent="0.3">
      <c r="X2012"/>
      <c r="AP2012" s="1" t="s">
        <v>13580</v>
      </c>
      <c r="AQ2012" s="1" t="s">
        <v>14028</v>
      </c>
      <c r="AR2012" t="s">
        <v>14029</v>
      </c>
      <c r="AS2012">
        <v>5.0700000000000002E-2</v>
      </c>
      <c r="AT2012" s="5">
        <v>5.0700000000000007E-4</v>
      </c>
      <c r="AV2012" s="1" t="s">
        <v>968</v>
      </c>
      <c r="AW2012" s="3">
        <v>2.5988894782399998</v>
      </c>
      <c r="AX2012" s="3">
        <v>6.7130000000000001</v>
      </c>
      <c r="AY2012" s="3">
        <v>-1.5</v>
      </c>
      <c r="AZ2012" s="3"/>
    </row>
    <row r="2013" spans="24:52" x14ac:dyDescent="0.3">
      <c r="X2013"/>
      <c r="AP2013" s="1" t="s">
        <v>13580</v>
      </c>
      <c r="AQ2013" s="1" t="s">
        <v>12389</v>
      </c>
      <c r="AR2013" t="s">
        <v>12390</v>
      </c>
      <c r="AS2013">
        <v>5.0099999999999999E-2</v>
      </c>
      <c r="AT2013" s="5">
        <v>5.0100000000000003E-4</v>
      </c>
      <c r="AV2013" s="1" t="s">
        <v>946</v>
      </c>
      <c r="AW2013" s="3">
        <v>2.0126387560199999</v>
      </c>
      <c r="AX2013" s="3">
        <v>0</v>
      </c>
      <c r="AY2013" s="3">
        <v>22.95</v>
      </c>
      <c r="AZ2013" s="3"/>
    </row>
    <row r="2014" spans="24:52" x14ac:dyDescent="0.3">
      <c r="X2014"/>
      <c r="AP2014" s="1" t="s">
        <v>13580</v>
      </c>
      <c r="AQ2014" t="s">
        <v>14030</v>
      </c>
      <c r="AR2014" t="s">
        <v>14031</v>
      </c>
      <c r="AS2014">
        <v>4.8099999999999997E-2</v>
      </c>
      <c r="AT2014" s="5">
        <v>4.8099999999999998E-4</v>
      </c>
      <c r="AV2014" s="1" t="s">
        <v>932</v>
      </c>
      <c r="AW2014" s="3">
        <v>23.937666206589402</v>
      </c>
      <c r="AX2014" s="3">
        <v>26.23</v>
      </c>
      <c r="AY2014" s="3">
        <v>10</v>
      </c>
      <c r="AZ2014" s="3"/>
    </row>
    <row r="2015" spans="24:52" x14ac:dyDescent="0.3">
      <c r="X2015"/>
      <c r="AP2015" s="1" t="s">
        <v>13580</v>
      </c>
      <c r="AQ2015" t="s">
        <v>14032</v>
      </c>
      <c r="AR2015" t="s">
        <v>14033</v>
      </c>
      <c r="AS2015">
        <v>4.7300000000000002E-2</v>
      </c>
      <c r="AT2015" s="5">
        <v>4.73E-4</v>
      </c>
      <c r="AV2015" s="1" t="s">
        <v>1002</v>
      </c>
      <c r="AW2015" s="3">
        <v>0.65152944000000002</v>
      </c>
      <c r="AX2015" s="3">
        <v>11.557</v>
      </c>
      <c r="AY2015" s="3" t="s">
        <v>206</v>
      </c>
      <c r="AZ2015" s="3"/>
    </row>
    <row r="2016" spans="24:52" x14ac:dyDescent="0.3">
      <c r="X2016"/>
      <c r="AP2016" s="1" t="s">
        <v>13580</v>
      </c>
      <c r="AQ2016" s="1" t="s">
        <v>14034</v>
      </c>
      <c r="AR2016" t="s">
        <v>14035</v>
      </c>
      <c r="AS2016">
        <v>4.6600000000000003E-2</v>
      </c>
      <c r="AT2016" s="5">
        <v>4.6600000000000005E-4</v>
      </c>
      <c r="AV2016" s="1" t="s">
        <v>3441</v>
      </c>
      <c r="AW2016">
        <v>2.9057031267604501</v>
      </c>
      <c r="AX2016">
        <v>-27.645</v>
      </c>
      <c r="AY2016" t="s">
        <v>206</v>
      </c>
    </row>
    <row r="2017" spans="24:51" x14ac:dyDescent="0.3">
      <c r="X2017"/>
      <c r="AP2017" s="1" t="s">
        <v>13580</v>
      </c>
      <c r="AQ2017" s="1" t="s">
        <v>14036</v>
      </c>
      <c r="AR2017" t="s">
        <v>14037</v>
      </c>
      <c r="AS2017">
        <v>4.6300000000000001E-2</v>
      </c>
      <c r="AT2017" s="5">
        <v>4.6300000000000003E-4</v>
      </c>
      <c r="AV2017" s="1" t="s">
        <v>3437</v>
      </c>
      <c r="AW2017">
        <v>0.10815956491000001</v>
      </c>
      <c r="AX2017">
        <v>6.5060000000000002</v>
      </c>
      <c r="AY2017" t="s">
        <v>206</v>
      </c>
    </row>
    <row r="2018" spans="24:51" x14ac:dyDescent="0.3">
      <c r="X2018"/>
      <c r="AP2018" s="1" t="s">
        <v>13580</v>
      </c>
      <c r="AQ2018" s="1" t="s">
        <v>14038</v>
      </c>
      <c r="AR2018" t="s">
        <v>14039</v>
      </c>
      <c r="AS2018">
        <v>4.5400000000000003E-2</v>
      </c>
      <c r="AT2018" s="5">
        <v>4.5400000000000003E-4</v>
      </c>
      <c r="AV2018" s="1" t="s">
        <v>3436</v>
      </c>
      <c r="AW2018">
        <v>34.223081840508897</v>
      </c>
      <c r="AX2018">
        <v>-2.5059999999999998</v>
      </c>
      <c r="AY2018" t="s">
        <v>206</v>
      </c>
    </row>
    <row r="2019" spans="24:51" x14ac:dyDescent="0.3">
      <c r="X2019"/>
      <c r="AP2019" s="1" t="s">
        <v>13580</v>
      </c>
      <c r="AQ2019" t="s">
        <v>14040</v>
      </c>
      <c r="AR2019" t="s">
        <v>14041</v>
      </c>
      <c r="AS2019">
        <v>4.5100000000000001E-2</v>
      </c>
      <c r="AT2019" s="5">
        <v>4.5100000000000001E-4</v>
      </c>
      <c r="AV2019" s="1" t="s">
        <v>3439</v>
      </c>
      <c r="AW2019">
        <v>0.68609585070000001</v>
      </c>
      <c r="AX2019">
        <v>1.5229999999999999</v>
      </c>
      <c r="AY2019" t="s">
        <v>206</v>
      </c>
    </row>
    <row r="2020" spans="24:51" x14ac:dyDescent="0.3">
      <c r="X2020"/>
      <c r="AP2020" s="1" t="s">
        <v>13580</v>
      </c>
      <c r="AQ2020" s="1" t="s">
        <v>14042</v>
      </c>
      <c r="AR2020" t="s">
        <v>14043</v>
      </c>
      <c r="AS2020">
        <v>4.4499999999999998E-2</v>
      </c>
      <c r="AT2020" s="5">
        <v>4.4499999999999997E-4</v>
      </c>
      <c r="AV2020" s="1" t="s">
        <v>3434</v>
      </c>
      <c r="AW2020">
        <v>9.643022725E-2</v>
      </c>
      <c r="AX2020">
        <v>-48.127000000000002</v>
      </c>
      <c r="AY2020" t="s">
        <v>206</v>
      </c>
    </row>
    <row r="2021" spans="24:51" x14ac:dyDescent="0.3">
      <c r="X2021"/>
      <c r="AP2021" s="1" t="s">
        <v>13580</v>
      </c>
      <c r="AQ2021" s="1" t="s">
        <v>14044</v>
      </c>
      <c r="AR2021" t="s">
        <v>14045</v>
      </c>
      <c r="AS2021">
        <v>4.4299999999999999E-2</v>
      </c>
      <c r="AT2021" s="5">
        <v>4.4299999999999998E-4</v>
      </c>
      <c r="AV2021" s="1" t="s">
        <v>920</v>
      </c>
      <c r="AW2021">
        <v>7.2626044157400003</v>
      </c>
      <c r="AX2021">
        <v>8.5299999999999994</v>
      </c>
      <c r="AY2021" t="s">
        <v>206</v>
      </c>
    </row>
    <row r="2022" spans="24:51" x14ac:dyDescent="0.3">
      <c r="X2022"/>
      <c r="AP2022" s="1" t="s">
        <v>13580</v>
      </c>
      <c r="AQ2022" s="1" t="s">
        <v>14046</v>
      </c>
      <c r="AR2022" t="s">
        <v>14047</v>
      </c>
      <c r="AS2022">
        <v>4.2999999999999997E-2</v>
      </c>
      <c r="AT2022" s="5">
        <v>4.2999999999999999E-4</v>
      </c>
      <c r="AV2022" s="1" t="s">
        <v>71</v>
      </c>
      <c r="AW2022">
        <v>141.10063669499999</v>
      </c>
      <c r="AX2022">
        <v>36.834000000000003</v>
      </c>
      <c r="AY2022">
        <v>26.89667</v>
      </c>
    </row>
    <row r="2023" spans="24:51" x14ac:dyDescent="0.3">
      <c r="X2023"/>
      <c r="AP2023" s="1" t="s">
        <v>13580</v>
      </c>
      <c r="AQ2023" s="1" t="s">
        <v>14048</v>
      </c>
      <c r="AR2023" t="s">
        <v>14049</v>
      </c>
      <c r="AS2023">
        <v>4.2299999999999997E-2</v>
      </c>
      <c r="AT2023" s="5">
        <v>4.2299999999999998E-4</v>
      </c>
      <c r="AV2023" s="1" t="s">
        <v>3438</v>
      </c>
      <c r="AW2023">
        <v>0.59015025160000001</v>
      </c>
      <c r="AX2023">
        <v>0</v>
      </c>
      <c r="AY2023" t="s">
        <v>206</v>
      </c>
    </row>
    <row r="2024" spans="24:51" x14ac:dyDescent="0.3">
      <c r="X2024"/>
      <c r="AP2024" s="1" t="s">
        <v>13580</v>
      </c>
      <c r="AQ2024" s="1" t="s">
        <v>14050</v>
      </c>
      <c r="AR2024" t="s">
        <v>14051</v>
      </c>
      <c r="AS2024">
        <v>4.1799999999999997E-2</v>
      </c>
      <c r="AT2024" s="5">
        <v>4.1799999999999997E-4</v>
      </c>
      <c r="AV2024" s="1" t="s">
        <v>733</v>
      </c>
      <c r="AW2024">
        <v>2.6914798235099999</v>
      </c>
      <c r="AX2024">
        <v>0</v>
      </c>
      <c r="AY2024">
        <v>4.0999999999999996</v>
      </c>
    </row>
    <row r="2025" spans="24:51" x14ac:dyDescent="0.3">
      <c r="X2025"/>
      <c r="AP2025" s="1" t="s">
        <v>13580</v>
      </c>
      <c r="AQ2025" t="s">
        <v>12733</v>
      </c>
      <c r="AR2025" t="s">
        <v>12734</v>
      </c>
      <c r="AS2025">
        <v>4.1599999999999998E-2</v>
      </c>
      <c r="AT2025" s="5">
        <v>4.1599999999999997E-4</v>
      </c>
      <c r="AV2025" s="1" t="s">
        <v>922</v>
      </c>
      <c r="AW2025">
        <v>3.9484297105500001</v>
      </c>
      <c r="AX2025">
        <v>44.338999999999999</v>
      </c>
      <c r="AY2025" t="s">
        <v>206</v>
      </c>
    </row>
    <row r="2026" spans="24:51" x14ac:dyDescent="0.3">
      <c r="X2026"/>
      <c r="AP2026" s="1" t="s">
        <v>13580</v>
      </c>
      <c r="AQ2026" t="s">
        <v>14052</v>
      </c>
      <c r="AR2026" t="s">
        <v>14053</v>
      </c>
      <c r="AS2026">
        <v>4.1200000000000001E-2</v>
      </c>
      <c r="AT2026" s="5">
        <v>4.1199999999999999E-4</v>
      </c>
      <c r="AV2026" s="1" t="s">
        <v>3442</v>
      </c>
      <c r="AW2026">
        <v>0.44041850189999998</v>
      </c>
      <c r="AX2026">
        <v>0</v>
      </c>
      <c r="AY2026" t="s">
        <v>206</v>
      </c>
    </row>
    <row r="2027" spans="24:51" x14ac:dyDescent="0.3">
      <c r="X2027"/>
      <c r="AP2027" s="1" t="s">
        <v>13580</v>
      </c>
      <c r="AQ2027" s="1" t="s">
        <v>12728</v>
      </c>
      <c r="AR2027" t="s">
        <v>12729</v>
      </c>
      <c r="AS2027">
        <v>4.07E-2</v>
      </c>
      <c r="AT2027" s="5">
        <v>4.0700000000000003E-4</v>
      </c>
      <c r="AV2027" s="1" t="s">
        <v>3345</v>
      </c>
      <c r="AW2027">
        <v>0.59387082660000001</v>
      </c>
      <c r="AX2027">
        <v>0</v>
      </c>
      <c r="AY2027" t="s">
        <v>206</v>
      </c>
    </row>
    <row r="2028" spans="24:51" x14ac:dyDescent="0.3">
      <c r="X2028"/>
      <c r="AP2028" s="1" t="s">
        <v>13580</v>
      </c>
      <c r="AQ2028" t="s">
        <v>14054</v>
      </c>
      <c r="AR2028" t="s">
        <v>14055</v>
      </c>
      <c r="AS2028">
        <v>3.8300000000000001E-2</v>
      </c>
      <c r="AT2028" s="5">
        <v>3.8299999999999999E-4</v>
      </c>
      <c r="AV2028" s="1" t="s">
        <v>880</v>
      </c>
      <c r="AW2028">
        <v>5.3484946200000003</v>
      </c>
      <c r="AX2028">
        <v>5.0880000000000001</v>
      </c>
      <c r="AY2028" t="s">
        <v>206</v>
      </c>
    </row>
    <row r="2029" spans="24:51" x14ac:dyDescent="0.3">
      <c r="X2029"/>
      <c r="AP2029" s="1" t="s">
        <v>13580</v>
      </c>
      <c r="AQ2029" s="1" t="s">
        <v>12116</v>
      </c>
      <c r="AR2029" t="s">
        <v>12117</v>
      </c>
      <c r="AS2029">
        <v>3.7400000000000003E-2</v>
      </c>
      <c r="AT2029" s="5">
        <v>3.7400000000000004E-4</v>
      </c>
      <c r="AV2029" s="1" t="s">
        <v>2875</v>
      </c>
      <c r="AW2029">
        <v>3.78687245839</v>
      </c>
      <c r="AX2029">
        <v>0</v>
      </c>
      <c r="AY2029" t="s">
        <v>206</v>
      </c>
    </row>
    <row r="2030" spans="24:51" x14ac:dyDescent="0.3">
      <c r="X2030"/>
      <c r="AP2030" s="1" t="s">
        <v>13580</v>
      </c>
      <c r="AQ2030" s="1" t="s">
        <v>14056</v>
      </c>
      <c r="AR2030" t="s">
        <v>14057</v>
      </c>
      <c r="AS2030">
        <v>3.6900000000000002E-2</v>
      </c>
      <c r="AT2030" s="5">
        <v>3.6900000000000002E-4</v>
      </c>
      <c r="AV2030" s="1" t="s">
        <v>951</v>
      </c>
      <c r="AW2030">
        <v>0.59476082641000005</v>
      </c>
      <c r="AX2030">
        <v>34.302999999999997</v>
      </c>
      <c r="AY2030" t="s">
        <v>206</v>
      </c>
    </row>
    <row r="2031" spans="24:51" x14ac:dyDescent="0.3">
      <c r="X2031"/>
      <c r="AP2031" s="1" t="s">
        <v>13580</v>
      </c>
      <c r="AQ2031" t="s">
        <v>14058</v>
      </c>
      <c r="AR2031" t="s">
        <v>14059</v>
      </c>
      <c r="AS2031">
        <v>3.6200000000000003E-2</v>
      </c>
      <c r="AT2031" s="5">
        <v>3.6200000000000002E-4</v>
      </c>
      <c r="AV2031" s="1" t="s">
        <v>2889</v>
      </c>
      <c r="AW2031">
        <v>0.19096815744000001</v>
      </c>
      <c r="AX2031">
        <v>0</v>
      </c>
      <c r="AY2031" t="s">
        <v>206</v>
      </c>
    </row>
    <row r="2032" spans="24:51" x14ac:dyDescent="0.3">
      <c r="X2032"/>
      <c r="AP2032" s="1" t="s">
        <v>13580</v>
      </c>
      <c r="AQ2032" s="1" t="s">
        <v>14060</v>
      </c>
      <c r="AR2032" t="s">
        <v>14061</v>
      </c>
      <c r="AS2032">
        <v>3.5200000000000002E-2</v>
      </c>
      <c r="AT2032" s="5">
        <v>3.5200000000000005E-4</v>
      </c>
      <c r="AV2032" s="1" t="s">
        <v>735</v>
      </c>
      <c r="AW2032">
        <v>0.86151524034000004</v>
      </c>
      <c r="AX2032">
        <v>-50.411999999999999</v>
      </c>
      <c r="AY2032" t="s">
        <v>206</v>
      </c>
    </row>
    <row r="2033" spans="24:51" x14ac:dyDescent="0.3">
      <c r="X2033"/>
      <c r="AP2033" s="1" t="s">
        <v>13580</v>
      </c>
      <c r="AQ2033" s="1" t="s">
        <v>14062</v>
      </c>
      <c r="AR2033" t="s">
        <v>14063</v>
      </c>
      <c r="AS2033">
        <v>3.3399999999999999E-2</v>
      </c>
      <c r="AT2033" s="5">
        <v>3.3399999999999999E-4</v>
      </c>
      <c r="AV2033" s="1" t="s">
        <v>3443</v>
      </c>
      <c r="AW2033">
        <v>1.65481136864649</v>
      </c>
      <c r="AX2033">
        <v>2.194</v>
      </c>
      <c r="AY2033" t="s">
        <v>206</v>
      </c>
    </row>
    <row r="2034" spans="24:51" x14ac:dyDescent="0.3">
      <c r="X2034"/>
      <c r="AP2034" s="1" t="s">
        <v>13580</v>
      </c>
      <c r="AQ2034" s="1" t="s">
        <v>14064</v>
      </c>
      <c r="AR2034" t="s">
        <v>14065</v>
      </c>
      <c r="AS2034">
        <v>3.1899999999999998E-2</v>
      </c>
      <c r="AT2034" s="5">
        <v>3.19E-4</v>
      </c>
      <c r="AV2034" s="1" t="s">
        <v>560</v>
      </c>
      <c r="AW2034">
        <v>95.309020311889995</v>
      </c>
      <c r="AX2034">
        <v>0</v>
      </c>
      <c r="AY2034" t="s">
        <v>206</v>
      </c>
    </row>
    <row r="2035" spans="24:51" x14ac:dyDescent="0.3">
      <c r="X2035"/>
      <c r="AP2035" s="1" t="s">
        <v>13580</v>
      </c>
      <c r="AQ2035" t="s">
        <v>12193</v>
      </c>
      <c r="AR2035" t="s">
        <v>12194</v>
      </c>
      <c r="AS2035">
        <v>2.76E-2</v>
      </c>
      <c r="AT2035" s="5">
        <v>2.7599999999999999E-4</v>
      </c>
      <c r="AV2035" s="1" t="s">
        <v>600</v>
      </c>
      <c r="AW2035">
        <v>9.9379685455600004</v>
      </c>
      <c r="AX2035">
        <v>0</v>
      </c>
      <c r="AY2035" t="s">
        <v>206</v>
      </c>
    </row>
    <row r="2036" spans="24:51" x14ac:dyDescent="0.3">
      <c r="X2036"/>
      <c r="AP2036" s="1" t="s">
        <v>13580</v>
      </c>
      <c r="AQ2036" s="1" t="s">
        <v>13010</v>
      </c>
      <c r="AR2036" t="s">
        <v>13011</v>
      </c>
      <c r="AS2036">
        <v>2.64E-2</v>
      </c>
      <c r="AT2036" s="5">
        <v>2.6400000000000002E-4</v>
      </c>
      <c r="AV2036" s="1" t="s">
        <v>589</v>
      </c>
      <c r="AW2036">
        <v>2.3517288275000001</v>
      </c>
      <c r="AX2036">
        <v>0</v>
      </c>
      <c r="AY2036">
        <v>15</v>
      </c>
    </row>
    <row r="2037" spans="24:51" x14ac:dyDescent="0.3">
      <c r="X2037"/>
      <c r="AP2037" s="1" t="s">
        <v>13580</v>
      </c>
      <c r="AQ2037" t="s">
        <v>14066</v>
      </c>
      <c r="AR2037" t="s">
        <v>14067</v>
      </c>
      <c r="AS2037">
        <v>2.4E-2</v>
      </c>
      <c r="AT2037" s="5">
        <v>2.4000000000000001E-4</v>
      </c>
      <c r="AV2037" s="1" t="s">
        <v>939</v>
      </c>
      <c r="AW2037">
        <v>2.8178487402960202</v>
      </c>
      <c r="AX2037">
        <v>-6.4690000000000003</v>
      </c>
      <c r="AY2037" t="s">
        <v>206</v>
      </c>
    </row>
    <row r="2038" spans="24:51" x14ac:dyDescent="0.3">
      <c r="X2038"/>
      <c r="AP2038" s="1" t="s">
        <v>13580</v>
      </c>
      <c r="AQ2038" t="s">
        <v>11585</v>
      </c>
      <c r="AR2038" t="s">
        <v>11588</v>
      </c>
      <c r="AS2038">
        <v>2.24E-2</v>
      </c>
      <c r="AT2038" s="5">
        <v>2.24E-4</v>
      </c>
      <c r="AV2038" s="1" t="s">
        <v>206</v>
      </c>
      <c r="AW2038" t="s">
        <v>249</v>
      </c>
      <c r="AX2038" t="s">
        <v>1029</v>
      </c>
      <c r="AY2038" t="s">
        <v>278</v>
      </c>
    </row>
    <row r="2039" spans="24:51" x14ac:dyDescent="0.3">
      <c r="X2039"/>
      <c r="AP2039" s="1" t="s">
        <v>13580</v>
      </c>
      <c r="AQ2039" s="1" t="s">
        <v>14068</v>
      </c>
      <c r="AR2039" t="s">
        <v>14069</v>
      </c>
      <c r="AS2039">
        <v>2.0899999999999998E-2</v>
      </c>
      <c r="AT2039" s="5">
        <v>2.0899999999999998E-4</v>
      </c>
      <c r="AV2039" s="1" t="s">
        <v>3444</v>
      </c>
      <c r="AW2039">
        <v>60.745646888400003</v>
      </c>
      <c r="AX2039">
        <v>0</v>
      </c>
      <c r="AY2039" t="s">
        <v>206</v>
      </c>
    </row>
    <row r="2040" spans="24:51" x14ac:dyDescent="0.3">
      <c r="X2040"/>
      <c r="AP2040" s="1" t="s">
        <v>13580</v>
      </c>
      <c r="AQ2040" t="s">
        <v>14070</v>
      </c>
      <c r="AR2040" t="s">
        <v>14071</v>
      </c>
      <c r="AS2040">
        <v>2.0799999999999999E-2</v>
      </c>
      <c r="AT2040" s="5">
        <v>2.0799999999999999E-4</v>
      </c>
      <c r="AV2040" s="1" t="s">
        <v>3449</v>
      </c>
      <c r="AW2040">
        <v>7.1028804174899998</v>
      </c>
      <c r="AX2040">
        <v>0</v>
      </c>
      <c r="AY2040" t="s">
        <v>206</v>
      </c>
    </row>
    <row r="2041" spans="24:51" x14ac:dyDescent="0.3">
      <c r="X2041"/>
      <c r="AP2041" s="1" t="s">
        <v>13580</v>
      </c>
      <c r="AQ2041" t="s">
        <v>13016</v>
      </c>
      <c r="AR2041" t="s">
        <v>13017</v>
      </c>
      <c r="AS2041">
        <v>2.07E-2</v>
      </c>
      <c r="AT2041" s="5">
        <v>2.0699999999999999E-4</v>
      </c>
      <c r="AV2041" s="1" t="s">
        <v>595</v>
      </c>
      <c r="AW2041">
        <v>0.93658931112999999</v>
      </c>
      <c r="AX2041">
        <v>0</v>
      </c>
      <c r="AY2041" t="s">
        <v>206</v>
      </c>
    </row>
    <row r="2042" spans="24:51" x14ac:dyDescent="0.3">
      <c r="X2042"/>
      <c r="AP2042" s="1" t="s">
        <v>13580</v>
      </c>
      <c r="AQ2042" t="s">
        <v>14072</v>
      </c>
      <c r="AR2042" t="s">
        <v>14073</v>
      </c>
      <c r="AS2042">
        <v>1.9599999999999999E-2</v>
      </c>
      <c r="AT2042" s="5">
        <v>1.9599999999999999E-4</v>
      </c>
      <c r="AV2042" s="1" t="s">
        <v>3446</v>
      </c>
      <c r="AW2042">
        <v>0.75049980081000001</v>
      </c>
      <c r="AX2042">
        <v>0</v>
      </c>
      <c r="AY2042">
        <v>24.2</v>
      </c>
    </row>
    <row r="2043" spans="24:51" x14ac:dyDescent="0.3">
      <c r="X2043"/>
      <c r="AP2043" s="1" t="s">
        <v>13580</v>
      </c>
      <c r="AQ2043" s="1" t="s">
        <v>14074</v>
      </c>
      <c r="AR2043" t="s">
        <v>14075</v>
      </c>
      <c r="AS2043">
        <v>1.95E-2</v>
      </c>
      <c r="AT2043" s="5">
        <v>1.95E-4</v>
      </c>
      <c r="AV2043" s="1" t="s">
        <v>955</v>
      </c>
      <c r="AW2043">
        <v>21.94801886482</v>
      </c>
      <c r="AX2043">
        <v>10.839</v>
      </c>
      <c r="AY2043">
        <v>14.4</v>
      </c>
    </row>
    <row r="2044" spans="24:51" x14ac:dyDescent="0.3">
      <c r="X2044"/>
      <c r="AP2044" s="1" t="s">
        <v>13580</v>
      </c>
      <c r="AQ2044" s="1" t="s">
        <v>12217</v>
      </c>
      <c r="AR2044" t="s">
        <v>12218</v>
      </c>
      <c r="AS2044">
        <v>1.9400000000000001E-2</v>
      </c>
      <c r="AT2044" s="5">
        <v>1.94E-4</v>
      </c>
      <c r="AV2044" s="1" t="s">
        <v>565</v>
      </c>
      <c r="AW2044">
        <v>3.0370768799999999</v>
      </c>
      <c r="AX2044">
        <v>0</v>
      </c>
      <c r="AY2044" t="s">
        <v>206</v>
      </c>
    </row>
    <row r="2045" spans="24:51" x14ac:dyDescent="0.3">
      <c r="X2045"/>
      <c r="AP2045" s="1" t="s">
        <v>13580</v>
      </c>
      <c r="AQ2045" t="s">
        <v>14076</v>
      </c>
      <c r="AR2045" t="s">
        <v>14077</v>
      </c>
      <c r="AS2045">
        <v>1.78E-2</v>
      </c>
      <c r="AT2045" s="5">
        <v>1.7799999999999999E-4</v>
      </c>
      <c r="AV2045" s="1" t="s">
        <v>3448</v>
      </c>
      <c r="AW2045">
        <v>0.58093983656000003</v>
      </c>
      <c r="AX2045">
        <v>0</v>
      </c>
      <c r="AY2045" t="s">
        <v>206</v>
      </c>
    </row>
    <row r="2046" spans="24:51" x14ac:dyDescent="0.3">
      <c r="X2046"/>
      <c r="AP2046" s="1" t="s">
        <v>13580</v>
      </c>
      <c r="AQ2046" t="s">
        <v>12211</v>
      </c>
      <c r="AR2046" t="s">
        <v>12212</v>
      </c>
      <c r="AS2046">
        <v>1.7299999999999999E-2</v>
      </c>
      <c r="AT2046" s="5">
        <v>1.73E-4</v>
      </c>
      <c r="AV2046" s="1" t="s">
        <v>596</v>
      </c>
      <c r="AW2046">
        <v>5.4748664385200003</v>
      </c>
      <c r="AX2046">
        <v>0</v>
      </c>
      <c r="AY2046" t="s">
        <v>206</v>
      </c>
    </row>
    <row r="2047" spans="24:51" x14ac:dyDescent="0.3">
      <c r="X2047"/>
      <c r="AP2047" s="1" t="s">
        <v>13580</v>
      </c>
      <c r="AQ2047" s="1" t="s">
        <v>14078</v>
      </c>
      <c r="AR2047" t="s">
        <v>14079</v>
      </c>
      <c r="AS2047">
        <v>1.67E-2</v>
      </c>
      <c r="AT2047" s="5">
        <v>1.6699999999999999E-4</v>
      </c>
      <c r="AV2047" s="1" t="s">
        <v>969</v>
      </c>
      <c r="AW2047">
        <v>20.72807998587</v>
      </c>
      <c r="AX2047">
        <v>0</v>
      </c>
      <c r="AY2047">
        <v>7.86</v>
      </c>
    </row>
    <row r="2048" spans="24:51" x14ac:dyDescent="0.3">
      <c r="X2048"/>
      <c r="AP2048" s="1" t="s">
        <v>13580</v>
      </c>
      <c r="AQ2048" t="s">
        <v>14080</v>
      </c>
      <c r="AR2048" t="s">
        <v>14081</v>
      </c>
      <c r="AS2048">
        <v>1.5900000000000001E-2</v>
      </c>
      <c r="AT2048" s="5">
        <v>1.5900000000000002E-4</v>
      </c>
      <c r="AV2048" s="1" t="s">
        <v>566</v>
      </c>
      <c r="AW2048">
        <v>0.67948766100000002</v>
      </c>
      <c r="AX2048">
        <v>0</v>
      </c>
      <c r="AY2048" t="s">
        <v>206</v>
      </c>
    </row>
    <row r="2049" spans="24:51" x14ac:dyDescent="0.3">
      <c r="X2049"/>
      <c r="AP2049" s="1" t="s">
        <v>13580</v>
      </c>
      <c r="AQ2049" t="s">
        <v>14082</v>
      </c>
      <c r="AR2049" t="s">
        <v>14083</v>
      </c>
      <c r="AS2049">
        <v>1.5900000000000001E-2</v>
      </c>
      <c r="AT2049" s="5">
        <v>1.5900000000000002E-4</v>
      </c>
      <c r="AV2049" s="1" t="s">
        <v>3445</v>
      </c>
      <c r="AW2049">
        <v>7.3955201400000004E-2</v>
      </c>
      <c r="AX2049">
        <v>0</v>
      </c>
      <c r="AY2049" t="s">
        <v>206</v>
      </c>
    </row>
    <row r="2050" spans="24:51" x14ac:dyDescent="0.3">
      <c r="X2050"/>
      <c r="AP2050" s="1" t="s">
        <v>13580</v>
      </c>
      <c r="AQ2050" s="1" t="s">
        <v>14084</v>
      </c>
      <c r="AR2050" t="s">
        <v>14085</v>
      </c>
      <c r="AS2050">
        <v>1.5800000000000002E-2</v>
      </c>
      <c r="AT2050" s="5">
        <v>1.5800000000000002E-4</v>
      </c>
      <c r="AV2050" s="1" t="s">
        <v>944</v>
      </c>
      <c r="AW2050">
        <v>3.2071334167200001</v>
      </c>
      <c r="AX2050">
        <v>0</v>
      </c>
      <c r="AY2050" t="s">
        <v>206</v>
      </c>
    </row>
    <row r="2051" spans="24:51" x14ac:dyDescent="0.3">
      <c r="X2051"/>
      <c r="AP2051" s="1" t="s">
        <v>13580</v>
      </c>
      <c r="AQ2051" s="1" t="s">
        <v>12215</v>
      </c>
      <c r="AR2051" t="s">
        <v>12216</v>
      </c>
      <c r="AS2051">
        <v>1.55E-2</v>
      </c>
      <c r="AT2051" s="5">
        <v>1.55E-4</v>
      </c>
      <c r="AV2051" s="1" t="s">
        <v>598</v>
      </c>
      <c r="AW2051">
        <v>2.4616634546</v>
      </c>
      <c r="AX2051">
        <v>0</v>
      </c>
      <c r="AY2051" t="s">
        <v>206</v>
      </c>
    </row>
    <row r="2052" spans="24:51" x14ac:dyDescent="0.3">
      <c r="X2052"/>
      <c r="AP2052" s="1" t="s">
        <v>13580</v>
      </c>
      <c r="AQ2052" t="s">
        <v>14086</v>
      </c>
      <c r="AR2052" t="s">
        <v>14087</v>
      </c>
      <c r="AS2052">
        <v>1.5299999999999999E-2</v>
      </c>
      <c r="AT2052" s="5">
        <v>1.5300000000000001E-4</v>
      </c>
      <c r="AV2052" s="1" t="s">
        <v>962</v>
      </c>
      <c r="AW2052">
        <v>1.5092847790199999</v>
      </c>
      <c r="AX2052">
        <v>0</v>
      </c>
      <c r="AY2052" t="s">
        <v>206</v>
      </c>
    </row>
    <row r="2053" spans="24:51" x14ac:dyDescent="0.3">
      <c r="X2053"/>
      <c r="AP2053" s="1" t="s">
        <v>13580</v>
      </c>
      <c r="AQ2053" t="s">
        <v>14088</v>
      </c>
      <c r="AR2053" t="s">
        <v>14089</v>
      </c>
      <c r="AS2053">
        <v>1.4800000000000001E-2</v>
      </c>
      <c r="AT2053" s="5">
        <v>1.4800000000000002E-4</v>
      </c>
      <c r="AV2053" s="1" t="s">
        <v>3450</v>
      </c>
      <c r="AW2053">
        <v>1.2828116096</v>
      </c>
      <c r="AX2053">
        <v>0</v>
      </c>
      <c r="AY2053" t="s">
        <v>206</v>
      </c>
    </row>
    <row r="2054" spans="24:51" x14ac:dyDescent="0.3">
      <c r="X2054"/>
      <c r="AP2054" s="1" t="s">
        <v>13580</v>
      </c>
      <c r="AQ2054" s="1" t="s">
        <v>14090</v>
      </c>
      <c r="AR2054" t="s">
        <v>14091</v>
      </c>
      <c r="AS2054">
        <v>1.46E-2</v>
      </c>
      <c r="AT2054" s="5">
        <v>1.46E-4</v>
      </c>
      <c r="AV2054" s="1" t="s">
        <v>138</v>
      </c>
      <c r="AW2054">
        <v>35.25732833</v>
      </c>
      <c r="AX2054">
        <v>0</v>
      </c>
      <c r="AY2054">
        <v>24.875</v>
      </c>
    </row>
    <row r="2055" spans="24:51" x14ac:dyDescent="0.3">
      <c r="X2055"/>
      <c r="AP2055" s="1" t="s">
        <v>13580</v>
      </c>
      <c r="AQ2055" s="1" t="s">
        <v>14092</v>
      </c>
      <c r="AR2055" t="s">
        <v>14093</v>
      </c>
      <c r="AS2055">
        <v>1.4500000000000001E-2</v>
      </c>
      <c r="AT2055" s="5">
        <v>1.45E-4</v>
      </c>
      <c r="AV2055" s="1" t="s">
        <v>2925</v>
      </c>
      <c r="AW2055">
        <v>0.57607407036000002</v>
      </c>
      <c r="AX2055">
        <v>0</v>
      </c>
      <c r="AY2055" t="s">
        <v>206</v>
      </c>
    </row>
    <row r="2056" spans="24:51" x14ac:dyDescent="0.3">
      <c r="X2056"/>
      <c r="AP2056" s="1" t="s">
        <v>13580</v>
      </c>
      <c r="AQ2056" t="s">
        <v>14094</v>
      </c>
      <c r="AR2056" t="s">
        <v>14095</v>
      </c>
      <c r="AS2056">
        <v>1.4500000000000001E-2</v>
      </c>
      <c r="AT2056" s="5">
        <v>1.45E-4</v>
      </c>
      <c r="AV2056" s="1" t="s">
        <v>979</v>
      </c>
      <c r="AW2056">
        <v>1.35663927776</v>
      </c>
      <c r="AX2056">
        <v>0</v>
      </c>
      <c r="AY2056" t="s">
        <v>206</v>
      </c>
    </row>
    <row r="2057" spans="24:51" x14ac:dyDescent="0.3">
      <c r="X2057"/>
      <c r="AP2057" s="1" t="s">
        <v>13580</v>
      </c>
      <c r="AQ2057" s="1" t="s">
        <v>14096</v>
      </c>
      <c r="AR2057" t="s">
        <v>14097</v>
      </c>
      <c r="AS2057">
        <v>1.44E-2</v>
      </c>
      <c r="AT2057" s="5">
        <v>1.44E-4</v>
      </c>
      <c r="AV2057" s="1" t="s">
        <v>563</v>
      </c>
      <c r="AW2057">
        <v>2.1901343845499999</v>
      </c>
      <c r="AX2057">
        <v>0</v>
      </c>
      <c r="AY2057" t="s">
        <v>206</v>
      </c>
    </row>
    <row r="2058" spans="24:51" x14ac:dyDescent="0.3">
      <c r="X2058"/>
      <c r="AP2058" s="1" t="s">
        <v>13580</v>
      </c>
      <c r="AQ2058" t="s">
        <v>14098</v>
      </c>
      <c r="AR2058" t="s">
        <v>14099</v>
      </c>
      <c r="AS2058">
        <v>1.43E-2</v>
      </c>
      <c r="AT2058" s="5">
        <v>1.4300000000000001E-4</v>
      </c>
      <c r="AV2058" s="1" t="s">
        <v>989</v>
      </c>
      <c r="AW2058">
        <v>19.717197161529999</v>
      </c>
      <c r="AX2058">
        <v>8.0920000000000005</v>
      </c>
      <c r="AY2058" t="s">
        <v>206</v>
      </c>
    </row>
    <row r="2059" spans="24:51" x14ac:dyDescent="0.3">
      <c r="X2059"/>
      <c r="AP2059" s="1" t="s">
        <v>13580</v>
      </c>
      <c r="AQ2059" s="1" t="s">
        <v>14100</v>
      </c>
      <c r="AR2059" t="s">
        <v>14101</v>
      </c>
      <c r="AS2059">
        <v>1.4E-2</v>
      </c>
      <c r="AT2059" s="5">
        <v>1.4000000000000001E-4</v>
      </c>
      <c r="AV2059" s="1" t="s">
        <v>2697</v>
      </c>
      <c r="AW2059">
        <v>13.038612188849999</v>
      </c>
      <c r="AX2059">
        <v>0</v>
      </c>
      <c r="AY2059" t="s">
        <v>206</v>
      </c>
    </row>
    <row r="2060" spans="24:51" x14ac:dyDescent="0.3">
      <c r="X2060"/>
      <c r="AP2060" s="1" t="s">
        <v>13580</v>
      </c>
      <c r="AQ2060" s="1" t="s">
        <v>14102</v>
      </c>
      <c r="AR2060" s="1" t="s">
        <v>14103</v>
      </c>
      <c r="AS2060">
        <v>1.38E-2</v>
      </c>
      <c r="AT2060" s="5">
        <v>1.3799999999999999E-4</v>
      </c>
      <c r="AV2060" s="1" t="s">
        <v>46</v>
      </c>
      <c r="AW2060">
        <v>84.294572678400002</v>
      </c>
      <c r="AX2060">
        <v>-12.105</v>
      </c>
      <c r="AY2060">
        <v>1.325</v>
      </c>
    </row>
    <row r="2061" spans="24:51" x14ac:dyDescent="0.3">
      <c r="X2061"/>
      <c r="AP2061" s="1" t="s">
        <v>13580</v>
      </c>
      <c r="AQ2061" s="1" t="s">
        <v>14104</v>
      </c>
      <c r="AR2061" t="s">
        <v>14105</v>
      </c>
      <c r="AS2061">
        <v>1.3599999999999999E-2</v>
      </c>
      <c r="AT2061" s="5">
        <v>1.36E-4</v>
      </c>
      <c r="AV2061" s="1" t="s">
        <v>977</v>
      </c>
      <c r="AW2061">
        <v>2.7425474045099998</v>
      </c>
      <c r="AX2061">
        <v>22.655000000000001</v>
      </c>
      <c r="AY2061">
        <v>15</v>
      </c>
    </row>
    <row r="2062" spans="24:51" x14ac:dyDescent="0.3">
      <c r="X2062"/>
      <c r="AP2062" s="1" t="s">
        <v>13580</v>
      </c>
      <c r="AQ2062" t="s">
        <v>14106</v>
      </c>
      <c r="AR2062" t="s">
        <v>14107</v>
      </c>
      <c r="AS2062">
        <v>1.3599999999999999E-2</v>
      </c>
      <c r="AT2062" s="5">
        <v>1.36E-4</v>
      </c>
      <c r="AV2062" s="1" t="s">
        <v>971</v>
      </c>
      <c r="AW2062">
        <v>7.3040118818400002</v>
      </c>
      <c r="AX2062">
        <v>0</v>
      </c>
      <c r="AY2062" t="s">
        <v>206</v>
      </c>
    </row>
    <row r="2063" spans="24:51" x14ac:dyDescent="0.3">
      <c r="X2063"/>
      <c r="AP2063" s="1" t="s">
        <v>13580</v>
      </c>
      <c r="AQ2063" s="1" t="s">
        <v>14108</v>
      </c>
      <c r="AR2063" s="1" t="s">
        <v>14109</v>
      </c>
      <c r="AS2063">
        <v>1.35E-2</v>
      </c>
      <c r="AT2063" s="5">
        <v>1.35E-4</v>
      </c>
      <c r="AV2063" s="1" t="s">
        <v>1001</v>
      </c>
      <c r="AW2063">
        <v>1.43596527732</v>
      </c>
      <c r="AX2063">
        <v>0</v>
      </c>
      <c r="AY2063" t="s">
        <v>206</v>
      </c>
    </row>
    <row r="2064" spans="24:51" x14ac:dyDescent="0.3">
      <c r="X2064"/>
      <c r="AP2064" s="1" t="s">
        <v>13580</v>
      </c>
      <c r="AQ2064" s="1" t="s">
        <v>13004</v>
      </c>
      <c r="AR2064" s="1" t="s">
        <v>13005</v>
      </c>
      <c r="AS2064">
        <v>1.35E-2</v>
      </c>
      <c r="AT2064" s="5">
        <v>1.35E-4</v>
      </c>
      <c r="AV2064" s="1" t="s">
        <v>64</v>
      </c>
      <c r="AW2064">
        <v>69.658839049139999</v>
      </c>
      <c r="AX2064">
        <v>21.597000000000001</v>
      </c>
      <c r="AY2064" t="s">
        <v>206</v>
      </c>
    </row>
    <row r="2065" spans="24:51" x14ac:dyDescent="0.3">
      <c r="X2065"/>
      <c r="AP2065" s="1" t="s">
        <v>13580</v>
      </c>
      <c r="AQ2065" t="s">
        <v>14110</v>
      </c>
      <c r="AR2065" t="s">
        <v>14111</v>
      </c>
      <c r="AS2065">
        <v>1.3100000000000001E-2</v>
      </c>
      <c r="AT2065" s="5">
        <v>1.3100000000000001E-4</v>
      </c>
      <c r="AV2065" s="1" t="s">
        <v>949</v>
      </c>
      <c r="AW2065">
        <v>1.9353427243800001</v>
      </c>
      <c r="AX2065">
        <v>0</v>
      </c>
      <c r="AY2065" t="s">
        <v>206</v>
      </c>
    </row>
    <row r="2066" spans="24:51" x14ac:dyDescent="0.3">
      <c r="X2066"/>
      <c r="AP2066" s="1" t="s">
        <v>13580</v>
      </c>
      <c r="AQ2066" s="1" t="s">
        <v>14112</v>
      </c>
      <c r="AR2066" t="s">
        <v>14113</v>
      </c>
      <c r="AS2066">
        <v>1.2699999999999999E-2</v>
      </c>
      <c r="AT2066" s="5">
        <v>1.27E-4</v>
      </c>
      <c r="AV2066" s="1" t="s">
        <v>3447</v>
      </c>
      <c r="AW2066">
        <v>9.52309663536</v>
      </c>
      <c r="AX2066">
        <v>0</v>
      </c>
      <c r="AY2066">
        <v>-1.8</v>
      </c>
    </row>
    <row r="2067" spans="24:51" x14ac:dyDescent="0.3">
      <c r="X2067"/>
      <c r="AP2067" s="1" t="s">
        <v>13580</v>
      </c>
      <c r="AQ2067" s="1" t="s">
        <v>14114</v>
      </c>
      <c r="AR2067" t="s">
        <v>14115</v>
      </c>
      <c r="AS2067">
        <v>1.24E-2</v>
      </c>
      <c r="AT2067" s="5">
        <v>1.2400000000000001E-4</v>
      </c>
      <c r="AV2067" s="1" t="s">
        <v>607</v>
      </c>
      <c r="AW2067">
        <v>1.54423233718</v>
      </c>
      <c r="AX2067">
        <v>0</v>
      </c>
      <c r="AY2067">
        <v>45.8</v>
      </c>
    </row>
    <row r="2068" spans="24:51" x14ac:dyDescent="0.3">
      <c r="X2068"/>
      <c r="AP2068" s="1" t="s">
        <v>13580</v>
      </c>
      <c r="AQ2068" t="s">
        <v>14116</v>
      </c>
      <c r="AR2068" t="s">
        <v>14117</v>
      </c>
      <c r="AS2068">
        <v>1.24E-2</v>
      </c>
      <c r="AT2068" s="5">
        <v>1.2400000000000001E-4</v>
      </c>
      <c r="AV2068" s="1" t="s">
        <v>953</v>
      </c>
      <c r="AW2068">
        <v>6.8706849704000001</v>
      </c>
      <c r="AX2068">
        <v>0</v>
      </c>
      <c r="AY2068" t="s">
        <v>206</v>
      </c>
    </row>
    <row r="2069" spans="24:51" x14ac:dyDescent="0.3">
      <c r="X2069"/>
      <c r="AP2069" s="1" t="s">
        <v>13580</v>
      </c>
      <c r="AQ2069" t="s">
        <v>13156</v>
      </c>
      <c r="AR2069" t="s">
        <v>13157</v>
      </c>
      <c r="AS2069">
        <v>1.24E-2</v>
      </c>
      <c r="AT2069" s="5">
        <v>1.2400000000000001E-4</v>
      </c>
      <c r="AV2069" s="1" t="s">
        <v>618</v>
      </c>
      <c r="AW2069">
        <v>33.404096630600002</v>
      </c>
      <c r="AX2069">
        <v>0</v>
      </c>
      <c r="AY2069" t="s">
        <v>206</v>
      </c>
    </row>
    <row r="2070" spans="24:51" x14ac:dyDescent="0.3">
      <c r="X2070"/>
      <c r="AP2070" s="1" t="s">
        <v>13580</v>
      </c>
      <c r="AQ2070" t="s">
        <v>14118</v>
      </c>
      <c r="AR2070" t="s">
        <v>14119</v>
      </c>
      <c r="AS2070">
        <v>1.24E-2</v>
      </c>
      <c r="AT2070" s="5">
        <v>1.2400000000000001E-4</v>
      </c>
      <c r="AV2070" s="1" t="s">
        <v>2924</v>
      </c>
      <c r="AW2070">
        <v>4.3046484295100003</v>
      </c>
      <c r="AX2070">
        <v>0</v>
      </c>
      <c r="AY2070">
        <v>7</v>
      </c>
    </row>
    <row r="2071" spans="24:51" x14ac:dyDescent="0.3">
      <c r="X2071"/>
      <c r="AP2071" s="1" t="s">
        <v>13580</v>
      </c>
      <c r="AQ2071" t="s">
        <v>12195</v>
      </c>
      <c r="AR2071" t="s">
        <v>12196</v>
      </c>
      <c r="AS2071">
        <v>1.18E-2</v>
      </c>
      <c r="AT2071" s="5">
        <v>1.18E-4</v>
      </c>
      <c r="AV2071" s="1" t="s">
        <v>558</v>
      </c>
      <c r="AW2071">
        <v>6.5109140971199997</v>
      </c>
      <c r="AX2071">
        <v>0</v>
      </c>
      <c r="AY2071" t="s">
        <v>206</v>
      </c>
    </row>
    <row r="2072" spans="24:51" x14ac:dyDescent="0.3">
      <c r="X2072"/>
      <c r="AP2072" s="1" t="s">
        <v>13580</v>
      </c>
      <c r="AQ2072" t="s">
        <v>14120</v>
      </c>
      <c r="AR2072" t="s">
        <v>14121</v>
      </c>
      <c r="AS2072">
        <v>1.17E-2</v>
      </c>
      <c r="AT2072" s="5">
        <v>1.17E-4</v>
      </c>
      <c r="AV2072" s="1" t="s">
        <v>2929</v>
      </c>
      <c r="AW2072">
        <v>0.46094371256</v>
      </c>
      <c r="AX2072">
        <v>0</v>
      </c>
      <c r="AY2072" t="s">
        <v>206</v>
      </c>
    </row>
    <row r="2073" spans="24:51" x14ac:dyDescent="0.3">
      <c r="X2073"/>
      <c r="AP2073" s="1" t="s">
        <v>13580</v>
      </c>
      <c r="AQ2073" s="1" t="s">
        <v>14122</v>
      </c>
      <c r="AR2073" t="s">
        <v>14123</v>
      </c>
      <c r="AS2073">
        <v>1.14E-2</v>
      </c>
      <c r="AT2073" s="5">
        <v>1.1400000000000001E-4</v>
      </c>
      <c r="AV2073" s="1" t="s">
        <v>963</v>
      </c>
      <c r="AW2073">
        <v>5.4897856015000004</v>
      </c>
      <c r="AX2073">
        <v>0</v>
      </c>
      <c r="AY2073" t="s">
        <v>206</v>
      </c>
    </row>
    <row r="2074" spans="24:51" x14ac:dyDescent="0.3">
      <c r="X2074"/>
      <c r="AP2074" s="1" t="s">
        <v>13580</v>
      </c>
      <c r="AQ2074" t="s">
        <v>13266</v>
      </c>
      <c r="AR2074" t="s">
        <v>13267</v>
      </c>
      <c r="AS2074">
        <v>1.12E-2</v>
      </c>
      <c r="AT2074" s="5">
        <v>1.12E-4</v>
      </c>
      <c r="AV2074" s="1" t="s">
        <v>567</v>
      </c>
      <c r="AW2074">
        <v>0.80483137924000003</v>
      </c>
      <c r="AX2074">
        <v>0</v>
      </c>
      <c r="AY2074" t="s">
        <v>206</v>
      </c>
    </row>
    <row r="2075" spans="24:51" x14ac:dyDescent="0.3">
      <c r="X2075"/>
      <c r="AP2075" s="1" t="s">
        <v>13580</v>
      </c>
      <c r="AQ2075" s="1" t="s">
        <v>14124</v>
      </c>
      <c r="AR2075" t="s">
        <v>14125</v>
      </c>
      <c r="AS2075">
        <v>1.12E-2</v>
      </c>
      <c r="AT2075" s="5">
        <v>1.12E-4</v>
      </c>
      <c r="AV2075" s="1" t="s">
        <v>975</v>
      </c>
      <c r="AW2075">
        <v>15.06751312838</v>
      </c>
      <c r="AX2075">
        <v>37.131999999999998</v>
      </c>
      <c r="AY2075" t="s">
        <v>206</v>
      </c>
    </row>
    <row r="2076" spans="24:51" x14ac:dyDescent="0.3">
      <c r="X2076"/>
      <c r="AP2076" s="1" t="s">
        <v>13580</v>
      </c>
      <c r="AQ2076" t="s">
        <v>14126</v>
      </c>
      <c r="AR2076" t="s">
        <v>14127</v>
      </c>
      <c r="AS2076">
        <v>1.09E-2</v>
      </c>
      <c r="AT2076" s="5">
        <v>1.0899999999999999E-4</v>
      </c>
      <c r="AV2076" s="1" t="s">
        <v>990</v>
      </c>
      <c r="AW2076">
        <v>1.0551923407999999</v>
      </c>
      <c r="AX2076">
        <v>0</v>
      </c>
      <c r="AY2076" t="s">
        <v>206</v>
      </c>
    </row>
    <row r="2077" spans="24:51" x14ac:dyDescent="0.3">
      <c r="X2077"/>
      <c r="AP2077" s="1" t="s">
        <v>13580</v>
      </c>
      <c r="AQ2077" s="1" t="s">
        <v>14128</v>
      </c>
      <c r="AR2077" t="s">
        <v>14129</v>
      </c>
      <c r="AS2077">
        <v>1.09E-2</v>
      </c>
      <c r="AT2077" s="5">
        <v>1.0899999999999999E-4</v>
      </c>
      <c r="AV2077" s="1" t="s">
        <v>970</v>
      </c>
      <c r="AW2077">
        <v>1.43052448362</v>
      </c>
      <c r="AX2077">
        <v>0</v>
      </c>
      <c r="AY2077" t="s">
        <v>206</v>
      </c>
    </row>
    <row r="2078" spans="24:51" x14ac:dyDescent="0.3">
      <c r="X2078"/>
      <c r="AP2078" s="1" t="s">
        <v>13580</v>
      </c>
      <c r="AQ2078" t="s">
        <v>14130</v>
      </c>
      <c r="AR2078" t="s">
        <v>14131</v>
      </c>
      <c r="AS2078">
        <v>1.0800000000000001E-2</v>
      </c>
      <c r="AT2078" s="5">
        <v>1.0800000000000001E-4</v>
      </c>
      <c r="AV2078" s="1" t="s">
        <v>972</v>
      </c>
      <c r="AW2078">
        <v>1.6504664690799999</v>
      </c>
      <c r="AX2078">
        <v>0</v>
      </c>
      <c r="AY2078" t="s">
        <v>206</v>
      </c>
    </row>
    <row r="2079" spans="24:51" x14ac:dyDescent="0.3">
      <c r="X2079"/>
      <c r="AP2079" s="1" t="s">
        <v>13580</v>
      </c>
      <c r="AQ2079" s="1" t="s">
        <v>14132</v>
      </c>
      <c r="AR2079" t="s">
        <v>14133</v>
      </c>
      <c r="AS2079">
        <v>1.0699999999999999E-2</v>
      </c>
      <c r="AT2079" s="5">
        <v>1.07E-4</v>
      </c>
      <c r="AV2079" s="1" t="s">
        <v>986</v>
      </c>
      <c r="AW2079">
        <v>130.30769643700199</v>
      </c>
      <c r="AX2079">
        <v>-0.81599999999999995</v>
      </c>
      <c r="AY2079" t="s">
        <v>206</v>
      </c>
    </row>
    <row r="2080" spans="24:51" x14ac:dyDescent="0.3">
      <c r="X2080"/>
      <c r="AP2080" s="1" t="s">
        <v>13580</v>
      </c>
      <c r="AQ2080" t="s">
        <v>14134</v>
      </c>
      <c r="AR2080" t="s">
        <v>14135</v>
      </c>
      <c r="AS2080">
        <v>1.0500000000000001E-2</v>
      </c>
      <c r="AT2080" s="5">
        <v>1.05E-4</v>
      </c>
      <c r="AV2080" s="1" t="s">
        <v>996</v>
      </c>
      <c r="AW2080">
        <v>200.54364767999999</v>
      </c>
      <c r="AX2080">
        <v>1.1990000000000001</v>
      </c>
      <c r="AY2080">
        <v>7.0183999999999997</v>
      </c>
    </row>
    <row r="2081" spans="24:51" x14ac:dyDescent="0.3">
      <c r="X2081"/>
      <c r="AP2081" s="1" t="s">
        <v>13580</v>
      </c>
      <c r="AQ2081" s="1" t="s">
        <v>14136</v>
      </c>
      <c r="AR2081" t="s">
        <v>14137</v>
      </c>
      <c r="AS2081">
        <v>1.04E-2</v>
      </c>
      <c r="AT2081" s="5">
        <v>1.0399999999999999E-4</v>
      </c>
      <c r="AV2081" s="1" t="s">
        <v>2926</v>
      </c>
      <c r="AW2081">
        <v>0.81868445603999995</v>
      </c>
      <c r="AX2081">
        <v>0</v>
      </c>
      <c r="AY2081" t="s">
        <v>206</v>
      </c>
    </row>
    <row r="2082" spans="24:51" x14ac:dyDescent="0.3">
      <c r="X2082"/>
      <c r="AP2082" s="1" t="s">
        <v>13580</v>
      </c>
      <c r="AQ2082" t="s">
        <v>14138</v>
      </c>
      <c r="AR2082" t="s">
        <v>14139</v>
      </c>
      <c r="AS2082">
        <v>1.03E-2</v>
      </c>
      <c r="AT2082" s="5">
        <v>1.03E-4</v>
      </c>
      <c r="AV2082" s="1" t="s">
        <v>945</v>
      </c>
      <c r="AW2082">
        <v>1.6690633659</v>
      </c>
      <c r="AX2082">
        <v>0</v>
      </c>
      <c r="AY2082" t="s">
        <v>206</v>
      </c>
    </row>
    <row r="2083" spans="24:51" x14ac:dyDescent="0.3">
      <c r="X2083"/>
      <c r="AP2083" s="1" t="s">
        <v>13580</v>
      </c>
      <c r="AQ2083" s="1" t="s">
        <v>13044</v>
      </c>
      <c r="AR2083" t="s">
        <v>13045</v>
      </c>
      <c r="AS2083">
        <v>0.01</v>
      </c>
      <c r="AT2083" s="5">
        <v>1E-4</v>
      </c>
      <c r="AV2083" s="1" t="s">
        <v>564</v>
      </c>
      <c r="AW2083">
        <v>0.467551980073658</v>
      </c>
      <c r="AX2083">
        <v>0</v>
      </c>
      <c r="AY2083" t="s">
        <v>206</v>
      </c>
    </row>
    <row r="2084" spans="24:51" x14ac:dyDescent="0.3">
      <c r="X2084"/>
      <c r="AP2084" s="1" t="s">
        <v>13580</v>
      </c>
      <c r="AQ2084" s="1" t="s">
        <v>13140</v>
      </c>
      <c r="AR2084" t="s">
        <v>13141</v>
      </c>
      <c r="AS2084">
        <v>0.01</v>
      </c>
      <c r="AT2084" s="5">
        <v>1E-4</v>
      </c>
      <c r="AV2084" s="1" t="s">
        <v>28</v>
      </c>
      <c r="AW2084">
        <v>132.33523102469999</v>
      </c>
      <c r="AX2084">
        <v>21.585000000000001</v>
      </c>
      <c r="AY2084">
        <v>6.36</v>
      </c>
    </row>
    <row r="2085" spans="24:51" x14ac:dyDescent="0.3">
      <c r="X2085"/>
      <c r="AP2085" s="1" t="s">
        <v>13580</v>
      </c>
      <c r="AQ2085" t="s">
        <v>13030</v>
      </c>
      <c r="AR2085" t="s">
        <v>13031</v>
      </c>
      <c r="AS2085">
        <v>9.9000000000000008E-3</v>
      </c>
      <c r="AT2085" s="5">
        <v>9.9000000000000008E-5</v>
      </c>
      <c r="AV2085" s="1" t="s">
        <v>2904</v>
      </c>
      <c r="AW2085">
        <v>1.1285159412800001</v>
      </c>
      <c r="AX2085">
        <v>0</v>
      </c>
      <c r="AY2085" t="s">
        <v>206</v>
      </c>
    </row>
    <row r="2086" spans="24:51" x14ac:dyDescent="0.3">
      <c r="X2086"/>
      <c r="AP2086" s="1" t="s">
        <v>13580</v>
      </c>
      <c r="AQ2086" s="1" t="s">
        <v>13148</v>
      </c>
      <c r="AR2086" t="s">
        <v>13149</v>
      </c>
      <c r="AS2086">
        <v>9.7000000000000003E-3</v>
      </c>
      <c r="AT2086" s="5">
        <v>9.7E-5</v>
      </c>
      <c r="AV2086" s="1" t="s">
        <v>83</v>
      </c>
      <c r="AW2086">
        <v>39.928376975840003</v>
      </c>
      <c r="AX2086">
        <v>16.891999999999999</v>
      </c>
      <c r="AY2086">
        <v>-6.5</v>
      </c>
    </row>
    <row r="2087" spans="24:51" x14ac:dyDescent="0.3">
      <c r="X2087"/>
      <c r="AP2087" s="1" t="s">
        <v>13580</v>
      </c>
      <c r="AQ2087" s="1" t="s">
        <v>12994</v>
      </c>
      <c r="AR2087" t="s">
        <v>12995</v>
      </c>
      <c r="AS2087">
        <v>9.5999999999999992E-3</v>
      </c>
      <c r="AT2087" s="5">
        <v>9.5999999999999989E-5</v>
      </c>
      <c r="AV2087" s="1" t="s">
        <v>603</v>
      </c>
      <c r="AW2087">
        <v>4.6302763918499998</v>
      </c>
      <c r="AX2087">
        <v>0</v>
      </c>
      <c r="AY2087" t="s">
        <v>206</v>
      </c>
    </row>
    <row r="2088" spans="24:51" x14ac:dyDescent="0.3">
      <c r="X2088"/>
      <c r="AP2088" s="1" t="s">
        <v>13580</v>
      </c>
      <c r="AQ2088" s="1" t="s">
        <v>12203</v>
      </c>
      <c r="AR2088" t="s">
        <v>12204</v>
      </c>
      <c r="AS2088">
        <v>9.4000000000000004E-3</v>
      </c>
      <c r="AT2088" s="5">
        <v>9.4000000000000008E-5</v>
      </c>
      <c r="AV2088" s="1" t="s">
        <v>562</v>
      </c>
      <c r="AW2088">
        <v>5.1308263171800004</v>
      </c>
      <c r="AX2088">
        <v>0</v>
      </c>
      <c r="AY2088">
        <v>-20.5</v>
      </c>
    </row>
    <row r="2089" spans="24:51" x14ac:dyDescent="0.3">
      <c r="X2089"/>
      <c r="AP2089" s="1" t="s">
        <v>13580</v>
      </c>
      <c r="AQ2089" s="1" t="s">
        <v>12996</v>
      </c>
      <c r="AR2089" t="s">
        <v>12997</v>
      </c>
      <c r="AS2089">
        <v>9.2999999999999992E-3</v>
      </c>
      <c r="AT2089" s="5">
        <v>9.2999999999999997E-5</v>
      </c>
      <c r="AV2089" s="1" t="s">
        <v>57</v>
      </c>
      <c r="AW2089">
        <v>47.509517134680003</v>
      </c>
      <c r="AX2089">
        <v>95.802000000000007</v>
      </c>
      <c r="AY2089">
        <v>10.25</v>
      </c>
    </row>
    <row r="2090" spans="24:51" x14ac:dyDescent="0.3">
      <c r="X2090"/>
      <c r="AP2090" s="1" t="s">
        <v>13580</v>
      </c>
      <c r="AQ2090" s="1" t="s">
        <v>14140</v>
      </c>
      <c r="AR2090" t="s">
        <v>14141</v>
      </c>
      <c r="AS2090">
        <v>9.1000000000000004E-3</v>
      </c>
      <c r="AT2090" s="5">
        <v>9.1000000000000003E-5</v>
      </c>
      <c r="AV2090" s="1" t="s">
        <v>982</v>
      </c>
      <c r="AW2090">
        <v>0.21299003529999999</v>
      </c>
      <c r="AX2090">
        <v>0</v>
      </c>
      <c r="AY2090" t="s">
        <v>206</v>
      </c>
    </row>
    <row r="2091" spans="24:51" x14ac:dyDescent="0.3">
      <c r="X2091"/>
      <c r="AP2091" s="1" t="s">
        <v>13580</v>
      </c>
      <c r="AQ2091" s="1" t="s">
        <v>14142</v>
      </c>
      <c r="AR2091" t="s">
        <v>14143</v>
      </c>
      <c r="AS2091">
        <v>8.6999999999999994E-3</v>
      </c>
      <c r="AT2091" s="5">
        <v>8.7000000000000001E-5</v>
      </c>
      <c r="AV2091" s="1" t="s">
        <v>961</v>
      </c>
      <c r="AW2091">
        <v>0.22568326990000001</v>
      </c>
      <c r="AX2091">
        <v>0</v>
      </c>
      <c r="AY2091" t="s">
        <v>206</v>
      </c>
    </row>
    <row r="2092" spans="24:51" x14ac:dyDescent="0.3">
      <c r="X2092"/>
      <c r="AP2092" s="1" t="s">
        <v>13580</v>
      </c>
      <c r="AQ2092" t="s">
        <v>14144</v>
      </c>
      <c r="AR2092" t="s">
        <v>14145</v>
      </c>
      <c r="AS2092">
        <v>8.6999999999999994E-3</v>
      </c>
      <c r="AT2092" s="5">
        <v>8.7000000000000001E-5</v>
      </c>
      <c r="AV2092" s="1" t="s">
        <v>568</v>
      </c>
      <c r="AW2092">
        <v>2.6892757500600002</v>
      </c>
      <c r="AX2092">
        <v>0</v>
      </c>
      <c r="AY2092" t="s">
        <v>206</v>
      </c>
    </row>
    <row r="2093" spans="24:51" x14ac:dyDescent="0.3">
      <c r="X2093"/>
      <c r="AP2093" s="1" t="s">
        <v>13580</v>
      </c>
      <c r="AQ2093" t="s">
        <v>13333</v>
      </c>
      <c r="AR2093" s="1" t="s">
        <v>13334</v>
      </c>
      <c r="AS2093">
        <v>8.5000000000000006E-3</v>
      </c>
      <c r="AT2093" s="5">
        <v>8.5000000000000006E-5</v>
      </c>
      <c r="AV2093" s="1" t="s">
        <v>3354</v>
      </c>
      <c r="AW2093">
        <v>0.52405011526</v>
      </c>
      <c r="AX2093">
        <v>0</v>
      </c>
      <c r="AY2093" t="s">
        <v>206</v>
      </c>
    </row>
    <row r="2094" spans="24:51" x14ac:dyDescent="0.3">
      <c r="X2094"/>
      <c r="AP2094" s="1" t="s">
        <v>13580</v>
      </c>
      <c r="AQ2094" t="s">
        <v>14146</v>
      </c>
      <c r="AR2094" t="s">
        <v>14147</v>
      </c>
      <c r="AS2094">
        <v>8.3999999999999995E-3</v>
      </c>
      <c r="AT2094" s="5">
        <v>8.3999999999999995E-5</v>
      </c>
      <c r="AV2094" s="1" t="s">
        <v>2923</v>
      </c>
      <c r="AW2094">
        <v>2.8388249799</v>
      </c>
      <c r="AX2094">
        <v>0</v>
      </c>
      <c r="AY2094" t="s">
        <v>206</v>
      </c>
    </row>
    <row r="2095" spans="24:51" x14ac:dyDescent="0.3">
      <c r="X2095"/>
      <c r="AP2095" s="1" t="s">
        <v>13580</v>
      </c>
      <c r="AQ2095" t="s">
        <v>12221</v>
      </c>
      <c r="AR2095" t="s">
        <v>12222</v>
      </c>
      <c r="AS2095">
        <v>7.6E-3</v>
      </c>
      <c r="AT2095" s="5">
        <v>7.6000000000000004E-5</v>
      </c>
      <c r="AV2095" s="1" t="s">
        <v>612</v>
      </c>
      <c r="AW2095">
        <v>1.6679745098400001</v>
      </c>
      <c r="AX2095">
        <v>0</v>
      </c>
      <c r="AY2095" t="s">
        <v>206</v>
      </c>
    </row>
    <row r="2096" spans="24:51" x14ac:dyDescent="0.3">
      <c r="X2096"/>
      <c r="AP2096" s="1" t="s">
        <v>13580</v>
      </c>
      <c r="AQ2096" t="s">
        <v>14148</v>
      </c>
      <c r="AR2096" t="s">
        <v>14149</v>
      </c>
      <c r="AS2096">
        <v>7.4999999999999997E-3</v>
      </c>
      <c r="AT2096" s="5">
        <v>7.4999999999999993E-5</v>
      </c>
      <c r="AV2096" s="1" t="s">
        <v>3451</v>
      </c>
      <c r="AW2096">
        <v>1.21139067396</v>
      </c>
      <c r="AX2096">
        <v>0</v>
      </c>
      <c r="AY2096" t="s">
        <v>206</v>
      </c>
    </row>
    <row r="2097" spans="24:51" x14ac:dyDescent="0.3">
      <c r="X2097"/>
      <c r="AP2097" s="1" t="s">
        <v>13580</v>
      </c>
      <c r="AQ2097" t="s">
        <v>14150</v>
      </c>
      <c r="AR2097" t="s">
        <v>14151</v>
      </c>
      <c r="AS2097">
        <v>6.7999999999999996E-3</v>
      </c>
      <c r="AT2097" s="5">
        <v>6.7999999999999999E-5</v>
      </c>
      <c r="AV2097" s="1" t="s">
        <v>966</v>
      </c>
      <c r="AW2097">
        <v>0.30044269814000002</v>
      </c>
      <c r="AX2097">
        <v>0</v>
      </c>
      <c r="AY2097" t="s">
        <v>206</v>
      </c>
    </row>
    <row r="2098" spans="24:51" x14ac:dyDescent="0.3">
      <c r="X2098"/>
      <c r="AP2098" s="1" t="s">
        <v>13580</v>
      </c>
      <c r="AQ2098" t="s">
        <v>14152</v>
      </c>
      <c r="AR2098" t="s">
        <v>14153</v>
      </c>
      <c r="AS2098">
        <v>6.4000000000000003E-3</v>
      </c>
      <c r="AT2098" s="5">
        <v>6.3999999999999997E-5</v>
      </c>
      <c r="AV2098" s="1" t="s">
        <v>3453</v>
      </c>
      <c r="AW2098">
        <v>0.11803796749999999</v>
      </c>
      <c r="AX2098">
        <v>0</v>
      </c>
      <c r="AY2098">
        <v>2</v>
      </c>
    </row>
    <row r="2099" spans="24:51" x14ac:dyDescent="0.3">
      <c r="X2099"/>
      <c r="AP2099" s="1" t="s">
        <v>13580</v>
      </c>
      <c r="AQ2099" t="s">
        <v>14154</v>
      </c>
      <c r="AR2099" t="s">
        <v>14155</v>
      </c>
      <c r="AS2099">
        <v>5.8999999999999999E-3</v>
      </c>
      <c r="AT2099" s="5">
        <v>5.8999999999999998E-5</v>
      </c>
      <c r="AV2099" s="1" t="s">
        <v>3454</v>
      </c>
      <c r="AW2099">
        <v>4.6151170972499997</v>
      </c>
      <c r="AX2099">
        <v>0</v>
      </c>
      <c r="AY2099">
        <v>10</v>
      </c>
    </row>
    <row r="2100" spans="24:51" x14ac:dyDescent="0.3">
      <c r="X2100"/>
      <c r="AP2100" s="1" t="s">
        <v>13580</v>
      </c>
      <c r="AQ2100" t="s">
        <v>14156</v>
      </c>
      <c r="AR2100" t="s">
        <v>14157</v>
      </c>
      <c r="AS2100">
        <v>5.8999999999999999E-3</v>
      </c>
      <c r="AT2100" s="5">
        <v>5.8999999999999998E-5</v>
      </c>
      <c r="AV2100" s="1" t="s">
        <v>3452</v>
      </c>
      <c r="AW2100">
        <v>6.7175912880000004</v>
      </c>
      <c r="AX2100">
        <v>0</v>
      </c>
      <c r="AY2100" t="s">
        <v>206</v>
      </c>
    </row>
    <row r="2101" spans="24:51" x14ac:dyDescent="0.3">
      <c r="X2101"/>
      <c r="AP2101" s="1" t="s">
        <v>13580</v>
      </c>
      <c r="AQ2101" t="s">
        <v>14158</v>
      </c>
      <c r="AR2101" t="s">
        <v>14159</v>
      </c>
      <c r="AS2101">
        <v>5.3E-3</v>
      </c>
      <c r="AT2101" s="5">
        <v>5.3000000000000001E-5</v>
      </c>
      <c r="AV2101" s="1" t="s">
        <v>999</v>
      </c>
      <c r="AW2101">
        <v>0.22211013681</v>
      </c>
      <c r="AX2101">
        <v>0</v>
      </c>
      <c r="AY2101" t="s">
        <v>206</v>
      </c>
    </row>
    <row r="2102" spans="24:51" x14ac:dyDescent="0.3">
      <c r="X2102"/>
      <c r="AP2102" s="1" t="s">
        <v>13580</v>
      </c>
      <c r="AQ2102" t="s">
        <v>14160</v>
      </c>
      <c r="AR2102" t="s">
        <v>14161</v>
      </c>
      <c r="AS2102">
        <v>4.8999999999999998E-3</v>
      </c>
      <c r="AT2102" s="5">
        <v>4.8999999999999998E-5</v>
      </c>
      <c r="AV2102" s="1" t="s">
        <v>2928</v>
      </c>
      <c r="AW2102">
        <v>0.25989901920000003</v>
      </c>
      <c r="AX2102">
        <v>0</v>
      </c>
      <c r="AY2102" t="s">
        <v>206</v>
      </c>
    </row>
    <row r="2103" spans="24:51" x14ac:dyDescent="0.3">
      <c r="X2103"/>
      <c r="AP2103" s="1" t="s">
        <v>13580</v>
      </c>
      <c r="AQ2103" t="s">
        <v>14162</v>
      </c>
      <c r="AR2103" t="s">
        <v>14163</v>
      </c>
      <c r="AS2103">
        <v>1.6000000000000001E-3</v>
      </c>
      <c r="AT2103" s="5">
        <v>1.5999999999999999E-5</v>
      </c>
      <c r="AV2103" s="1" t="s">
        <v>6276</v>
      </c>
      <c r="AW2103">
        <v>0.77205470150032995</v>
      </c>
      <c r="AX2103">
        <v>0</v>
      </c>
      <c r="AY2103" t="s">
        <v>206</v>
      </c>
    </row>
    <row r="2104" spans="24:51" x14ac:dyDescent="0.3">
      <c r="X2104"/>
      <c r="AP2104" s="1" t="s">
        <v>14164</v>
      </c>
      <c r="AQ2104" t="s">
        <v>13941</v>
      </c>
      <c r="AR2104" t="s">
        <v>13942</v>
      </c>
      <c r="AS2104">
        <v>8.9581999999999997</v>
      </c>
      <c r="AT2104" s="5">
        <v>8.9581999999999995E-2</v>
      </c>
      <c r="AV2104" s="1" t="s">
        <v>777</v>
      </c>
      <c r="AW2104">
        <v>33.014425150080001</v>
      </c>
      <c r="AX2104">
        <v>4.1159999999999997</v>
      </c>
      <c r="AY2104">
        <v>43.505499999999998</v>
      </c>
    </row>
    <row r="2105" spans="24:51" x14ac:dyDescent="0.3">
      <c r="X2105"/>
      <c r="AP2105" s="1" t="s">
        <v>14164</v>
      </c>
      <c r="AQ2105" s="1" t="s">
        <v>14165</v>
      </c>
      <c r="AR2105" t="s">
        <v>14166</v>
      </c>
      <c r="AS2105">
        <v>7.9534000000000002</v>
      </c>
      <c r="AT2105" s="5">
        <v>7.9534000000000007E-2</v>
      </c>
      <c r="AV2105" s="1" t="s">
        <v>779</v>
      </c>
      <c r="AW2105">
        <v>35.818012921374098</v>
      </c>
      <c r="AX2105">
        <v>0.185</v>
      </c>
      <c r="AY2105" t="s">
        <v>206</v>
      </c>
    </row>
    <row r="2106" spans="24:51" x14ac:dyDescent="0.3">
      <c r="X2106"/>
      <c r="AP2106" s="1" t="s">
        <v>14164</v>
      </c>
      <c r="AQ2106" t="s">
        <v>12680</v>
      </c>
      <c r="AR2106" t="s">
        <v>12681</v>
      </c>
      <c r="AS2106">
        <v>5.6832000000000003</v>
      </c>
      <c r="AT2106" s="5">
        <v>5.6832000000000001E-2</v>
      </c>
      <c r="AV2106" s="1" t="s">
        <v>447</v>
      </c>
      <c r="AW2106">
        <v>24.103199848740001</v>
      </c>
      <c r="AX2106">
        <v>0</v>
      </c>
      <c r="AY2106" t="s">
        <v>206</v>
      </c>
    </row>
    <row r="2107" spans="24:51" x14ac:dyDescent="0.3">
      <c r="X2107"/>
      <c r="AP2107" s="1" t="s">
        <v>14164</v>
      </c>
      <c r="AQ2107" s="1" t="s">
        <v>13783</v>
      </c>
      <c r="AR2107" t="s">
        <v>13784</v>
      </c>
      <c r="AS2107">
        <v>5.3261000000000003</v>
      </c>
      <c r="AT2107" s="5">
        <v>5.3261000000000003E-2</v>
      </c>
      <c r="AV2107" s="1" t="s">
        <v>725</v>
      </c>
      <c r="AW2107">
        <v>19.34451443327</v>
      </c>
      <c r="AX2107">
        <v>33.18</v>
      </c>
      <c r="AY2107">
        <v>25.183</v>
      </c>
    </row>
    <row r="2108" spans="24:51" x14ac:dyDescent="0.3">
      <c r="X2108"/>
      <c r="AP2108" s="1" t="s">
        <v>14164</v>
      </c>
      <c r="AQ2108" s="1" t="s">
        <v>14167</v>
      </c>
      <c r="AR2108" t="s">
        <v>14168</v>
      </c>
      <c r="AS2108">
        <v>5.3128000000000002</v>
      </c>
      <c r="AT2108" s="5">
        <v>5.3128000000000002E-2</v>
      </c>
      <c r="AV2108" s="1" t="s">
        <v>844</v>
      </c>
      <c r="AW2108">
        <v>57.630229160805797</v>
      </c>
      <c r="AX2108">
        <v>13.343</v>
      </c>
      <c r="AY2108">
        <v>-14.409000000000001</v>
      </c>
    </row>
    <row r="2109" spans="24:51" x14ac:dyDescent="0.3">
      <c r="X2109"/>
      <c r="AP2109" s="1" t="s">
        <v>14164</v>
      </c>
      <c r="AQ2109" s="1" t="s">
        <v>13899</v>
      </c>
      <c r="AR2109" t="s">
        <v>13900</v>
      </c>
      <c r="AS2109">
        <v>5.0419</v>
      </c>
      <c r="AT2109" s="5">
        <v>5.0418999999999999E-2</v>
      </c>
      <c r="AV2109" s="1" t="s">
        <v>124</v>
      </c>
      <c r="AW2109">
        <v>27.864787934719999</v>
      </c>
      <c r="AX2109">
        <v>1.619</v>
      </c>
      <c r="AY2109">
        <v>2</v>
      </c>
    </row>
    <row r="2110" spans="24:51" x14ac:dyDescent="0.3">
      <c r="X2110"/>
      <c r="AP2110" s="1" t="s">
        <v>14164</v>
      </c>
      <c r="AQ2110" t="s">
        <v>14169</v>
      </c>
      <c r="AR2110" t="s">
        <v>14170</v>
      </c>
      <c r="AS2110">
        <v>3.8717999999999999</v>
      </c>
      <c r="AT2110" s="5">
        <v>3.8718000000000002E-2</v>
      </c>
      <c r="AV2110" s="1" t="s">
        <v>848</v>
      </c>
      <c r="AW2110">
        <v>74.313303975451106</v>
      </c>
      <c r="AX2110">
        <v>14.852</v>
      </c>
      <c r="AY2110">
        <v>8.8119999999999994</v>
      </c>
    </row>
    <row r="2111" spans="24:51" x14ac:dyDescent="0.3">
      <c r="X2111"/>
      <c r="AP2111" s="1" t="s">
        <v>14164</v>
      </c>
      <c r="AQ2111" t="s">
        <v>14171</v>
      </c>
      <c r="AR2111" t="s">
        <v>14172</v>
      </c>
      <c r="AS2111">
        <v>3.5737999999999999</v>
      </c>
      <c r="AT2111" s="5">
        <v>3.5737999999999999E-2</v>
      </c>
      <c r="AV2111" s="1" t="s">
        <v>851</v>
      </c>
      <c r="AW2111">
        <v>21.986154003050299</v>
      </c>
      <c r="AX2111">
        <v>-11.959</v>
      </c>
      <c r="AY2111">
        <v>5.2210000000000001</v>
      </c>
    </row>
    <row r="2112" spans="24:51" x14ac:dyDescent="0.3">
      <c r="X2112"/>
      <c r="AP2112" s="1" t="s">
        <v>14164</v>
      </c>
      <c r="AQ2112" s="1" t="s">
        <v>13985</v>
      </c>
      <c r="AR2112" t="s">
        <v>13986</v>
      </c>
      <c r="AS2112">
        <v>3.4123999999999999</v>
      </c>
      <c r="AT2112" s="5">
        <v>3.4124000000000002E-2</v>
      </c>
      <c r="AV2112" s="1" t="s">
        <v>718</v>
      </c>
      <c r="AW2112">
        <v>11.99800440972</v>
      </c>
      <c r="AX2112">
        <v>-17.015000000000001</v>
      </c>
      <c r="AY2112" t="s">
        <v>206</v>
      </c>
    </row>
    <row r="2113" spans="24:51" x14ac:dyDescent="0.3">
      <c r="X2113"/>
      <c r="AP2113" s="1" t="s">
        <v>14164</v>
      </c>
      <c r="AQ2113" s="1" t="s">
        <v>13955</v>
      </c>
      <c r="AR2113" t="s">
        <v>13956</v>
      </c>
      <c r="AS2113">
        <v>3.3969999999999998</v>
      </c>
      <c r="AT2113" s="5">
        <v>3.397E-2</v>
      </c>
      <c r="AV2113" s="1" t="s">
        <v>732</v>
      </c>
      <c r="AW2113">
        <v>11.941551677</v>
      </c>
      <c r="AX2113">
        <v>-23.966999999999999</v>
      </c>
      <c r="AY2113">
        <v>2.1909999999999998</v>
      </c>
    </row>
    <row r="2114" spans="24:51" x14ac:dyDescent="0.3">
      <c r="X2114"/>
      <c r="AP2114" s="1" t="s">
        <v>14164</v>
      </c>
      <c r="AQ2114" t="s">
        <v>14173</v>
      </c>
      <c r="AR2114" t="s">
        <v>14174</v>
      </c>
      <c r="AS2114">
        <v>3.3921999999999999</v>
      </c>
      <c r="AT2114" s="5">
        <v>3.3922000000000001E-2</v>
      </c>
      <c r="AV2114" s="1" t="s">
        <v>854</v>
      </c>
      <c r="AW2114">
        <v>23.678105517483701</v>
      </c>
      <c r="AX2114">
        <v>-7.7069999999999999</v>
      </c>
      <c r="AY2114">
        <v>8.19</v>
      </c>
    </row>
    <row r="2115" spans="24:51" x14ac:dyDescent="0.3">
      <c r="X2115"/>
      <c r="AP2115" s="1" t="s">
        <v>14164</v>
      </c>
      <c r="AQ2115" s="1" t="s">
        <v>14175</v>
      </c>
      <c r="AR2115" t="s">
        <v>14176</v>
      </c>
      <c r="AS2115">
        <v>2.7250000000000001</v>
      </c>
      <c r="AT2115" s="5">
        <v>2.725E-2</v>
      </c>
      <c r="AV2115" s="1" t="s">
        <v>776</v>
      </c>
      <c r="AW2115">
        <v>16.272988931375401</v>
      </c>
      <c r="AX2115">
        <v>35.762</v>
      </c>
      <c r="AY2115">
        <v>29.617999999999999</v>
      </c>
    </row>
    <row r="2116" spans="24:51" x14ac:dyDescent="0.3">
      <c r="X2116"/>
      <c r="AP2116" s="1" t="s">
        <v>14164</v>
      </c>
      <c r="AQ2116" s="1" t="s">
        <v>14177</v>
      </c>
      <c r="AR2116" t="s">
        <v>14178</v>
      </c>
      <c r="AS2116">
        <v>1.9240999999999999</v>
      </c>
      <c r="AT2116" s="5">
        <v>1.9240999999999998E-2</v>
      </c>
      <c r="AV2116" s="1" t="s">
        <v>2657</v>
      </c>
      <c r="AW2116">
        <v>24.9884142170926</v>
      </c>
      <c r="AX2116">
        <v>46.276000000000003</v>
      </c>
      <c r="AY2116" t="s">
        <v>206</v>
      </c>
    </row>
    <row r="2117" spans="24:51" x14ac:dyDescent="0.3">
      <c r="X2117"/>
      <c r="AP2117" s="1" t="s">
        <v>14164</v>
      </c>
      <c r="AQ2117" s="1" t="s">
        <v>14179</v>
      </c>
      <c r="AR2117" t="s">
        <v>14180</v>
      </c>
      <c r="AS2117">
        <v>1.7508999999999999</v>
      </c>
      <c r="AT2117" s="5">
        <v>1.7509E-2</v>
      </c>
      <c r="AV2117" s="1" t="s">
        <v>778</v>
      </c>
      <c r="AW2117">
        <v>17.1190542673124</v>
      </c>
      <c r="AX2117">
        <v>8.5640000000000001</v>
      </c>
      <c r="AY2117" t="s">
        <v>206</v>
      </c>
    </row>
    <row r="2118" spans="24:51" x14ac:dyDescent="0.3">
      <c r="X2118"/>
      <c r="AP2118" s="1" t="s">
        <v>14164</v>
      </c>
      <c r="AQ2118" s="1" t="s">
        <v>14181</v>
      </c>
      <c r="AR2118" t="s">
        <v>14182</v>
      </c>
      <c r="AS2118">
        <v>1.6489</v>
      </c>
      <c r="AT2118" s="5">
        <v>1.6489E-2</v>
      </c>
      <c r="AV2118" s="1" t="s">
        <v>2636</v>
      </c>
      <c r="AW2118">
        <v>20.3260305772992</v>
      </c>
      <c r="AX2118">
        <v>0</v>
      </c>
      <c r="AY2118" t="s">
        <v>206</v>
      </c>
    </row>
    <row r="2119" spans="24:51" x14ac:dyDescent="0.3">
      <c r="X2119"/>
      <c r="AP2119" s="1" t="s">
        <v>14164</v>
      </c>
      <c r="AQ2119" t="s">
        <v>14183</v>
      </c>
      <c r="AR2119" t="s">
        <v>14184</v>
      </c>
      <c r="AS2119">
        <v>1.5783</v>
      </c>
      <c r="AT2119" s="5">
        <v>1.5783000000000002E-2</v>
      </c>
      <c r="AV2119" s="1" t="s">
        <v>784</v>
      </c>
      <c r="AW2119">
        <v>17.006605642003301</v>
      </c>
      <c r="AX2119">
        <v>13.785</v>
      </c>
      <c r="AY2119">
        <v>16.100000000000001</v>
      </c>
    </row>
    <row r="2120" spans="24:51" x14ac:dyDescent="0.3">
      <c r="X2120"/>
      <c r="AP2120" s="1" t="s">
        <v>14164</v>
      </c>
      <c r="AQ2120" t="s">
        <v>14185</v>
      </c>
      <c r="AR2120" t="s">
        <v>14186</v>
      </c>
      <c r="AS2120">
        <v>1.5609</v>
      </c>
      <c r="AT2120" s="5">
        <v>1.5609E-2</v>
      </c>
      <c r="AV2120" s="1" t="s">
        <v>845</v>
      </c>
      <c r="AW2120">
        <v>7.0963508527855499</v>
      </c>
      <c r="AX2120">
        <v>13.555999999999999</v>
      </c>
      <c r="AY2120">
        <v>-4.992</v>
      </c>
    </row>
    <row r="2121" spans="24:51" x14ac:dyDescent="0.3">
      <c r="X2121"/>
      <c r="AP2121" s="1" t="s">
        <v>14164</v>
      </c>
      <c r="AQ2121" t="s">
        <v>14006</v>
      </c>
      <c r="AR2121" t="s">
        <v>14007</v>
      </c>
      <c r="AS2121">
        <v>1.3307</v>
      </c>
      <c r="AT2121" s="5">
        <v>1.3306999999999999E-2</v>
      </c>
      <c r="AV2121" s="1" t="s">
        <v>722</v>
      </c>
      <c r="AW2121">
        <v>5.2290209454000003</v>
      </c>
      <c r="AX2121">
        <v>16.86</v>
      </c>
      <c r="AY2121">
        <v>74.870999999999995</v>
      </c>
    </row>
    <row r="2122" spans="24:51" x14ac:dyDescent="0.3">
      <c r="X2122"/>
      <c r="AP2122" s="1" t="s">
        <v>14164</v>
      </c>
      <c r="AQ2122" t="s">
        <v>12686</v>
      </c>
      <c r="AR2122" t="s">
        <v>12687</v>
      </c>
      <c r="AS2122">
        <v>1.3095000000000001</v>
      </c>
      <c r="AT2122" s="5">
        <v>1.3095000000000001E-2</v>
      </c>
      <c r="AV2122" s="1" t="s">
        <v>455</v>
      </c>
      <c r="AW2122">
        <v>5.3288830439400003</v>
      </c>
      <c r="AX2122">
        <v>0</v>
      </c>
      <c r="AY2122" t="s">
        <v>206</v>
      </c>
    </row>
    <row r="2123" spans="24:51" x14ac:dyDescent="0.3">
      <c r="X2123"/>
      <c r="AP2123" s="1" t="s">
        <v>14164</v>
      </c>
      <c r="AQ2123" t="s">
        <v>12694</v>
      </c>
      <c r="AR2123" t="s">
        <v>12695</v>
      </c>
      <c r="AS2123">
        <v>1.2996000000000001</v>
      </c>
      <c r="AT2123" s="5">
        <v>1.2996000000000001E-2</v>
      </c>
      <c r="AV2123" s="1" t="s">
        <v>452</v>
      </c>
      <c r="AW2123">
        <v>5.3073805025257803</v>
      </c>
      <c r="AX2123">
        <v>0</v>
      </c>
      <c r="AY2123" t="s">
        <v>206</v>
      </c>
    </row>
    <row r="2124" spans="24:51" x14ac:dyDescent="0.3">
      <c r="X2124"/>
      <c r="AP2124" s="1" t="s">
        <v>14164</v>
      </c>
      <c r="AQ2124" s="1" t="s">
        <v>13913</v>
      </c>
      <c r="AR2124" t="s">
        <v>13914</v>
      </c>
      <c r="AS2124">
        <v>1.2766999999999999</v>
      </c>
      <c r="AT2124" s="5">
        <v>1.2766999999999999E-2</v>
      </c>
      <c r="AV2124" s="1" t="s">
        <v>917</v>
      </c>
      <c r="AW2124">
        <v>8.8303552334425692</v>
      </c>
      <c r="AX2124">
        <v>17.39</v>
      </c>
      <c r="AY2124">
        <v>9.1</v>
      </c>
    </row>
    <row r="2125" spans="24:51" x14ac:dyDescent="0.3">
      <c r="X2125"/>
      <c r="AP2125" s="1" t="s">
        <v>14164</v>
      </c>
      <c r="AQ2125" s="1" t="s">
        <v>13965</v>
      </c>
      <c r="AR2125" t="s">
        <v>13966</v>
      </c>
      <c r="AS2125">
        <v>1.1899</v>
      </c>
      <c r="AT2125" s="5">
        <v>1.1899E-2</v>
      </c>
      <c r="AV2125" s="1" t="s">
        <v>729</v>
      </c>
      <c r="AW2125">
        <v>4.7050870033200001</v>
      </c>
      <c r="AX2125">
        <v>0</v>
      </c>
      <c r="AY2125" t="s">
        <v>206</v>
      </c>
    </row>
    <row r="2126" spans="24:51" x14ac:dyDescent="0.3">
      <c r="X2126"/>
      <c r="AP2126" s="1" t="s">
        <v>14164</v>
      </c>
      <c r="AQ2126" s="1" t="s">
        <v>14187</v>
      </c>
      <c r="AR2126" t="s">
        <v>14188</v>
      </c>
      <c r="AS2126">
        <v>0.97160000000000002</v>
      </c>
      <c r="AT2126" s="5">
        <v>9.7160000000000007E-3</v>
      </c>
      <c r="AV2126" s="1" t="s">
        <v>2775</v>
      </c>
      <c r="AW2126">
        <v>14.345641206</v>
      </c>
      <c r="AX2126">
        <v>0</v>
      </c>
      <c r="AY2126" t="s">
        <v>206</v>
      </c>
    </row>
    <row r="2127" spans="24:51" x14ac:dyDescent="0.3">
      <c r="X2127"/>
      <c r="AP2127" s="1" t="s">
        <v>14164</v>
      </c>
      <c r="AQ2127" t="s">
        <v>14189</v>
      </c>
      <c r="AR2127" t="s">
        <v>14190</v>
      </c>
      <c r="AS2127">
        <v>0.92359999999999998</v>
      </c>
      <c r="AT2127" s="5">
        <v>9.2359999999999994E-3</v>
      </c>
      <c r="AV2127" s="1" t="s">
        <v>787</v>
      </c>
      <c r="AW2127">
        <v>2.6125579889399999</v>
      </c>
      <c r="AX2127">
        <v>-10.023999999999999</v>
      </c>
      <c r="AY2127">
        <v>5.2889999999999997</v>
      </c>
    </row>
    <row r="2128" spans="24:51" x14ac:dyDescent="0.3">
      <c r="X2128"/>
      <c r="AP2128" s="1" t="s">
        <v>14164</v>
      </c>
      <c r="AQ2128" s="1" t="s">
        <v>14191</v>
      </c>
      <c r="AR2128" t="s">
        <v>14192</v>
      </c>
      <c r="AS2128">
        <v>0.92210000000000003</v>
      </c>
      <c r="AT2128" s="5">
        <v>9.221E-3</v>
      </c>
      <c r="AV2128" s="1" t="s">
        <v>2778</v>
      </c>
      <c r="AW2128">
        <v>5.9495439376272001</v>
      </c>
      <c r="AX2128">
        <v>-45.021000000000001</v>
      </c>
      <c r="AY2128" t="s">
        <v>206</v>
      </c>
    </row>
    <row r="2129" spans="24:51" x14ac:dyDescent="0.3">
      <c r="X2129"/>
      <c r="AP2129" s="1" t="s">
        <v>14164</v>
      </c>
      <c r="AQ2129" s="1" t="s">
        <v>13992</v>
      </c>
      <c r="AR2129" t="s">
        <v>13993</v>
      </c>
      <c r="AS2129">
        <v>0.90759999999999996</v>
      </c>
      <c r="AT2129" s="5">
        <v>9.075999999999999E-3</v>
      </c>
      <c r="AV2129" s="1" t="s">
        <v>2931</v>
      </c>
      <c r="AW2129">
        <v>6.098165013</v>
      </c>
      <c r="AX2129">
        <v>0</v>
      </c>
      <c r="AY2129">
        <v>34.747999999999998</v>
      </c>
    </row>
    <row r="2130" spans="24:51" x14ac:dyDescent="0.3">
      <c r="X2130"/>
      <c r="AP2130" s="1" t="s">
        <v>14164</v>
      </c>
      <c r="AQ2130" s="1" t="s">
        <v>13983</v>
      </c>
      <c r="AR2130" t="s">
        <v>13984</v>
      </c>
      <c r="AS2130">
        <v>0.80230000000000001</v>
      </c>
      <c r="AT2130" s="5">
        <v>8.0230000000000006E-3</v>
      </c>
      <c r="AV2130" s="1" t="s">
        <v>734</v>
      </c>
      <c r="AW2130">
        <v>5.4543185135399996</v>
      </c>
      <c r="AX2130">
        <v>13.651999999999999</v>
      </c>
      <c r="AY2130" t="s">
        <v>206</v>
      </c>
    </row>
    <row r="2131" spans="24:51" x14ac:dyDescent="0.3">
      <c r="X2131"/>
      <c r="AP2131" s="1" t="s">
        <v>14164</v>
      </c>
      <c r="AQ2131" s="1" t="s">
        <v>14193</v>
      </c>
      <c r="AR2131" t="s">
        <v>14194</v>
      </c>
      <c r="AS2131">
        <v>0.79249999999999998</v>
      </c>
      <c r="AT2131" s="5">
        <v>7.9249999999999998E-3</v>
      </c>
      <c r="AV2131" s="1" t="s">
        <v>782</v>
      </c>
      <c r="AW2131">
        <v>3.1234275215090701</v>
      </c>
      <c r="AX2131">
        <v>4.6680000000000001</v>
      </c>
      <c r="AY2131" t="s">
        <v>206</v>
      </c>
    </row>
    <row r="2132" spans="24:51" x14ac:dyDescent="0.3">
      <c r="X2132"/>
      <c r="AP2132" s="1" t="s">
        <v>14164</v>
      </c>
      <c r="AQ2132" s="1" t="s">
        <v>13897</v>
      </c>
      <c r="AR2132" t="s">
        <v>13898</v>
      </c>
      <c r="AS2132">
        <v>0.79139999999999999</v>
      </c>
      <c r="AT2132" s="5">
        <v>7.9139999999999992E-3</v>
      </c>
      <c r="AV2132" s="1" t="s">
        <v>737</v>
      </c>
      <c r="AW2132">
        <v>19.759048492680002</v>
      </c>
      <c r="AX2132">
        <v>1.738</v>
      </c>
      <c r="AY2132">
        <v>8.9</v>
      </c>
    </row>
    <row r="2133" spans="24:51" x14ac:dyDescent="0.3">
      <c r="X2133"/>
      <c r="AP2133" s="1" t="s">
        <v>14164</v>
      </c>
      <c r="AQ2133" t="s">
        <v>14195</v>
      </c>
      <c r="AR2133" t="s">
        <v>14196</v>
      </c>
      <c r="AS2133">
        <v>0.76329999999999998</v>
      </c>
      <c r="AT2133" s="5">
        <v>7.633E-3</v>
      </c>
      <c r="AV2133" s="1" t="s">
        <v>785</v>
      </c>
      <c r="AW2133">
        <v>4.4362002183448004</v>
      </c>
      <c r="AX2133">
        <v>-5.6760000000000002</v>
      </c>
      <c r="AY2133" t="s">
        <v>206</v>
      </c>
    </row>
    <row r="2134" spans="24:51" x14ac:dyDescent="0.3">
      <c r="X2134"/>
      <c r="AP2134" s="1" t="s">
        <v>14164</v>
      </c>
      <c r="AQ2134" t="s">
        <v>14197</v>
      </c>
      <c r="AR2134" t="s">
        <v>14198</v>
      </c>
      <c r="AS2134">
        <v>0.754</v>
      </c>
      <c r="AT2134" s="5">
        <v>7.5399999999999998E-3</v>
      </c>
      <c r="AV2134" s="1" t="s">
        <v>783</v>
      </c>
      <c r="AW2134">
        <v>8.7118534400721597</v>
      </c>
      <c r="AX2134">
        <v>6.7469999999999999</v>
      </c>
      <c r="AY2134" t="s">
        <v>206</v>
      </c>
    </row>
    <row r="2135" spans="24:51" x14ac:dyDescent="0.3">
      <c r="X2135"/>
      <c r="AP2135" s="1" t="s">
        <v>14164</v>
      </c>
      <c r="AQ2135" t="s">
        <v>13977</v>
      </c>
      <c r="AR2135" t="s">
        <v>13978</v>
      </c>
      <c r="AS2135">
        <v>0.73219999999999996</v>
      </c>
      <c r="AT2135" s="5">
        <v>7.3219999999999995E-3</v>
      </c>
      <c r="AV2135" s="1" t="s">
        <v>2949</v>
      </c>
      <c r="AW2135">
        <v>3.6578798045999998</v>
      </c>
      <c r="AX2135">
        <v>0</v>
      </c>
      <c r="AY2135" t="s">
        <v>206</v>
      </c>
    </row>
    <row r="2136" spans="24:51" x14ac:dyDescent="0.3">
      <c r="X2136"/>
      <c r="AP2136" s="1" t="s">
        <v>14164</v>
      </c>
      <c r="AQ2136" t="s">
        <v>14199</v>
      </c>
      <c r="AR2136" t="s">
        <v>14200</v>
      </c>
      <c r="AS2136">
        <v>0.72870000000000001</v>
      </c>
      <c r="AT2136" s="5">
        <v>7.2870000000000001E-3</v>
      </c>
      <c r="AV2136" s="1" t="s">
        <v>780</v>
      </c>
      <c r="AW2136">
        <v>4.7079756961969697</v>
      </c>
      <c r="AX2136">
        <v>-33.862000000000002</v>
      </c>
      <c r="AY2136" t="s">
        <v>206</v>
      </c>
    </row>
    <row r="2137" spans="24:51" x14ac:dyDescent="0.3">
      <c r="X2137"/>
      <c r="AP2137" s="1" t="s">
        <v>14164</v>
      </c>
      <c r="AQ2137" t="s">
        <v>13797</v>
      </c>
      <c r="AR2137" t="s">
        <v>13798</v>
      </c>
      <c r="AS2137">
        <v>0.69810000000000005</v>
      </c>
      <c r="AT2137" s="5">
        <v>6.9810000000000002E-3</v>
      </c>
      <c r="AV2137" s="1" t="s">
        <v>727</v>
      </c>
      <c r="AW2137">
        <v>4.4493192544499998</v>
      </c>
      <c r="AX2137">
        <v>6.8239999999999998</v>
      </c>
      <c r="AY2137">
        <v>11</v>
      </c>
    </row>
    <row r="2138" spans="24:51" x14ac:dyDescent="0.3">
      <c r="X2138"/>
      <c r="AP2138" s="1" t="s">
        <v>14164</v>
      </c>
      <c r="AQ2138" t="s">
        <v>14201</v>
      </c>
      <c r="AR2138" t="s">
        <v>14202</v>
      </c>
      <c r="AS2138">
        <v>0.67210000000000003</v>
      </c>
      <c r="AT2138" s="5">
        <v>6.7210000000000004E-3</v>
      </c>
      <c r="AV2138" s="1" t="s">
        <v>2930</v>
      </c>
      <c r="AW2138">
        <v>2.9751666409591899</v>
      </c>
      <c r="AX2138">
        <v>37.052</v>
      </c>
      <c r="AY2138" t="s">
        <v>206</v>
      </c>
    </row>
    <row r="2139" spans="24:51" x14ac:dyDescent="0.3">
      <c r="X2139"/>
      <c r="AP2139" s="1" t="s">
        <v>14164</v>
      </c>
      <c r="AQ2139" s="1" t="s">
        <v>13909</v>
      </c>
      <c r="AR2139" t="s">
        <v>13910</v>
      </c>
      <c r="AS2139">
        <v>0.66120000000000001</v>
      </c>
      <c r="AT2139" s="5">
        <v>6.6119999999999998E-3</v>
      </c>
      <c r="AV2139" s="1" t="s">
        <v>791</v>
      </c>
      <c r="AW2139">
        <v>2.8307079180799999</v>
      </c>
      <c r="AX2139">
        <v>-28.91</v>
      </c>
      <c r="AY2139">
        <v>25.861000000000001</v>
      </c>
    </row>
    <row r="2140" spans="24:51" x14ac:dyDescent="0.3">
      <c r="X2140"/>
      <c r="AP2140" s="1" t="s">
        <v>14164</v>
      </c>
      <c r="AQ2140" s="1" t="s">
        <v>14203</v>
      </c>
      <c r="AR2140" t="s">
        <v>14204</v>
      </c>
      <c r="AS2140">
        <v>0.65249999999999997</v>
      </c>
      <c r="AT2140" s="5">
        <v>6.5249999999999996E-3</v>
      </c>
      <c r="AV2140" s="1" t="s">
        <v>781</v>
      </c>
      <c r="AW2140">
        <v>3.0020249330349298</v>
      </c>
      <c r="AX2140">
        <v>12.159000000000001</v>
      </c>
      <c r="AY2140" t="s">
        <v>206</v>
      </c>
    </row>
    <row r="2141" spans="24:51" x14ac:dyDescent="0.3">
      <c r="X2141"/>
      <c r="AP2141" s="1" t="s">
        <v>14164</v>
      </c>
      <c r="AQ2141" s="1" t="s">
        <v>14205</v>
      </c>
      <c r="AR2141" t="s">
        <v>14206</v>
      </c>
      <c r="AS2141">
        <v>0.6371</v>
      </c>
      <c r="AT2141" s="5">
        <v>6.3709999999999999E-3</v>
      </c>
      <c r="AV2141" s="1" t="s">
        <v>786</v>
      </c>
      <c r="AW2141">
        <v>4.5379027814417903</v>
      </c>
      <c r="AX2141">
        <v>0</v>
      </c>
      <c r="AY2141">
        <v>140.30000000000001</v>
      </c>
    </row>
    <row r="2142" spans="24:51" x14ac:dyDescent="0.3">
      <c r="X2142"/>
      <c r="AP2142" s="1" t="s">
        <v>14164</v>
      </c>
      <c r="AQ2142" s="1" t="s">
        <v>14207</v>
      </c>
      <c r="AR2142" t="s">
        <v>14208</v>
      </c>
      <c r="AS2142">
        <v>0.62419999999999998</v>
      </c>
      <c r="AT2142" s="5">
        <v>6.2420000000000002E-3</v>
      </c>
      <c r="AV2142" s="1" t="s">
        <v>6322</v>
      </c>
      <c r="AW2142">
        <v>7.4477998638500003</v>
      </c>
      <c r="AX2142">
        <v>-0.24099999999999999</v>
      </c>
      <c r="AY2142" t="s">
        <v>206</v>
      </c>
    </row>
    <row r="2143" spans="24:51" x14ac:dyDescent="0.3">
      <c r="X2143"/>
      <c r="AP2143" s="1" t="s">
        <v>14164</v>
      </c>
      <c r="AQ2143" s="1" t="s">
        <v>14209</v>
      </c>
      <c r="AR2143" t="s">
        <v>14210</v>
      </c>
      <c r="AS2143">
        <v>0.62139999999999995</v>
      </c>
      <c r="AT2143" s="5">
        <v>6.2139999999999999E-3</v>
      </c>
      <c r="AV2143" s="1" t="s">
        <v>840</v>
      </c>
      <c r="AW2143">
        <v>14.458262802044</v>
      </c>
      <c r="AX2143">
        <v>-19.542000000000002</v>
      </c>
      <c r="AY2143" t="s">
        <v>206</v>
      </c>
    </row>
    <row r="2144" spans="24:51" x14ac:dyDescent="0.3">
      <c r="X2144"/>
      <c r="AP2144" s="1" t="s">
        <v>14164</v>
      </c>
      <c r="AQ2144" s="1" t="s">
        <v>14211</v>
      </c>
      <c r="AR2144" t="s">
        <v>14212</v>
      </c>
      <c r="AS2144">
        <v>0.61219999999999997</v>
      </c>
      <c r="AT2144" s="5">
        <v>6.1219999999999998E-3</v>
      </c>
      <c r="AV2144" s="1" t="s">
        <v>2933</v>
      </c>
      <c r="AW2144">
        <v>3.1629067268283801</v>
      </c>
      <c r="AX2144">
        <v>-23.567</v>
      </c>
      <c r="AY2144" t="s">
        <v>206</v>
      </c>
    </row>
    <row r="2145" spans="24:51" x14ac:dyDescent="0.3">
      <c r="X2145"/>
      <c r="AP2145" s="1" t="s">
        <v>14164</v>
      </c>
      <c r="AQ2145" s="1" t="s">
        <v>14213</v>
      </c>
      <c r="AR2145" t="s">
        <v>14214</v>
      </c>
      <c r="AS2145">
        <v>0.57940000000000003</v>
      </c>
      <c r="AT2145" s="5">
        <v>5.7940000000000005E-3</v>
      </c>
      <c r="AV2145" s="1" t="s">
        <v>2935</v>
      </c>
      <c r="AW2145">
        <v>2.11864901034</v>
      </c>
      <c r="AX2145">
        <v>-53.249000000000002</v>
      </c>
      <c r="AY2145" t="s">
        <v>206</v>
      </c>
    </row>
    <row r="2146" spans="24:51" x14ac:dyDescent="0.3">
      <c r="X2146"/>
      <c r="AP2146" s="1" t="s">
        <v>14164</v>
      </c>
      <c r="AQ2146" s="1" t="s">
        <v>14215</v>
      </c>
      <c r="AR2146" t="s">
        <v>14216</v>
      </c>
      <c r="AS2146">
        <v>0.56669999999999998</v>
      </c>
      <c r="AT2146" s="5">
        <v>5.6670000000000002E-3</v>
      </c>
      <c r="AV2146" s="1" t="s">
        <v>2932</v>
      </c>
      <c r="AW2146">
        <v>2.7117240519373502</v>
      </c>
      <c r="AX2146">
        <v>-6.2750000000000004</v>
      </c>
      <c r="AY2146">
        <v>55.5</v>
      </c>
    </row>
    <row r="2147" spans="24:51" x14ac:dyDescent="0.3">
      <c r="X2147"/>
      <c r="AP2147" s="1" t="s">
        <v>14164</v>
      </c>
      <c r="AQ2147" t="s">
        <v>14217</v>
      </c>
      <c r="AR2147" t="s">
        <v>14218</v>
      </c>
      <c r="AS2147">
        <v>0.55830000000000002</v>
      </c>
      <c r="AT2147" s="5">
        <v>5.5830000000000003E-3</v>
      </c>
      <c r="AV2147" s="1" t="s">
        <v>865</v>
      </c>
      <c r="AW2147">
        <v>7.3063783783783798</v>
      </c>
      <c r="AX2147">
        <v>-10.54</v>
      </c>
      <c r="AY2147" t="s">
        <v>206</v>
      </c>
    </row>
    <row r="2148" spans="24:51" x14ac:dyDescent="0.3">
      <c r="X2148"/>
      <c r="AP2148" s="1" t="s">
        <v>14164</v>
      </c>
      <c r="AQ2148" t="s">
        <v>12733</v>
      </c>
      <c r="AR2148" t="s">
        <v>12734</v>
      </c>
      <c r="AS2148">
        <v>0.55520000000000003</v>
      </c>
      <c r="AT2148" s="5">
        <v>5.5520000000000005E-3</v>
      </c>
      <c r="AV2148" s="1" t="s">
        <v>922</v>
      </c>
      <c r="AW2148">
        <v>3.9484297105500001</v>
      </c>
      <c r="AX2148">
        <v>44.338999999999999</v>
      </c>
      <c r="AY2148" t="s">
        <v>206</v>
      </c>
    </row>
    <row r="2149" spans="24:51" x14ac:dyDescent="0.3">
      <c r="X2149"/>
      <c r="AP2149" s="1" t="s">
        <v>14164</v>
      </c>
      <c r="AQ2149" s="1" t="s">
        <v>14219</v>
      </c>
      <c r="AR2149" t="s">
        <v>14220</v>
      </c>
      <c r="AS2149">
        <v>0.53180000000000005</v>
      </c>
      <c r="AT2149" s="5">
        <v>5.3180000000000007E-3</v>
      </c>
      <c r="AV2149" s="1" t="s">
        <v>2653</v>
      </c>
      <c r="AW2149">
        <v>3.7739492665788301</v>
      </c>
      <c r="AX2149">
        <v>0</v>
      </c>
      <c r="AY2149" t="s">
        <v>206</v>
      </c>
    </row>
    <row r="2150" spans="24:51" x14ac:dyDescent="0.3">
      <c r="X2150"/>
      <c r="AP2150" s="1" t="s">
        <v>14164</v>
      </c>
      <c r="AQ2150" t="s">
        <v>13663</v>
      </c>
      <c r="AR2150" t="s">
        <v>13664</v>
      </c>
      <c r="AS2150">
        <v>0.5262</v>
      </c>
      <c r="AT2150" s="5">
        <v>5.2620000000000002E-3</v>
      </c>
      <c r="AV2150" s="1" t="s">
        <v>724</v>
      </c>
      <c r="AW2150">
        <v>4.5020447464800002</v>
      </c>
      <c r="AX2150">
        <v>0</v>
      </c>
      <c r="AY2150" t="s">
        <v>206</v>
      </c>
    </row>
    <row r="2151" spans="24:51" x14ac:dyDescent="0.3">
      <c r="X2151"/>
      <c r="AP2151" s="1" t="s">
        <v>14164</v>
      </c>
      <c r="AQ2151" s="1" t="s">
        <v>12747</v>
      </c>
      <c r="AR2151" t="s">
        <v>12748</v>
      </c>
      <c r="AS2151">
        <v>0.52110000000000001</v>
      </c>
      <c r="AT2151" s="5">
        <v>5.2110000000000004E-3</v>
      </c>
      <c r="AV2151" s="1" t="s">
        <v>2658</v>
      </c>
      <c r="AW2151">
        <v>3.1979293512550901</v>
      </c>
      <c r="AX2151">
        <v>0</v>
      </c>
      <c r="AY2151" t="s">
        <v>206</v>
      </c>
    </row>
    <row r="2152" spans="24:51" x14ac:dyDescent="0.3">
      <c r="X2152"/>
      <c r="AP2152" s="1" t="s">
        <v>14164</v>
      </c>
      <c r="AQ2152" s="1" t="s">
        <v>14221</v>
      </c>
      <c r="AR2152" t="s">
        <v>14222</v>
      </c>
      <c r="AS2152">
        <v>0.497</v>
      </c>
      <c r="AT2152" s="5">
        <v>4.9699999999999996E-3</v>
      </c>
      <c r="AV2152" s="1" t="s">
        <v>790</v>
      </c>
      <c r="AW2152">
        <v>11.686061309742399</v>
      </c>
      <c r="AX2152">
        <v>-3.2519999999999998</v>
      </c>
      <c r="AY2152">
        <v>17.576000000000001</v>
      </c>
    </row>
    <row r="2153" spans="24:51" x14ac:dyDescent="0.3">
      <c r="X2153"/>
      <c r="AP2153" s="1" t="s">
        <v>14164</v>
      </c>
      <c r="AQ2153" s="1" t="s">
        <v>13957</v>
      </c>
      <c r="AR2153" t="s">
        <v>13958</v>
      </c>
      <c r="AS2153">
        <v>0.4728</v>
      </c>
      <c r="AT2153" s="5">
        <v>4.7279999999999996E-3</v>
      </c>
      <c r="AV2153" s="1" t="s">
        <v>2655</v>
      </c>
      <c r="AW2153">
        <v>10.206651985696499</v>
      </c>
      <c r="AX2153">
        <v>355.52199999999999</v>
      </c>
      <c r="AY2153" t="s">
        <v>206</v>
      </c>
    </row>
    <row r="2154" spans="24:51" x14ac:dyDescent="0.3">
      <c r="X2154"/>
      <c r="AP2154" s="1" t="s">
        <v>14164</v>
      </c>
      <c r="AQ2154" s="1" t="s">
        <v>13949</v>
      </c>
      <c r="AR2154" t="s">
        <v>13950</v>
      </c>
      <c r="AS2154">
        <v>0.47099999999999997</v>
      </c>
      <c r="AT2154" s="5">
        <v>4.7099999999999998E-3</v>
      </c>
      <c r="AV2154" s="1" t="s">
        <v>905</v>
      </c>
      <c r="AW2154">
        <v>13.071301764077001</v>
      </c>
      <c r="AX2154">
        <v>-10.289</v>
      </c>
      <c r="AY2154" t="s">
        <v>206</v>
      </c>
    </row>
    <row r="2155" spans="24:51" x14ac:dyDescent="0.3">
      <c r="X2155"/>
      <c r="AP2155" s="1" t="s">
        <v>14164</v>
      </c>
      <c r="AQ2155" s="1" t="s">
        <v>14223</v>
      </c>
      <c r="AR2155" t="s">
        <v>14224</v>
      </c>
      <c r="AS2155">
        <v>0.45329999999999998</v>
      </c>
      <c r="AT2155" s="5">
        <v>4.5329999999999997E-3</v>
      </c>
      <c r="AV2155" s="1" t="s">
        <v>2660</v>
      </c>
      <c r="AW2155">
        <v>2.4591679047327699</v>
      </c>
      <c r="AX2155">
        <v>0</v>
      </c>
      <c r="AY2155" t="s">
        <v>206</v>
      </c>
    </row>
    <row r="2156" spans="24:51" x14ac:dyDescent="0.3">
      <c r="X2156"/>
      <c r="AP2156" s="1" t="s">
        <v>14164</v>
      </c>
      <c r="AQ2156" s="1" t="s">
        <v>14225</v>
      </c>
      <c r="AR2156" t="s">
        <v>14226</v>
      </c>
      <c r="AS2156">
        <v>0.433</v>
      </c>
      <c r="AT2156" s="5">
        <v>4.3299999999999996E-3</v>
      </c>
      <c r="AV2156" s="1" t="s">
        <v>2936</v>
      </c>
      <c r="AW2156">
        <v>5.1566217825409897</v>
      </c>
      <c r="AX2156">
        <v>21.411999999999999</v>
      </c>
      <c r="AY2156" t="s">
        <v>206</v>
      </c>
    </row>
    <row r="2157" spans="24:51" x14ac:dyDescent="0.3">
      <c r="X2157"/>
      <c r="AP2157" s="1" t="s">
        <v>14164</v>
      </c>
      <c r="AQ2157" s="1" t="s">
        <v>12735</v>
      </c>
      <c r="AR2157" t="s">
        <v>12736</v>
      </c>
      <c r="AS2157">
        <v>0.43240000000000001</v>
      </c>
      <c r="AT2157" s="5">
        <v>4.3239999999999997E-3</v>
      </c>
      <c r="AV2157" s="1" t="s">
        <v>2934</v>
      </c>
      <c r="AW2157">
        <v>3.3094827401679301</v>
      </c>
      <c r="AX2157">
        <v>0</v>
      </c>
      <c r="AY2157" t="s">
        <v>206</v>
      </c>
    </row>
    <row r="2158" spans="24:51" x14ac:dyDescent="0.3">
      <c r="X2158"/>
      <c r="AP2158" s="1" t="s">
        <v>14164</v>
      </c>
      <c r="AQ2158" s="1" t="s">
        <v>14227</v>
      </c>
      <c r="AR2158" t="s">
        <v>14228</v>
      </c>
      <c r="AS2158">
        <v>0.4304</v>
      </c>
      <c r="AT2158" s="5">
        <v>4.3039999999999997E-3</v>
      </c>
      <c r="AV2158" s="1" t="s">
        <v>789</v>
      </c>
      <c r="AW2158">
        <v>2.3155742512366002</v>
      </c>
      <c r="AX2158">
        <v>13.855</v>
      </c>
      <c r="AY2158">
        <v>44.1</v>
      </c>
    </row>
    <row r="2159" spans="24:51" x14ac:dyDescent="0.3">
      <c r="X2159"/>
      <c r="AP2159" s="1" t="s">
        <v>14164</v>
      </c>
      <c r="AQ2159" t="s">
        <v>14014</v>
      </c>
      <c r="AR2159" t="s">
        <v>14015</v>
      </c>
      <c r="AS2159">
        <v>0.41189999999999999</v>
      </c>
      <c r="AT2159" s="5">
        <v>4.1190000000000003E-3</v>
      </c>
      <c r="AV2159" s="1" t="s">
        <v>788</v>
      </c>
      <c r="AW2159">
        <v>2.3741067335100001</v>
      </c>
      <c r="AX2159">
        <v>-3.9009999999999998</v>
      </c>
      <c r="AY2159" t="s">
        <v>206</v>
      </c>
    </row>
    <row r="2160" spans="24:51" x14ac:dyDescent="0.3">
      <c r="X2160"/>
      <c r="AP2160" s="1" t="s">
        <v>14164</v>
      </c>
      <c r="AQ2160" t="s">
        <v>14229</v>
      </c>
      <c r="AR2160" t="s">
        <v>14230</v>
      </c>
      <c r="AS2160">
        <v>0.40350000000000003</v>
      </c>
      <c r="AT2160" s="5">
        <v>4.0350000000000004E-3</v>
      </c>
      <c r="AV2160" s="1" t="s">
        <v>2937</v>
      </c>
      <c r="AW2160">
        <v>4.8688495392507098</v>
      </c>
      <c r="AX2160">
        <v>31.114000000000001</v>
      </c>
      <c r="AY2160" t="s">
        <v>206</v>
      </c>
    </row>
    <row r="2161" spans="24:51" x14ac:dyDescent="0.3">
      <c r="X2161"/>
      <c r="AP2161" s="1" t="s">
        <v>14164</v>
      </c>
      <c r="AQ2161" s="1" t="s">
        <v>14231</v>
      </c>
      <c r="AR2161" t="s">
        <v>14232</v>
      </c>
      <c r="AS2161">
        <v>0.40289999999999998</v>
      </c>
      <c r="AT2161" s="5">
        <v>4.0289999999999996E-3</v>
      </c>
      <c r="AV2161" s="1" t="s">
        <v>847</v>
      </c>
      <c r="AW2161">
        <v>2.23517018953528</v>
      </c>
      <c r="AX2161">
        <v>-26.588999999999999</v>
      </c>
      <c r="AY2161" t="s">
        <v>206</v>
      </c>
    </row>
    <row r="2162" spans="24:51" x14ac:dyDescent="0.3">
      <c r="X2162"/>
      <c r="AP2162" s="1" t="s">
        <v>14164</v>
      </c>
      <c r="AQ2162" s="1" t="s">
        <v>14233</v>
      </c>
      <c r="AR2162" t="s">
        <v>14234</v>
      </c>
      <c r="AS2162">
        <v>0.3609</v>
      </c>
      <c r="AT2162" s="5">
        <v>3.6089999999999998E-3</v>
      </c>
      <c r="AV2162" s="1" t="s">
        <v>841</v>
      </c>
      <c r="AW2162">
        <v>3.7874967787240901</v>
      </c>
      <c r="AX2162">
        <v>0</v>
      </c>
      <c r="AY2162" t="s">
        <v>206</v>
      </c>
    </row>
    <row r="2163" spans="24:51" x14ac:dyDescent="0.3">
      <c r="X2163"/>
      <c r="AP2163" s="1" t="s">
        <v>14164</v>
      </c>
      <c r="AQ2163" t="s">
        <v>14060</v>
      </c>
      <c r="AR2163" t="s">
        <v>14061</v>
      </c>
      <c r="AS2163">
        <v>0.3599</v>
      </c>
      <c r="AT2163" s="5">
        <v>3.5989999999999998E-3</v>
      </c>
      <c r="AV2163" s="1" t="s">
        <v>735</v>
      </c>
      <c r="AW2163">
        <v>0.86151524034000004</v>
      </c>
      <c r="AX2163">
        <v>-50.411999999999999</v>
      </c>
      <c r="AY2163" t="s">
        <v>206</v>
      </c>
    </row>
    <row r="2164" spans="24:51" x14ac:dyDescent="0.3">
      <c r="X2164"/>
      <c r="AP2164" s="1" t="s">
        <v>14164</v>
      </c>
      <c r="AQ2164" t="s">
        <v>14235</v>
      </c>
      <c r="AR2164" t="s">
        <v>14236</v>
      </c>
      <c r="AS2164">
        <v>0.3377</v>
      </c>
      <c r="AT2164" s="5">
        <v>3.3769999999999998E-3</v>
      </c>
      <c r="AV2164" s="1" t="s">
        <v>2650</v>
      </c>
      <c r="AW2164">
        <v>2.9029276033937901</v>
      </c>
      <c r="AX2164">
        <v>14.991</v>
      </c>
      <c r="AY2164" t="s">
        <v>206</v>
      </c>
    </row>
    <row r="2165" spans="24:51" x14ac:dyDescent="0.3">
      <c r="X2165"/>
      <c r="AP2165" s="1" t="s">
        <v>14164</v>
      </c>
      <c r="AQ2165" s="1" t="s">
        <v>14237</v>
      </c>
      <c r="AR2165" t="s">
        <v>14238</v>
      </c>
      <c r="AS2165">
        <v>0.33400000000000002</v>
      </c>
      <c r="AT2165" s="5">
        <v>3.3400000000000001E-3</v>
      </c>
      <c r="AV2165" s="1" t="s">
        <v>2652</v>
      </c>
      <c r="AW2165">
        <v>1.3338019968454</v>
      </c>
      <c r="AX2165">
        <v>-4.3499999999999996</v>
      </c>
      <c r="AY2165" t="s">
        <v>206</v>
      </c>
    </row>
    <row r="2166" spans="24:51" x14ac:dyDescent="0.3">
      <c r="X2166"/>
      <c r="AP2166" s="1" t="s">
        <v>14164</v>
      </c>
      <c r="AQ2166" t="s">
        <v>12745</v>
      </c>
      <c r="AR2166" t="s">
        <v>12746</v>
      </c>
      <c r="AS2166">
        <v>0.29770000000000002</v>
      </c>
      <c r="AT2166" s="5">
        <v>2.977E-3</v>
      </c>
      <c r="AV2166" s="1" t="s">
        <v>2659</v>
      </c>
      <c r="AW2166">
        <v>1.4016559149349399</v>
      </c>
      <c r="AX2166">
        <v>0</v>
      </c>
      <c r="AY2166" t="s">
        <v>206</v>
      </c>
    </row>
    <row r="2167" spans="24:51" x14ac:dyDescent="0.3">
      <c r="X2167"/>
      <c r="AP2167" s="1" t="s">
        <v>14164</v>
      </c>
      <c r="AQ2167" s="1" t="s">
        <v>14239</v>
      </c>
      <c r="AR2167" t="s">
        <v>14240</v>
      </c>
      <c r="AS2167">
        <v>0.28439999999999999</v>
      </c>
      <c r="AT2167" s="5">
        <v>2.8439999999999997E-3</v>
      </c>
      <c r="AV2167" s="1" t="s">
        <v>820</v>
      </c>
      <c r="AW2167">
        <v>2.75504827050485</v>
      </c>
      <c r="AX2167">
        <v>56.776000000000003</v>
      </c>
      <c r="AY2167" t="s">
        <v>206</v>
      </c>
    </row>
    <row r="2168" spans="24:51" x14ac:dyDescent="0.3">
      <c r="X2168"/>
      <c r="AP2168" s="1" t="s">
        <v>14164</v>
      </c>
      <c r="AQ2168" t="s">
        <v>14241</v>
      </c>
      <c r="AR2168" t="s">
        <v>14242</v>
      </c>
      <c r="AS2168">
        <v>0.2641</v>
      </c>
      <c r="AT2168" s="5">
        <v>2.6410000000000001E-3</v>
      </c>
      <c r="AV2168" s="1" t="s">
        <v>2938</v>
      </c>
      <c r="AW2168">
        <v>2.1843849597231202</v>
      </c>
      <c r="AX2168">
        <v>0</v>
      </c>
      <c r="AY2168" t="s">
        <v>206</v>
      </c>
    </row>
    <row r="2169" spans="24:51" x14ac:dyDescent="0.3">
      <c r="X2169"/>
      <c r="AP2169" s="1" t="s">
        <v>14164</v>
      </c>
      <c r="AQ2169" s="1" t="s">
        <v>14243</v>
      </c>
      <c r="AR2169" t="s">
        <v>14244</v>
      </c>
      <c r="AS2169">
        <v>0.25879999999999997</v>
      </c>
      <c r="AT2169" s="5">
        <v>2.5879999999999996E-3</v>
      </c>
      <c r="AV2169" s="1" t="s">
        <v>842</v>
      </c>
      <c r="AW2169">
        <v>2.5388899836627101</v>
      </c>
      <c r="AX2169">
        <v>-7.6340000000000003</v>
      </c>
      <c r="AY2169" t="s">
        <v>206</v>
      </c>
    </row>
    <row r="2170" spans="24:51" x14ac:dyDescent="0.3">
      <c r="X2170"/>
      <c r="AP2170" s="1" t="s">
        <v>14164</v>
      </c>
      <c r="AQ2170" s="1" t="s">
        <v>14245</v>
      </c>
      <c r="AR2170" t="s">
        <v>14246</v>
      </c>
      <c r="AS2170">
        <v>0.2581</v>
      </c>
      <c r="AT2170" s="5">
        <v>2.581E-3</v>
      </c>
      <c r="AV2170" s="1" t="s">
        <v>843</v>
      </c>
      <c r="AW2170">
        <v>1.8991710176788501</v>
      </c>
      <c r="AX2170">
        <v>45.668999999999997</v>
      </c>
      <c r="AY2170" t="s">
        <v>206</v>
      </c>
    </row>
    <row r="2171" spans="24:51" x14ac:dyDescent="0.3">
      <c r="X2171"/>
      <c r="AP2171" s="1" t="s">
        <v>14164</v>
      </c>
      <c r="AQ2171" t="s">
        <v>12544</v>
      </c>
      <c r="AR2171" t="s">
        <v>12545</v>
      </c>
      <c r="AS2171">
        <v>0.2208</v>
      </c>
      <c r="AT2171" s="5">
        <v>2.2079999999999999E-3</v>
      </c>
      <c r="AV2171" s="1" t="s">
        <v>2634</v>
      </c>
      <c r="AW2171" t="s">
        <v>206</v>
      </c>
      <c r="AX2171">
        <v>0</v>
      </c>
      <c r="AY2171" t="s">
        <v>206</v>
      </c>
    </row>
    <row r="2172" spans="24:51" x14ac:dyDescent="0.3">
      <c r="X2172"/>
      <c r="AP2172" s="1" t="s">
        <v>14164</v>
      </c>
      <c r="AQ2172" s="1" t="s">
        <v>13905</v>
      </c>
      <c r="AR2172" t="s">
        <v>13906</v>
      </c>
      <c r="AS2172">
        <v>0.17610000000000001</v>
      </c>
      <c r="AT2172" s="5">
        <v>1.761E-3</v>
      </c>
      <c r="AV2172" s="1" t="s">
        <v>738</v>
      </c>
      <c r="AW2172">
        <v>3.0442401921301401</v>
      </c>
      <c r="AX2172">
        <v>4.492</v>
      </c>
      <c r="AY2172">
        <v>-16.899999999999999</v>
      </c>
    </row>
    <row r="2173" spans="24:51" x14ac:dyDescent="0.3">
      <c r="X2173"/>
      <c r="AP2173" s="1" t="s">
        <v>14164</v>
      </c>
      <c r="AQ2173" s="1" t="s">
        <v>12741</v>
      </c>
      <c r="AR2173" t="s">
        <v>12742</v>
      </c>
      <c r="AS2173">
        <v>0.17369999999999999</v>
      </c>
      <c r="AT2173" s="5">
        <v>1.7369999999999998E-3</v>
      </c>
      <c r="AV2173" s="1" t="s">
        <v>2940</v>
      </c>
      <c r="AW2173">
        <v>0.72943799807639398</v>
      </c>
      <c r="AX2173">
        <v>0</v>
      </c>
      <c r="AY2173" t="s">
        <v>206</v>
      </c>
    </row>
    <row r="2174" spans="24:51" x14ac:dyDescent="0.3">
      <c r="X2174"/>
      <c r="AP2174" s="1" t="s">
        <v>14164</v>
      </c>
      <c r="AQ2174" s="1" t="s">
        <v>14247</v>
      </c>
      <c r="AR2174" t="s">
        <v>14248</v>
      </c>
      <c r="AS2174">
        <v>0.16309999999999999</v>
      </c>
      <c r="AT2174" s="5">
        <v>1.6309999999999999E-3</v>
      </c>
      <c r="AV2174" s="1" t="s">
        <v>6363</v>
      </c>
      <c r="AW2174">
        <v>0.65903099474000004</v>
      </c>
      <c r="AX2174">
        <v>0</v>
      </c>
      <c r="AY2174" t="s">
        <v>206</v>
      </c>
    </row>
    <row r="2175" spans="24:51" x14ac:dyDescent="0.3">
      <c r="X2175"/>
      <c r="AP2175" s="1" t="s">
        <v>14164</v>
      </c>
      <c r="AQ2175" t="s">
        <v>14000</v>
      </c>
      <c r="AR2175" t="s">
        <v>14001</v>
      </c>
      <c r="AS2175">
        <v>0.1391</v>
      </c>
      <c r="AT2175" s="5">
        <v>1.3910000000000001E-3</v>
      </c>
      <c r="AV2175" s="1" t="s">
        <v>1057</v>
      </c>
      <c r="AW2175">
        <v>0.94492243141999999</v>
      </c>
      <c r="AX2175">
        <v>0</v>
      </c>
      <c r="AY2175">
        <v>-69.099999999999994</v>
      </c>
    </row>
    <row r="2176" spans="24:51" x14ac:dyDescent="0.3">
      <c r="X2176"/>
      <c r="AP2176" s="1" t="s">
        <v>14164</v>
      </c>
      <c r="AQ2176" s="1" t="s">
        <v>14249</v>
      </c>
      <c r="AR2176" t="s">
        <v>14250</v>
      </c>
      <c r="AS2176">
        <v>0.1082</v>
      </c>
      <c r="AT2176" s="5">
        <v>1.0820000000000001E-3</v>
      </c>
      <c r="AV2176" s="1" t="s">
        <v>2941</v>
      </c>
      <c r="AW2176">
        <v>0.85232144778324204</v>
      </c>
      <c r="AX2176">
        <v>2.1509999999999998</v>
      </c>
      <c r="AY2176" t="s">
        <v>206</v>
      </c>
    </row>
    <row r="2177" spans="24:51" x14ac:dyDescent="0.3">
      <c r="X2177"/>
      <c r="AP2177" s="1" t="s">
        <v>14164</v>
      </c>
      <c r="AQ2177" s="1" t="s">
        <v>13799</v>
      </c>
      <c r="AR2177" t="s">
        <v>13800</v>
      </c>
      <c r="AS2177">
        <v>9.4600000000000004E-2</v>
      </c>
      <c r="AT2177" s="5">
        <v>9.4600000000000001E-4</v>
      </c>
      <c r="AV2177" s="1" t="s">
        <v>2651</v>
      </c>
      <c r="AW2177">
        <v>1.1347059174</v>
      </c>
      <c r="AX2177">
        <v>0</v>
      </c>
      <c r="AY2177" t="s">
        <v>206</v>
      </c>
    </row>
    <row r="2178" spans="24:51" x14ac:dyDescent="0.3">
      <c r="X2178"/>
      <c r="AP2178" s="1" t="s">
        <v>14164</v>
      </c>
      <c r="AQ2178" s="1" t="s">
        <v>14251</v>
      </c>
      <c r="AR2178" t="s">
        <v>14252</v>
      </c>
      <c r="AS2178">
        <v>9.0200000000000002E-2</v>
      </c>
      <c r="AT2178" s="5">
        <v>9.0200000000000002E-4</v>
      </c>
      <c r="AV2178" s="1" t="s">
        <v>2654</v>
      </c>
      <c r="AW2178">
        <v>0.32468023858124201</v>
      </c>
      <c r="AX2178">
        <v>0</v>
      </c>
      <c r="AY2178" t="s">
        <v>206</v>
      </c>
    </row>
    <row r="2179" spans="24:51" x14ac:dyDescent="0.3">
      <c r="X2179"/>
      <c r="AP2179" s="1" t="s">
        <v>14164</v>
      </c>
      <c r="AQ2179" s="1" t="s">
        <v>11585</v>
      </c>
      <c r="AR2179" t="s">
        <v>11588</v>
      </c>
      <c r="AS2179">
        <v>5.8200000000000002E-2</v>
      </c>
      <c r="AT2179" s="5">
        <v>5.8200000000000005E-4</v>
      </c>
      <c r="AV2179" s="1" t="s">
        <v>206</v>
      </c>
      <c r="AW2179" t="s">
        <v>249</v>
      </c>
      <c r="AX2179" t="s">
        <v>1029</v>
      </c>
      <c r="AY2179" t="s">
        <v>278</v>
      </c>
    </row>
    <row r="2180" spans="24:51" x14ac:dyDescent="0.3">
      <c r="X2180"/>
      <c r="AP2180" s="1" t="s">
        <v>14164</v>
      </c>
      <c r="AQ2180" s="1" t="s">
        <v>14253</v>
      </c>
      <c r="AR2180" t="s">
        <v>14254</v>
      </c>
      <c r="AS2180">
        <v>4.1599999999999998E-2</v>
      </c>
      <c r="AT2180" s="5">
        <v>4.1599999999999997E-4</v>
      </c>
      <c r="AV2180" s="1" t="s">
        <v>6370</v>
      </c>
      <c r="AW2180">
        <v>0.60331224593763699</v>
      </c>
      <c r="AX2180">
        <v>45.918999999999997</v>
      </c>
      <c r="AY2180" t="s">
        <v>206</v>
      </c>
    </row>
    <row r="2181" spans="24:51" x14ac:dyDescent="0.3">
      <c r="X2181"/>
      <c r="AP2181" s="1" t="s">
        <v>14164</v>
      </c>
      <c r="AQ2181" s="1" t="s">
        <v>11585</v>
      </c>
      <c r="AR2181" t="s">
        <v>14255</v>
      </c>
      <c r="AS2181">
        <v>1.11E-2</v>
      </c>
      <c r="AT2181" s="5">
        <v>1.11E-4</v>
      </c>
      <c r="AV2181" s="1" t="s">
        <v>206</v>
      </c>
      <c r="AW2181" t="s">
        <v>249</v>
      </c>
      <c r="AX2181" t="s">
        <v>1029</v>
      </c>
      <c r="AY2181" t="s">
        <v>278</v>
      </c>
    </row>
    <row r="2182" spans="24:51" x14ac:dyDescent="0.3">
      <c r="X2182"/>
      <c r="AP2182" s="1" t="s">
        <v>14164</v>
      </c>
      <c r="AQ2182" s="1" t="s">
        <v>11585</v>
      </c>
      <c r="AR2182" t="s">
        <v>11587</v>
      </c>
      <c r="AS2182">
        <v>5.7000000000000002E-3</v>
      </c>
      <c r="AT2182" s="5">
        <v>5.7000000000000003E-5</v>
      </c>
      <c r="AV2182" s="1" t="s">
        <v>206</v>
      </c>
      <c r="AW2182" t="s">
        <v>249</v>
      </c>
      <c r="AX2182" t="s">
        <v>1029</v>
      </c>
      <c r="AY2182" t="s">
        <v>278</v>
      </c>
    </row>
    <row r="2183" spans="24:51" x14ac:dyDescent="0.3">
      <c r="X2183"/>
      <c r="AP2183" s="1" t="s">
        <v>14164</v>
      </c>
      <c r="AQ2183" s="1" t="s">
        <v>11585</v>
      </c>
      <c r="AR2183" t="s">
        <v>14256</v>
      </c>
      <c r="AS2183">
        <v>4.4000000000000003E-3</v>
      </c>
      <c r="AT2183" s="5">
        <v>4.4000000000000006E-5</v>
      </c>
      <c r="AV2183" s="1" t="s">
        <v>206</v>
      </c>
      <c r="AW2183" t="s">
        <v>249</v>
      </c>
      <c r="AX2183" t="s">
        <v>1029</v>
      </c>
      <c r="AY2183" t="s">
        <v>278</v>
      </c>
    </row>
    <row r="2184" spans="24:51" x14ac:dyDescent="0.3">
      <c r="X2184"/>
      <c r="AP2184" s="1" t="s">
        <v>14164</v>
      </c>
      <c r="AQ2184" s="1" t="s">
        <v>11585</v>
      </c>
      <c r="AR2184" t="s">
        <v>11998</v>
      </c>
      <c r="AS2184">
        <v>2.8E-3</v>
      </c>
      <c r="AT2184" s="5">
        <v>2.8E-5</v>
      </c>
      <c r="AV2184" s="1" t="s">
        <v>206</v>
      </c>
      <c r="AW2184" t="s">
        <v>249</v>
      </c>
      <c r="AX2184" t="s">
        <v>1029</v>
      </c>
      <c r="AY2184" t="s">
        <v>278</v>
      </c>
    </row>
    <row r="2185" spans="24:51" x14ac:dyDescent="0.3">
      <c r="X2185"/>
      <c r="AP2185" s="1" t="s">
        <v>14164</v>
      </c>
      <c r="AQ2185" t="s">
        <v>11585</v>
      </c>
      <c r="AR2185" t="s">
        <v>11997</v>
      </c>
      <c r="AS2185">
        <v>2.3E-3</v>
      </c>
      <c r="AT2185" s="5">
        <v>2.3E-5</v>
      </c>
      <c r="AV2185" s="1" t="s">
        <v>206</v>
      </c>
      <c r="AW2185" t="s">
        <v>249</v>
      </c>
      <c r="AX2185" t="s">
        <v>1029</v>
      </c>
      <c r="AY2185" t="s">
        <v>278</v>
      </c>
    </row>
    <row r="2186" spans="24:51" x14ac:dyDescent="0.3">
      <c r="X2186"/>
      <c r="AP2186" s="1" t="s">
        <v>14164</v>
      </c>
      <c r="AQ2186" s="1" t="s">
        <v>11585</v>
      </c>
      <c r="AR2186" t="s">
        <v>12001</v>
      </c>
      <c r="AS2186">
        <v>2.3E-3</v>
      </c>
      <c r="AT2186" s="5">
        <v>2.3E-5</v>
      </c>
      <c r="AV2186" s="1" t="s">
        <v>206</v>
      </c>
      <c r="AW2186" t="s">
        <v>249</v>
      </c>
      <c r="AX2186" t="s">
        <v>1029</v>
      </c>
      <c r="AY2186" t="s">
        <v>278</v>
      </c>
    </row>
    <row r="2187" spans="24:51" x14ac:dyDescent="0.3">
      <c r="X2187"/>
      <c r="AP2187" s="1" t="s">
        <v>14164</v>
      </c>
      <c r="AQ2187" s="1" t="s">
        <v>11585</v>
      </c>
      <c r="AR2187" t="s">
        <v>14257</v>
      </c>
      <c r="AS2187">
        <v>2.0999999999999999E-3</v>
      </c>
      <c r="AT2187" s="5">
        <v>2.0999999999999999E-5</v>
      </c>
      <c r="AV2187" s="1" t="s">
        <v>206</v>
      </c>
      <c r="AW2187" t="s">
        <v>249</v>
      </c>
      <c r="AX2187" t="s">
        <v>1029</v>
      </c>
      <c r="AY2187" t="s">
        <v>278</v>
      </c>
    </row>
    <row r="2188" spans="24:51" x14ac:dyDescent="0.3">
      <c r="X2188"/>
      <c r="AP2188" s="1" t="s">
        <v>14164</v>
      </c>
      <c r="AQ2188" t="s">
        <v>11585</v>
      </c>
      <c r="AR2188" t="s">
        <v>11586</v>
      </c>
      <c r="AS2188">
        <v>1.6999999999999999E-3</v>
      </c>
      <c r="AT2188" s="5">
        <v>1.7E-5</v>
      </c>
      <c r="AV2188" s="1" t="s">
        <v>206</v>
      </c>
      <c r="AW2188" t="s">
        <v>249</v>
      </c>
      <c r="AX2188" t="s">
        <v>1029</v>
      </c>
      <c r="AY2188" t="s">
        <v>278</v>
      </c>
    </row>
    <row r="2189" spans="24:51" x14ac:dyDescent="0.3">
      <c r="X2189"/>
      <c r="AP2189" s="1" t="s">
        <v>14164</v>
      </c>
      <c r="AQ2189" s="1" t="s">
        <v>11585</v>
      </c>
      <c r="AR2189" t="s">
        <v>14258</v>
      </c>
      <c r="AS2189">
        <v>8.0000000000000004E-4</v>
      </c>
      <c r="AT2189" s="5">
        <v>7.9999999999999996E-6</v>
      </c>
      <c r="AV2189" s="1" t="s">
        <v>206</v>
      </c>
      <c r="AW2189" t="s">
        <v>249</v>
      </c>
      <c r="AX2189" t="s">
        <v>1029</v>
      </c>
      <c r="AY2189" t="s">
        <v>278</v>
      </c>
    </row>
    <row r="2190" spans="24:51" x14ac:dyDescent="0.3">
      <c r="X2190"/>
      <c r="AP2190" s="1" t="s">
        <v>14164</v>
      </c>
      <c r="AQ2190" s="1" t="s">
        <v>11585</v>
      </c>
      <c r="AR2190" t="s">
        <v>11999</v>
      </c>
      <c r="AS2190">
        <v>2.0000000000000001E-4</v>
      </c>
      <c r="AT2190" s="5">
        <v>1.9999999999999999E-6</v>
      </c>
      <c r="AV2190" s="1" t="s">
        <v>206</v>
      </c>
      <c r="AW2190" t="s">
        <v>249</v>
      </c>
      <c r="AX2190" t="s">
        <v>1029</v>
      </c>
      <c r="AY2190" t="s">
        <v>278</v>
      </c>
    </row>
    <row r="2191" spans="24:51" x14ac:dyDescent="0.3">
      <c r="X2191"/>
      <c r="AP2191" s="1" t="s">
        <v>14164</v>
      </c>
      <c r="AQ2191" s="1" t="s">
        <v>11585</v>
      </c>
      <c r="AR2191" t="s">
        <v>12598</v>
      </c>
      <c r="AS2191">
        <v>0</v>
      </c>
      <c r="AT2191" s="5">
        <v>0</v>
      </c>
      <c r="AV2191" s="1" t="s">
        <v>206</v>
      </c>
      <c r="AW2191" t="s">
        <v>249</v>
      </c>
      <c r="AX2191" t="s">
        <v>1029</v>
      </c>
      <c r="AY2191" t="s">
        <v>278</v>
      </c>
    </row>
    <row r="2192" spans="24:51" x14ac:dyDescent="0.3">
      <c r="X2192"/>
      <c r="AP2192" s="1" t="s">
        <v>14164</v>
      </c>
      <c r="AQ2192" s="1" t="s">
        <v>11585</v>
      </c>
      <c r="AR2192" t="s">
        <v>12600</v>
      </c>
      <c r="AS2192">
        <v>-1E-4</v>
      </c>
      <c r="AT2192" s="5">
        <v>-9.9999999999999995E-7</v>
      </c>
      <c r="AV2192" s="1" t="s">
        <v>206</v>
      </c>
      <c r="AW2192" t="s">
        <v>249</v>
      </c>
      <c r="AX2192" t="s">
        <v>1029</v>
      </c>
      <c r="AY2192" t="s">
        <v>278</v>
      </c>
    </row>
    <row r="2193" spans="24:51" x14ac:dyDescent="0.3">
      <c r="X2193"/>
      <c r="AP2193" s="1" t="s">
        <v>14164</v>
      </c>
      <c r="AQ2193" s="1" t="s">
        <v>11585</v>
      </c>
      <c r="AR2193" t="s">
        <v>11856</v>
      </c>
      <c r="AS2193">
        <v>-8.6900000000000005E-2</v>
      </c>
      <c r="AT2193" s="5">
        <v>-8.6900000000000009E-4</v>
      </c>
      <c r="AV2193" s="1" t="s">
        <v>206</v>
      </c>
      <c r="AW2193" t="s">
        <v>249</v>
      </c>
      <c r="AX2193" t="s">
        <v>1029</v>
      </c>
      <c r="AY2193" t="s">
        <v>278</v>
      </c>
    </row>
    <row r="2194" spans="24:51" x14ac:dyDescent="0.3">
      <c r="X2194"/>
      <c r="AP2194" s="1" t="s">
        <v>14259</v>
      </c>
      <c r="AQ2194" s="1" t="s">
        <v>13941</v>
      </c>
      <c r="AR2194" t="s">
        <v>13942</v>
      </c>
      <c r="AS2194">
        <v>12.445499999999999</v>
      </c>
      <c r="AT2194" s="5">
        <v>0.124455</v>
      </c>
      <c r="AV2194" s="1" t="s">
        <v>777</v>
      </c>
      <c r="AW2194">
        <v>33.014425150080001</v>
      </c>
      <c r="AX2194">
        <v>4.1159999999999997</v>
      </c>
      <c r="AY2194">
        <v>43.505499999999998</v>
      </c>
    </row>
    <row r="2195" spans="24:51" x14ac:dyDescent="0.3">
      <c r="X2195"/>
      <c r="AP2195" s="1" t="s">
        <v>14259</v>
      </c>
      <c r="AQ2195" s="1" t="s">
        <v>13783</v>
      </c>
      <c r="AR2195" t="s">
        <v>13784</v>
      </c>
      <c r="AS2195">
        <v>11.228199999999999</v>
      </c>
      <c r="AT2195" s="5">
        <v>0.11228199999999999</v>
      </c>
      <c r="AV2195" s="1" t="s">
        <v>725</v>
      </c>
      <c r="AW2195">
        <v>19.34451443327</v>
      </c>
      <c r="AX2195">
        <v>33.18</v>
      </c>
      <c r="AY2195">
        <v>25.183</v>
      </c>
    </row>
    <row r="2196" spans="24:51" x14ac:dyDescent="0.3">
      <c r="X2196"/>
      <c r="AP2196" s="1" t="s">
        <v>14259</v>
      </c>
      <c r="AQ2196" s="1" t="s">
        <v>13985</v>
      </c>
      <c r="AR2196" t="s">
        <v>13986</v>
      </c>
      <c r="AS2196">
        <v>7.2286999999999999</v>
      </c>
      <c r="AT2196" s="5">
        <v>7.2287000000000004E-2</v>
      </c>
      <c r="AV2196" s="1" t="s">
        <v>718</v>
      </c>
      <c r="AW2196">
        <v>11.99800440972</v>
      </c>
      <c r="AX2196">
        <v>-17.015000000000001</v>
      </c>
      <c r="AY2196" t="s">
        <v>206</v>
      </c>
    </row>
    <row r="2197" spans="24:51" x14ac:dyDescent="0.3">
      <c r="X2197"/>
      <c r="AP2197" s="1" t="s">
        <v>14259</v>
      </c>
      <c r="AQ2197" s="1" t="s">
        <v>13955</v>
      </c>
      <c r="AR2197" t="s">
        <v>13956</v>
      </c>
      <c r="AS2197">
        <v>7.0282999999999998</v>
      </c>
      <c r="AT2197" s="5">
        <v>7.0282999999999998E-2</v>
      </c>
      <c r="AV2197" s="1" t="s">
        <v>732</v>
      </c>
      <c r="AW2197">
        <v>11.941551677</v>
      </c>
      <c r="AX2197">
        <v>-23.966999999999999</v>
      </c>
      <c r="AY2197">
        <v>2.1909999999999998</v>
      </c>
    </row>
    <row r="2198" spans="24:51" x14ac:dyDescent="0.3">
      <c r="X2198"/>
      <c r="AP2198" s="1" t="s">
        <v>14259</v>
      </c>
      <c r="AQ2198" s="1" t="s">
        <v>14175</v>
      </c>
      <c r="AR2198" t="s">
        <v>14176</v>
      </c>
      <c r="AS2198">
        <v>6.1112000000000002</v>
      </c>
      <c r="AT2198" s="5">
        <v>6.1112E-2</v>
      </c>
      <c r="AV2198" s="1" t="s">
        <v>776</v>
      </c>
      <c r="AW2198">
        <v>16.272988931375401</v>
      </c>
      <c r="AX2198">
        <v>35.762</v>
      </c>
      <c r="AY2198">
        <v>29.617999999999999</v>
      </c>
    </row>
    <row r="2199" spans="24:51" x14ac:dyDescent="0.3">
      <c r="X2199"/>
      <c r="AP2199" s="1" t="s">
        <v>14259</v>
      </c>
      <c r="AQ2199" s="1" t="s">
        <v>14006</v>
      </c>
      <c r="AR2199" t="s">
        <v>14007</v>
      </c>
      <c r="AS2199">
        <v>3.9028999999999998</v>
      </c>
      <c r="AT2199" s="5">
        <v>3.9029000000000001E-2</v>
      </c>
      <c r="AV2199" s="1" t="s">
        <v>722</v>
      </c>
      <c r="AW2199">
        <v>5.2290209454000003</v>
      </c>
      <c r="AX2199">
        <v>16.86</v>
      </c>
      <c r="AY2199">
        <v>74.870999999999995</v>
      </c>
    </row>
    <row r="2200" spans="24:51" x14ac:dyDescent="0.3">
      <c r="X2200"/>
      <c r="AP2200" s="1" t="s">
        <v>14259</v>
      </c>
      <c r="AQ2200" s="1" t="s">
        <v>13983</v>
      </c>
      <c r="AR2200" t="s">
        <v>13984</v>
      </c>
      <c r="AS2200">
        <v>3.2054999999999998</v>
      </c>
      <c r="AT2200" s="5">
        <v>3.2055E-2</v>
      </c>
      <c r="AV2200" s="1" t="s">
        <v>734</v>
      </c>
      <c r="AW2200">
        <v>5.4543185135399996</v>
      </c>
      <c r="AX2200">
        <v>13.651999999999999</v>
      </c>
      <c r="AY2200" t="s">
        <v>206</v>
      </c>
    </row>
    <row r="2201" spans="24:51" x14ac:dyDescent="0.3">
      <c r="X2201"/>
      <c r="AP2201" s="1" t="s">
        <v>14259</v>
      </c>
      <c r="AQ2201" s="1" t="s">
        <v>13965</v>
      </c>
      <c r="AR2201" t="s">
        <v>13966</v>
      </c>
      <c r="AS2201">
        <v>3.1827999999999999</v>
      </c>
      <c r="AT2201" s="5">
        <v>3.1827999999999995E-2</v>
      </c>
      <c r="AV2201" s="1" t="s">
        <v>729</v>
      </c>
      <c r="AW2201">
        <v>4.7050870033200001</v>
      </c>
      <c r="AX2201">
        <v>0</v>
      </c>
      <c r="AY2201" t="s">
        <v>206</v>
      </c>
    </row>
    <row r="2202" spans="24:51" x14ac:dyDescent="0.3">
      <c r="X2202"/>
      <c r="AP2202" s="1" t="s">
        <v>14259</v>
      </c>
      <c r="AQ2202" s="1" t="s">
        <v>13992</v>
      </c>
      <c r="AR2202" t="s">
        <v>13993</v>
      </c>
      <c r="AS2202">
        <v>3.1440999999999999</v>
      </c>
      <c r="AT2202" s="5">
        <v>3.1440999999999997E-2</v>
      </c>
      <c r="AV2202" s="1" t="s">
        <v>2931</v>
      </c>
      <c r="AW2202">
        <v>6.098165013</v>
      </c>
      <c r="AX2202">
        <v>0</v>
      </c>
      <c r="AY2202">
        <v>34.747999999999998</v>
      </c>
    </row>
    <row r="2203" spans="24:51" x14ac:dyDescent="0.3">
      <c r="X2203"/>
      <c r="AP2203" s="1" t="s">
        <v>14259</v>
      </c>
      <c r="AQ2203" s="1" t="s">
        <v>14260</v>
      </c>
      <c r="AR2203" t="s">
        <v>14261</v>
      </c>
      <c r="AS2203">
        <v>2.7511000000000001</v>
      </c>
      <c r="AT2203" s="5">
        <v>2.7511000000000001E-2</v>
      </c>
      <c r="AV2203" s="1" t="s">
        <v>835</v>
      </c>
      <c r="AW2203">
        <v>5.2975934369999997</v>
      </c>
      <c r="AX2203">
        <v>7.5190000000000001</v>
      </c>
      <c r="AY2203">
        <v>8</v>
      </c>
    </row>
    <row r="2204" spans="24:51" x14ac:dyDescent="0.3">
      <c r="X2204"/>
      <c r="AP2204" s="1" t="s">
        <v>14259</v>
      </c>
      <c r="AQ2204" s="1" t="s">
        <v>13977</v>
      </c>
      <c r="AR2204" t="s">
        <v>13978</v>
      </c>
      <c r="AS2204">
        <v>2.7286000000000001</v>
      </c>
      <c r="AT2204" s="5">
        <v>2.7286000000000001E-2</v>
      </c>
      <c r="AV2204" s="1" t="s">
        <v>2949</v>
      </c>
      <c r="AW2204">
        <v>3.6578798045999998</v>
      </c>
      <c r="AX2204">
        <v>0</v>
      </c>
      <c r="AY2204" t="s">
        <v>206</v>
      </c>
    </row>
    <row r="2205" spans="24:51" x14ac:dyDescent="0.3">
      <c r="X2205"/>
      <c r="AP2205" s="1" t="s">
        <v>14259</v>
      </c>
      <c r="AQ2205" t="s">
        <v>13909</v>
      </c>
      <c r="AR2205" t="s">
        <v>13910</v>
      </c>
      <c r="AS2205">
        <v>2.6652999999999998</v>
      </c>
      <c r="AT2205" s="5">
        <v>2.6652999999999996E-2</v>
      </c>
      <c r="AV2205" s="1" t="s">
        <v>791</v>
      </c>
      <c r="AW2205">
        <v>2.8307079180799999</v>
      </c>
      <c r="AX2205">
        <v>-28.91</v>
      </c>
      <c r="AY2205">
        <v>25.861000000000001</v>
      </c>
    </row>
    <row r="2206" spans="24:51" x14ac:dyDescent="0.3">
      <c r="X2206"/>
      <c r="AP2206" s="1" t="s">
        <v>14259</v>
      </c>
      <c r="AQ2206" s="1" t="s">
        <v>13663</v>
      </c>
      <c r="AR2206" t="s">
        <v>13664</v>
      </c>
      <c r="AS2206">
        <v>2.6150000000000002</v>
      </c>
      <c r="AT2206" s="5">
        <v>2.6150000000000003E-2</v>
      </c>
      <c r="AV2206" s="1" t="s">
        <v>724</v>
      </c>
      <c r="AW2206">
        <v>4.5020447464800002</v>
      </c>
      <c r="AX2206">
        <v>0</v>
      </c>
      <c r="AY2206" t="s">
        <v>206</v>
      </c>
    </row>
    <row r="2207" spans="24:51" x14ac:dyDescent="0.3">
      <c r="X2207"/>
      <c r="AP2207" s="1" t="s">
        <v>14259</v>
      </c>
      <c r="AQ2207" s="1" t="s">
        <v>14211</v>
      </c>
      <c r="AR2207" t="s">
        <v>14212</v>
      </c>
      <c r="AS2207">
        <v>2.2263000000000002</v>
      </c>
      <c r="AT2207" s="5">
        <v>2.2263000000000002E-2</v>
      </c>
      <c r="AV2207" s="1" t="s">
        <v>2933</v>
      </c>
      <c r="AW2207">
        <v>3.1629067268283801</v>
      </c>
      <c r="AX2207">
        <v>-23.567</v>
      </c>
      <c r="AY2207" t="s">
        <v>206</v>
      </c>
    </row>
    <row r="2208" spans="24:51" x14ac:dyDescent="0.3">
      <c r="X2208"/>
      <c r="AP2208" s="1" t="s">
        <v>14259</v>
      </c>
      <c r="AQ2208" s="1" t="s">
        <v>14014</v>
      </c>
      <c r="AR2208" t="s">
        <v>14015</v>
      </c>
      <c r="AS2208">
        <v>2.2119</v>
      </c>
      <c r="AT2208" s="5">
        <v>2.2119E-2</v>
      </c>
      <c r="AV2208" s="1" t="s">
        <v>788</v>
      </c>
      <c r="AW2208">
        <v>2.3741067335100001</v>
      </c>
      <c r="AX2208">
        <v>-3.9009999999999998</v>
      </c>
      <c r="AY2208" t="s">
        <v>206</v>
      </c>
    </row>
    <row r="2209" spans="24:51" x14ac:dyDescent="0.3">
      <c r="X2209"/>
      <c r="AP2209" s="1" t="s">
        <v>14259</v>
      </c>
      <c r="AQ2209" s="1" t="s">
        <v>14191</v>
      </c>
      <c r="AR2209" t="s">
        <v>14192</v>
      </c>
      <c r="AS2209">
        <v>2.1783999999999999</v>
      </c>
      <c r="AT2209" s="5">
        <v>2.1783999999999998E-2</v>
      </c>
      <c r="AV2209" s="1" t="s">
        <v>2778</v>
      </c>
      <c r="AW2209">
        <v>5.9495439376272001</v>
      </c>
      <c r="AX2209">
        <v>-45.021000000000001</v>
      </c>
      <c r="AY2209" t="s">
        <v>206</v>
      </c>
    </row>
    <row r="2210" spans="24:51" x14ac:dyDescent="0.3">
      <c r="X2210"/>
      <c r="AP2210" s="1" t="s">
        <v>14259</v>
      </c>
      <c r="AQ2210" s="1" t="s">
        <v>14209</v>
      </c>
      <c r="AR2210" t="s">
        <v>14210</v>
      </c>
      <c r="AS2210">
        <v>2.0331999999999999</v>
      </c>
      <c r="AT2210" s="5">
        <v>2.0331999999999999E-2</v>
      </c>
      <c r="AV2210" s="1" t="s">
        <v>840</v>
      </c>
      <c r="AW2210">
        <v>14.458262802044</v>
      </c>
      <c r="AX2210">
        <v>-19.542000000000002</v>
      </c>
      <c r="AY2210" t="s">
        <v>206</v>
      </c>
    </row>
    <row r="2211" spans="24:51" x14ac:dyDescent="0.3">
      <c r="X2211"/>
      <c r="AP2211" s="1" t="s">
        <v>14259</v>
      </c>
      <c r="AQ2211" s="1" t="s">
        <v>14227</v>
      </c>
      <c r="AR2211" t="s">
        <v>14228</v>
      </c>
      <c r="AS2211">
        <v>1.8664000000000001</v>
      </c>
      <c r="AT2211" s="5">
        <v>1.8664E-2</v>
      </c>
      <c r="AV2211" s="1" t="s">
        <v>789</v>
      </c>
      <c r="AW2211">
        <v>2.3155742512366002</v>
      </c>
      <c r="AX2211">
        <v>13.855</v>
      </c>
      <c r="AY2211">
        <v>44.1</v>
      </c>
    </row>
    <row r="2212" spans="24:51" x14ac:dyDescent="0.3">
      <c r="X2212"/>
      <c r="AP2212" s="1" t="s">
        <v>14259</v>
      </c>
      <c r="AQ2212" s="1" t="s">
        <v>14262</v>
      </c>
      <c r="AR2212" t="s">
        <v>14263</v>
      </c>
      <c r="AS2212">
        <v>1.5132000000000001</v>
      </c>
      <c r="AT2212" s="5">
        <v>1.5132000000000001E-2</v>
      </c>
      <c r="AV2212" s="1" t="s">
        <v>2948</v>
      </c>
      <c r="AW2212">
        <v>1.3213761554929599</v>
      </c>
      <c r="AX2212">
        <v>0</v>
      </c>
      <c r="AY2212" t="s">
        <v>206</v>
      </c>
    </row>
    <row r="2213" spans="24:51" x14ac:dyDescent="0.3">
      <c r="X2213"/>
      <c r="AP2213" s="1" t="s">
        <v>14259</v>
      </c>
      <c r="AQ2213" s="1" t="s">
        <v>14201</v>
      </c>
      <c r="AR2213" t="s">
        <v>14202</v>
      </c>
      <c r="AS2213">
        <v>1.4977</v>
      </c>
      <c r="AT2213" s="5">
        <v>1.4977000000000001E-2</v>
      </c>
      <c r="AV2213" s="1" t="s">
        <v>2930</v>
      </c>
      <c r="AW2213">
        <v>2.9751666409591899</v>
      </c>
      <c r="AX2213">
        <v>37.052</v>
      </c>
      <c r="AY2213" t="s">
        <v>206</v>
      </c>
    </row>
    <row r="2214" spans="24:51" x14ac:dyDescent="0.3">
      <c r="X2214"/>
      <c r="AP2214" s="1" t="s">
        <v>14259</v>
      </c>
      <c r="AQ2214" s="1" t="s">
        <v>14223</v>
      </c>
      <c r="AR2214" t="s">
        <v>14224</v>
      </c>
      <c r="AS2214">
        <v>1.4675</v>
      </c>
      <c r="AT2214" s="5">
        <v>1.4675000000000001E-2</v>
      </c>
      <c r="AV2214" s="1" t="s">
        <v>2660</v>
      </c>
      <c r="AW2214">
        <v>2.4591679047327699</v>
      </c>
      <c r="AX2214">
        <v>0</v>
      </c>
      <c r="AY2214" t="s">
        <v>206</v>
      </c>
    </row>
    <row r="2215" spans="24:51" x14ac:dyDescent="0.3">
      <c r="X2215"/>
      <c r="AP2215" s="1" t="s">
        <v>14259</v>
      </c>
      <c r="AQ2215" t="s">
        <v>14205</v>
      </c>
      <c r="AR2215" t="s">
        <v>14206</v>
      </c>
      <c r="AS2215">
        <v>1.37</v>
      </c>
      <c r="AT2215" s="5">
        <v>1.37E-2</v>
      </c>
      <c r="AV2215" s="1" t="s">
        <v>786</v>
      </c>
      <c r="AW2215">
        <v>4.5379027814417903</v>
      </c>
      <c r="AX2215">
        <v>0</v>
      </c>
      <c r="AY2215">
        <v>140.30000000000001</v>
      </c>
    </row>
    <row r="2216" spans="24:51" x14ac:dyDescent="0.3">
      <c r="X2216"/>
      <c r="AP2216" s="1" t="s">
        <v>14259</v>
      </c>
      <c r="AQ2216" s="1" t="s">
        <v>14237</v>
      </c>
      <c r="AR2216" t="s">
        <v>14238</v>
      </c>
      <c r="AS2216">
        <v>1.3552999999999999</v>
      </c>
      <c r="AT2216" s="5">
        <v>1.3552999999999999E-2</v>
      </c>
      <c r="AV2216" s="1" t="s">
        <v>2652</v>
      </c>
      <c r="AW2216">
        <v>1.3338019968454</v>
      </c>
      <c r="AX2216">
        <v>-4.3499999999999996</v>
      </c>
      <c r="AY2216" t="s">
        <v>206</v>
      </c>
    </row>
    <row r="2217" spans="24:51" x14ac:dyDescent="0.3">
      <c r="X2217"/>
      <c r="AP2217" s="1" t="s">
        <v>14259</v>
      </c>
      <c r="AQ2217" t="s">
        <v>14245</v>
      </c>
      <c r="AR2217" t="s">
        <v>14246</v>
      </c>
      <c r="AS2217">
        <v>1.3438000000000001</v>
      </c>
      <c r="AT2217" s="5">
        <v>1.3438E-2</v>
      </c>
      <c r="AV2217" s="1" t="s">
        <v>843</v>
      </c>
      <c r="AW2217">
        <v>1.8991710176788501</v>
      </c>
      <c r="AX2217">
        <v>45.668999999999997</v>
      </c>
      <c r="AY2217" t="s">
        <v>206</v>
      </c>
    </row>
    <row r="2218" spans="24:51" x14ac:dyDescent="0.3">
      <c r="X2218"/>
      <c r="AP2218" s="1" t="s">
        <v>14259</v>
      </c>
      <c r="AQ2218" s="1" t="s">
        <v>14233</v>
      </c>
      <c r="AR2218" t="s">
        <v>14234</v>
      </c>
      <c r="AS2218">
        <v>1.3348</v>
      </c>
      <c r="AT2218" s="5">
        <v>1.3348E-2</v>
      </c>
      <c r="AV2218" s="1" t="s">
        <v>841</v>
      </c>
      <c r="AW2218">
        <v>3.7874967787240901</v>
      </c>
      <c r="AX2218">
        <v>0</v>
      </c>
      <c r="AY2218" t="s">
        <v>206</v>
      </c>
    </row>
    <row r="2219" spans="24:51" x14ac:dyDescent="0.3">
      <c r="X2219"/>
      <c r="AP2219" s="1" t="s">
        <v>14259</v>
      </c>
      <c r="AQ2219" s="1" t="s">
        <v>14241</v>
      </c>
      <c r="AR2219" t="s">
        <v>14242</v>
      </c>
      <c r="AS2219">
        <v>0.81910000000000005</v>
      </c>
      <c r="AT2219" s="5">
        <v>8.1910000000000004E-3</v>
      </c>
      <c r="AV2219" s="1" t="s">
        <v>2938</v>
      </c>
      <c r="AW2219">
        <v>2.1843849597231202</v>
      </c>
      <c r="AX2219">
        <v>0</v>
      </c>
      <c r="AY2219" t="s">
        <v>206</v>
      </c>
    </row>
    <row r="2220" spans="24:51" x14ac:dyDescent="0.3">
      <c r="X2220"/>
      <c r="AP2220" s="1" t="s">
        <v>14259</v>
      </c>
      <c r="AQ2220" s="1" t="s">
        <v>14264</v>
      </c>
      <c r="AR2220" t="s">
        <v>14265</v>
      </c>
      <c r="AS2220">
        <v>0.8044</v>
      </c>
      <c r="AT2220" s="5">
        <v>8.0440000000000008E-3</v>
      </c>
      <c r="AV2220" s="1" t="s">
        <v>2950</v>
      </c>
      <c r="AW2220">
        <v>0.58972066619272201</v>
      </c>
      <c r="AX2220">
        <v>0</v>
      </c>
      <c r="AY2220" t="s">
        <v>206</v>
      </c>
    </row>
    <row r="2221" spans="24:51" x14ac:dyDescent="0.3">
      <c r="X2221"/>
      <c r="AP2221" s="1" t="s">
        <v>14259</v>
      </c>
      <c r="AQ2221" s="1" t="s">
        <v>14219</v>
      </c>
      <c r="AR2221" t="s">
        <v>14220</v>
      </c>
      <c r="AS2221">
        <v>0.77549999999999997</v>
      </c>
      <c r="AT2221" s="5">
        <v>7.7549999999999997E-3</v>
      </c>
      <c r="AV2221" s="1" t="s">
        <v>2653</v>
      </c>
      <c r="AW2221">
        <v>3.7739492665788301</v>
      </c>
      <c r="AX2221">
        <v>0</v>
      </c>
      <c r="AY2221" t="s">
        <v>206</v>
      </c>
    </row>
    <row r="2222" spans="24:51" x14ac:dyDescent="0.3">
      <c r="X2222"/>
      <c r="AP2222" s="1" t="s">
        <v>14259</v>
      </c>
      <c r="AQ2222" s="1" t="s">
        <v>14000</v>
      </c>
      <c r="AR2222" t="s">
        <v>14001</v>
      </c>
      <c r="AS2222">
        <v>0.76690000000000003</v>
      </c>
      <c r="AT2222" s="5">
        <v>7.6690000000000005E-3</v>
      </c>
      <c r="AV2222" s="1" t="s">
        <v>1057</v>
      </c>
      <c r="AW2222">
        <v>0.94492243141999999</v>
      </c>
      <c r="AX2222">
        <v>0</v>
      </c>
      <c r="AY2222">
        <v>-69.099999999999994</v>
      </c>
    </row>
    <row r="2223" spans="24:51" x14ac:dyDescent="0.3">
      <c r="X2223"/>
      <c r="AP2223" s="1" t="s">
        <v>14259</v>
      </c>
      <c r="AQ2223" s="1" t="s">
        <v>14243</v>
      </c>
      <c r="AR2223" t="s">
        <v>14244</v>
      </c>
      <c r="AS2223">
        <v>0.72519999999999996</v>
      </c>
      <c r="AT2223" s="5">
        <v>7.2519999999999998E-3</v>
      </c>
      <c r="AV2223" s="1" t="s">
        <v>842</v>
      </c>
      <c r="AW2223">
        <v>2.5388899836627101</v>
      </c>
      <c r="AX2223">
        <v>-7.6340000000000003</v>
      </c>
      <c r="AY2223" t="s">
        <v>206</v>
      </c>
    </row>
    <row r="2224" spans="24:51" x14ac:dyDescent="0.3">
      <c r="X2224"/>
      <c r="AP2224" s="1" t="s">
        <v>14259</v>
      </c>
      <c r="AQ2224" s="1" t="s">
        <v>13803</v>
      </c>
      <c r="AR2224" t="s">
        <v>13804</v>
      </c>
      <c r="AS2224">
        <v>0.72389999999999999</v>
      </c>
      <c r="AT2224" s="5">
        <v>7.2389999999999998E-3</v>
      </c>
      <c r="AV2224" s="1" t="s">
        <v>2911</v>
      </c>
      <c r="AW2224">
        <v>0.60820610904000005</v>
      </c>
      <c r="AX2224">
        <v>-9.6649999999999991</v>
      </c>
      <c r="AY2224" t="s">
        <v>206</v>
      </c>
    </row>
    <row r="2225" spans="24:51" x14ac:dyDescent="0.3">
      <c r="X2225"/>
      <c r="AP2225" s="1" t="s">
        <v>14259</v>
      </c>
      <c r="AQ2225" s="1" t="s">
        <v>14266</v>
      </c>
      <c r="AR2225" t="s">
        <v>14267</v>
      </c>
      <c r="AS2225">
        <v>0.69610000000000005</v>
      </c>
      <c r="AT2225" s="5">
        <v>6.9610000000000002E-3</v>
      </c>
      <c r="AV2225" s="1" t="s">
        <v>2951</v>
      </c>
      <c r="AW2225">
        <v>0.42110182431338</v>
      </c>
      <c r="AX2225">
        <v>-13.202</v>
      </c>
      <c r="AY2225" t="s">
        <v>206</v>
      </c>
    </row>
    <row r="2226" spans="24:51" x14ac:dyDescent="0.3">
      <c r="X2226"/>
      <c r="AP2226" s="1" t="s">
        <v>14259</v>
      </c>
      <c r="AQ2226" s="1" t="s">
        <v>13799</v>
      </c>
      <c r="AR2226" t="s">
        <v>13800</v>
      </c>
      <c r="AS2226">
        <v>0.64339999999999997</v>
      </c>
      <c r="AT2226" s="5">
        <v>6.4339999999999996E-3</v>
      </c>
      <c r="AV2226" s="1" t="s">
        <v>2651</v>
      </c>
      <c r="AW2226">
        <v>1.1347059174</v>
      </c>
      <c r="AX2226">
        <v>0</v>
      </c>
      <c r="AY2226" t="s">
        <v>206</v>
      </c>
    </row>
    <row r="2227" spans="24:51" x14ac:dyDescent="0.3">
      <c r="X2227"/>
      <c r="AP2227" s="1" t="s">
        <v>14259</v>
      </c>
      <c r="AQ2227" s="1" t="s">
        <v>14268</v>
      </c>
      <c r="AR2227" t="s">
        <v>14269</v>
      </c>
      <c r="AS2227">
        <v>0.62639999999999996</v>
      </c>
      <c r="AT2227" s="5">
        <v>6.2639999999999996E-3</v>
      </c>
      <c r="AV2227" s="1" t="s">
        <v>2952</v>
      </c>
      <c r="AW2227">
        <v>0.79211029551387802</v>
      </c>
      <c r="AX2227">
        <v>0</v>
      </c>
      <c r="AY2227" t="s">
        <v>206</v>
      </c>
    </row>
    <row r="2228" spans="24:51" x14ac:dyDescent="0.3">
      <c r="X2228"/>
      <c r="AP2228" s="1" t="s">
        <v>14259</v>
      </c>
      <c r="AQ2228" s="1" t="s">
        <v>14249</v>
      </c>
      <c r="AR2228" t="s">
        <v>14250</v>
      </c>
      <c r="AS2228">
        <v>0.623</v>
      </c>
      <c r="AT2228" s="5">
        <v>6.2300000000000003E-3</v>
      </c>
      <c r="AV2228" s="1" t="s">
        <v>2941</v>
      </c>
      <c r="AW2228">
        <v>0.85232144778324204</v>
      </c>
      <c r="AX2228">
        <v>2.1509999999999998</v>
      </c>
      <c r="AY2228" t="s">
        <v>206</v>
      </c>
    </row>
    <row r="2229" spans="24:51" x14ac:dyDescent="0.3">
      <c r="X2229"/>
      <c r="AP2229" s="1" t="s">
        <v>14259</v>
      </c>
      <c r="AQ2229" t="s">
        <v>14270</v>
      </c>
      <c r="AR2229" t="s">
        <v>14271</v>
      </c>
      <c r="AS2229">
        <v>0.59470000000000001</v>
      </c>
      <c r="AT2229" s="5">
        <v>5.947E-3</v>
      </c>
      <c r="AV2229" s="1" t="s">
        <v>2954</v>
      </c>
      <c r="AW2229">
        <v>1.0070786014930799</v>
      </c>
      <c r="AX2229">
        <v>0</v>
      </c>
      <c r="AY2229" t="s">
        <v>206</v>
      </c>
    </row>
    <row r="2230" spans="24:51" x14ac:dyDescent="0.3">
      <c r="X2230"/>
      <c r="AP2230" s="1" t="s">
        <v>14259</v>
      </c>
      <c r="AQ2230" s="1" t="s">
        <v>14272</v>
      </c>
      <c r="AR2230" t="s">
        <v>14273</v>
      </c>
      <c r="AS2230">
        <v>0.58509999999999995</v>
      </c>
      <c r="AT2230" s="5">
        <v>5.8509999999999994E-3</v>
      </c>
      <c r="AV2230" s="1" t="s">
        <v>2957</v>
      </c>
      <c r="AW2230">
        <v>1.8824865216551201</v>
      </c>
      <c r="AX2230">
        <v>21.77</v>
      </c>
      <c r="AY2230" t="s">
        <v>206</v>
      </c>
    </row>
    <row r="2231" spans="24:51" x14ac:dyDescent="0.3">
      <c r="X2231"/>
      <c r="AP2231" s="1" t="s">
        <v>14259</v>
      </c>
      <c r="AQ2231" t="s">
        <v>14274</v>
      </c>
      <c r="AR2231" t="s">
        <v>14275</v>
      </c>
      <c r="AS2231">
        <v>0.53120000000000001</v>
      </c>
      <c r="AT2231" s="5">
        <v>5.3119999999999999E-3</v>
      </c>
      <c r="AV2231" s="1" t="s">
        <v>3455</v>
      </c>
      <c r="AW2231">
        <v>1.04735183990985</v>
      </c>
      <c r="AX2231">
        <v>0</v>
      </c>
      <c r="AY2231" t="s">
        <v>206</v>
      </c>
    </row>
    <row r="2232" spans="24:51" x14ac:dyDescent="0.3">
      <c r="X2232"/>
      <c r="AP2232" s="1" t="s">
        <v>14259</v>
      </c>
      <c r="AQ2232" s="1" t="s">
        <v>13787</v>
      </c>
      <c r="AR2232" t="s">
        <v>13788</v>
      </c>
      <c r="AS2232">
        <v>0.49490000000000001</v>
      </c>
      <c r="AT2232" s="5">
        <v>4.9490000000000003E-3</v>
      </c>
      <c r="AV2232" s="1" t="s">
        <v>2959</v>
      </c>
      <c r="AW2232">
        <v>0.30499347312000002</v>
      </c>
      <c r="AX2232">
        <v>0</v>
      </c>
      <c r="AY2232" t="s">
        <v>206</v>
      </c>
    </row>
    <row r="2233" spans="24:51" x14ac:dyDescent="0.3">
      <c r="X2233"/>
      <c r="AP2233" s="1" t="s">
        <v>14259</v>
      </c>
      <c r="AQ2233" t="s">
        <v>14276</v>
      </c>
      <c r="AR2233" t="s">
        <v>14277</v>
      </c>
      <c r="AS2233">
        <v>0.48920000000000002</v>
      </c>
      <c r="AT2233" s="5">
        <v>4.8920000000000005E-3</v>
      </c>
      <c r="AV2233" s="1" t="s">
        <v>2955</v>
      </c>
      <c r="AW2233">
        <v>0.74287891178364396</v>
      </c>
      <c r="AX2233">
        <v>0</v>
      </c>
      <c r="AY2233" t="s">
        <v>206</v>
      </c>
    </row>
    <row r="2234" spans="24:51" x14ac:dyDescent="0.3">
      <c r="X2234"/>
      <c r="AP2234" s="1" t="s">
        <v>14259</v>
      </c>
      <c r="AQ2234" s="1" t="s">
        <v>14278</v>
      </c>
      <c r="AR2234" t="s">
        <v>14279</v>
      </c>
      <c r="AS2234">
        <v>0.48220000000000002</v>
      </c>
      <c r="AT2234" s="5">
        <v>4.8219999999999999E-3</v>
      </c>
      <c r="AV2234" s="1" t="s">
        <v>2958</v>
      </c>
      <c r="AW2234">
        <v>0.50532495950469702</v>
      </c>
      <c r="AX2234">
        <v>0</v>
      </c>
      <c r="AY2234" t="s">
        <v>206</v>
      </c>
    </row>
    <row r="2235" spans="24:51" x14ac:dyDescent="0.3">
      <c r="X2235"/>
      <c r="AP2235" s="1" t="s">
        <v>14259</v>
      </c>
      <c r="AQ2235" t="s">
        <v>14280</v>
      </c>
      <c r="AR2235" t="s">
        <v>14281</v>
      </c>
      <c r="AS2235">
        <v>0.40810000000000002</v>
      </c>
      <c r="AT2235" s="5">
        <v>4.0810000000000004E-3</v>
      </c>
      <c r="AV2235" s="1" t="s">
        <v>2953</v>
      </c>
      <c r="AW2235">
        <v>1.02164606399423</v>
      </c>
      <c r="AX2235">
        <v>0</v>
      </c>
      <c r="AY2235">
        <v>40</v>
      </c>
    </row>
    <row r="2236" spans="24:51" x14ac:dyDescent="0.3">
      <c r="X2236"/>
      <c r="AP2236" s="1" t="s">
        <v>14259</v>
      </c>
      <c r="AQ2236" s="1" t="s">
        <v>14282</v>
      </c>
      <c r="AR2236" t="s">
        <v>14283</v>
      </c>
      <c r="AS2236">
        <v>0.34960000000000002</v>
      </c>
      <c r="AT2236" s="5">
        <v>3.4960000000000004E-3</v>
      </c>
      <c r="AV2236" s="1" t="s">
        <v>2960</v>
      </c>
      <c r="AW2236">
        <v>0.17682828192</v>
      </c>
      <c r="AX2236">
        <v>0</v>
      </c>
      <c r="AY2236" t="s">
        <v>206</v>
      </c>
    </row>
    <row r="2237" spans="24:51" x14ac:dyDescent="0.3">
      <c r="X2237"/>
      <c r="AP2237" s="1" t="s">
        <v>14259</v>
      </c>
      <c r="AQ2237" s="1" t="s">
        <v>14284</v>
      </c>
      <c r="AR2237" t="s">
        <v>14285</v>
      </c>
      <c r="AS2237">
        <v>0.33829999999999999</v>
      </c>
      <c r="AT2237" s="5">
        <v>3.3829999999999997E-3</v>
      </c>
      <c r="AV2237" s="1" t="s">
        <v>2956</v>
      </c>
      <c r="AW2237">
        <v>0.74203339094884802</v>
      </c>
      <c r="AX2237">
        <v>0</v>
      </c>
      <c r="AY2237" t="s">
        <v>206</v>
      </c>
    </row>
    <row r="2238" spans="24:51" x14ac:dyDescent="0.3">
      <c r="X2238"/>
      <c r="AP2238" s="1" t="s">
        <v>14259</v>
      </c>
      <c r="AQ2238" t="s">
        <v>11585</v>
      </c>
      <c r="AR2238" t="s">
        <v>11919</v>
      </c>
      <c r="AS2238">
        <v>9.01E-2</v>
      </c>
      <c r="AT2238" s="5">
        <v>9.01E-4</v>
      </c>
      <c r="AV2238" s="1" t="s">
        <v>206</v>
      </c>
      <c r="AW2238" t="s">
        <v>249</v>
      </c>
      <c r="AX2238" t="s">
        <v>1029</v>
      </c>
      <c r="AY2238" t="s">
        <v>278</v>
      </c>
    </row>
    <row r="2239" spans="24:51" x14ac:dyDescent="0.3">
      <c r="X2239"/>
      <c r="AP2239" s="1" t="s">
        <v>14259</v>
      </c>
      <c r="AQ2239" t="s">
        <v>12234</v>
      </c>
      <c r="AR2239" t="s">
        <v>12235</v>
      </c>
      <c r="AS2239">
        <v>2.7E-2</v>
      </c>
      <c r="AT2239" s="5">
        <v>2.7E-4</v>
      </c>
      <c r="AV2239" s="1" t="s">
        <v>2645</v>
      </c>
      <c r="AW2239" t="s">
        <v>206</v>
      </c>
      <c r="AX2239">
        <v>0</v>
      </c>
      <c r="AY2239" t="s">
        <v>206</v>
      </c>
    </row>
    <row r="2240" spans="24:51" x14ac:dyDescent="0.3">
      <c r="X2240"/>
      <c r="AP2240" s="1" t="s">
        <v>14259</v>
      </c>
      <c r="AQ2240" s="1" t="s">
        <v>11585</v>
      </c>
      <c r="AR2240" t="s">
        <v>11678</v>
      </c>
      <c r="AS2240">
        <v>-0.22969999999999999</v>
      </c>
      <c r="AT2240" s="5">
        <v>-2.297E-3</v>
      </c>
      <c r="AV2240" s="1" t="s">
        <v>206</v>
      </c>
      <c r="AW2240" t="s">
        <v>249</v>
      </c>
      <c r="AX2240" t="s">
        <v>1029</v>
      </c>
      <c r="AY2240" t="s">
        <v>278</v>
      </c>
    </row>
    <row r="2241" spans="24:51" x14ac:dyDescent="0.3">
      <c r="X2241"/>
      <c r="AP2241" s="1" t="s">
        <v>14286</v>
      </c>
      <c r="AQ2241" s="1" t="s">
        <v>14287</v>
      </c>
      <c r="AR2241" t="s">
        <v>14288</v>
      </c>
      <c r="AS2241">
        <v>8.4254999999999995</v>
      </c>
      <c r="AT2241" s="5">
        <v>8.4254999999999997E-2</v>
      </c>
      <c r="AV2241" s="1" t="s">
        <v>812</v>
      </c>
      <c r="AW2241">
        <v>16.592000297878901</v>
      </c>
      <c r="AX2241">
        <v>-0.316</v>
      </c>
      <c r="AY2241">
        <v>19.245999999999999</v>
      </c>
    </row>
    <row r="2242" spans="24:51" x14ac:dyDescent="0.3">
      <c r="X2242"/>
      <c r="AP2242" s="1" t="s">
        <v>14286</v>
      </c>
      <c r="AQ2242" s="1" t="s">
        <v>14165</v>
      </c>
      <c r="AR2242" t="s">
        <v>14166</v>
      </c>
      <c r="AS2242">
        <v>8.3087999999999997</v>
      </c>
      <c r="AT2242" s="5">
        <v>8.3087999999999995E-2</v>
      </c>
      <c r="AV2242" s="1" t="s">
        <v>779</v>
      </c>
      <c r="AW2242">
        <v>35.818012921374098</v>
      </c>
      <c r="AX2242">
        <v>0.185</v>
      </c>
      <c r="AY2242" t="s">
        <v>206</v>
      </c>
    </row>
    <row r="2243" spans="24:51" x14ac:dyDescent="0.3">
      <c r="X2243"/>
      <c r="AP2243" s="1" t="s">
        <v>14286</v>
      </c>
      <c r="AQ2243" t="s">
        <v>14167</v>
      </c>
      <c r="AR2243" t="s">
        <v>14168</v>
      </c>
      <c r="AS2243">
        <v>6.9353999999999996</v>
      </c>
      <c r="AT2243" s="5">
        <v>6.9353999999999999E-2</v>
      </c>
      <c r="AV2243" s="1" t="s">
        <v>844</v>
      </c>
      <c r="AW2243">
        <v>57.630229160805797</v>
      </c>
      <c r="AX2243">
        <v>13.343</v>
      </c>
      <c r="AY2243">
        <v>-14.409000000000001</v>
      </c>
    </row>
    <row r="2244" spans="24:51" x14ac:dyDescent="0.3">
      <c r="X2244"/>
      <c r="AP2244" s="1" t="s">
        <v>14286</v>
      </c>
      <c r="AQ2244" s="1" t="s">
        <v>14185</v>
      </c>
      <c r="AR2244" t="s">
        <v>14186</v>
      </c>
      <c r="AS2244">
        <v>6.7853000000000003</v>
      </c>
      <c r="AT2244" s="5">
        <v>6.7852999999999997E-2</v>
      </c>
      <c r="AV2244" s="1" t="s">
        <v>845</v>
      </c>
      <c r="AW2244">
        <v>7.0963508527855499</v>
      </c>
      <c r="AX2244">
        <v>13.555999999999999</v>
      </c>
      <c r="AY2244">
        <v>-4.992</v>
      </c>
    </row>
    <row r="2245" spans="24:51" x14ac:dyDescent="0.3">
      <c r="X2245"/>
      <c r="AP2245" s="1" t="s">
        <v>14286</v>
      </c>
      <c r="AQ2245" s="1" t="s">
        <v>14179</v>
      </c>
      <c r="AR2245" t="s">
        <v>14180</v>
      </c>
      <c r="AS2245">
        <v>5.8731</v>
      </c>
      <c r="AT2245" s="5">
        <v>5.8730999999999998E-2</v>
      </c>
      <c r="AV2245" s="1" t="s">
        <v>778</v>
      </c>
      <c r="AW2245">
        <v>17.1190542673124</v>
      </c>
      <c r="AX2245">
        <v>8.5640000000000001</v>
      </c>
      <c r="AY2245" t="s">
        <v>206</v>
      </c>
    </row>
    <row r="2246" spans="24:51" x14ac:dyDescent="0.3">
      <c r="X2246"/>
      <c r="AP2246" s="1" t="s">
        <v>14286</v>
      </c>
      <c r="AQ2246" t="s">
        <v>14177</v>
      </c>
      <c r="AR2246" t="s">
        <v>14178</v>
      </c>
      <c r="AS2246">
        <v>3.9014000000000002</v>
      </c>
      <c r="AT2246" s="5">
        <v>3.9014E-2</v>
      </c>
      <c r="AV2246" s="1" t="s">
        <v>2657</v>
      </c>
      <c r="AW2246">
        <v>24.9884142170926</v>
      </c>
      <c r="AX2246">
        <v>46.276000000000003</v>
      </c>
      <c r="AY2246" t="s">
        <v>206</v>
      </c>
    </row>
    <row r="2247" spans="24:51" x14ac:dyDescent="0.3">
      <c r="X2247"/>
      <c r="AP2247" s="1" t="s">
        <v>14286</v>
      </c>
      <c r="AQ2247" s="1" t="s">
        <v>14193</v>
      </c>
      <c r="AR2247" t="s">
        <v>14194</v>
      </c>
      <c r="AS2247">
        <v>2.9899</v>
      </c>
      <c r="AT2247" s="5">
        <v>2.9898999999999998E-2</v>
      </c>
      <c r="AV2247" s="1" t="s">
        <v>782</v>
      </c>
      <c r="AW2247">
        <v>3.1234275215090701</v>
      </c>
      <c r="AX2247">
        <v>4.6680000000000001</v>
      </c>
      <c r="AY2247" t="s">
        <v>206</v>
      </c>
    </row>
    <row r="2248" spans="24:51" x14ac:dyDescent="0.3">
      <c r="X2248"/>
      <c r="AP2248" s="1" t="s">
        <v>14286</v>
      </c>
      <c r="AQ2248" s="1" t="s">
        <v>14203</v>
      </c>
      <c r="AR2248" t="s">
        <v>14204</v>
      </c>
      <c r="AS2248">
        <v>2.3755999999999999</v>
      </c>
      <c r="AT2248" s="5">
        <v>2.3755999999999999E-2</v>
      </c>
      <c r="AV2248" s="1" t="s">
        <v>781</v>
      </c>
      <c r="AW2248">
        <v>3.0020249330349298</v>
      </c>
      <c r="AX2248">
        <v>12.159000000000001</v>
      </c>
      <c r="AY2248" t="s">
        <v>206</v>
      </c>
    </row>
    <row r="2249" spans="24:51" x14ac:dyDescent="0.3">
      <c r="X2249"/>
      <c r="AP2249" s="1" t="s">
        <v>14286</v>
      </c>
      <c r="AQ2249" s="1" t="s">
        <v>14215</v>
      </c>
      <c r="AR2249" t="s">
        <v>14216</v>
      </c>
      <c r="AS2249">
        <v>2.2141999999999999</v>
      </c>
      <c r="AT2249" s="5">
        <v>2.2141999999999998E-2</v>
      </c>
      <c r="AV2249" s="1" t="s">
        <v>2932</v>
      </c>
      <c r="AW2249">
        <v>2.7117240519373502</v>
      </c>
      <c r="AX2249">
        <v>-6.2750000000000004</v>
      </c>
      <c r="AY2249">
        <v>55.5</v>
      </c>
    </row>
    <row r="2250" spans="24:51" x14ac:dyDescent="0.3">
      <c r="X2250"/>
      <c r="AP2250" s="1" t="s">
        <v>14286</v>
      </c>
      <c r="AQ2250" s="1" t="s">
        <v>12674</v>
      </c>
      <c r="AR2250" t="s">
        <v>12675</v>
      </c>
      <c r="AS2250">
        <v>2.0428000000000002</v>
      </c>
      <c r="AT2250" s="5">
        <v>2.0428000000000002E-2</v>
      </c>
      <c r="AV2250" s="1" t="s">
        <v>78</v>
      </c>
      <c r="AW2250">
        <v>117.13828744376001</v>
      </c>
      <c r="AX2250">
        <v>-21.907</v>
      </c>
      <c r="AY2250" t="s">
        <v>206</v>
      </c>
    </row>
    <row r="2251" spans="24:51" x14ac:dyDescent="0.3">
      <c r="X2251"/>
      <c r="AP2251" s="1" t="s">
        <v>14286</v>
      </c>
      <c r="AQ2251" s="1" t="s">
        <v>14171</v>
      </c>
      <c r="AR2251" t="s">
        <v>14172</v>
      </c>
      <c r="AS2251">
        <v>1.9993000000000001</v>
      </c>
      <c r="AT2251" s="5">
        <v>1.9993E-2</v>
      </c>
      <c r="AV2251" s="1" t="s">
        <v>851</v>
      </c>
      <c r="AW2251">
        <v>21.986154003050299</v>
      </c>
      <c r="AX2251">
        <v>-11.959</v>
      </c>
      <c r="AY2251">
        <v>5.2210000000000001</v>
      </c>
    </row>
    <row r="2252" spans="24:51" x14ac:dyDescent="0.3">
      <c r="X2252"/>
      <c r="AP2252" s="1" t="s">
        <v>14286</v>
      </c>
      <c r="AQ2252" s="1" t="s">
        <v>12835</v>
      </c>
      <c r="AR2252" t="s">
        <v>12836</v>
      </c>
      <c r="AS2252">
        <v>1.9668000000000001</v>
      </c>
      <c r="AT2252" s="5">
        <v>1.9668000000000001E-2</v>
      </c>
      <c r="AV2252" s="1" t="s">
        <v>516</v>
      </c>
      <c r="AW2252">
        <v>10.337731085851599</v>
      </c>
      <c r="AX2252">
        <v>0.96099999999999997</v>
      </c>
      <c r="AY2252" t="s">
        <v>206</v>
      </c>
    </row>
    <row r="2253" spans="24:51" x14ac:dyDescent="0.3">
      <c r="X2253"/>
      <c r="AP2253" s="1" t="s">
        <v>14286</v>
      </c>
      <c r="AQ2253" s="1" t="s">
        <v>14173</v>
      </c>
      <c r="AR2253" t="s">
        <v>14174</v>
      </c>
      <c r="AS2253">
        <v>1.9587000000000001</v>
      </c>
      <c r="AT2253" s="5">
        <v>1.9587E-2</v>
      </c>
      <c r="AV2253" s="1" t="s">
        <v>854</v>
      </c>
      <c r="AW2253">
        <v>23.678105517483701</v>
      </c>
      <c r="AX2253">
        <v>-7.7069999999999999</v>
      </c>
      <c r="AY2253">
        <v>8.19</v>
      </c>
    </row>
    <row r="2254" spans="24:51" x14ac:dyDescent="0.3">
      <c r="X2254"/>
      <c r="AP2254" s="1" t="s">
        <v>14286</v>
      </c>
      <c r="AQ2254" s="1" t="s">
        <v>13865</v>
      </c>
      <c r="AR2254" t="s">
        <v>13866</v>
      </c>
      <c r="AS2254">
        <v>1.9539</v>
      </c>
      <c r="AT2254" s="5">
        <v>1.9539000000000001E-2</v>
      </c>
      <c r="AV2254" s="1" t="s">
        <v>27</v>
      </c>
      <c r="AW2254">
        <v>171.33985611797999</v>
      </c>
      <c r="AX2254">
        <v>11.166</v>
      </c>
      <c r="AY2254">
        <v>8.9</v>
      </c>
    </row>
    <row r="2255" spans="24:51" x14ac:dyDescent="0.3">
      <c r="X2255"/>
      <c r="AP2255" s="1" t="s">
        <v>14286</v>
      </c>
      <c r="AQ2255" s="1" t="s">
        <v>14289</v>
      </c>
      <c r="AR2255" t="s">
        <v>14290</v>
      </c>
      <c r="AS2255">
        <v>1.9488000000000001</v>
      </c>
      <c r="AT2255" s="5">
        <v>1.9488000000000002E-2</v>
      </c>
      <c r="AV2255" s="1" t="s">
        <v>66</v>
      </c>
      <c r="AW2255">
        <v>77.395943223200007</v>
      </c>
      <c r="AX2255">
        <v>0.379</v>
      </c>
      <c r="AY2255">
        <v>5.45</v>
      </c>
    </row>
    <row r="2256" spans="24:51" x14ac:dyDescent="0.3">
      <c r="X2256"/>
      <c r="AP2256" s="1" t="s">
        <v>14286</v>
      </c>
      <c r="AQ2256" s="1" t="s">
        <v>14291</v>
      </c>
      <c r="AR2256" t="s">
        <v>14292</v>
      </c>
      <c r="AS2256">
        <v>1.9403999999999999</v>
      </c>
      <c r="AT2256" s="5">
        <v>1.9403999999999998E-2</v>
      </c>
      <c r="AV2256" s="1" t="s">
        <v>862</v>
      </c>
      <c r="AW2256">
        <v>10.4358144654438</v>
      </c>
      <c r="AX2256">
        <v>13.491</v>
      </c>
      <c r="AY2256" t="s">
        <v>206</v>
      </c>
    </row>
    <row r="2257" spans="24:51" x14ac:dyDescent="0.3">
      <c r="X2257"/>
      <c r="AP2257" s="1" t="s">
        <v>14286</v>
      </c>
      <c r="AQ2257" s="1" t="s">
        <v>14293</v>
      </c>
      <c r="AR2257" t="s">
        <v>14294</v>
      </c>
      <c r="AS2257">
        <v>1.9353</v>
      </c>
      <c r="AT2257" s="5">
        <v>1.9352999999999999E-2</v>
      </c>
      <c r="AV2257" s="1" t="s">
        <v>861</v>
      </c>
      <c r="AW2257">
        <v>11.1764434167114</v>
      </c>
      <c r="AX2257">
        <v>5.718</v>
      </c>
      <c r="AY2257">
        <v>19.41</v>
      </c>
    </row>
    <row r="2258" spans="24:51" x14ac:dyDescent="0.3">
      <c r="X2258"/>
      <c r="AP2258" s="1" t="s">
        <v>14286</v>
      </c>
      <c r="AQ2258" s="1" t="s">
        <v>14181</v>
      </c>
      <c r="AR2258" t="s">
        <v>14182</v>
      </c>
      <c r="AS2258">
        <v>1.9268000000000001</v>
      </c>
      <c r="AT2258" s="5">
        <v>1.9268E-2</v>
      </c>
      <c r="AV2258" s="1" t="s">
        <v>2636</v>
      </c>
      <c r="AW2258">
        <v>20.3260305772992</v>
      </c>
      <c r="AX2258">
        <v>0</v>
      </c>
      <c r="AY2258" t="s">
        <v>206</v>
      </c>
    </row>
    <row r="2259" spans="24:51" x14ac:dyDescent="0.3">
      <c r="X2259"/>
      <c r="AP2259" s="1" t="s">
        <v>14286</v>
      </c>
      <c r="AQ2259" s="1" t="s">
        <v>14231</v>
      </c>
      <c r="AR2259" t="s">
        <v>14232</v>
      </c>
      <c r="AS2259">
        <v>1.9258999999999999</v>
      </c>
      <c r="AT2259" s="5">
        <v>1.9258999999999998E-2</v>
      </c>
      <c r="AV2259" s="1" t="s">
        <v>847</v>
      </c>
      <c r="AW2259">
        <v>2.23517018953528</v>
      </c>
      <c r="AX2259">
        <v>-26.588999999999999</v>
      </c>
      <c r="AY2259" t="s">
        <v>206</v>
      </c>
    </row>
    <row r="2260" spans="24:51" x14ac:dyDescent="0.3">
      <c r="X2260"/>
      <c r="AP2260" s="1" t="s">
        <v>14286</v>
      </c>
      <c r="AQ2260" s="1" t="s">
        <v>14295</v>
      </c>
      <c r="AR2260" t="s">
        <v>14296</v>
      </c>
      <c r="AS2260">
        <v>1.9247000000000001</v>
      </c>
      <c r="AT2260" s="5">
        <v>1.9247E-2</v>
      </c>
      <c r="AV2260" s="1" t="s">
        <v>173</v>
      </c>
      <c r="AW2260">
        <v>14.080290660879999</v>
      </c>
      <c r="AX2260">
        <v>8.3279999999999994</v>
      </c>
      <c r="AY2260">
        <v>6.1</v>
      </c>
    </row>
    <row r="2261" spans="24:51" x14ac:dyDescent="0.3">
      <c r="X2261"/>
      <c r="AP2261" s="1" t="s">
        <v>14286</v>
      </c>
      <c r="AQ2261" s="1" t="s">
        <v>14297</v>
      </c>
      <c r="AR2261" t="s">
        <v>14298</v>
      </c>
      <c r="AS2261">
        <v>1.9094</v>
      </c>
      <c r="AT2261" s="5">
        <v>1.9094E-2</v>
      </c>
      <c r="AV2261" s="1" t="s">
        <v>856</v>
      </c>
      <c r="AW2261">
        <v>37.2977607254007</v>
      </c>
      <c r="AX2261">
        <v>-11.635999999999999</v>
      </c>
      <c r="AY2261">
        <v>22.119330000000001</v>
      </c>
    </row>
    <row r="2262" spans="24:51" x14ac:dyDescent="0.3">
      <c r="X2262"/>
      <c r="AP2262" s="1" t="s">
        <v>14286</v>
      </c>
      <c r="AQ2262" s="1" t="s">
        <v>11961</v>
      </c>
      <c r="AR2262" t="s">
        <v>11962</v>
      </c>
      <c r="AS2262">
        <v>1.8880999999999999</v>
      </c>
      <c r="AT2262" s="5">
        <v>1.8880999999999998E-2</v>
      </c>
      <c r="AV2262" s="1" t="s">
        <v>338</v>
      </c>
      <c r="AW2262">
        <v>71.560540574443195</v>
      </c>
      <c r="AX2262">
        <v>-0.39500000000000002</v>
      </c>
      <c r="AY2262">
        <v>30.7</v>
      </c>
    </row>
    <row r="2263" spans="24:51" x14ac:dyDescent="0.3">
      <c r="X2263"/>
      <c r="AP2263" s="1" t="s">
        <v>14286</v>
      </c>
      <c r="AQ2263" s="1" t="s">
        <v>14299</v>
      </c>
      <c r="AR2263" t="s">
        <v>14300</v>
      </c>
      <c r="AS2263">
        <v>1.8871</v>
      </c>
      <c r="AT2263" s="5">
        <v>1.8870999999999999E-2</v>
      </c>
      <c r="AV2263" s="1" t="s">
        <v>849</v>
      </c>
      <c r="AW2263">
        <v>25.729129104882301</v>
      </c>
      <c r="AX2263">
        <v>-16.21</v>
      </c>
      <c r="AY2263">
        <v>-10.558669999999999</v>
      </c>
    </row>
    <row r="2264" spans="24:51" x14ac:dyDescent="0.3">
      <c r="X2264"/>
      <c r="AP2264" s="1" t="s">
        <v>14286</v>
      </c>
      <c r="AQ2264" s="1" t="s">
        <v>14301</v>
      </c>
      <c r="AR2264" t="s">
        <v>14302</v>
      </c>
      <c r="AS2264">
        <v>1.8579000000000001</v>
      </c>
      <c r="AT2264" s="5">
        <v>1.8579000000000002E-2</v>
      </c>
      <c r="AV2264" s="1" t="s">
        <v>866</v>
      </c>
      <c r="AW2264">
        <v>4.0506293994005302</v>
      </c>
      <c r="AX2264">
        <v>6.8710000000000004</v>
      </c>
      <c r="AY2264">
        <v>19.474499999999999</v>
      </c>
    </row>
    <row r="2265" spans="24:51" x14ac:dyDescent="0.3">
      <c r="X2265"/>
      <c r="AP2265" s="1" t="s">
        <v>14286</v>
      </c>
      <c r="AQ2265" s="1" t="s">
        <v>12845</v>
      </c>
      <c r="AR2265" t="s">
        <v>12846</v>
      </c>
      <c r="AS2265">
        <v>1.8536999999999999</v>
      </c>
      <c r="AT2265" s="5">
        <v>1.8536999999999998E-2</v>
      </c>
      <c r="AV2265" s="1" t="s">
        <v>517</v>
      </c>
      <c r="AW2265">
        <v>5.2967576910299998</v>
      </c>
      <c r="AX2265">
        <v>10.295</v>
      </c>
      <c r="AY2265">
        <v>97.6</v>
      </c>
    </row>
    <row r="2266" spans="24:51" x14ac:dyDescent="0.3">
      <c r="X2266"/>
      <c r="AP2266" s="1" t="s">
        <v>14286</v>
      </c>
      <c r="AQ2266" s="1" t="s">
        <v>14303</v>
      </c>
      <c r="AR2266" t="s">
        <v>14304</v>
      </c>
      <c r="AS2266">
        <v>1.7763</v>
      </c>
      <c r="AT2266" s="5">
        <v>1.7763000000000001E-2</v>
      </c>
      <c r="AV2266" s="1" t="s">
        <v>863</v>
      </c>
      <c r="AW2266">
        <v>10.1439835342814</v>
      </c>
      <c r="AX2266">
        <v>21.128</v>
      </c>
      <c r="AY2266">
        <v>7</v>
      </c>
    </row>
    <row r="2267" spans="24:51" x14ac:dyDescent="0.3">
      <c r="X2267"/>
      <c r="AP2267" s="1" t="s">
        <v>14286</v>
      </c>
      <c r="AQ2267" s="1" t="s">
        <v>14305</v>
      </c>
      <c r="AR2267" t="s">
        <v>14306</v>
      </c>
      <c r="AS2267">
        <v>1.7608999999999999</v>
      </c>
      <c r="AT2267" s="5">
        <v>1.7609E-2</v>
      </c>
      <c r="AV2267" s="1" t="s">
        <v>850</v>
      </c>
      <c r="AW2267">
        <v>83.232300098355793</v>
      </c>
      <c r="AX2267">
        <v>15.571999999999999</v>
      </c>
      <c r="AY2267">
        <v>6.7430000000000003</v>
      </c>
    </row>
    <row r="2268" spans="24:51" x14ac:dyDescent="0.3">
      <c r="X2268"/>
      <c r="AP2268" s="1" t="s">
        <v>14286</v>
      </c>
      <c r="AQ2268" s="1" t="s">
        <v>14307</v>
      </c>
      <c r="AR2268" t="s">
        <v>14308</v>
      </c>
      <c r="AS2268">
        <v>1.7538</v>
      </c>
      <c r="AT2268" s="5">
        <v>1.7538000000000002E-2</v>
      </c>
      <c r="AV2268" s="1" t="s">
        <v>855</v>
      </c>
      <c r="AW2268">
        <v>23.566617608408901</v>
      </c>
      <c r="AX2268">
        <v>1.986</v>
      </c>
      <c r="AY2268">
        <v>5.9175000000000004</v>
      </c>
    </row>
    <row r="2269" spans="24:51" x14ac:dyDescent="0.3">
      <c r="X2269"/>
      <c r="AP2269" s="1" t="s">
        <v>14286</v>
      </c>
      <c r="AQ2269" s="1" t="s">
        <v>14169</v>
      </c>
      <c r="AR2269" t="s">
        <v>14170</v>
      </c>
      <c r="AS2269">
        <v>1.6972</v>
      </c>
      <c r="AT2269" s="5">
        <v>1.6972000000000001E-2</v>
      </c>
      <c r="AV2269" s="1" t="s">
        <v>848</v>
      </c>
      <c r="AW2269">
        <v>74.313303975451106</v>
      </c>
      <c r="AX2269">
        <v>14.852</v>
      </c>
      <c r="AY2269">
        <v>8.8119999999999994</v>
      </c>
    </row>
    <row r="2270" spans="24:51" x14ac:dyDescent="0.3">
      <c r="X2270"/>
      <c r="AP2270" s="1" t="s">
        <v>14286</v>
      </c>
      <c r="AQ2270" s="1" t="s">
        <v>14221</v>
      </c>
      <c r="AR2270" t="s">
        <v>14222</v>
      </c>
      <c r="AS2270">
        <v>1.6617</v>
      </c>
      <c r="AT2270" s="5">
        <v>1.6617E-2</v>
      </c>
      <c r="AV2270" s="1" t="s">
        <v>790</v>
      </c>
      <c r="AW2270">
        <v>11.686061309742399</v>
      </c>
      <c r="AX2270">
        <v>-3.2519999999999998</v>
      </c>
      <c r="AY2270">
        <v>17.576000000000001</v>
      </c>
    </row>
    <row r="2271" spans="24:51" x14ac:dyDescent="0.3">
      <c r="X2271"/>
      <c r="AP2271" s="1" t="s">
        <v>14286</v>
      </c>
      <c r="AQ2271" s="1" t="s">
        <v>14060</v>
      </c>
      <c r="AR2271" t="s">
        <v>14061</v>
      </c>
      <c r="AS2271">
        <v>1.3572</v>
      </c>
      <c r="AT2271" s="5">
        <v>1.3571999999999999E-2</v>
      </c>
      <c r="AV2271" s="1" t="s">
        <v>735</v>
      </c>
      <c r="AW2271">
        <v>0.86151524034000004</v>
      </c>
      <c r="AX2271">
        <v>-50.411999999999999</v>
      </c>
      <c r="AY2271" t="s">
        <v>206</v>
      </c>
    </row>
    <row r="2272" spans="24:51" x14ac:dyDescent="0.3">
      <c r="X2272"/>
      <c r="AP2272" s="1" t="s">
        <v>14286</v>
      </c>
      <c r="AQ2272" s="1" t="s">
        <v>14239</v>
      </c>
      <c r="AR2272" t="s">
        <v>14240</v>
      </c>
      <c r="AS2272">
        <v>1.1383000000000001</v>
      </c>
      <c r="AT2272" s="5">
        <v>1.1383000000000001E-2</v>
      </c>
      <c r="AV2272" s="1" t="s">
        <v>820</v>
      </c>
      <c r="AW2272">
        <v>2.75504827050485</v>
      </c>
      <c r="AX2272">
        <v>56.776000000000003</v>
      </c>
      <c r="AY2272" t="s">
        <v>206</v>
      </c>
    </row>
    <row r="2273" spans="24:51" x14ac:dyDescent="0.3">
      <c r="X2273"/>
      <c r="AP2273" s="1" t="s">
        <v>14286</v>
      </c>
      <c r="AQ2273" t="s">
        <v>14309</v>
      </c>
      <c r="AR2273" t="s">
        <v>14310</v>
      </c>
      <c r="AS2273">
        <v>1.1136999999999999</v>
      </c>
      <c r="AT2273" s="5">
        <v>1.1136999999999999E-2</v>
      </c>
      <c r="AV2273" s="1" t="s">
        <v>860</v>
      </c>
      <c r="AW2273">
        <v>2.5584432033610001</v>
      </c>
      <c r="AX2273">
        <v>11.94</v>
      </c>
      <c r="AY2273">
        <v>-36.869</v>
      </c>
    </row>
    <row r="2274" spans="24:51" x14ac:dyDescent="0.3">
      <c r="X2274"/>
      <c r="AP2274" s="1" t="s">
        <v>14286</v>
      </c>
      <c r="AQ2274" s="1" t="s">
        <v>14235</v>
      </c>
      <c r="AR2274" t="s">
        <v>14236</v>
      </c>
      <c r="AS2274">
        <v>1.052</v>
      </c>
      <c r="AT2274" s="5">
        <v>1.052E-2</v>
      </c>
      <c r="AV2274" s="1" t="s">
        <v>2650</v>
      </c>
      <c r="AW2274">
        <v>2.9029276033937901</v>
      </c>
      <c r="AX2274">
        <v>14.991</v>
      </c>
      <c r="AY2274" t="s">
        <v>206</v>
      </c>
    </row>
    <row r="2275" spans="24:51" x14ac:dyDescent="0.3">
      <c r="X2275"/>
      <c r="AP2275" s="1" t="s">
        <v>14286</v>
      </c>
      <c r="AQ2275" s="1" t="s">
        <v>14217</v>
      </c>
      <c r="AR2275" t="s">
        <v>14218</v>
      </c>
      <c r="AS2275">
        <v>0.91290000000000004</v>
      </c>
      <c r="AT2275" s="5">
        <v>9.129E-3</v>
      </c>
      <c r="AV2275" s="1" t="s">
        <v>865</v>
      </c>
      <c r="AW2275">
        <v>7.3063783783783798</v>
      </c>
      <c r="AX2275">
        <v>-10.54</v>
      </c>
      <c r="AY2275" t="s">
        <v>206</v>
      </c>
    </row>
    <row r="2276" spans="24:51" x14ac:dyDescent="0.3">
      <c r="X2276"/>
      <c r="AP2276" s="1" t="s">
        <v>14286</v>
      </c>
      <c r="AQ2276" t="s">
        <v>14050</v>
      </c>
      <c r="AR2276" t="s">
        <v>14051</v>
      </c>
      <c r="AS2276">
        <v>0.84079999999999999</v>
      </c>
      <c r="AT2276" s="5">
        <v>8.4080000000000005E-3</v>
      </c>
      <c r="AV2276" s="1" t="s">
        <v>733</v>
      </c>
      <c r="AW2276">
        <v>2.6914798235099999</v>
      </c>
      <c r="AX2276">
        <v>0</v>
      </c>
      <c r="AY2276">
        <v>4.0999999999999996</v>
      </c>
    </row>
    <row r="2277" spans="24:51" x14ac:dyDescent="0.3">
      <c r="X2277"/>
      <c r="AP2277" s="1" t="s">
        <v>14286</v>
      </c>
      <c r="AQ2277" s="1" t="s">
        <v>14311</v>
      </c>
      <c r="AR2277" t="s">
        <v>14312</v>
      </c>
      <c r="AS2277">
        <v>0.81299999999999994</v>
      </c>
      <c r="AT2277" s="5">
        <v>8.1300000000000001E-3</v>
      </c>
      <c r="AV2277" s="1" t="s">
        <v>822</v>
      </c>
      <c r="AW2277">
        <v>0.83468189171074902</v>
      </c>
      <c r="AX2277">
        <v>15.361000000000001</v>
      </c>
      <c r="AY2277" t="s">
        <v>206</v>
      </c>
    </row>
    <row r="2278" spans="24:51" x14ac:dyDescent="0.3">
      <c r="X2278"/>
      <c r="AP2278" s="1" t="s">
        <v>14286</v>
      </c>
      <c r="AQ2278" s="1" t="s">
        <v>14313</v>
      </c>
      <c r="AR2278" t="s">
        <v>14314</v>
      </c>
      <c r="AS2278">
        <v>0.80479999999999996</v>
      </c>
      <c r="AT2278" s="5">
        <v>8.0479999999999996E-3</v>
      </c>
      <c r="AV2278" s="1" t="s">
        <v>846</v>
      </c>
      <c r="AW2278">
        <v>1.74042637720986</v>
      </c>
      <c r="AX2278">
        <v>66.099999999999994</v>
      </c>
      <c r="AY2278" t="s">
        <v>206</v>
      </c>
    </row>
    <row r="2279" spans="24:51" x14ac:dyDescent="0.3">
      <c r="X2279"/>
      <c r="AP2279" s="1" t="s">
        <v>14286</v>
      </c>
      <c r="AQ2279" s="1" t="s">
        <v>14205</v>
      </c>
      <c r="AR2279" t="s">
        <v>14206</v>
      </c>
      <c r="AS2279">
        <v>0.78380000000000005</v>
      </c>
      <c r="AT2279" s="5">
        <v>7.8380000000000012E-3</v>
      </c>
      <c r="AV2279" s="1" t="s">
        <v>786</v>
      </c>
      <c r="AW2279">
        <v>4.5379027814417903</v>
      </c>
      <c r="AX2279">
        <v>0</v>
      </c>
      <c r="AY2279">
        <v>140.30000000000001</v>
      </c>
    </row>
    <row r="2280" spans="24:51" x14ac:dyDescent="0.3">
      <c r="X2280"/>
      <c r="AP2280" s="1" t="s">
        <v>14286</v>
      </c>
      <c r="AQ2280" t="s">
        <v>14315</v>
      </c>
      <c r="AR2280" t="s">
        <v>14316</v>
      </c>
      <c r="AS2280">
        <v>0.76749999999999996</v>
      </c>
      <c r="AT2280" s="5">
        <v>7.6749999999999995E-3</v>
      </c>
      <c r="AV2280" s="1" t="s">
        <v>837</v>
      </c>
      <c r="AW2280">
        <v>0.74374054054054095</v>
      </c>
      <c r="AX2280">
        <v>220.86799999999999</v>
      </c>
      <c r="AY2280" t="s">
        <v>206</v>
      </c>
    </row>
    <row r="2281" spans="24:51" x14ac:dyDescent="0.3">
      <c r="X2281"/>
      <c r="AP2281" s="1" t="s">
        <v>14286</v>
      </c>
      <c r="AQ2281" s="1" t="s">
        <v>14317</v>
      </c>
      <c r="AR2281" t="s">
        <v>14318</v>
      </c>
      <c r="AS2281">
        <v>0.67530000000000001</v>
      </c>
      <c r="AT2281" s="5">
        <v>6.7530000000000003E-3</v>
      </c>
      <c r="AV2281" s="1" t="s">
        <v>867</v>
      </c>
      <c r="AW2281">
        <v>6.2672907168162997</v>
      </c>
      <c r="AX2281">
        <v>27.686</v>
      </c>
      <c r="AY2281" t="s">
        <v>206</v>
      </c>
    </row>
    <row r="2282" spans="24:51" x14ac:dyDescent="0.3">
      <c r="X2282"/>
      <c r="AP2282" s="1" t="s">
        <v>14286</v>
      </c>
      <c r="AQ2282" t="s">
        <v>14319</v>
      </c>
      <c r="AR2282" t="s">
        <v>14320</v>
      </c>
      <c r="AS2282">
        <v>0.47889999999999999</v>
      </c>
      <c r="AT2282" s="5">
        <v>4.7889999999999999E-3</v>
      </c>
      <c r="AV2282" s="1" t="s">
        <v>2961</v>
      </c>
      <c r="AW2282">
        <v>1.2507210087071201</v>
      </c>
      <c r="AX2282">
        <v>-18.352</v>
      </c>
      <c r="AY2282" t="s">
        <v>206</v>
      </c>
    </row>
    <row r="2283" spans="24:51" x14ac:dyDescent="0.3">
      <c r="X2283"/>
      <c r="AP2283" s="1" t="s">
        <v>14286</v>
      </c>
      <c r="AQ2283" s="1" t="s">
        <v>14321</v>
      </c>
      <c r="AR2283" t="s">
        <v>14322</v>
      </c>
      <c r="AS2283">
        <v>0.44750000000000001</v>
      </c>
      <c r="AT2283" s="5">
        <v>4.4749999999999998E-3</v>
      </c>
      <c r="AV2283" s="1" t="s">
        <v>857</v>
      </c>
      <c r="AW2283">
        <v>0.41760339314887002</v>
      </c>
      <c r="AX2283">
        <v>43.3</v>
      </c>
      <c r="AY2283" t="s">
        <v>206</v>
      </c>
    </row>
    <row r="2284" spans="24:51" x14ac:dyDescent="0.3">
      <c r="X2284"/>
      <c r="AP2284" s="1" t="s">
        <v>14286</v>
      </c>
      <c r="AQ2284" s="1" t="s">
        <v>14323</v>
      </c>
      <c r="AR2284" t="s">
        <v>14324</v>
      </c>
      <c r="AS2284">
        <v>0.41460000000000002</v>
      </c>
      <c r="AT2284" s="5">
        <v>4.1460000000000004E-3</v>
      </c>
      <c r="AV2284" s="1" t="s">
        <v>823</v>
      </c>
      <c r="AW2284">
        <v>1.43406108154178</v>
      </c>
      <c r="AX2284">
        <v>0</v>
      </c>
      <c r="AY2284" t="s">
        <v>206</v>
      </c>
    </row>
    <row r="2285" spans="24:51" x14ac:dyDescent="0.3">
      <c r="X2285"/>
      <c r="AP2285" s="1" t="s">
        <v>14286</v>
      </c>
      <c r="AQ2285" s="1" t="s">
        <v>14251</v>
      </c>
      <c r="AR2285" t="s">
        <v>14252</v>
      </c>
      <c r="AS2285">
        <v>0.36309999999999998</v>
      </c>
      <c r="AT2285" s="5">
        <v>3.6309999999999997E-3</v>
      </c>
      <c r="AV2285" s="1" t="s">
        <v>2654</v>
      </c>
      <c r="AW2285">
        <v>0.32468023858124201</v>
      </c>
      <c r="AX2285">
        <v>0</v>
      </c>
      <c r="AY2285" t="s">
        <v>206</v>
      </c>
    </row>
    <row r="2286" spans="24:51" x14ac:dyDescent="0.3">
      <c r="X2286"/>
      <c r="AP2286" s="1" t="s">
        <v>14286</v>
      </c>
      <c r="AQ2286" s="1" t="s">
        <v>12849</v>
      </c>
      <c r="AR2286" t="s">
        <v>12850</v>
      </c>
      <c r="AS2286">
        <v>0.26400000000000001</v>
      </c>
      <c r="AT2286" s="5">
        <v>2.64E-3</v>
      </c>
      <c r="AV2286" s="1" t="s">
        <v>514</v>
      </c>
      <c r="AW2286">
        <v>1.28594711005771</v>
      </c>
      <c r="AX2286">
        <v>4.9409999999999998</v>
      </c>
      <c r="AY2286" t="s">
        <v>206</v>
      </c>
    </row>
    <row r="2287" spans="24:51" x14ac:dyDescent="0.3">
      <c r="X2287"/>
      <c r="AP2287" s="1" t="s">
        <v>14286</v>
      </c>
      <c r="AQ2287" s="1" t="s">
        <v>11585</v>
      </c>
      <c r="AR2287" t="s">
        <v>11856</v>
      </c>
      <c r="AS2287">
        <v>0.17730000000000001</v>
      </c>
      <c r="AT2287" s="5">
        <v>1.7730000000000001E-3</v>
      </c>
      <c r="AV2287" s="1" t="s">
        <v>206</v>
      </c>
      <c r="AW2287" t="s">
        <v>249</v>
      </c>
      <c r="AX2287" t="s">
        <v>1029</v>
      </c>
      <c r="AY2287" t="s">
        <v>278</v>
      </c>
    </row>
    <row r="2288" spans="24:51" x14ac:dyDescent="0.3">
      <c r="X2288"/>
      <c r="AP2288" s="1" t="s">
        <v>14286</v>
      </c>
      <c r="AQ2288" s="1" t="s">
        <v>13981</v>
      </c>
      <c r="AR2288" t="s">
        <v>13982</v>
      </c>
      <c r="AS2288">
        <v>0.1537</v>
      </c>
      <c r="AT2288" s="5">
        <v>1.537E-3</v>
      </c>
      <c r="AV2288" s="1" t="s">
        <v>869</v>
      </c>
      <c r="AW2288">
        <v>0.44438779090000002</v>
      </c>
      <c r="AX2288">
        <v>0</v>
      </c>
      <c r="AY2288" t="s">
        <v>206</v>
      </c>
    </row>
    <row r="2289" spans="24:51" x14ac:dyDescent="0.3">
      <c r="X2289"/>
      <c r="AP2289" s="1" t="s">
        <v>14286</v>
      </c>
      <c r="AQ2289" s="1" t="s">
        <v>14325</v>
      </c>
      <c r="AR2289" t="s">
        <v>14326</v>
      </c>
      <c r="AS2289">
        <v>6.2399999999999997E-2</v>
      </c>
      <c r="AT2289" s="5">
        <v>6.2399999999999999E-4</v>
      </c>
      <c r="AV2289" s="1" t="s">
        <v>868</v>
      </c>
      <c r="AW2289">
        <v>0.26071009158751701</v>
      </c>
      <c r="AX2289">
        <v>0</v>
      </c>
      <c r="AY2289" t="s">
        <v>206</v>
      </c>
    </row>
    <row r="2290" spans="24:51" x14ac:dyDescent="0.3">
      <c r="X2290"/>
      <c r="AP2290" s="1" t="s">
        <v>14327</v>
      </c>
      <c r="AQ2290" t="s">
        <v>11590</v>
      </c>
      <c r="AR2290" t="s">
        <v>11591</v>
      </c>
      <c r="AS2290">
        <v>5.7987000000000002</v>
      </c>
      <c r="AT2290" s="5">
        <v>5.7987000000000004E-2</v>
      </c>
      <c r="AV2290" s="1" t="s">
        <v>359</v>
      </c>
      <c r="AW2290">
        <v>1003.27146096562</v>
      </c>
      <c r="AX2290">
        <v>0</v>
      </c>
      <c r="AY2290">
        <v>73.06</v>
      </c>
    </row>
    <row r="2291" spans="24:51" x14ac:dyDescent="0.3">
      <c r="X2291"/>
      <c r="AP2291" s="1" t="s">
        <v>14327</v>
      </c>
      <c r="AQ2291" s="1" t="s">
        <v>14165</v>
      </c>
      <c r="AR2291" t="s">
        <v>14166</v>
      </c>
      <c r="AS2291">
        <v>5.1753</v>
      </c>
      <c r="AT2291" s="5">
        <v>5.1753E-2</v>
      </c>
      <c r="AV2291" s="1" t="s">
        <v>779</v>
      </c>
      <c r="AW2291">
        <v>35.818012921374098</v>
      </c>
      <c r="AX2291">
        <v>0.185</v>
      </c>
      <c r="AY2291" t="s">
        <v>206</v>
      </c>
    </row>
    <row r="2292" spans="24:51" x14ac:dyDescent="0.3">
      <c r="X2292"/>
      <c r="AP2292" s="1" t="s">
        <v>14327</v>
      </c>
      <c r="AQ2292" t="s">
        <v>12444</v>
      </c>
      <c r="AR2292" t="s">
        <v>12445</v>
      </c>
      <c r="AS2292">
        <v>4.9443000000000001</v>
      </c>
      <c r="AT2292" s="5">
        <v>4.9443000000000001E-2</v>
      </c>
      <c r="AV2292" s="1" t="s">
        <v>711</v>
      </c>
      <c r="AW2292">
        <v>61.93170297116</v>
      </c>
      <c r="AX2292">
        <v>0</v>
      </c>
      <c r="AY2292" t="s">
        <v>206</v>
      </c>
    </row>
    <row r="2293" spans="24:51" x14ac:dyDescent="0.3">
      <c r="X2293"/>
      <c r="AP2293" s="1" t="s">
        <v>14327</v>
      </c>
      <c r="AQ2293" s="1" t="s">
        <v>11762</v>
      </c>
      <c r="AR2293" t="s">
        <v>11763</v>
      </c>
      <c r="AS2293">
        <v>4.4654999999999996</v>
      </c>
      <c r="AT2293" s="5">
        <v>4.4654999999999993E-2</v>
      </c>
      <c r="AV2293" s="1" t="s">
        <v>85</v>
      </c>
      <c r="AW2293">
        <v>45.7465379072</v>
      </c>
      <c r="AX2293">
        <v>-17.908000000000001</v>
      </c>
      <c r="AY2293">
        <v>24.3</v>
      </c>
    </row>
    <row r="2294" spans="24:51" x14ac:dyDescent="0.3">
      <c r="X2294"/>
      <c r="AP2294" s="1" t="s">
        <v>14327</v>
      </c>
      <c r="AQ2294" s="1" t="s">
        <v>14328</v>
      </c>
      <c r="AR2294" t="s">
        <v>14329</v>
      </c>
      <c r="AS2294">
        <v>4.2488000000000001</v>
      </c>
      <c r="AT2294" s="5">
        <v>4.2487999999999998E-2</v>
      </c>
      <c r="AV2294" s="1" t="s">
        <v>1340</v>
      </c>
      <c r="AW2294">
        <v>30.642160737812901</v>
      </c>
      <c r="AX2294">
        <v>21.216999999999999</v>
      </c>
      <c r="AY2294" t="s">
        <v>206</v>
      </c>
    </row>
    <row r="2295" spans="24:51" x14ac:dyDescent="0.3">
      <c r="X2295"/>
      <c r="AP2295" s="1" t="s">
        <v>14327</v>
      </c>
      <c r="AQ2295" s="1" t="s">
        <v>13941</v>
      </c>
      <c r="AR2295" t="s">
        <v>13942</v>
      </c>
      <c r="AS2295">
        <v>3.5701000000000001</v>
      </c>
      <c r="AT2295" s="5">
        <v>3.5701000000000004E-2</v>
      </c>
      <c r="AV2295" s="1" t="s">
        <v>777</v>
      </c>
      <c r="AW2295">
        <v>33.014425150080001</v>
      </c>
      <c r="AX2295">
        <v>4.1159999999999997</v>
      </c>
      <c r="AY2295">
        <v>43.505499999999998</v>
      </c>
    </row>
    <row r="2296" spans="24:51" x14ac:dyDescent="0.3">
      <c r="X2296"/>
      <c r="AP2296" s="1" t="s">
        <v>14327</v>
      </c>
      <c r="AQ2296" t="s">
        <v>14330</v>
      </c>
      <c r="AR2296" t="s">
        <v>14331</v>
      </c>
      <c r="AS2296">
        <v>2.8199000000000001</v>
      </c>
      <c r="AT2296" s="5">
        <v>2.8199000000000002E-2</v>
      </c>
      <c r="AV2296" s="1" t="s">
        <v>829</v>
      </c>
      <c r="AW2296">
        <v>20.738575303998399</v>
      </c>
      <c r="AX2296">
        <v>30.515999999999998</v>
      </c>
      <c r="AY2296">
        <v>17.657</v>
      </c>
    </row>
    <row r="2297" spans="24:51" x14ac:dyDescent="0.3">
      <c r="X2297"/>
      <c r="AP2297" s="1" t="s">
        <v>14327</v>
      </c>
      <c r="AQ2297" s="1" t="s">
        <v>12472</v>
      </c>
      <c r="AR2297" t="s">
        <v>12473</v>
      </c>
      <c r="AS2297">
        <v>2.6234000000000002</v>
      </c>
      <c r="AT2297" s="5">
        <v>2.6234E-2</v>
      </c>
      <c r="AV2297" s="1" t="s">
        <v>2698</v>
      </c>
      <c r="AW2297">
        <v>31.553832718054</v>
      </c>
      <c r="AX2297">
        <v>0</v>
      </c>
      <c r="AY2297" t="s">
        <v>206</v>
      </c>
    </row>
    <row r="2298" spans="24:51" x14ac:dyDescent="0.3">
      <c r="X2298"/>
      <c r="AP2298" s="1" t="s">
        <v>14327</v>
      </c>
      <c r="AQ2298" t="s">
        <v>13783</v>
      </c>
      <c r="AR2298" t="s">
        <v>13784</v>
      </c>
      <c r="AS2298">
        <v>2.5455999999999999</v>
      </c>
      <c r="AT2298" s="5">
        <v>2.5455999999999999E-2</v>
      </c>
      <c r="AV2298" s="1" t="s">
        <v>725</v>
      </c>
      <c r="AW2298">
        <v>19.34451443327</v>
      </c>
      <c r="AX2298">
        <v>33.18</v>
      </c>
      <c r="AY2298">
        <v>25.183</v>
      </c>
    </row>
    <row r="2299" spans="24:51" x14ac:dyDescent="0.3">
      <c r="X2299"/>
      <c r="AP2299" s="1" t="s">
        <v>14327</v>
      </c>
      <c r="AQ2299" t="s">
        <v>12476</v>
      </c>
      <c r="AR2299" t="s">
        <v>12477</v>
      </c>
      <c r="AS2299">
        <v>2.5236999999999998</v>
      </c>
      <c r="AT2299" s="5">
        <v>2.5236999999999999E-2</v>
      </c>
      <c r="AV2299" s="1" t="s">
        <v>2649</v>
      </c>
      <c r="AW2299">
        <v>40.647695742499998</v>
      </c>
      <c r="AX2299">
        <v>0</v>
      </c>
      <c r="AY2299" t="s">
        <v>206</v>
      </c>
    </row>
    <row r="2300" spans="24:51" x14ac:dyDescent="0.3">
      <c r="X2300"/>
      <c r="AP2300" s="1" t="s">
        <v>14327</v>
      </c>
      <c r="AQ2300" t="s">
        <v>12680</v>
      </c>
      <c r="AR2300" t="s">
        <v>12681</v>
      </c>
      <c r="AS2300">
        <v>2.4123000000000001</v>
      </c>
      <c r="AT2300" s="5">
        <v>2.4123000000000002E-2</v>
      </c>
      <c r="AV2300" s="1" t="s">
        <v>447</v>
      </c>
      <c r="AW2300">
        <v>24.103199848740001</v>
      </c>
      <c r="AX2300">
        <v>0</v>
      </c>
      <c r="AY2300" t="s">
        <v>206</v>
      </c>
    </row>
    <row r="2301" spans="24:51" x14ac:dyDescent="0.3">
      <c r="X2301"/>
      <c r="AP2301" s="1" t="s">
        <v>14327</v>
      </c>
      <c r="AQ2301" t="s">
        <v>14332</v>
      </c>
      <c r="AR2301" t="s">
        <v>14333</v>
      </c>
      <c r="AS2301">
        <v>2.2160000000000002</v>
      </c>
      <c r="AT2301" s="5">
        <v>2.2160000000000003E-2</v>
      </c>
      <c r="AV2301" s="1" t="s">
        <v>1506</v>
      </c>
      <c r="AW2301">
        <v>14.1223965767152</v>
      </c>
      <c r="AX2301">
        <v>18.111999999999998</v>
      </c>
      <c r="AY2301">
        <v>12.4</v>
      </c>
    </row>
    <row r="2302" spans="24:51" x14ac:dyDescent="0.3">
      <c r="X2302"/>
      <c r="AP2302" s="1" t="s">
        <v>14327</v>
      </c>
      <c r="AQ2302" s="1" t="s">
        <v>14334</v>
      </c>
      <c r="AR2302" t="s">
        <v>14335</v>
      </c>
      <c r="AS2302">
        <v>2.1665000000000001</v>
      </c>
      <c r="AT2302" s="5">
        <v>2.1665E-2</v>
      </c>
      <c r="AV2302" s="1" t="s">
        <v>794</v>
      </c>
      <c r="AW2302">
        <v>12.57088006797</v>
      </c>
      <c r="AX2302">
        <v>-1.409</v>
      </c>
      <c r="AY2302">
        <v>39.923000000000002</v>
      </c>
    </row>
    <row r="2303" spans="24:51" x14ac:dyDescent="0.3">
      <c r="X2303"/>
      <c r="AP2303" s="1" t="s">
        <v>14327</v>
      </c>
      <c r="AQ2303" t="s">
        <v>12488</v>
      </c>
      <c r="AR2303" t="s">
        <v>12489</v>
      </c>
      <c r="AS2303">
        <v>2.1581000000000001</v>
      </c>
      <c r="AT2303" s="5">
        <v>2.1581000000000003E-2</v>
      </c>
      <c r="AV2303" s="1" t="s">
        <v>458</v>
      </c>
      <c r="AW2303">
        <v>13.093597142071999</v>
      </c>
      <c r="AX2303">
        <v>8.2880000000000003</v>
      </c>
      <c r="AY2303">
        <v>18.399999999999999</v>
      </c>
    </row>
    <row r="2304" spans="24:51" x14ac:dyDescent="0.3">
      <c r="X2304"/>
      <c r="AP2304" s="1" t="s">
        <v>14327</v>
      </c>
      <c r="AQ2304" s="1" t="s">
        <v>12602</v>
      </c>
      <c r="AR2304" t="s">
        <v>12603</v>
      </c>
      <c r="AS2304">
        <v>2.0989</v>
      </c>
      <c r="AT2304" s="5">
        <v>2.0989000000000001E-2</v>
      </c>
      <c r="AV2304" s="1" t="s">
        <v>813</v>
      </c>
      <c r="AW2304">
        <v>226.24480402983201</v>
      </c>
      <c r="AX2304">
        <v>0</v>
      </c>
      <c r="AY2304">
        <v>52.302</v>
      </c>
    </row>
    <row r="2305" spans="24:51" x14ac:dyDescent="0.3">
      <c r="X2305"/>
      <c r="AP2305" s="1" t="s">
        <v>14327</v>
      </c>
      <c r="AQ2305" s="1" t="s">
        <v>14175</v>
      </c>
      <c r="AR2305" t="s">
        <v>14176</v>
      </c>
      <c r="AS2305">
        <v>1.8228</v>
      </c>
      <c r="AT2305" s="5">
        <v>1.8228000000000001E-2</v>
      </c>
      <c r="AV2305" s="1" t="s">
        <v>776</v>
      </c>
      <c r="AW2305">
        <v>16.272988931375401</v>
      </c>
      <c r="AX2305">
        <v>35.762</v>
      </c>
      <c r="AY2305">
        <v>29.617999999999999</v>
      </c>
    </row>
    <row r="2306" spans="24:51" x14ac:dyDescent="0.3">
      <c r="X2306"/>
      <c r="AP2306" s="1" t="s">
        <v>14327</v>
      </c>
      <c r="AQ2306" s="1" t="s">
        <v>13955</v>
      </c>
      <c r="AR2306" t="s">
        <v>13956</v>
      </c>
      <c r="AS2306">
        <v>1.6867000000000001</v>
      </c>
      <c r="AT2306" s="5">
        <v>1.6867E-2</v>
      </c>
      <c r="AV2306" s="1" t="s">
        <v>732</v>
      </c>
      <c r="AW2306">
        <v>11.941551677</v>
      </c>
      <c r="AX2306">
        <v>-23.966999999999999</v>
      </c>
      <c r="AY2306">
        <v>2.1909999999999998</v>
      </c>
    </row>
    <row r="2307" spans="24:51" x14ac:dyDescent="0.3">
      <c r="X2307"/>
      <c r="AP2307" s="1" t="s">
        <v>14327</v>
      </c>
      <c r="AQ2307" s="1" t="s">
        <v>14336</v>
      </c>
      <c r="AR2307" t="s">
        <v>14337</v>
      </c>
      <c r="AS2307">
        <v>1.5327999999999999</v>
      </c>
      <c r="AT2307" s="5">
        <v>1.5328E-2</v>
      </c>
      <c r="AV2307" s="1" t="s">
        <v>1897</v>
      </c>
      <c r="AW2307">
        <v>33.6683316177267</v>
      </c>
      <c r="AX2307">
        <v>1.8</v>
      </c>
      <c r="AY2307" t="s">
        <v>206</v>
      </c>
    </row>
    <row r="2308" spans="24:51" x14ac:dyDescent="0.3">
      <c r="X2308"/>
      <c r="AP2308" s="1" t="s">
        <v>14327</v>
      </c>
      <c r="AQ2308" t="s">
        <v>14338</v>
      </c>
      <c r="AR2308" t="s">
        <v>14339</v>
      </c>
      <c r="AS2308">
        <v>1.4855</v>
      </c>
      <c r="AT2308" s="5">
        <v>1.4855E-2</v>
      </c>
      <c r="AV2308" s="1" t="s">
        <v>2764</v>
      </c>
      <c r="AW2308">
        <v>8.7962207857085808</v>
      </c>
      <c r="AX2308">
        <v>27.47</v>
      </c>
      <c r="AY2308" t="s">
        <v>206</v>
      </c>
    </row>
    <row r="2309" spans="24:51" x14ac:dyDescent="0.3">
      <c r="X2309"/>
      <c r="AP2309" s="1" t="s">
        <v>14327</v>
      </c>
      <c r="AQ2309" s="1" t="s">
        <v>13985</v>
      </c>
      <c r="AR2309" t="s">
        <v>13986</v>
      </c>
      <c r="AS2309">
        <v>1.4084000000000001</v>
      </c>
      <c r="AT2309" s="5">
        <v>1.4084000000000001E-2</v>
      </c>
      <c r="AV2309" s="1" t="s">
        <v>718</v>
      </c>
      <c r="AW2309">
        <v>11.99800440972</v>
      </c>
      <c r="AX2309">
        <v>-17.015000000000001</v>
      </c>
      <c r="AY2309" t="s">
        <v>206</v>
      </c>
    </row>
    <row r="2310" spans="24:51" x14ac:dyDescent="0.3">
      <c r="X2310"/>
      <c r="AP2310" s="1" t="s">
        <v>14327</v>
      </c>
      <c r="AQ2310" t="s">
        <v>14340</v>
      </c>
      <c r="AR2310" t="s">
        <v>14341</v>
      </c>
      <c r="AS2310">
        <v>1.3835999999999999</v>
      </c>
      <c r="AT2310" s="5">
        <v>1.3835999999999999E-2</v>
      </c>
      <c r="AV2310" s="1" t="s">
        <v>2090</v>
      </c>
      <c r="AW2310">
        <v>12.810161630775999</v>
      </c>
      <c r="AX2310">
        <v>19.920999999999999</v>
      </c>
      <c r="AY2310" t="s">
        <v>206</v>
      </c>
    </row>
    <row r="2311" spans="24:51" x14ac:dyDescent="0.3">
      <c r="X2311"/>
      <c r="AP2311" s="1" t="s">
        <v>14327</v>
      </c>
      <c r="AQ2311" s="1" t="s">
        <v>14342</v>
      </c>
      <c r="AR2311" t="s">
        <v>14343</v>
      </c>
      <c r="AS2311">
        <v>1.3817999999999999</v>
      </c>
      <c r="AT2311" s="5">
        <v>1.3817999999999999E-2</v>
      </c>
      <c r="AV2311" s="1" t="s">
        <v>810</v>
      </c>
      <c r="AW2311">
        <v>8.9597895914180103</v>
      </c>
      <c r="AX2311">
        <v>19.37</v>
      </c>
      <c r="AY2311" t="s">
        <v>206</v>
      </c>
    </row>
    <row r="2312" spans="24:51" x14ac:dyDescent="0.3">
      <c r="X2312"/>
      <c r="AP2312" s="1" t="s">
        <v>14327</v>
      </c>
      <c r="AQ2312" t="s">
        <v>14177</v>
      </c>
      <c r="AR2312" t="s">
        <v>14178</v>
      </c>
      <c r="AS2312">
        <v>1.3111999999999999</v>
      </c>
      <c r="AT2312" s="5">
        <v>1.3111999999999999E-2</v>
      </c>
      <c r="AV2312" s="1" t="s">
        <v>2657</v>
      </c>
      <c r="AW2312">
        <v>24.9884142170926</v>
      </c>
      <c r="AX2312">
        <v>46.276000000000003</v>
      </c>
      <c r="AY2312" t="s">
        <v>206</v>
      </c>
    </row>
    <row r="2313" spans="24:51" x14ac:dyDescent="0.3">
      <c r="X2313"/>
      <c r="AP2313" s="1" t="s">
        <v>14327</v>
      </c>
      <c r="AQ2313" s="1" t="s">
        <v>14344</v>
      </c>
      <c r="AR2313" t="s">
        <v>14345</v>
      </c>
      <c r="AS2313">
        <v>1.2923</v>
      </c>
      <c r="AT2313" s="5">
        <v>1.2923E-2</v>
      </c>
      <c r="AV2313" s="1" t="s">
        <v>1063</v>
      </c>
      <c r="AW2313">
        <v>6.5236755000000004</v>
      </c>
      <c r="AX2313">
        <v>0</v>
      </c>
      <c r="AY2313" t="s">
        <v>206</v>
      </c>
    </row>
    <row r="2314" spans="24:51" x14ac:dyDescent="0.3">
      <c r="X2314"/>
      <c r="AP2314" s="1" t="s">
        <v>14327</v>
      </c>
      <c r="AQ2314" s="1" t="s">
        <v>14346</v>
      </c>
      <c r="AR2314" t="s">
        <v>14347</v>
      </c>
      <c r="AS2314">
        <v>1.2739</v>
      </c>
      <c r="AT2314" s="5">
        <v>1.2739E-2</v>
      </c>
      <c r="AV2314" s="1" t="s">
        <v>1915</v>
      </c>
      <c r="AW2314">
        <v>8.5267949055775105</v>
      </c>
      <c r="AX2314">
        <v>5.3559999999999999</v>
      </c>
      <c r="AY2314" t="s">
        <v>206</v>
      </c>
    </row>
    <row r="2315" spans="24:51" x14ac:dyDescent="0.3">
      <c r="X2315"/>
      <c r="AP2315" s="1" t="s">
        <v>14327</v>
      </c>
      <c r="AQ2315" s="1" t="s">
        <v>14348</v>
      </c>
      <c r="AR2315" t="s">
        <v>14349</v>
      </c>
      <c r="AS2315">
        <v>1.2625</v>
      </c>
      <c r="AT2315" s="5">
        <v>1.2624999999999999E-2</v>
      </c>
      <c r="AV2315" s="1" t="s">
        <v>1995</v>
      </c>
      <c r="AW2315">
        <v>8.9323338543999995</v>
      </c>
      <c r="AX2315">
        <v>-23.922999999999998</v>
      </c>
      <c r="AY2315" t="s">
        <v>206</v>
      </c>
    </row>
    <row r="2316" spans="24:51" x14ac:dyDescent="0.3">
      <c r="X2316"/>
      <c r="AP2316" s="1" t="s">
        <v>14327</v>
      </c>
      <c r="AQ2316" t="s">
        <v>14350</v>
      </c>
      <c r="AR2316" t="s">
        <v>14351</v>
      </c>
      <c r="AS2316">
        <v>1.2445999999999999</v>
      </c>
      <c r="AT2316" s="5">
        <v>1.2445999999999999E-2</v>
      </c>
      <c r="AV2316" s="1" t="s">
        <v>1808</v>
      </c>
      <c r="AW2316">
        <v>10.4533344193548</v>
      </c>
      <c r="AX2316">
        <v>-0.59099999999999997</v>
      </c>
      <c r="AY2316" t="s">
        <v>206</v>
      </c>
    </row>
    <row r="2317" spans="24:51" x14ac:dyDescent="0.3">
      <c r="X2317"/>
      <c r="AP2317" s="1" t="s">
        <v>14327</v>
      </c>
      <c r="AQ2317" s="1" t="s">
        <v>14352</v>
      </c>
      <c r="AR2317" t="s">
        <v>14353</v>
      </c>
      <c r="AS2317">
        <v>1.1780999999999999</v>
      </c>
      <c r="AT2317" s="5">
        <v>1.1781E-2</v>
      </c>
      <c r="AV2317" s="1" t="s">
        <v>6470</v>
      </c>
      <c r="AW2317">
        <v>6.3969321701703796</v>
      </c>
      <c r="AX2317">
        <v>2.097</v>
      </c>
      <c r="AY2317" t="s">
        <v>206</v>
      </c>
    </row>
    <row r="2318" spans="24:51" x14ac:dyDescent="0.3">
      <c r="X2318"/>
      <c r="AP2318" s="1" t="s">
        <v>14327</v>
      </c>
      <c r="AQ2318" t="s">
        <v>14179</v>
      </c>
      <c r="AR2318" t="s">
        <v>14180</v>
      </c>
      <c r="AS2318">
        <v>1.1133999999999999</v>
      </c>
      <c r="AT2318" s="5">
        <v>1.1134E-2</v>
      </c>
      <c r="AV2318" s="1" t="s">
        <v>778</v>
      </c>
      <c r="AW2318">
        <v>17.1190542673124</v>
      </c>
      <c r="AX2318">
        <v>8.5640000000000001</v>
      </c>
      <c r="AY2318" t="s">
        <v>206</v>
      </c>
    </row>
    <row r="2319" spans="24:51" x14ac:dyDescent="0.3">
      <c r="X2319"/>
      <c r="AP2319" s="1" t="s">
        <v>14327</v>
      </c>
      <c r="AQ2319" s="1" t="s">
        <v>14354</v>
      </c>
      <c r="AR2319" t="s">
        <v>14355</v>
      </c>
      <c r="AS2319">
        <v>1.0725</v>
      </c>
      <c r="AT2319" s="5">
        <v>1.0725E-2</v>
      </c>
      <c r="AV2319" s="1" t="s">
        <v>3202</v>
      </c>
      <c r="AW2319">
        <v>9.26284102326</v>
      </c>
      <c r="AX2319">
        <v>-2.2629999999999999</v>
      </c>
      <c r="AY2319" t="s">
        <v>206</v>
      </c>
    </row>
    <row r="2320" spans="24:51" x14ac:dyDescent="0.3">
      <c r="X2320"/>
      <c r="AP2320" s="1" t="s">
        <v>14327</v>
      </c>
      <c r="AQ2320" t="s">
        <v>14356</v>
      </c>
      <c r="AR2320" t="s">
        <v>14357</v>
      </c>
      <c r="AS2320">
        <v>1.0561</v>
      </c>
      <c r="AT2320" s="5">
        <v>1.0561000000000001E-2</v>
      </c>
      <c r="AV2320" s="1" t="s">
        <v>3203</v>
      </c>
      <c r="AW2320">
        <v>6.6888738819000002</v>
      </c>
      <c r="AX2320">
        <v>31.683</v>
      </c>
      <c r="AY2320">
        <v>26.9</v>
      </c>
    </row>
    <row r="2321" spans="24:51" x14ac:dyDescent="0.3">
      <c r="X2321"/>
      <c r="AP2321" s="1" t="s">
        <v>14327</v>
      </c>
      <c r="AQ2321" s="1" t="s">
        <v>14358</v>
      </c>
      <c r="AR2321" t="s">
        <v>14359</v>
      </c>
      <c r="AS2321">
        <v>1.0243</v>
      </c>
      <c r="AT2321" s="5">
        <v>1.0243E-2</v>
      </c>
      <c r="AV2321" s="1" t="s">
        <v>3201</v>
      </c>
      <c r="AW2321">
        <v>6.4789349975999997</v>
      </c>
      <c r="AX2321">
        <v>21.684000000000001</v>
      </c>
      <c r="AY2321" t="s">
        <v>206</v>
      </c>
    </row>
    <row r="2322" spans="24:51" x14ac:dyDescent="0.3">
      <c r="X2322"/>
      <c r="AP2322" s="1" t="s">
        <v>14327</v>
      </c>
      <c r="AQ2322" t="s">
        <v>14360</v>
      </c>
      <c r="AR2322" t="s">
        <v>14361</v>
      </c>
      <c r="AS2322">
        <v>0.84899999999999998</v>
      </c>
      <c r="AT2322" s="5">
        <v>8.4899999999999993E-3</v>
      </c>
      <c r="AV2322" s="1" t="s">
        <v>2438</v>
      </c>
      <c r="AW2322">
        <v>7.0148520371896996</v>
      </c>
      <c r="AX2322">
        <v>-3.3919999999999999</v>
      </c>
      <c r="AY2322">
        <v>5.6</v>
      </c>
    </row>
    <row r="2323" spans="24:51" x14ac:dyDescent="0.3">
      <c r="X2323"/>
      <c r="AP2323" s="1" t="s">
        <v>14327</v>
      </c>
      <c r="AQ2323" s="1" t="s">
        <v>14362</v>
      </c>
      <c r="AR2323" t="s">
        <v>14363</v>
      </c>
      <c r="AS2323">
        <v>0.80359999999999998</v>
      </c>
      <c r="AT2323" s="5">
        <v>8.0359999999999997E-3</v>
      </c>
      <c r="AV2323" s="1" t="s">
        <v>2416</v>
      </c>
      <c r="AW2323">
        <v>8.0700546442703995</v>
      </c>
      <c r="AX2323">
        <v>0.57299999999999995</v>
      </c>
      <c r="AY2323" t="s">
        <v>206</v>
      </c>
    </row>
    <row r="2324" spans="24:51" x14ac:dyDescent="0.3">
      <c r="X2324"/>
      <c r="AP2324" s="1" t="s">
        <v>14327</v>
      </c>
      <c r="AQ2324" s="1" t="s">
        <v>14364</v>
      </c>
      <c r="AR2324" t="s">
        <v>14365</v>
      </c>
      <c r="AS2324">
        <v>0.76190000000000002</v>
      </c>
      <c r="AT2324" s="5">
        <v>7.6189999999999999E-3</v>
      </c>
      <c r="AV2324" s="1" t="s">
        <v>811</v>
      </c>
      <c r="AW2324">
        <v>78.317118757947497</v>
      </c>
      <c r="AX2324">
        <v>32.643999999999998</v>
      </c>
      <c r="AY2324">
        <v>30.556000000000001</v>
      </c>
    </row>
    <row r="2325" spans="24:51" x14ac:dyDescent="0.3">
      <c r="X2325"/>
      <c r="AP2325" s="1" t="s">
        <v>14327</v>
      </c>
      <c r="AQ2325" s="1" t="s">
        <v>14366</v>
      </c>
      <c r="AR2325" t="s">
        <v>14367</v>
      </c>
      <c r="AS2325">
        <v>0.67789999999999995</v>
      </c>
      <c r="AT2325" s="5">
        <v>6.7789999999999994E-3</v>
      </c>
      <c r="AV2325" s="1" t="s">
        <v>3206</v>
      </c>
      <c r="AW2325">
        <v>4.2665271437500003</v>
      </c>
      <c r="AX2325">
        <v>15.348000000000001</v>
      </c>
      <c r="AY2325" t="s">
        <v>206</v>
      </c>
    </row>
    <row r="2326" spans="24:51" x14ac:dyDescent="0.3">
      <c r="X2326"/>
      <c r="AP2326" s="1" t="s">
        <v>14327</v>
      </c>
      <c r="AQ2326" s="1" t="s">
        <v>14368</v>
      </c>
      <c r="AR2326" t="s">
        <v>14369</v>
      </c>
      <c r="AS2326">
        <v>0.66800000000000004</v>
      </c>
      <c r="AT2326" s="5">
        <v>6.6800000000000002E-3</v>
      </c>
      <c r="AV2326" s="1" t="s">
        <v>3205</v>
      </c>
      <c r="AW2326">
        <v>5.4192318245053599</v>
      </c>
      <c r="AX2326">
        <v>16.622</v>
      </c>
      <c r="AY2326" t="s">
        <v>206</v>
      </c>
    </row>
    <row r="2327" spans="24:51" x14ac:dyDescent="0.3">
      <c r="X2327"/>
      <c r="AP2327" s="1" t="s">
        <v>14327</v>
      </c>
      <c r="AQ2327" s="1" t="s">
        <v>14370</v>
      </c>
      <c r="AR2327" t="s">
        <v>14371</v>
      </c>
      <c r="AS2327">
        <v>0.66139999999999999</v>
      </c>
      <c r="AT2327" s="5">
        <v>6.6140000000000001E-3</v>
      </c>
      <c r="AV2327" s="1" t="s">
        <v>3204</v>
      </c>
      <c r="AW2327">
        <v>9.8074418881216605</v>
      </c>
      <c r="AX2327">
        <v>24.692</v>
      </c>
      <c r="AY2327">
        <v>10.199999999999999</v>
      </c>
    </row>
    <row r="2328" spans="24:51" x14ac:dyDescent="0.3">
      <c r="X2328"/>
      <c r="AP2328" s="1" t="s">
        <v>14327</v>
      </c>
      <c r="AQ2328" s="1" t="s">
        <v>14372</v>
      </c>
      <c r="AR2328" t="s">
        <v>14373</v>
      </c>
      <c r="AS2328">
        <v>0.60540000000000005</v>
      </c>
      <c r="AT2328" s="5">
        <v>6.0540000000000004E-3</v>
      </c>
      <c r="AV2328" s="1" t="s">
        <v>2366</v>
      </c>
      <c r="AW2328">
        <v>5.2111494165729502</v>
      </c>
      <c r="AX2328">
        <v>4.6349999999999998</v>
      </c>
      <c r="AY2328">
        <v>6.4450000000000003</v>
      </c>
    </row>
    <row r="2329" spans="24:51" x14ac:dyDescent="0.3">
      <c r="X2329"/>
      <c r="AP2329" s="1" t="s">
        <v>14327</v>
      </c>
      <c r="AQ2329" s="1" t="s">
        <v>14374</v>
      </c>
      <c r="AR2329" t="s">
        <v>14375</v>
      </c>
      <c r="AS2329">
        <v>0.59530000000000005</v>
      </c>
      <c r="AT2329" s="5">
        <v>5.9530000000000008E-3</v>
      </c>
      <c r="AV2329" s="1" t="s">
        <v>3207</v>
      </c>
      <c r="AW2329">
        <v>3.6959299942500001</v>
      </c>
      <c r="AX2329">
        <v>36.734000000000002</v>
      </c>
      <c r="AY2329">
        <v>36.700000000000003</v>
      </c>
    </row>
    <row r="2330" spans="24:51" x14ac:dyDescent="0.3">
      <c r="X2330"/>
      <c r="AP2330" s="1" t="s">
        <v>14327</v>
      </c>
      <c r="AQ2330" s="1" t="s">
        <v>13797</v>
      </c>
      <c r="AR2330" t="s">
        <v>13798</v>
      </c>
      <c r="AS2330">
        <v>0.55089999999999995</v>
      </c>
      <c r="AT2330" s="5">
        <v>5.5089999999999991E-3</v>
      </c>
      <c r="AV2330" s="1" t="s">
        <v>727</v>
      </c>
      <c r="AW2330">
        <v>4.4493192544499998</v>
      </c>
      <c r="AX2330">
        <v>6.8239999999999998</v>
      </c>
      <c r="AY2330">
        <v>11</v>
      </c>
    </row>
    <row r="2331" spans="24:51" x14ac:dyDescent="0.3">
      <c r="X2331"/>
      <c r="AP2331" s="1" t="s">
        <v>14327</v>
      </c>
      <c r="AQ2331" s="1" t="s">
        <v>11965</v>
      </c>
      <c r="AR2331" t="s">
        <v>11966</v>
      </c>
      <c r="AS2331">
        <v>0.54490000000000005</v>
      </c>
      <c r="AT2331" s="5">
        <v>5.4490000000000007E-3</v>
      </c>
      <c r="AV2331" s="1" t="s">
        <v>342</v>
      </c>
      <c r="AW2331">
        <v>3.1774109882400001</v>
      </c>
      <c r="AX2331">
        <v>13.211</v>
      </c>
      <c r="AY2331" t="s">
        <v>206</v>
      </c>
    </row>
    <row r="2332" spans="24:51" x14ac:dyDescent="0.3">
      <c r="X2332"/>
      <c r="AP2332" s="1" t="s">
        <v>14327</v>
      </c>
      <c r="AQ2332" s="1" t="s">
        <v>14376</v>
      </c>
      <c r="AR2332" t="s">
        <v>14377</v>
      </c>
      <c r="AS2332">
        <v>0.54059999999999997</v>
      </c>
      <c r="AT2332" s="5">
        <v>5.4059999999999993E-3</v>
      </c>
      <c r="AV2332" s="1" t="s">
        <v>2470</v>
      </c>
      <c r="AW2332">
        <v>15.8442975418779</v>
      </c>
      <c r="AX2332">
        <v>3.1480000000000001</v>
      </c>
      <c r="AY2332">
        <v>5.7939999999999996</v>
      </c>
    </row>
    <row r="2333" spans="24:51" x14ac:dyDescent="0.3">
      <c r="X2333"/>
      <c r="AP2333" s="1" t="s">
        <v>14327</v>
      </c>
      <c r="AQ2333" s="1" t="s">
        <v>14378</v>
      </c>
      <c r="AR2333" t="s">
        <v>14379</v>
      </c>
      <c r="AS2333">
        <v>0.51329999999999998</v>
      </c>
      <c r="AT2333" s="5">
        <v>5.1329999999999995E-3</v>
      </c>
      <c r="AV2333" s="1" t="s">
        <v>816</v>
      </c>
      <c r="AW2333">
        <v>4.0766551902496602</v>
      </c>
      <c r="AX2333">
        <v>23.611999999999998</v>
      </c>
      <c r="AY2333">
        <v>10.974500000000001</v>
      </c>
    </row>
    <row r="2334" spans="24:51" x14ac:dyDescent="0.3">
      <c r="X2334"/>
      <c r="AP2334" s="1" t="s">
        <v>14327</v>
      </c>
      <c r="AQ2334" s="1" t="s">
        <v>13965</v>
      </c>
      <c r="AR2334" t="s">
        <v>13966</v>
      </c>
      <c r="AS2334">
        <v>0.51080000000000003</v>
      </c>
      <c r="AT2334" s="5">
        <v>5.1080000000000006E-3</v>
      </c>
      <c r="AV2334" s="1" t="s">
        <v>729</v>
      </c>
      <c r="AW2334">
        <v>4.7050870033200001</v>
      </c>
      <c r="AX2334">
        <v>0</v>
      </c>
      <c r="AY2334" t="s">
        <v>206</v>
      </c>
    </row>
    <row r="2335" spans="24:51" x14ac:dyDescent="0.3">
      <c r="X2335"/>
      <c r="AP2335" s="1" t="s">
        <v>14327</v>
      </c>
      <c r="AQ2335" t="s">
        <v>14380</v>
      </c>
      <c r="AR2335" t="s">
        <v>14381</v>
      </c>
      <c r="AS2335">
        <v>0.50019999999999998</v>
      </c>
      <c r="AT2335" s="5">
        <v>5.0019999999999995E-3</v>
      </c>
      <c r="AV2335" s="1" t="s">
        <v>3208</v>
      </c>
      <c r="AW2335">
        <v>5.3012528229595999</v>
      </c>
      <c r="AX2335">
        <v>-59.746000000000002</v>
      </c>
      <c r="AY2335" t="s">
        <v>206</v>
      </c>
    </row>
    <row r="2336" spans="24:51" x14ac:dyDescent="0.3">
      <c r="X2336"/>
      <c r="AP2336" s="1" t="s">
        <v>14327</v>
      </c>
      <c r="AQ2336" s="1" t="s">
        <v>14193</v>
      </c>
      <c r="AR2336" t="s">
        <v>14194</v>
      </c>
      <c r="AS2336">
        <v>0.47549999999999998</v>
      </c>
      <c r="AT2336" s="5">
        <v>4.7549999999999997E-3</v>
      </c>
      <c r="AV2336" s="1" t="s">
        <v>782</v>
      </c>
      <c r="AW2336">
        <v>3.1234275215090701</v>
      </c>
      <c r="AX2336">
        <v>4.6680000000000001</v>
      </c>
      <c r="AY2336" t="s">
        <v>206</v>
      </c>
    </row>
    <row r="2337" spans="24:51" x14ac:dyDescent="0.3">
      <c r="X2337"/>
      <c r="AP2337" s="1" t="s">
        <v>14327</v>
      </c>
      <c r="AQ2337" t="s">
        <v>14382</v>
      </c>
      <c r="AR2337" t="s">
        <v>14383</v>
      </c>
      <c r="AS2337">
        <v>0.46039999999999998</v>
      </c>
      <c r="AT2337" s="5">
        <v>4.6039999999999996E-3</v>
      </c>
      <c r="AV2337" s="1" t="s">
        <v>3215</v>
      </c>
      <c r="AW2337">
        <v>6.0308548104000002</v>
      </c>
      <c r="AX2337">
        <v>0</v>
      </c>
      <c r="AY2337">
        <v>18.399999999999999</v>
      </c>
    </row>
    <row r="2338" spans="24:51" x14ac:dyDescent="0.3">
      <c r="X2338"/>
      <c r="AP2338" s="1" t="s">
        <v>14327</v>
      </c>
      <c r="AQ2338" s="1" t="s">
        <v>13992</v>
      </c>
      <c r="AR2338" t="s">
        <v>13993</v>
      </c>
      <c r="AS2338">
        <v>0.45750000000000002</v>
      </c>
      <c r="AT2338" s="5">
        <v>4.5750000000000001E-3</v>
      </c>
      <c r="AV2338" s="1" t="s">
        <v>2931</v>
      </c>
      <c r="AW2338">
        <v>6.098165013</v>
      </c>
      <c r="AX2338">
        <v>0</v>
      </c>
      <c r="AY2338">
        <v>34.747999999999998</v>
      </c>
    </row>
    <row r="2339" spans="24:51" x14ac:dyDescent="0.3">
      <c r="X2339"/>
      <c r="AP2339" s="1" t="s">
        <v>14327</v>
      </c>
      <c r="AQ2339" t="s">
        <v>14384</v>
      </c>
      <c r="AR2339" t="s">
        <v>14385</v>
      </c>
      <c r="AS2339">
        <v>0.4446</v>
      </c>
      <c r="AT2339" s="5">
        <v>4.4460000000000003E-3</v>
      </c>
      <c r="AV2339" s="1" t="s">
        <v>803</v>
      </c>
      <c r="AW2339">
        <v>2.6921058436799998</v>
      </c>
      <c r="AX2339">
        <v>-55.904000000000003</v>
      </c>
      <c r="AY2339" t="s">
        <v>206</v>
      </c>
    </row>
    <row r="2340" spans="24:51" x14ac:dyDescent="0.3">
      <c r="X2340"/>
      <c r="AP2340" s="1" t="s">
        <v>14327</v>
      </c>
      <c r="AQ2340" s="1" t="s">
        <v>14189</v>
      </c>
      <c r="AR2340" t="s">
        <v>14190</v>
      </c>
      <c r="AS2340">
        <v>0.44180000000000003</v>
      </c>
      <c r="AT2340" s="5">
        <v>4.4180000000000001E-3</v>
      </c>
      <c r="AV2340" s="1" t="s">
        <v>787</v>
      </c>
      <c r="AW2340">
        <v>2.6125579889399999</v>
      </c>
      <c r="AX2340">
        <v>-10.023999999999999</v>
      </c>
      <c r="AY2340">
        <v>5.2889999999999997</v>
      </c>
    </row>
    <row r="2341" spans="24:51" x14ac:dyDescent="0.3">
      <c r="X2341"/>
      <c r="AP2341" s="1" t="s">
        <v>14327</v>
      </c>
      <c r="AQ2341" t="s">
        <v>14386</v>
      </c>
      <c r="AR2341" t="s">
        <v>14387</v>
      </c>
      <c r="AS2341">
        <v>0.4234</v>
      </c>
      <c r="AT2341" s="5">
        <v>4.2339999999999999E-3</v>
      </c>
      <c r="AV2341" s="1" t="s">
        <v>3210</v>
      </c>
      <c r="AW2341">
        <v>2.5087109276200001</v>
      </c>
      <c r="AX2341">
        <v>8.7309999999999999</v>
      </c>
      <c r="AY2341" t="s">
        <v>206</v>
      </c>
    </row>
    <row r="2342" spans="24:51" x14ac:dyDescent="0.3">
      <c r="X2342"/>
      <c r="AP2342" s="1" t="s">
        <v>14327</v>
      </c>
      <c r="AQ2342" s="1" t="s">
        <v>14201</v>
      </c>
      <c r="AR2342" t="s">
        <v>14202</v>
      </c>
      <c r="AS2342">
        <v>0.40970000000000001</v>
      </c>
      <c r="AT2342" s="5">
        <v>4.0969999999999999E-3</v>
      </c>
      <c r="AV2342" s="1" t="s">
        <v>2930</v>
      </c>
      <c r="AW2342">
        <v>2.9751666409591899</v>
      </c>
      <c r="AX2342">
        <v>37.052</v>
      </c>
      <c r="AY2342" t="s">
        <v>206</v>
      </c>
    </row>
    <row r="2343" spans="24:51" x14ac:dyDescent="0.3">
      <c r="X2343"/>
      <c r="AP2343" s="1" t="s">
        <v>14327</v>
      </c>
      <c r="AQ2343" t="s">
        <v>14388</v>
      </c>
      <c r="AR2343" t="s">
        <v>14389</v>
      </c>
      <c r="AS2343">
        <v>0.40550000000000003</v>
      </c>
      <c r="AT2343" s="5">
        <v>4.0550000000000004E-3</v>
      </c>
      <c r="AV2343" s="1" t="s">
        <v>2365</v>
      </c>
      <c r="AW2343">
        <v>3.9155409381406301</v>
      </c>
      <c r="AX2343">
        <v>1.42</v>
      </c>
      <c r="AY2343" t="s">
        <v>206</v>
      </c>
    </row>
    <row r="2344" spans="24:51" x14ac:dyDescent="0.3">
      <c r="X2344"/>
      <c r="AP2344" s="1" t="s">
        <v>14327</v>
      </c>
      <c r="AQ2344" s="1" t="s">
        <v>12530</v>
      </c>
      <c r="AR2344" t="s">
        <v>12531</v>
      </c>
      <c r="AS2344">
        <v>0.40129999999999999</v>
      </c>
      <c r="AT2344" s="5">
        <v>4.0130000000000001E-3</v>
      </c>
      <c r="AV2344" s="1" t="s">
        <v>2963</v>
      </c>
      <c r="AW2344">
        <v>2.1068631492168199</v>
      </c>
      <c r="AX2344">
        <v>0</v>
      </c>
      <c r="AY2344">
        <v>62.7</v>
      </c>
    </row>
    <row r="2345" spans="24:51" x14ac:dyDescent="0.3">
      <c r="X2345"/>
      <c r="AP2345" s="1" t="s">
        <v>14327</v>
      </c>
      <c r="AQ2345" t="s">
        <v>14390</v>
      </c>
      <c r="AR2345" t="s">
        <v>14391</v>
      </c>
      <c r="AS2345">
        <v>0.3992</v>
      </c>
      <c r="AT2345" s="5">
        <v>3.9919999999999999E-3</v>
      </c>
      <c r="AV2345" s="1" t="s">
        <v>3211</v>
      </c>
      <c r="AW2345">
        <v>2.4045302421399999</v>
      </c>
      <c r="AX2345">
        <v>15.340999999999999</v>
      </c>
      <c r="AY2345" t="s">
        <v>206</v>
      </c>
    </row>
    <row r="2346" spans="24:51" x14ac:dyDescent="0.3">
      <c r="X2346"/>
      <c r="AP2346" s="1" t="s">
        <v>14327</v>
      </c>
      <c r="AQ2346" s="1" t="s">
        <v>14392</v>
      </c>
      <c r="AR2346" t="s">
        <v>14393</v>
      </c>
      <c r="AS2346">
        <v>0.38579999999999998</v>
      </c>
      <c r="AT2346" s="5">
        <v>3.8579999999999999E-3</v>
      </c>
      <c r="AV2346" s="1" t="s">
        <v>2528</v>
      </c>
      <c r="AW2346">
        <v>5.9056456801663</v>
      </c>
      <c r="AX2346">
        <v>44.502000000000002</v>
      </c>
      <c r="AY2346" t="s">
        <v>206</v>
      </c>
    </row>
    <row r="2347" spans="24:51" x14ac:dyDescent="0.3">
      <c r="X2347"/>
      <c r="AP2347" s="1" t="s">
        <v>14327</v>
      </c>
      <c r="AQ2347" t="s">
        <v>14394</v>
      </c>
      <c r="AR2347" t="s">
        <v>14395</v>
      </c>
      <c r="AS2347">
        <v>0.38469999999999999</v>
      </c>
      <c r="AT2347" s="5">
        <v>3.8469999999999997E-3</v>
      </c>
      <c r="AV2347" s="1" t="s">
        <v>3209</v>
      </c>
      <c r="AW2347">
        <v>4.4086486486486498</v>
      </c>
      <c r="AX2347">
        <v>0</v>
      </c>
      <c r="AY2347">
        <v>19</v>
      </c>
    </row>
    <row r="2348" spans="24:51" x14ac:dyDescent="0.3">
      <c r="X2348"/>
      <c r="AP2348" s="1" t="s">
        <v>14327</v>
      </c>
      <c r="AQ2348" s="1" t="s">
        <v>14396</v>
      </c>
      <c r="AR2348" t="s">
        <v>14397</v>
      </c>
      <c r="AS2348">
        <v>0.38250000000000001</v>
      </c>
      <c r="AT2348" s="5">
        <v>3.8250000000000003E-3</v>
      </c>
      <c r="AV2348" s="1" t="s">
        <v>3212</v>
      </c>
      <c r="AW2348">
        <v>2.6157020816864298</v>
      </c>
      <c r="AX2348">
        <v>0</v>
      </c>
      <c r="AY2348" t="s">
        <v>206</v>
      </c>
    </row>
    <row r="2349" spans="24:51" x14ac:dyDescent="0.3">
      <c r="X2349"/>
      <c r="AP2349" s="1" t="s">
        <v>14327</v>
      </c>
      <c r="AQ2349" s="1" t="s">
        <v>14398</v>
      </c>
      <c r="AR2349" t="s">
        <v>14399</v>
      </c>
      <c r="AS2349">
        <v>0.37059999999999998</v>
      </c>
      <c r="AT2349" s="5">
        <v>3.7059999999999997E-3</v>
      </c>
      <c r="AV2349" s="1" t="s">
        <v>2945</v>
      </c>
      <c r="AW2349">
        <v>34.924356806016498</v>
      </c>
      <c r="AX2349">
        <v>16.445</v>
      </c>
      <c r="AY2349" t="s">
        <v>206</v>
      </c>
    </row>
    <row r="2350" spans="24:51" x14ac:dyDescent="0.3">
      <c r="X2350"/>
      <c r="AP2350" s="1" t="s">
        <v>14327</v>
      </c>
      <c r="AQ2350" s="1" t="s">
        <v>14223</v>
      </c>
      <c r="AR2350" t="s">
        <v>14224</v>
      </c>
      <c r="AS2350">
        <v>0.36620000000000003</v>
      </c>
      <c r="AT2350" s="5">
        <v>3.6620000000000003E-3</v>
      </c>
      <c r="AV2350" s="1" t="s">
        <v>2660</v>
      </c>
      <c r="AW2350">
        <v>2.4591679047327699</v>
      </c>
      <c r="AX2350">
        <v>0</v>
      </c>
      <c r="AY2350" t="s">
        <v>206</v>
      </c>
    </row>
    <row r="2351" spans="24:51" x14ac:dyDescent="0.3">
      <c r="X2351"/>
      <c r="AP2351" s="1" t="s">
        <v>14327</v>
      </c>
      <c r="AQ2351" s="1" t="s">
        <v>13983</v>
      </c>
      <c r="AR2351" t="s">
        <v>13984</v>
      </c>
      <c r="AS2351">
        <v>0.36130000000000001</v>
      </c>
      <c r="AT2351" s="5">
        <v>3.6129999999999999E-3</v>
      </c>
      <c r="AV2351" s="1" t="s">
        <v>734</v>
      </c>
      <c r="AW2351">
        <v>5.4543185135399996</v>
      </c>
      <c r="AX2351">
        <v>13.651999999999999</v>
      </c>
      <c r="AY2351" t="s">
        <v>206</v>
      </c>
    </row>
    <row r="2352" spans="24:51" x14ac:dyDescent="0.3">
      <c r="X2352"/>
      <c r="AP2352" s="1" t="s">
        <v>14327</v>
      </c>
      <c r="AQ2352" s="1" t="s">
        <v>14400</v>
      </c>
      <c r="AR2352" t="s">
        <v>14401</v>
      </c>
      <c r="AS2352">
        <v>0.35830000000000001</v>
      </c>
      <c r="AT2352" s="5">
        <v>3.5830000000000002E-3</v>
      </c>
      <c r="AV2352" s="1" t="s">
        <v>817</v>
      </c>
      <c r="AW2352">
        <v>5.2836654511838104</v>
      </c>
      <c r="AX2352">
        <v>0</v>
      </c>
      <c r="AY2352" t="s">
        <v>206</v>
      </c>
    </row>
    <row r="2353" spans="24:51" x14ac:dyDescent="0.3">
      <c r="X2353"/>
      <c r="AP2353" s="1" t="s">
        <v>14327</v>
      </c>
      <c r="AQ2353" s="1" t="s">
        <v>14402</v>
      </c>
      <c r="AR2353" t="s">
        <v>14403</v>
      </c>
      <c r="AS2353">
        <v>0.3327</v>
      </c>
      <c r="AT2353" s="5">
        <v>3.3270000000000001E-3</v>
      </c>
      <c r="AV2353" s="1" t="s">
        <v>2944</v>
      </c>
      <c r="AW2353">
        <v>35.259174991515501</v>
      </c>
      <c r="AX2353">
        <v>0</v>
      </c>
      <c r="AY2353" t="s">
        <v>206</v>
      </c>
    </row>
    <row r="2354" spans="24:51" x14ac:dyDescent="0.3">
      <c r="X2354"/>
      <c r="AP2354" s="1" t="s">
        <v>14327</v>
      </c>
      <c r="AQ2354" s="1" t="s">
        <v>14404</v>
      </c>
      <c r="AR2354" t="s">
        <v>14405</v>
      </c>
      <c r="AS2354">
        <v>0.32700000000000001</v>
      </c>
      <c r="AT2354" s="5">
        <v>3.2700000000000003E-3</v>
      </c>
      <c r="AV2354" s="1" t="s">
        <v>814</v>
      </c>
      <c r="AW2354">
        <v>3.7470209856209502</v>
      </c>
      <c r="AX2354">
        <v>27.448</v>
      </c>
      <c r="AY2354">
        <v>9.1509999999999998</v>
      </c>
    </row>
    <row r="2355" spans="24:51" x14ac:dyDescent="0.3">
      <c r="X2355"/>
      <c r="AP2355" s="1" t="s">
        <v>14327</v>
      </c>
      <c r="AQ2355" s="1" t="s">
        <v>14215</v>
      </c>
      <c r="AR2355" t="s">
        <v>14216</v>
      </c>
      <c r="AS2355">
        <v>0.32679999999999998</v>
      </c>
      <c r="AT2355" s="5">
        <v>3.2679999999999996E-3</v>
      </c>
      <c r="AV2355" s="1" t="s">
        <v>2932</v>
      </c>
      <c r="AW2355">
        <v>2.7117240519373502</v>
      </c>
      <c r="AX2355">
        <v>-6.2750000000000004</v>
      </c>
      <c r="AY2355">
        <v>55.5</v>
      </c>
    </row>
    <row r="2356" spans="24:51" x14ac:dyDescent="0.3">
      <c r="X2356"/>
      <c r="AP2356" s="1" t="s">
        <v>14327</v>
      </c>
      <c r="AQ2356" t="s">
        <v>13909</v>
      </c>
      <c r="AR2356" t="s">
        <v>13910</v>
      </c>
      <c r="AS2356">
        <v>0.31709999999999999</v>
      </c>
      <c r="AT2356" s="5">
        <v>3.1709999999999998E-3</v>
      </c>
      <c r="AV2356" s="1" t="s">
        <v>791</v>
      </c>
      <c r="AW2356">
        <v>2.8307079180799999</v>
      </c>
      <c r="AX2356">
        <v>-28.91</v>
      </c>
      <c r="AY2356">
        <v>25.861000000000001</v>
      </c>
    </row>
    <row r="2357" spans="24:51" x14ac:dyDescent="0.3">
      <c r="X2357"/>
      <c r="AP2357" s="1" t="s">
        <v>14327</v>
      </c>
      <c r="AQ2357" s="1" t="s">
        <v>14211</v>
      </c>
      <c r="AR2357" t="s">
        <v>14212</v>
      </c>
      <c r="AS2357">
        <v>0.31380000000000002</v>
      </c>
      <c r="AT2357" s="5">
        <v>3.1380000000000002E-3</v>
      </c>
      <c r="AV2357" s="1" t="s">
        <v>2933</v>
      </c>
      <c r="AW2357">
        <v>3.1629067268283801</v>
      </c>
      <c r="AX2357">
        <v>-23.567</v>
      </c>
      <c r="AY2357" t="s">
        <v>206</v>
      </c>
    </row>
    <row r="2358" spans="24:51" x14ac:dyDescent="0.3">
      <c r="X2358"/>
      <c r="AP2358" s="1" t="s">
        <v>14327</v>
      </c>
      <c r="AQ2358" s="1" t="s">
        <v>14231</v>
      </c>
      <c r="AR2358" t="s">
        <v>14232</v>
      </c>
      <c r="AS2358">
        <v>0.30409999999999998</v>
      </c>
      <c r="AT2358" s="5">
        <v>3.0409999999999999E-3</v>
      </c>
      <c r="AV2358" s="1" t="s">
        <v>847</v>
      </c>
      <c r="AW2358">
        <v>2.23517018953528</v>
      </c>
      <c r="AX2358">
        <v>-26.588999999999999</v>
      </c>
      <c r="AY2358" t="s">
        <v>206</v>
      </c>
    </row>
    <row r="2359" spans="24:51" x14ac:dyDescent="0.3">
      <c r="X2359"/>
      <c r="AP2359" s="1" t="s">
        <v>14327</v>
      </c>
      <c r="AQ2359" s="1" t="s">
        <v>14406</v>
      </c>
      <c r="AR2359" t="s">
        <v>14407</v>
      </c>
      <c r="AS2359">
        <v>0.3019</v>
      </c>
      <c r="AT2359" s="5">
        <v>3.019E-3</v>
      </c>
      <c r="AV2359" s="1" t="s">
        <v>3213</v>
      </c>
      <c r="AW2359">
        <v>2.18525933331378</v>
      </c>
      <c r="AX2359">
        <v>10.648999999999999</v>
      </c>
      <c r="AY2359">
        <v>-2.5379999999999998</v>
      </c>
    </row>
    <row r="2360" spans="24:51" x14ac:dyDescent="0.3">
      <c r="X2360"/>
      <c r="AP2360" s="1" t="s">
        <v>14327</v>
      </c>
      <c r="AQ2360" s="1" t="s">
        <v>14221</v>
      </c>
      <c r="AR2360" t="s">
        <v>14222</v>
      </c>
      <c r="AS2360">
        <v>0.29970000000000002</v>
      </c>
      <c r="AT2360" s="5">
        <v>2.9970000000000001E-3</v>
      </c>
      <c r="AV2360" s="1" t="s">
        <v>790</v>
      </c>
      <c r="AW2360">
        <v>11.686061309742399</v>
      </c>
      <c r="AX2360">
        <v>-3.2519999999999998</v>
      </c>
      <c r="AY2360">
        <v>17.576000000000001</v>
      </c>
    </row>
    <row r="2361" spans="24:51" x14ac:dyDescent="0.3">
      <c r="X2361"/>
      <c r="AP2361" s="1" t="s">
        <v>14327</v>
      </c>
      <c r="AQ2361" s="1" t="s">
        <v>14301</v>
      </c>
      <c r="AR2361" t="s">
        <v>14302</v>
      </c>
      <c r="AS2361">
        <v>0.29549999999999998</v>
      </c>
      <c r="AT2361" s="5">
        <v>2.9549999999999997E-3</v>
      </c>
      <c r="AV2361" s="1" t="s">
        <v>866</v>
      </c>
      <c r="AW2361">
        <v>4.0506293994005302</v>
      </c>
      <c r="AX2361">
        <v>6.8710000000000004</v>
      </c>
      <c r="AY2361">
        <v>19.474499999999999</v>
      </c>
    </row>
    <row r="2362" spans="24:51" x14ac:dyDescent="0.3">
      <c r="X2362"/>
      <c r="AP2362" s="1" t="s">
        <v>14327</v>
      </c>
      <c r="AQ2362" s="1" t="s">
        <v>14408</v>
      </c>
      <c r="AR2362" t="s">
        <v>14409</v>
      </c>
      <c r="AS2362">
        <v>0.29339999999999999</v>
      </c>
      <c r="AT2362" s="5">
        <v>2.934E-3</v>
      </c>
      <c r="AV2362" s="1" t="s">
        <v>3216</v>
      </c>
      <c r="AW2362">
        <v>2.63290305226398</v>
      </c>
      <c r="AX2362">
        <v>4.7690000000000001</v>
      </c>
      <c r="AY2362" t="s">
        <v>206</v>
      </c>
    </row>
    <row r="2363" spans="24:51" x14ac:dyDescent="0.3">
      <c r="X2363"/>
      <c r="AP2363" s="1" t="s">
        <v>14327</v>
      </c>
      <c r="AQ2363" s="1" t="s">
        <v>13456</v>
      </c>
      <c r="AR2363" t="s">
        <v>13457</v>
      </c>
      <c r="AS2363">
        <v>0.29199999999999998</v>
      </c>
      <c r="AT2363" s="5">
        <v>2.9199999999999999E-3</v>
      </c>
      <c r="AV2363" s="1" t="s">
        <v>2818</v>
      </c>
      <c r="AW2363">
        <v>5.2060594346800002</v>
      </c>
      <c r="AX2363">
        <v>0</v>
      </c>
      <c r="AY2363" t="s">
        <v>206</v>
      </c>
    </row>
    <row r="2364" spans="24:51" x14ac:dyDescent="0.3">
      <c r="X2364"/>
      <c r="AP2364" s="1" t="s">
        <v>14327</v>
      </c>
      <c r="AQ2364" s="1" t="s">
        <v>14410</v>
      </c>
      <c r="AR2364" t="s">
        <v>14411</v>
      </c>
      <c r="AS2364">
        <v>0.2908</v>
      </c>
      <c r="AT2364" s="5">
        <v>2.908E-3</v>
      </c>
      <c r="AV2364" s="1" t="s">
        <v>3214</v>
      </c>
      <c r="AW2364">
        <v>2.06694847264</v>
      </c>
      <c r="AX2364">
        <v>-18.41</v>
      </c>
      <c r="AY2364" t="s">
        <v>206</v>
      </c>
    </row>
    <row r="2365" spans="24:51" x14ac:dyDescent="0.3">
      <c r="X2365"/>
      <c r="AP2365" s="1" t="s">
        <v>14327</v>
      </c>
      <c r="AQ2365" t="s">
        <v>14205</v>
      </c>
      <c r="AR2365" t="s">
        <v>14206</v>
      </c>
      <c r="AS2365">
        <v>0.27879999999999999</v>
      </c>
      <c r="AT2365" s="5">
        <v>2.7880000000000001E-3</v>
      </c>
      <c r="AV2365" s="1" t="s">
        <v>786</v>
      </c>
      <c r="AW2365">
        <v>4.5379027814417903</v>
      </c>
      <c r="AX2365">
        <v>0</v>
      </c>
      <c r="AY2365">
        <v>140.30000000000001</v>
      </c>
    </row>
    <row r="2366" spans="24:51" x14ac:dyDescent="0.3">
      <c r="X2366"/>
      <c r="AP2366" s="1" t="s">
        <v>14327</v>
      </c>
      <c r="AQ2366" s="1" t="s">
        <v>14412</v>
      </c>
      <c r="AR2366" t="s">
        <v>14413</v>
      </c>
      <c r="AS2366">
        <v>0.27429999999999999</v>
      </c>
      <c r="AT2366" s="5">
        <v>2.7429999999999998E-3</v>
      </c>
      <c r="AV2366" s="1" t="s">
        <v>3217</v>
      </c>
      <c r="AW2366">
        <v>3.2619671810167099</v>
      </c>
      <c r="AX2366">
        <v>15.821</v>
      </c>
      <c r="AY2366" t="s">
        <v>206</v>
      </c>
    </row>
    <row r="2367" spans="24:51" x14ac:dyDescent="0.3">
      <c r="X2367"/>
      <c r="AP2367" s="1" t="s">
        <v>14327</v>
      </c>
      <c r="AQ2367" t="s">
        <v>14229</v>
      </c>
      <c r="AR2367" t="s">
        <v>14230</v>
      </c>
      <c r="AS2367">
        <v>0.26850000000000002</v>
      </c>
      <c r="AT2367" s="5">
        <v>2.6850000000000003E-3</v>
      </c>
      <c r="AV2367" s="1" t="s">
        <v>2937</v>
      </c>
      <c r="AW2367">
        <v>4.8688495392507098</v>
      </c>
      <c r="AX2367">
        <v>31.114000000000001</v>
      </c>
      <c r="AY2367" t="s">
        <v>206</v>
      </c>
    </row>
    <row r="2368" spans="24:51" x14ac:dyDescent="0.3">
      <c r="X2368"/>
      <c r="AP2368" s="1" t="s">
        <v>14327</v>
      </c>
      <c r="AQ2368" s="1" t="s">
        <v>14219</v>
      </c>
      <c r="AR2368" t="s">
        <v>14220</v>
      </c>
      <c r="AS2368">
        <v>0.26590000000000003</v>
      </c>
      <c r="AT2368" s="5">
        <v>2.6590000000000003E-3</v>
      </c>
      <c r="AV2368" s="1" t="s">
        <v>2653</v>
      </c>
      <c r="AW2368">
        <v>3.7739492665788301</v>
      </c>
      <c r="AX2368">
        <v>0</v>
      </c>
      <c r="AY2368" t="s">
        <v>206</v>
      </c>
    </row>
    <row r="2369" spans="24:51" x14ac:dyDescent="0.3">
      <c r="X2369"/>
      <c r="AP2369" s="1" t="s">
        <v>14327</v>
      </c>
      <c r="AQ2369" t="s">
        <v>14414</v>
      </c>
      <c r="AR2369" t="s">
        <v>14415</v>
      </c>
      <c r="AS2369">
        <v>0.26429999999999998</v>
      </c>
      <c r="AT2369" s="5">
        <v>2.643E-3</v>
      </c>
      <c r="AV2369" s="1" t="s">
        <v>3219</v>
      </c>
      <c r="AW2369">
        <v>3.1715636967149998</v>
      </c>
      <c r="AX2369">
        <v>-7.9379999999999997</v>
      </c>
      <c r="AY2369">
        <v>-0.5</v>
      </c>
    </row>
    <row r="2370" spans="24:51" x14ac:dyDescent="0.3">
      <c r="X2370"/>
      <c r="AP2370" s="1" t="s">
        <v>14327</v>
      </c>
      <c r="AQ2370" s="1" t="s">
        <v>14416</v>
      </c>
      <c r="AR2370" t="s">
        <v>14417</v>
      </c>
      <c r="AS2370">
        <v>0.25390000000000001</v>
      </c>
      <c r="AT2370" s="5">
        <v>2.539E-3</v>
      </c>
      <c r="AV2370" s="1" t="s">
        <v>3218</v>
      </c>
      <c r="AW2370">
        <v>2.6936780617056999</v>
      </c>
      <c r="AX2370">
        <v>67.043000000000006</v>
      </c>
      <c r="AY2370" t="s">
        <v>206</v>
      </c>
    </row>
    <row r="2371" spans="24:51" x14ac:dyDescent="0.3">
      <c r="X2371"/>
      <c r="AP2371" s="1" t="s">
        <v>14327</v>
      </c>
      <c r="AQ2371" t="s">
        <v>14060</v>
      </c>
      <c r="AR2371" t="s">
        <v>14061</v>
      </c>
      <c r="AS2371">
        <v>0.2288</v>
      </c>
      <c r="AT2371" s="5">
        <v>2.2880000000000001E-3</v>
      </c>
      <c r="AV2371" s="1" t="s">
        <v>735</v>
      </c>
      <c r="AW2371">
        <v>0.86151524034000004</v>
      </c>
      <c r="AX2371">
        <v>-50.411999999999999</v>
      </c>
      <c r="AY2371" t="s">
        <v>206</v>
      </c>
    </row>
    <row r="2372" spans="24:51" x14ac:dyDescent="0.3">
      <c r="X2372"/>
      <c r="AP2372" s="1" t="s">
        <v>14327</v>
      </c>
      <c r="AQ2372" s="1" t="s">
        <v>14227</v>
      </c>
      <c r="AR2372" t="s">
        <v>14228</v>
      </c>
      <c r="AS2372">
        <v>0.2177</v>
      </c>
      <c r="AT2372" s="5">
        <v>2.1770000000000001E-3</v>
      </c>
      <c r="AV2372" s="1" t="s">
        <v>789</v>
      </c>
      <c r="AW2372">
        <v>2.3155742512366002</v>
      </c>
      <c r="AX2372">
        <v>13.855</v>
      </c>
      <c r="AY2372">
        <v>44.1</v>
      </c>
    </row>
    <row r="2373" spans="24:51" x14ac:dyDescent="0.3">
      <c r="X2373"/>
      <c r="AP2373" s="1" t="s">
        <v>14327</v>
      </c>
      <c r="AQ2373" s="1" t="s">
        <v>14418</v>
      </c>
      <c r="AR2373" t="s">
        <v>14419</v>
      </c>
      <c r="AS2373">
        <v>0.20949999999999999</v>
      </c>
      <c r="AT2373" s="5">
        <v>2.0950000000000001E-3</v>
      </c>
      <c r="AV2373" s="1" t="s">
        <v>805</v>
      </c>
      <c r="AW2373">
        <v>1.5076716502800001</v>
      </c>
      <c r="AX2373">
        <v>31.539000000000001</v>
      </c>
      <c r="AY2373" t="s">
        <v>206</v>
      </c>
    </row>
    <row r="2374" spans="24:51" x14ac:dyDescent="0.3">
      <c r="X2374"/>
      <c r="AP2374" s="1" t="s">
        <v>14327</v>
      </c>
      <c r="AQ2374" s="1" t="s">
        <v>12560</v>
      </c>
      <c r="AR2374" t="s">
        <v>12561</v>
      </c>
      <c r="AS2374">
        <v>0.1996</v>
      </c>
      <c r="AT2374" s="5">
        <v>1.9959999999999999E-3</v>
      </c>
      <c r="AV2374" s="1" t="s">
        <v>2910</v>
      </c>
      <c r="AW2374">
        <v>1.97707238935</v>
      </c>
      <c r="AX2374">
        <v>0</v>
      </c>
      <c r="AY2374" t="s">
        <v>206</v>
      </c>
    </row>
    <row r="2375" spans="24:51" x14ac:dyDescent="0.3">
      <c r="X2375"/>
      <c r="AP2375" s="1" t="s">
        <v>14327</v>
      </c>
      <c r="AQ2375" s="1" t="s">
        <v>14243</v>
      </c>
      <c r="AR2375" t="s">
        <v>14244</v>
      </c>
      <c r="AS2375">
        <v>0.18720000000000001</v>
      </c>
      <c r="AT2375" s="5">
        <v>1.872E-3</v>
      </c>
      <c r="AV2375" s="1" t="s">
        <v>842</v>
      </c>
      <c r="AW2375">
        <v>2.5388899836627101</v>
      </c>
      <c r="AX2375">
        <v>-7.6340000000000003</v>
      </c>
      <c r="AY2375" t="s">
        <v>206</v>
      </c>
    </row>
    <row r="2376" spans="24:51" x14ac:dyDescent="0.3">
      <c r="X2376"/>
      <c r="AP2376" s="1" t="s">
        <v>14327</v>
      </c>
      <c r="AQ2376" s="1" t="s">
        <v>14420</v>
      </c>
      <c r="AR2376" t="s">
        <v>14421</v>
      </c>
      <c r="AS2376">
        <v>0.1865</v>
      </c>
      <c r="AT2376" s="5">
        <v>1.8649999999999999E-3</v>
      </c>
      <c r="AV2376" s="1" t="s">
        <v>3220</v>
      </c>
      <c r="AW2376">
        <v>1.20232697078682</v>
      </c>
      <c r="AX2376">
        <v>-5.1310000000000002</v>
      </c>
      <c r="AY2376">
        <v>1.0900000000000001</v>
      </c>
    </row>
    <row r="2377" spans="24:51" x14ac:dyDescent="0.3">
      <c r="X2377"/>
      <c r="AP2377" s="1" t="s">
        <v>14327</v>
      </c>
      <c r="AQ2377" s="1" t="s">
        <v>14239</v>
      </c>
      <c r="AR2377" t="s">
        <v>14240</v>
      </c>
      <c r="AS2377">
        <v>0.18590000000000001</v>
      </c>
      <c r="AT2377" s="5">
        <v>1.8590000000000002E-3</v>
      </c>
      <c r="AV2377" s="1" t="s">
        <v>820</v>
      </c>
      <c r="AW2377">
        <v>2.75504827050485</v>
      </c>
      <c r="AX2377">
        <v>56.776000000000003</v>
      </c>
      <c r="AY2377" t="s">
        <v>206</v>
      </c>
    </row>
    <row r="2378" spans="24:51" x14ac:dyDescent="0.3">
      <c r="X2378"/>
      <c r="AP2378" s="1" t="s">
        <v>14327</v>
      </c>
      <c r="AQ2378" s="1" t="s">
        <v>14422</v>
      </c>
      <c r="AR2378" t="s">
        <v>14423</v>
      </c>
      <c r="AS2378">
        <v>0.18390000000000001</v>
      </c>
      <c r="AT2378" s="5">
        <v>1.8390000000000001E-3</v>
      </c>
      <c r="AV2378" s="1" t="s">
        <v>2939</v>
      </c>
      <c r="AW2378">
        <v>1.2764154468489499</v>
      </c>
      <c r="AX2378">
        <v>-0.106</v>
      </c>
      <c r="AY2378" t="s">
        <v>206</v>
      </c>
    </row>
    <row r="2379" spans="24:51" x14ac:dyDescent="0.3">
      <c r="X2379"/>
      <c r="AP2379" s="1" t="s">
        <v>14327</v>
      </c>
      <c r="AQ2379" s="1" t="s">
        <v>14424</v>
      </c>
      <c r="AR2379" t="s">
        <v>14425</v>
      </c>
      <c r="AS2379">
        <v>0.17849999999999999</v>
      </c>
      <c r="AT2379" s="5">
        <v>1.7849999999999999E-3</v>
      </c>
      <c r="AV2379" s="1" t="s">
        <v>2946</v>
      </c>
      <c r="AW2379">
        <v>22.0410546387822</v>
      </c>
      <c r="AX2379">
        <v>0</v>
      </c>
      <c r="AY2379" t="s">
        <v>206</v>
      </c>
    </row>
    <row r="2380" spans="24:51" x14ac:dyDescent="0.3">
      <c r="X2380"/>
      <c r="AP2380" s="1" t="s">
        <v>14327</v>
      </c>
      <c r="AQ2380" s="1" t="s">
        <v>14426</v>
      </c>
      <c r="AR2380" t="s">
        <v>14427</v>
      </c>
      <c r="AS2380">
        <v>0.1764</v>
      </c>
      <c r="AT2380" s="5">
        <v>1.7639999999999999E-3</v>
      </c>
      <c r="AV2380" s="1" t="s">
        <v>3221</v>
      </c>
      <c r="AW2380">
        <v>1.1752973210364499</v>
      </c>
      <c r="AX2380">
        <v>0</v>
      </c>
      <c r="AY2380" t="s">
        <v>206</v>
      </c>
    </row>
    <row r="2381" spans="24:51" x14ac:dyDescent="0.3">
      <c r="X2381"/>
      <c r="AP2381" s="1" t="s">
        <v>14327</v>
      </c>
      <c r="AQ2381" s="1" t="s">
        <v>14262</v>
      </c>
      <c r="AR2381" t="s">
        <v>14263</v>
      </c>
      <c r="AS2381">
        <v>0.17199999999999999</v>
      </c>
      <c r="AT2381" s="5">
        <v>1.72E-3</v>
      </c>
      <c r="AV2381" s="1" t="s">
        <v>2948</v>
      </c>
      <c r="AW2381">
        <v>1.3213761554929599</v>
      </c>
      <c r="AX2381">
        <v>0</v>
      </c>
      <c r="AY2381" t="s">
        <v>206</v>
      </c>
    </row>
    <row r="2382" spans="24:51" x14ac:dyDescent="0.3">
      <c r="X2382"/>
      <c r="AP2382" s="1" t="s">
        <v>14327</v>
      </c>
      <c r="AQ2382" s="1" t="s">
        <v>14241</v>
      </c>
      <c r="AR2382" t="s">
        <v>14242</v>
      </c>
      <c r="AS2382">
        <v>0.17</v>
      </c>
      <c r="AT2382" s="5">
        <v>1.7000000000000001E-3</v>
      </c>
      <c r="AV2382" s="1" t="s">
        <v>2938</v>
      </c>
      <c r="AW2382">
        <v>2.1843849597231202</v>
      </c>
      <c r="AX2382">
        <v>0</v>
      </c>
      <c r="AY2382" t="s">
        <v>206</v>
      </c>
    </row>
    <row r="2383" spans="24:51" x14ac:dyDescent="0.3">
      <c r="X2383"/>
      <c r="AP2383" s="1" t="s">
        <v>14327</v>
      </c>
      <c r="AQ2383" s="1" t="s">
        <v>14235</v>
      </c>
      <c r="AR2383" t="s">
        <v>14236</v>
      </c>
      <c r="AS2383">
        <v>0.16719999999999999</v>
      </c>
      <c r="AT2383" s="5">
        <v>1.6719999999999999E-3</v>
      </c>
      <c r="AV2383" s="1" t="s">
        <v>2650</v>
      </c>
      <c r="AW2383">
        <v>2.9029276033937901</v>
      </c>
      <c r="AX2383">
        <v>14.991</v>
      </c>
      <c r="AY2383" t="s">
        <v>206</v>
      </c>
    </row>
    <row r="2384" spans="24:51" x14ac:dyDescent="0.3">
      <c r="X2384"/>
      <c r="AP2384" s="1" t="s">
        <v>14327</v>
      </c>
      <c r="AQ2384" t="s">
        <v>14428</v>
      </c>
      <c r="AR2384" t="s">
        <v>14429</v>
      </c>
      <c r="AS2384">
        <v>0.16569999999999999</v>
      </c>
      <c r="AT2384" s="5">
        <v>1.6569999999999998E-3</v>
      </c>
      <c r="AV2384" s="1" t="s">
        <v>3224</v>
      </c>
      <c r="AW2384">
        <v>1.68282986311448</v>
      </c>
      <c r="AX2384">
        <v>-7.0659999999999998</v>
      </c>
      <c r="AY2384" t="s">
        <v>206</v>
      </c>
    </row>
    <row r="2385" spans="24:51" x14ac:dyDescent="0.3">
      <c r="X2385"/>
      <c r="AP2385" s="1" t="s">
        <v>14327</v>
      </c>
      <c r="AQ2385" s="1" t="s">
        <v>14430</v>
      </c>
      <c r="AR2385" t="s">
        <v>14431</v>
      </c>
      <c r="AS2385">
        <v>0.16289999999999999</v>
      </c>
      <c r="AT2385" s="5">
        <v>1.6289999999999998E-3</v>
      </c>
      <c r="AV2385" s="1" t="s">
        <v>3225</v>
      </c>
      <c r="AW2385">
        <v>1.07731963109354</v>
      </c>
      <c r="AX2385">
        <v>0</v>
      </c>
      <c r="AY2385" t="s">
        <v>206</v>
      </c>
    </row>
    <row r="2386" spans="24:51" x14ac:dyDescent="0.3">
      <c r="X2386"/>
      <c r="AP2386" s="1" t="s">
        <v>14327</v>
      </c>
      <c r="AQ2386" s="1" t="s">
        <v>13785</v>
      </c>
      <c r="AR2386" t="s">
        <v>13786</v>
      </c>
      <c r="AS2386">
        <v>0.15670000000000001</v>
      </c>
      <c r="AT2386" s="5">
        <v>1.567E-3</v>
      </c>
      <c r="AV2386" s="1" t="s">
        <v>712</v>
      </c>
      <c r="AW2386">
        <v>1.0065323567</v>
      </c>
      <c r="AX2386">
        <v>0</v>
      </c>
      <c r="AY2386" t="s">
        <v>206</v>
      </c>
    </row>
    <row r="2387" spans="24:51" x14ac:dyDescent="0.3">
      <c r="X2387"/>
      <c r="AP2387" s="1" t="s">
        <v>14327</v>
      </c>
      <c r="AQ2387" s="1" t="s">
        <v>14432</v>
      </c>
      <c r="AR2387" t="s">
        <v>14433</v>
      </c>
      <c r="AS2387">
        <v>0.14729999999999999</v>
      </c>
      <c r="AT2387" s="5">
        <v>1.4729999999999999E-3</v>
      </c>
      <c r="AV2387" s="1" t="s">
        <v>3222</v>
      </c>
      <c r="AW2387">
        <v>1.62482763285337</v>
      </c>
      <c r="AX2387">
        <v>41.540999999999997</v>
      </c>
      <c r="AY2387">
        <v>7.1</v>
      </c>
    </row>
    <row r="2388" spans="24:51" x14ac:dyDescent="0.3">
      <c r="X2388"/>
      <c r="AP2388" s="1" t="s">
        <v>14327</v>
      </c>
      <c r="AQ2388" s="1" t="s">
        <v>12647</v>
      </c>
      <c r="AR2388" t="s">
        <v>12648</v>
      </c>
      <c r="AS2388">
        <v>0.14050000000000001</v>
      </c>
      <c r="AT2388" s="5">
        <v>1.4050000000000002E-3</v>
      </c>
      <c r="AV2388" s="1" t="s">
        <v>815</v>
      </c>
      <c r="AW2388">
        <v>1.2131098242257701</v>
      </c>
      <c r="AX2388">
        <v>55.72</v>
      </c>
      <c r="AY2388" t="s">
        <v>206</v>
      </c>
    </row>
    <row r="2389" spans="24:51" x14ac:dyDescent="0.3">
      <c r="X2389"/>
      <c r="AP2389" s="1" t="s">
        <v>14327</v>
      </c>
      <c r="AQ2389" s="1" t="s">
        <v>14434</v>
      </c>
      <c r="AR2389" t="s">
        <v>14435</v>
      </c>
      <c r="AS2389">
        <v>0.13880000000000001</v>
      </c>
      <c r="AT2389" s="5">
        <v>1.3880000000000001E-3</v>
      </c>
      <c r="AV2389" s="1" t="s">
        <v>3223</v>
      </c>
      <c r="AW2389">
        <v>1.12865775529237</v>
      </c>
      <c r="AX2389">
        <v>0</v>
      </c>
      <c r="AY2389">
        <v>51.2</v>
      </c>
    </row>
    <row r="2390" spans="24:51" x14ac:dyDescent="0.3">
      <c r="X2390"/>
      <c r="AP2390" s="1" t="s">
        <v>14327</v>
      </c>
      <c r="AQ2390" s="1" t="s">
        <v>14436</v>
      </c>
      <c r="AR2390" t="s">
        <v>14437</v>
      </c>
      <c r="AS2390">
        <v>0.1386</v>
      </c>
      <c r="AT2390" s="5">
        <v>1.3860000000000001E-3</v>
      </c>
      <c r="AV2390" s="1" t="s">
        <v>6555</v>
      </c>
      <c r="AW2390">
        <v>0.99760319831455502</v>
      </c>
      <c r="AX2390">
        <v>-1.004</v>
      </c>
      <c r="AY2390" t="s">
        <v>206</v>
      </c>
    </row>
    <row r="2391" spans="24:51" x14ac:dyDescent="0.3">
      <c r="X2391"/>
      <c r="AP2391" s="1" t="s">
        <v>14327</v>
      </c>
      <c r="AQ2391" s="1" t="s">
        <v>14438</v>
      </c>
      <c r="AR2391" t="s">
        <v>14439</v>
      </c>
      <c r="AS2391">
        <v>0.1353</v>
      </c>
      <c r="AT2391" s="5">
        <v>1.353E-3</v>
      </c>
      <c r="AV2391" s="1" t="s">
        <v>6558</v>
      </c>
      <c r="AW2391">
        <v>3.70708136365</v>
      </c>
      <c r="AX2391">
        <v>0</v>
      </c>
      <c r="AY2391" t="s">
        <v>206</v>
      </c>
    </row>
    <row r="2392" spans="24:51" x14ac:dyDescent="0.3">
      <c r="X2392"/>
      <c r="AP2392" s="1" t="s">
        <v>14327</v>
      </c>
      <c r="AQ2392" t="s">
        <v>14440</v>
      </c>
      <c r="AR2392" t="s">
        <v>14441</v>
      </c>
      <c r="AS2392">
        <v>0.13450000000000001</v>
      </c>
      <c r="AT2392" s="5">
        <v>1.3450000000000001E-3</v>
      </c>
      <c r="AV2392" s="1" t="s">
        <v>3227</v>
      </c>
      <c r="AW2392">
        <v>1.77178707132288</v>
      </c>
      <c r="AX2392">
        <v>-15.99</v>
      </c>
      <c r="AY2392" t="s">
        <v>206</v>
      </c>
    </row>
    <row r="2393" spans="24:51" x14ac:dyDescent="0.3">
      <c r="X2393"/>
      <c r="AP2393" s="1" t="s">
        <v>14327</v>
      </c>
      <c r="AQ2393" s="1" t="s">
        <v>13781</v>
      </c>
      <c r="AR2393" t="s">
        <v>13782</v>
      </c>
      <c r="AS2393">
        <v>0.13139999999999999</v>
      </c>
      <c r="AT2393" s="5">
        <v>1.3139999999999998E-3</v>
      </c>
      <c r="AV2393" s="1" t="s">
        <v>807</v>
      </c>
      <c r="AW2393">
        <v>1.2534816345999999</v>
      </c>
      <c r="AX2393">
        <v>68.363</v>
      </c>
      <c r="AY2393" t="s">
        <v>206</v>
      </c>
    </row>
    <row r="2394" spans="24:51" x14ac:dyDescent="0.3">
      <c r="X2394"/>
      <c r="AP2394" s="1" t="s">
        <v>14327</v>
      </c>
      <c r="AQ2394" s="1" t="s">
        <v>12854</v>
      </c>
      <c r="AR2394" t="s">
        <v>12855</v>
      </c>
      <c r="AS2394">
        <v>0.12959999999999999</v>
      </c>
      <c r="AT2394" s="5">
        <v>1.2959999999999998E-3</v>
      </c>
      <c r="AV2394" s="1" t="s">
        <v>926</v>
      </c>
      <c r="AW2394">
        <v>1.9488262244500001</v>
      </c>
      <c r="AX2394">
        <v>0</v>
      </c>
      <c r="AY2394" t="s">
        <v>206</v>
      </c>
    </row>
    <row r="2395" spans="24:51" x14ac:dyDescent="0.3">
      <c r="X2395"/>
      <c r="AP2395" s="1" t="s">
        <v>14327</v>
      </c>
      <c r="AQ2395" s="1" t="s">
        <v>14311</v>
      </c>
      <c r="AR2395" t="s">
        <v>14312</v>
      </c>
      <c r="AS2395">
        <v>0.12620000000000001</v>
      </c>
      <c r="AT2395" s="5">
        <v>1.2620000000000001E-3</v>
      </c>
      <c r="AV2395" s="1" t="s">
        <v>822</v>
      </c>
      <c r="AW2395">
        <v>0.83468189171074902</v>
      </c>
      <c r="AX2395">
        <v>15.361000000000001</v>
      </c>
      <c r="AY2395" t="s">
        <v>206</v>
      </c>
    </row>
    <row r="2396" spans="24:51" x14ac:dyDescent="0.3">
      <c r="X2396"/>
      <c r="AP2396" s="1" t="s">
        <v>14327</v>
      </c>
      <c r="AQ2396" s="1" t="s">
        <v>14442</v>
      </c>
      <c r="AR2396" t="s">
        <v>14443</v>
      </c>
      <c r="AS2396">
        <v>0.12429999999999999</v>
      </c>
      <c r="AT2396" s="5">
        <v>1.243E-3</v>
      </c>
      <c r="AV2396" s="1" t="s">
        <v>3229</v>
      </c>
      <c r="AW2396">
        <v>2.1129179540988501</v>
      </c>
      <c r="AX2396">
        <v>0.54300000000000004</v>
      </c>
      <c r="AY2396" t="s">
        <v>206</v>
      </c>
    </row>
    <row r="2397" spans="24:51" x14ac:dyDescent="0.3">
      <c r="X2397"/>
      <c r="AP2397" s="1" t="s">
        <v>14327</v>
      </c>
      <c r="AQ2397" s="1" t="s">
        <v>14313</v>
      </c>
      <c r="AR2397" t="s">
        <v>14314</v>
      </c>
      <c r="AS2397">
        <v>0.11310000000000001</v>
      </c>
      <c r="AT2397" s="5">
        <v>1.1310000000000001E-3</v>
      </c>
      <c r="AV2397" s="1" t="s">
        <v>846</v>
      </c>
      <c r="AW2397">
        <v>1.74042637720986</v>
      </c>
      <c r="AX2397">
        <v>66.099999999999994</v>
      </c>
      <c r="AY2397" t="s">
        <v>206</v>
      </c>
    </row>
    <row r="2398" spans="24:51" x14ac:dyDescent="0.3">
      <c r="X2398"/>
      <c r="AP2398" s="1" t="s">
        <v>14327</v>
      </c>
      <c r="AQ2398" s="1" t="s">
        <v>14444</v>
      </c>
      <c r="AR2398" t="s">
        <v>14445</v>
      </c>
      <c r="AS2398">
        <v>0.1119</v>
      </c>
      <c r="AT2398" s="5">
        <v>1.119E-3</v>
      </c>
      <c r="AV2398" s="1" t="s">
        <v>3226</v>
      </c>
      <c r="AW2398">
        <v>1.3765223771606101</v>
      </c>
      <c r="AX2398">
        <v>14.462</v>
      </c>
      <c r="AY2398" t="s">
        <v>206</v>
      </c>
    </row>
    <row r="2399" spans="24:51" x14ac:dyDescent="0.3">
      <c r="X2399"/>
      <c r="AP2399" s="1" t="s">
        <v>14327</v>
      </c>
      <c r="AQ2399" s="1" t="s">
        <v>14446</v>
      </c>
      <c r="AR2399" t="s">
        <v>14447</v>
      </c>
      <c r="AS2399">
        <v>0.10920000000000001</v>
      </c>
      <c r="AT2399" s="5">
        <v>1.0920000000000001E-3</v>
      </c>
      <c r="AV2399" s="1" t="s">
        <v>3233</v>
      </c>
      <c r="AW2399">
        <v>1.3732220289855099</v>
      </c>
      <c r="AX2399">
        <v>22.408999999999999</v>
      </c>
      <c r="AY2399" t="s">
        <v>206</v>
      </c>
    </row>
    <row r="2400" spans="24:51" x14ac:dyDescent="0.3">
      <c r="X2400"/>
      <c r="AP2400" s="1" t="s">
        <v>14327</v>
      </c>
      <c r="AQ2400" s="1" t="s">
        <v>14448</v>
      </c>
      <c r="AR2400" t="s">
        <v>14449</v>
      </c>
      <c r="AS2400">
        <v>0.1045</v>
      </c>
      <c r="AT2400" s="5">
        <v>1.0449999999999999E-3</v>
      </c>
      <c r="AV2400" s="1" t="s">
        <v>3234</v>
      </c>
      <c r="AW2400">
        <v>1.16059250678426</v>
      </c>
      <c r="AX2400">
        <v>44.585000000000001</v>
      </c>
      <c r="AY2400">
        <v>12.1</v>
      </c>
    </row>
    <row r="2401" spans="24:51" x14ac:dyDescent="0.3">
      <c r="X2401"/>
      <c r="AP2401" s="1" t="s">
        <v>14327</v>
      </c>
      <c r="AQ2401" s="1" t="s">
        <v>14450</v>
      </c>
      <c r="AR2401" t="s">
        <v>14222</v>
      </c>
      <c r="AS2401">
        <v>0.1024</v>
      </c>
      <c r="AT2401" s="5">
        <v>1.024E-3</v>
      </c>
      <c r="AV2401" s="1" t="s">
        <v>818</v>
      </c>
      <c r="AW2401">
        <v>11.686061309742399</v>
      </c>
      <c r="AX2401">
        <v>-1.762</v>
      </c>
      <c r="AY2401">
        <v>17.576000000000001</v>
      </c>
    </row>
    <row r="2402" spans="24:51" x14ac:dyDescent="0.3">
      <c r="X2402"/>
      <c r="AP2402" s="1" t="s">
        <v>14327</v>
      </c>
      <c r="AQ2402" s="1" t="s">
        <v>12611</v>
      </c>
      <c r="AR2402" t="s">
        <v>12612</v>
      </c>
      <c r="AS2402">
        <v>9.2299999999999993E-2</v>
      </c>
      <c r="AT2402" s="5">
        <v>9.2299999999999988E-4</v>
      </c>
      <c r="AV2402" s="1" t="s">
        <v>819</v>
      </c>
      <c r="AW2402">
        <v>20.581957488230099</v>
      </c>
      <c r="AX2402">
        <v>56.561999999999998</v>
      </c>
      <c r="AY2402">
        <v>53.2</v>
      </c>
    </row>
    <row r="2403" spans="24:51" x14ac:dyDescent="0.3">
      <c r="X2403"/>
      <c r="AP2403" s="1" t="s">
        <v>14327</v>
      </c>
      <c r="AQ2403" s="1" t="s">
        <v>14451</v>
      </c>
      <c r="AR2403" t="s">
        <v>14452</v>
      </c>
      <c r="AS2403">
        <v>9.1800000000000007E-2</v>
      </c>
      <c r="AT2403" s="5">
        <v>9.1800000000000009E-4</v>
      </c>
      <c r="AV2403" s="1" t="s">
        <v>3228</v>
      </c>
      <c r="AW2403">
        <v>0.71716781472000002</v>
      </c>
      <c r="AX2403">
        <v>3.9830000000000001</v>
      </c>
      <c r="AY2403" t="s">
        <v>206</v>
      </c>
    </row>
    <row r="2404" spans="24:51" x14ac:dyDescent="0.3">
      <c r="X2404"/>
      <c r="AP2404" s="1" t="s">
        <v>14327</v>
      </c>
      <c r="AQ2404" s="1" t="s">
        <v>14453</v>
      </c>
      <c r="AR2404" t="s">
        <v>14454</v>
      </c>
      <c r="AS2404">
        <v>8.8900000000000007E-2</v>
      </c>
      <c r="AT2404" s="5">
        <v>8.8900000000000003E-4</v>
      </c>
      <c r="AV2404" s="1" t="s">
        <v>3235</v>
      </c>
      <c r="AW2404">
        <v>1.08977394945956</v>
      </c>
      <c r="AX2404">
        <v>0</v>
      </c>
      <c r="AY2404" t="s">
        <v>206</v>
      </c>
    </row>
    <row r="2405" spans="24:51" x14ac:dyDescent="0.3">
      <c r="X2405"/>
      <c r="AP2405" s="1" t="s">
        <v>14327</v>
      </c>
      <c r="AQ2405" s="1" t="s">
        <v>14455</v>
      </c>
      <c r="AR2405" t="s">
        <v>14456</v>
      </c>
      <c r="AS2405">
        <v>8.8200000000000001E-2</v>
      </c>
      <c r="AT2405" s="5">
        <v>8.8199999999999997E-4</v>
      </c>
      <c r="AV2405" s="1" t="s">
        <v>3485</v>
      </c>
      <c r="AW2405">
        <v>1.1903557267314</v>
      </c>
      <c r="AX2405">
        <v>48.585999999999999</v>
      </c>
      <c r="AY2405" t="s">
        <v>206</v>
      </c>
    </row>
    <row r="2406" spans="24:51" x14ac:dyDescent="0.3">
      <c r="X2406"/>
      <c r="AP2406" s="1" t="s">
        <v>14327</v>
      </c>
      <c r="AQ2406" s="1" t="s">
        <v>14270</v>
      </c>
      <c r="AR2406" t="s">
        <v>14271</v>
      </c>
      <c r="AS2406">
        <v>8.3900000000000002E-2</v>
      </c>
      <c r="AT2406" s="5">
        <v>8.3900000000000001E-4</v>
      </c>
      <c r="AV2406" s="1" t="s">
        <v>2954</v>
      </c>
      <c r="AW2406">
        <v>1.0070786014930799</v>
      </c>
      <c r="AX2406">
        <v>0</v>
      </c>
      <c r="AY2406" t="s">
        <v>206</v>
      </c>
    </row>
    <row r="2407" spans="24:51" x14ac:dyDescent="0.3">
      <c r="X2407"/>
      <c r="AP2407" s="1" t="s">
        <v>14327</v>
      </c>
      <c r="AQ2407" s="1" t="s">
        <v>14457</v>
      </c>
      <c r="AR2407" t="s">
        <v>14458</v>
      </c>
      <c r="AS2407">
        <v>8.3500000000000005E-2</v>
      </c>
      <c r="AT2407" s="5">
        <v>8.3500000000000002E-4</v>
      </c>
      <c r="AV2407" s="1" t="s">
        <v>6578</v>
      </c>
      <c r="AW2407">
        <v>9.4891981860379104</v>
      </c>
      <c r="AX2407">
        <v>0</v>
      </c>
      <c r="AY2407" t="s">
        <v>206</v>
      </c>
    </row>
    <row r="2408" spans="24:51" x14ac:dyDescent="0.3">
      <c r="X2408"/>
      <c r="AP2408" s="1" t="s">
        <v>14327</v>
      </c>
      <c r="AQ2408" t="s">
        <v>14245</v>
      </c>
      <c r="AR2408" t="s">
        <v>14246</v>
      </c>
      <c r="AS2408">
        <v>8.2799999999999999E-2</v>
      </c>
      <c r="AT2408" s="5">
        <v>8.2799999999999996E-4</v>
      </c>
      <c r="AV2408" s="1" t="s">
        <v>843</v>
      </c>
      <c r="AW2408">
        <v>1.8991710176788501</v>
      </c>
      <c r="AX2408">
        <v>45.668999999999997</v>
      </c>
      <c r="AY2408" t="s">
        <v>206</v>
      </c>
    </row>
    <row r="2409" spans="24:51" x14ac:dyDescent="0.3">
      <c r="X2409"/>
      <c r="AP2409" s="1" t="s">
        <v>14327</v>
      </c>
      <c r="AQ2409" t="s">
        <v>14459</v>
      </c>
      <c r="AR2409" t="s">
        <v>14460</v>
      </c>
      <c r="AS2409">
        <v>8.2600000000000007E-2</v>
      </c>
      <c r="AT2409" s="5">
        <v>8.2600000000000002E-4</v>
      </c>
      <c r="AV2409" s="1" t="s">
        <v>3231</v>
      </c>
      <c r="AW2409">
        <v>0.80096077433557</v>
      </c>
      <c r="AX2409">
        <v>0</v>
      </c>
      <c r="AY2409" t="s">
        <v>206</v>
      </c>
    </row>
    <row r="2410" spans="24:51" x14ac:dyDescent="0.3">
      <c r="X2410"/>
      <c r="AP2410" s="1" t="s">
        <v>14327</v>
      </c>
      <c r="AQ2410" s="1" t="s">
        <v>14461</v>
      </c>
      <c r="AR2410" t="s">
        <v>14462</v>
      </c>
      <c r="AS2410">
        <v>8.0100000000000005E-2</v>
      </c>
      <c r="AT2410" s="5">
        <v>8.0100000000000006E-4</v>
      </c>
      <c r="AV2410" s="1" t="s">
        <v>3232</v>
      </c>
      <c r="AW2410">
        <v>0.816754256506245</v>
      </c>
      <c r="AX2410">
        <v>17.283999999999999</v>
      </c>
      <c r="AY2410" t="s">
        <v>206</v>
      </c>
    </row>
    <row r="2411" spans="24:51" x14ac:dyDescent="0.3">
      <c r="X2411"/>
      <c r="AP2411" s="1" t="s">
        <v>14327</v>
      </c>
      <c r="AQ2411" t="s">
        <v>14463</v>
      </c>
      <c r="AR2411" t="s">
        <v>14464</v>
      </c>
      <c r="AS2411">
        <v>7.9600000000000004E-2</v>
      </c>
      <c r="AT2411" s="5">
        <v>7.9600000000000005E-4</v>
      </c>
      <c r="AV2411" s="1" t="s">
        <v>3230</v>
      </c>
      <c r="AW2411">
        <v>0.51559049629999998</v>
      </c>
      <c r="AX2411">
        <v>-18.085000000000001</v>
      </c>
      <c r="AY2411" t="s">
        <v>206</v>
      </c>
    </row>
    <row r="2412" spans="24:51" x14ac:dyDescent="0.3">
      <c r="X2412"/>
      <c r="AP2412" s="1" t="s">
        <v>14327</v>
      </c>
      <c r="AQ2412" t="s">
        <v>12586</v>
      </c>
      <c r="AR2412" t="s">
        <v>12587</v>
      </c>
      <c r="AS2412">
        <v>7.9100000000000004E-2</v>
      </c>
      <c r="AT2412" s="5">
        <v>7.9100000000000004E-4</v>
      </c>
      <c r="AV2412" s="1" t="s">
        <v>3091</v>
      </c>
      <c r="AW2412">
        <v>0.72749352672000001</v>
      </c>
      <c r="AX2412">
        <v>0</v>
      </c>
      <c r="AY2412" t="s">
        <v>206</v>
      </c>
    </row>
    <row r="2413" spans="24:51" x14ac:dyDescent="0.3">
      <c r="X2413"/>
      <c r="AP2413" s="1" t="s">
        <v>14327</v>
      </c>
      <c r="AQ2413" s="1" t="s">
        <v>14264</v>
      </c>
      <c r="AR2413" t="s">
        <v>14265</v>
      </c>
      <c r="AS2413">
        <v>7.3499999999999996E-2</v>
      </c>
      <c r="AT2413" s="5">
        <v>7.3499999999999998E-4</v>
      </c>
      <c r="AV2413" s="1" t="s">
        <v>2950</v>
      </c>
      <c r="AW2413">
        <v>0.58972066619272201</v>
      </c>
      <c r="AX2413">
        <v>0</v>
      </c>
      <c r="AY2413" t="s">
        <v>206</v>
      </c>
    </row>
    <row r="2414" spans="24:51" x14ac:dyDescent="0.3">
      <c r="X2414"/>
      <c r="AP2414" s="1" t="s">
        <v>14327</v>
      </c>
      <c r="AQ2414" t="s">
        <v>14465</v>
      </c>
      <c r="AR2414" t="s">
        <v>14466</v>
      </c>
      <c r="AS2414">
        <v>6.5500000000000003E-2</v>
      </c>
      <c r="AT2414" s="5">
        <v>6.5499999999999998E-4</v>
      </c>
      <c r="AV2414" s="1" t="s">
        <v>3236</v>
      </c>
      <c r="AW2414">
        <v>0.53180677956398303</v>
      </c>
      <c r="AX2414">
        <v>24.702000000000002</v>
      </c>
      <c r="AY2414" t="s">
        <v>206</v>
      </c>
    </row>
    <row r="2415" spans="24:51" x14ac:dyDescent="0.3">
      <c r="X2415"/>
      <c r="AP2415" s="1" t="s">
        <v>14327</v>
      </c>
      <c r="AQ2415" s="1" t="s">
        <v>14266</v>
      </c>
      <c r="AR2415" t="s">
        <v>14267</v>
      </c>
      <c r="AS2415">
        <v>6.5000000000000002E-2</v>
      </c>
      <c r="AT2415" s="5">
        <v>6.4999999999999997E-4</v>
      </c>
      <c r="AV2415" s="1" t="s">
        <v>2951</v>
      </c>
      <c r="AW2415">
        <v>0.42110182431338</v>
      </c>
      <c r="AX2415">
        <v>-13.202</v>
      </c>
      <c r="AY2415" t="s">
        <v>206</v>
      </c>
    </row>
    <row r="2416" spans="24:51" x14ac:dyDescent="0.3">
      <c r="X2416"/>
      <c r="AP2416" s="1" t="s">
        <v>14327</v>
      </c>
      <c r="AQ2416" s="1" t="s">
        <v>14323</v>
      </c>
      <c r="AR2416" t="s">
        <v>14324</v>
      </c>
      <c r="AS2416">
        <v>6.3600000000000004E-2</v>
      </c>
      <c r="AT2416" s="5">
        <v>6.3600000000000006E-4</v>
      </c>
      <c r="AV2416" s="1" t="s">
        <v>823</v>
      </c>
      <c r="AW2416">
        <v>1.43406108154178</v>
      </c>
      <c r="AX2416">
        <v>0</v>
      </c>
      <c r="AY2416" t="s">
        <v>206</v>
      </c>
    </row>
    <row r="2417" spans="24:51" x14ac:dyDescent="0.3">
      <c r="X2417"/>
      <c r="AP2417" s="1" t="s">
        <v>14327</v>
      </c>
      <c r="AQ2417" s="1" t="s">
        <v>14251</v>
      </c>
      <c r="AR2417" t="s">
        <v>14252</v>
      </c>
      <c r="AS2417">
        <v>6.0100000000000001E-2</v>
      </c>
      <c r="AT2417" s="5">
        <v>6.0099999999999997E-4</v>
      </c>
      <c r="AV2417" s="1" t="s">
        <v>2654</v>
      </c>
      <c r="AW2417">
        <v>0.32468023858124201</v>
      </c>
      <c r="AX2417">
        <v>0</v>
      </c>
      <c r="AY2417" t="s">
        <v>206</v>
      </c>
    </row>
    <row r="2418" spans="24:51" x14ac:dyDescent="0.3">
      <c r="X2418"/>
      <c r="AP2418" s="1" t="s">
        <v>14327</v>
      </c>
      <c r="AQ2418" t="s">
        <v>14467</v>
      </c>
      <c r="AR2418" t="s">
        <v>14468</v>
      </c>
      <c r="AS2418">
        <v>5.8900000000000001E-2</v>
      </c>
      <c r="AT2418" s="5">
        <v>5.8900000000000001E-4</v>
      </c>
      <c r="AV2418" s="1" t="s">
        <v>3237</v>
      </c>
      <c r="AW2418">
        <v>1.1565454354667499</v>
      </c>
      <c r="AX2418">
        <v>0.45400000000000001</v>
      </c>
      <c r="AY2418" t="s">
        <v>206</v>
      </c>
    </row>
    <row r="2419" spans="24:51" x14ac:dyDescent="0.3">
      <c r="X2419"/>
      <c r="AP2419" s="1" t="s">
        <v>14327</v>
      </c>
      <c r="AQ2419" s="1" t="s">
        <v>14469</v>
      </c>
      <c r="AR2419" t="s">
        <v>14470</v>
      </c>
      <c r="AS2419">
        <v>5.74E-2</v>
      </c>
      <c r="AT2419" s="5">
        <v>5.7399999999999997E-4</v>
      </c>
      <c r="AV2419" s="1" t="s">
        <v>2947</v>
      </c>
      <c r="AW2419">
        <v>5.5488665708718097</v>
      </c>
      <c r="AX2419">
        <v>0</v>
      </c>
      <c r="AY2419" t="s">
        <v>206</v>
      </c>
    </row>
    <row r="2420" spans="24:51" x14ac:dyDescent="0.3">
      <c r="X2420"/>
      <c r="AP2420" s="1" t="s">
        <v>14327</v>
      </c>
      <c r="AQ2420" t="s">
        <v>14471</v>
      </c>
      <c r="AR2420" t="s">
        <v>14472</v>
      </c>
      <c r="AS2420">
        <v>5.5300000000000002E-2</v>
      </c>
      <c r="AT2420" s="5">
        <v>5.53E-4</v>
      </c>
      <c r="AV2420" s="1" t="s">
        <v>859</v>
      </c>
      <c r="AW2420">
        <v>0.72098075058540001</v>
      </c>
      <c r="AX2420">
        <v>-15.407999999999999</v>
      </c>
      <c r="AY2420" t="s">
        <v>206</v>
      </c>
    </row>
    <row r="2421" spans="24:51" x14ac:dyDescent="0.3">
      <c r="X2421"/>
      <c r="AP2421" s="1" t="s">
        <v>14327</v>
      </c>
      <c r="AQ2421" t="s">
        <v>14473</v>
      </c>
      <c r="AR2421" t="s">
        <v>14474</v>
      </c>
      <c r="AS2421">
        <v>5.4300000000000001E-2</v>
      </c>
      <c r="AT2421" s="5">
        <v>5.4299999999999997E-4</v>
      </c>
      <c r="AV2421" s="1" t="s">
        <v>3238</v>
      </c>
      <c r="AW2421">
        <v>0.467693734542457</v>
      </c>
      <c r="AX2421">
        <v>-26.198</v>
      </c>
      <c r="AY2421" t="s">
        <v>206</v>
      </c>
    </row>
    <row r="2422" spans="24:51" x14ac:dyDescent="0.3">
      <c r="X2422"/>
      <c r="AP2422" s="1" t="s">
        <v>14327</v>
      </c>
      <c r="AQ2422" s="1" t="s">
        <v>14475</v>
      </c>
      <c r="AR2422" t="s">
        <v>14476</v>
      </c>
      <c r="AS2422">
        <v>4.9799999999999997E-2</v>
      </c>
      <c r="AT2422" s="5">
        <v>4.9799999999999996E-4</v>
      </c>
      <c r="AV2422" s="1" t="s">
        <v>821</v>
      </c>
      <c r="AW2422">
        <v>1.2744923378255599</v>
      </c>
      <c r="AX2422">
        <v>22.309000000000001</v>
      </c>
      <c r="AY2422">
        <v>15.952999999999999</v>
      </c>
    </row>
    <row r="2423" spans="24:51" x14ac:dyDescent="0.3">
      <c r="X2423"/>
      <c r="AP2423" s="1" t="s">
        <v>14327</v>
      </c>
      <c r="AQ2423" s="1" t="s">
        <v>14477</v>
      </c>
      <c r="AR2423" t="s">
        <v>14478</v>
      </c>
      <c r="AS2423">
        <v>4.8300000000000003E-2</v>
      </c>
      <c r="AT2423" s="5">
        <v>4.8300000000000003E-4</v>
      </c>
      <c r="AV2423" s="1" t="s">
        <v>824</v>
      </c>
      <c r="AW2423">
        <v>0.79190665846643704</v>
      </c>
      <c r="AX2423">
        <v>0</v>
      </c>
      <c r="AY2423" t="s">
        <v>206</v>
      </c>
    </row>
    <row r="2424" spans="24:51" x14ac:dyDescent="0.3">
      <c r="X2424"/>
      <c r="AP2424" s="1" t="s">
        <v>14327</v>
      </c>
      <c r="AQ2424" t="s">
        <v>14479</v>
      </c>
      <c r="AR2424" t="s">
        <v>14480</v>
      </c>
      <c r="AS2424">
        <v>4.5400000000000003E-2</v>
      </c>
      <c r="AT2424" s="5">
        <v>4.5400000000000003E-4</v>
      </c>
      <c r="AV2424" s="1" t="s">
        <v>3239</v>
      </c>
      <c r="AW2424">
        <v>0.57330878584502698</v>
      </c>
      <c r="AX2424">
        <v>0</v>
      </c>
      <c r="AY2424" t="s">
        <v>206</v>
      </c>
    </row>
    <row r="2425" spans="24:51" x14ac:dyDescent="0.3">
      <c r="X2425"/>
      <c r="AP2425" s="1" t="s">
        <v>14327</v>
      </c>
      <c r="AQ2425" s="1" t="s">
        <v>14481</v>
      </c>
      <c r="AR2425" t="s">
        <v>14482</v>
      </c>
      <c r="AS2425">
        <v>4.4699999999999997E-2</v>
      </c>
      <c r="AT2425" s="5">
        <v>4.4699999999999997E-4</v>
      </c>
      <c r="AV2425" s="1" t="s">
        <v>827</v>
      </c>
      <c r="AW2425">
        <v>0.71340091393363703</v>
      </c>
      <c r="AX2425">
        <v>0</v>
      </c>
      <c r="AY2425" t="s">
        <v>206</v>
      </c>
    </row>
    <row r="2426" spans="24:51" x14ac:dyDescent="0.3">
      <c r="X2426"/>
      <c r="AP2426" s="1" t="s">
        <v>14327</v>
      </c>
      <c r="AQ2426" s="1" t="s">
        <v>14483</v>
      </c>
      <c r="AR2426" t="s">
        <v>14484</v>
      </c>
      <c r="AS2426">
        <v>4.4499999999999998E-2</v>
      </c>
      <c r="AT2426" s="5">
        <v>4.4499999999999997E-4</v>
      </c>
      <c r="AV2426" s="1" t="s">
        <v>825</v>
      </c>
      <c r="AW2426">
        <v>1.71905658975678</v>
      </c>
      <c r="AX2426">
        <v>5.7779999999999996</v>
      </c>
      <c r="AY2426" t="s">
        <v>206</v>
      </c>
    </row>
    <row r="2427" spans="24:51" x14ac:dyDescent="0.3">
      <c r="X2427"/>
      <c r="AP2427" s="1" t="s">
        <v>14327</v>
      </c>
      <c r="AQ2427" s="1" t="s">
        <v>14485</v>
      </c>
      <c r="AR2427" t="s">
        <v>14486</v>
      </c>
      <c r="AS2427">
        <v>4.1200000000000001E-2</v>
      </c>
      <c r="AT2427" s="5">
        <v>4.1199999999999999E-4</v>
      </c>
      <c r="AV2427" s="1" t="s">
        <v>826</v>
      </c>
      <c r="AW2427">
        <v>3.85550522855754</v>
      </c>
      <c r="AX2427">
        <v>-70.822000000000003</v>
      </c>
      <c r="AY2427" t="s">
        <v>206</v>
      </c>
    </row>
    <row r="2428" spans="24:51" x14ac:dyDescent="0.3">
      <c r="X2428"/>
      <c r="AP2428" s="1" t="s">
        <v>14327</v>
      </c>
      <c r="AQ2428" t="s">
        <v>14487</v>
      </c>
      <c r="AR2428" t="s">
        <v>14488</v>
      </c>
      <c r="AS2428">
        <v>3.95E-2</v>
      </c>
      <c r="AT2428" s="5">
        <v>3.9500000000000001E-4</v>
      </c>
      <c r="AV2428" s="1" t="s">
        <v>2962</v>
      </c>
      <c r="AW2428">
        <v>0.39827619291013999</v>
      </c>
      <c r="AX2428">
        <v>0</v>
      </c>
      <c r="AY2428" t="s">
        <v>206</v>
      </c>
    </row>
    <row r="2429" spans="24:51" x14ac:dyDescent="0.3">
      <c r="X2429"/>
      <c r="AP2429" s="1" t="s">
        <v>14327</v>
      </c>
      <c r="AQ2429" t="s">
        <v>14489</v>
      </c>
      <c r="AR2429" t="s">
        <v>14490</v>
      </c>
      <c r="AS2429">
        <v>3.5099999999999999E-2</v>
      </c>
      <c r="AT2429" s="5">
        <v>3.5099999999999997E-4</v>
      </c>
      <c r="AV2429" s="1" t="s">
        <v>828</v>
      </c>
      <c r="AW2429">
        <v>1.24751507433705</v>
      </c>
      <c r="AX2429">
        <v>20.736000000000001</v>
      </c>
      <c r="AY2429" t="s">
        <v>206</v>
      </c>
    </row>
    <row r="2430" spans="24:51" x14ac:dyDescent="0.3">
      <c r="X2430"/>
      <c r="AP2430" s="1" t="s">
        <v>14327</v>
      </c>
      <c r="AQ2430" t="s">
        <v>11585</v>
      </c>
      <c r="AR2430" t="s">
        <v>14491</v>
      </c>
      <c r="AS2430">
        <v>1.4E-2</v>
      </c>
      <c r="AT2430" s="5">
        <v>1.4000000000000001E-4</v>
      </c>
      <c r="AV2430" s="1" t="s">
        <v>206</v>
      </c>
      <c r="AW2430" t="s">
        <v>249</v>
      </c>
      <c r="AX2430" t="s">
        <v>1029</v>
      </c>
      <c r="AY2430" t="s">
        <v>278</v>
      </c>
    </row>
    <row r="2431" spans="24:51" x14ac:dyDescent="0.3">
      <c r="X2431"/>
      <c r="AP2431" s="1" t="s">
        <v>14327</v>
      </c>
      <c r="AQ2431" t="s">
        <v>14492</v>
      </c>
      <c r="AR2431" t="s">
        <v>14493</v>
      </c>
      <c r="AS2431">
        <v>3.8999999999999998E-3</v>
      </c>
      <c r="AT2431" s="5">
        <v>3.8999999999999999E-5</v>
      </c>
      <c r="AV2431" s="1" t="s">
        <v>6614</v>
      </c>
      <c r="AW2431" t="s">
        <v>206</v>
      </c>
      <c r="AX2431">
        <v>0</v>
      </c>
      <c r="AY2431" t="s">
        <v>206</v>
      </c>
    </row>
    <row r="2432" spans="24:51" x14ac:dyDescent="0.3">
      <c r="X2432"/>
      <c r="AP2432" s="1" t="s">
        <v>14327</v>
      </c>
      <c r="AQ2432" t="s">
        <v>11585</v>
      </c>
      <c r="AR2432" t="s">
        <v>11856</v>
      </c>
      <c r="AS2432">
        <v>1.4E-3</v>
      </c>
      <c r="AT2432" s="5">
        <v>1.4E-5</v>
      </c>
      <c r="AV2432" s="1" t="s">
        <v>206</v>
      </c>
      <c r="AW2432" t="s">
        <v>249</v>
      </c>
      <c r="AX2432" t="s">
        <v>1029</v>
      </c>
      <c r="AY2432" t="s">
        <v>278</v>
      </c>
    </row>
    <row r="2433" spans="24:51" x14ac:dyDescent="0.3">
      <c r="X2433"/>
      <c r="AP2433" s="1" t="s">
        <v>14327</v>
      </c>
      <c r="AQ2433" t="s">
        <v>11585</v>
      </c>
      <c r="AR2433" t="s">
        <v>14494</v>
      </c>
      <c r="AS2433">
        <v>0</v>
      </c>
      <c r="AT2433" s="5">
        <v>0</v>
      </c>
      <c r="AV2433" s="1" t="s">
        <v>206</v>
      </c>
      <c r="AW2433" t="s">
        <v>249</v>
      </c>
      <c r="AX2433" t="s">
        <v>1029</v>
      </c>
      <c r="AY2433" t="s">
        <v>278</v>
      </c>
    </row>
    <row r="2434" spans="24:51" x14ac:dyDescent="0.3">
      <c r="X2434"/>
      <c r="AP2434" s="1" t="s">
        <v>14495</v>
      </c>
      <c r="AQ2434" t="s">
        <v>13629</v>
      </c>
      <c r="AR2434" t="s">
        <v>13630</v>
      </c>
      <c r="AS2434">
        <v>8.0746000000000002</v>
      </c>
      <c r="AT2434" s="5">
        <v>8.0745999999999998E-2</v>
      </c>
      <c r="AV2434" s="1" t="s">
        <v>30</v>
      </c>
      <c r="AW2434">
        <v>214.14439580224001</v>
      </c>
      <c r="AX2434">
        <v>2.9350000000000001</v>
      </c>
      <c r="AY2434">
        <v>22.3</v>
      </c>
    </row>
    <row r="2435" spans="24:51" x14ac:dyDescent="0.3">
      <c r="X2435"/>
      <c r="AP2435" s="1" t="s">
        <v>14495</v>
      </c>
      <c r="AQ2435" t="s">
        <v>14496</v>
      </c>
      <c r="AR2435" t="s">
        <v>14497</v>
      </c>
      <c r="AS2435">
        <v>7.9736000000000002</v>
      </c>
      <c r="AT2435" s="5">
        <v>7.9736000000000001E-2</v>
      </c>
      <c r="AV2435" s="1" t="s">
        <v>121</v>
      </c>
      <c r="AW2435">
        <v>31.347938324640001</v>
      </c>
      <c r="AX2435">
        <v>8.7370000000000001</v>
      </c>
      <c r="AY2435" t="s">
        <v>206</v>
      </c>
    </row>
    <row r="2436" spans="24:51" x14ac:dyDescent="0.3">
      <c r="X2436"/>
      <c r="AP2436" s="1" t="s">
        <v>14495</v>
      </c>
      <c r="AQ2436" t="s">
        <v>14498</v>
      </c>
      <c r="AR2436" t="s">
        <v>14499</v>
      </c>
      <c r="AS2436">
        <v>7.9580000000000002</v>
      </c>
      <c r="AT2436" s="5">
        <v>7.9579999999999998E-2</v>
      </c>
      <c r="AV2436" s="1" t="s">
        <v>1146</v>
      </c>
      <c r="AW2436">
        <v>67.475138106220001</v>
      </c>
      <c r="AX2436">
        <v>6.5490000000000004</v>
      </c>
      <c r="AY2436">
        <v>18.388249999999999</v>
      </c>
    </row>
    <row r="2437" spans="24:51" x14ac:dyDescent="0.3">
      <c r="X2437"/>
      <c r="AP2437" s="1" t="s">
        <v>14495</v>
      </c>
      <c r="AQ2437" t="s">
        <v>13875</v>
      </c>
      <c r="AR2437" t="s">
        <v>13876</v>
      </c>
      <c r="AS2437">
        <v>7.9359999999999999</v>
      </c>
      <c r="AT2437" s="5">
        <v>7.936E-2</v>
      </c>
      <c r="AV2437" s="1" t="s">
        <v>84</v>
      </c>
      <c r="AW2437">
        <v>51.226631986999998</v>
      </c>
      <c r="AX2437">
        <v>19.062999999999999</v>
      </c>
      <c r="AY2437" t="s">
        <v>206</v>
      </c>
    </row>
    <row r="2438" spans="24:51" x14ac:dyDescent="0.3">
      <c r="X2438"/>
      <c r="AP2438" s="1" t="s">
        <v>14495</v>
      </c>
      <c r="AQ2438" t="s">
        <v>14500</v>
      </c>
      <c r="AR2438" t="s">
        <v>14501</v>
      </c>
      <c r="AS2438">
        <v>7.4192999999999998</v>
      </c>
      <c r="AT2438" s="5">
        <v>7.4192999999999995E-2</v>
      </c>
      <c r="AV2438" s="1" t="s">
        <v>1488</v>
      </c>
      <c r="AW2438">
        <v>21.09657601716</v>
      </c>
      <c r="AX2438">
        <v>9.109</v>
      </c>
      <c r="AY2438">
        <v>10.6</v>
      </c>
    </row>
    <row r="2439" spans="24:51" x14ac:dyDescent="0.3">
      <c r="X2439"/>
      <c r="AP2439" s="1" t="s">
        <v>14495</v>
      </c>
      <c r="AQ2439" t="s">
        <v>14502</v>
      </c>
      <c r="AR2439" t="s">
        <v>14503</v>
      </c>
      <c r="AS2439">
        <v>4.5480999999999998</v>
      </c>
      <c r="AT2439" s="5">
        <v>4.5481000000000001E-2</v>
      </c>
      <c r="AV2439" s="1" t="s">
        <v>3486</v>
      </c>
      <c r="AW2439">
        <v>4.5239098446400003</v>
      </c>
      <c r="AX2439">
        <v>6.0810000000000004</v>
      </c>
      <c r="AY2439" t="s">
        <v>206</v>
      </c>
    </row>
    <row r="2440" spans="24:51" x14ac:dyDescent="0.3">
      <c r="X2440"/>
      <c r="AP2440" s="1" t="s">
        <v>14495</v>
      </c>
      <c r="AQ2440" t="s">
        <v>14354</v>
      </c>
      <c r="AR2440" t="s">
        <v>14355</v>
      </c>
      <c r="AS2440">
        <v>4.0731999999999999</v>
      </c>
      <c r="AT2440" s="5">
        <v>4.0731999999999997E-2</v>
      </c>
      <c r="AV2440" s="1" t="s">
        <v>3202</v>
      </c>
      <c r="AW2440">
        <v>9.26284102326</v>
      </c>
      <c r="AX2440">
        <v>-2.2629999999999999</v>
      </c>
      <c r="AY2440" t="s">
        <v>206</v>
      </c>
    </row>
    <row r="2441" spans="24:51" x14ac:dyDescent="0.3">
      <c r="X2441"/>
      <c r="AP2441" s="1" t="s">
        <v>14495</v>
      </c>
      <c r="AQ2441" t="s">
        <v>13757</v>
      </c>
      <c r="AR2441" t="s">
        <v>13758</v>
      </c>
      <c r="AS2441">
        <v>4.0460000000000003</v>
      </c>
      <c r="AT2441" s="5">
        <v>4.0460000000000003E-2</v>
      </c>
      <c r="AV2441" s="1" t="s">
        <v>195</v>
      </c>
      <c r="AW2441">
        <v>12.6094402878</v>
      </c>
      <c r="AX2441">
        <v>-10.356999999999999</v>
      </c>
      <c r="AY2441">
        <v>17.600000000000001</v>
      </c>
    </row>
    <row r="2442" spans="24:51" x14ac:dyDescent="0.3">
      <c r="X2442"/>
      <c r="AP2442" s="1" t="s">
        <v>14495</v>
      </c>
      <c r="AQ2442" t="s">
        <v>14504</v>
      </c>
      <c r="AR2442" t="s">
        <v>14505</v>
      </c>
      <c r="AS2442">
        <v>3.9845999999999999</v>
      </c>
      <c r="AT2442" s="5">
        <v>3.9845999999999999E-2</v>
      </c>
      <c r="AV2442" s="1" t="s">
        <v>1738</v>
      </c>
      <c r="AW2442">
        <v>12.01539661028</v>
      </c>
      <c r="AX2442">
        <v>3.91</v>
      </c>
      <c r="AY2442" t="s">
        <v>206</v>
      </c>
    </row>
    <row r="2443" spans="24:51" x14ac:dyDescent="0.3">
      <c r="X2443"/>
      <c r="AP2443" s="1" t="s">
        <v>14495</v>
      </c>
      <c r="AQ2443" t="s">
        <v>14506</v>
      </c>
      <c r="AR2443" t="s">
        <v>14507</v>
      </c>
      <c r="AS2443">
        <v>3.9712000000000001</v>
      </c>
      <c r="AT2443" s="5">
        <v>3.9711999999999997E-2</v>
      </c>
      <c r="AV2443" s="1" t="s">
        <v>1592</v>
      </c>
      <c r="AW2443">
        <v>17.837749041950001</v>
      </c>
      <c r="AX2443">
        <v>13.548</v>
      </c>
      <c r="AY2443">
        <v>12</v>
      </c>
    </row>
    <row r="2444" spans="24:51" x14ac:dyDescent="0.3">
      <c r="X2444"/>
      <c r="AP2444" s="1" t="s">
        <v>14495</v>
      </c>
      <c r="AQ2444" t="s">
        <v>13755</v>
      </c>
      <c r="AR2444" t="s">
        <v>13756</v>
      </c>
      <c r="AS2444">
        <v>3.9</v>
      </c>
      <c r="AT2444" s="5">
        <v>3.9E-2</v>
      </c>
      <c r="AV2444" s="1" t="s">
        <v>172</v>
      </c>
      <c r="AW2444">
        <v>23.346712965839998</v>
      </c>
      <c r="AX2444">
        <v>12.125999999999999</v>
      </c>
      <c r="AY2444">
        <v>18.765000000000001</v>
      </c>
    </row>
    <row r="2445" spans="24:51" x14ac:dyDescent="0.3">
      <c r="X2445"/>
      <c r="AP2445" s="1" t="s">
        <v>14495</v>
      </c>
      <c r="AQ2445" t="s">
        <v>14508</v>
      </c>
      <c r="AR2445" t="s">
        <v>14509</v>
      </c>
      <c r="AS2445">
        <v>3.8083999999999998</v>
      </c>
      <c r="AT2445" s="5">
        <v>3.8084E-2</v>
      </c>
      <c r="AV2445" s="1" t="s">
        <v>3242</v>
      </c>
      <c r="AW2445">
        <v>10.846712178700001</v>
      </c>
      <c r="AX2445">
        <v>21.946000000000002</v>
      </c>
      <c r="AY2445" t="s">
        <v>206</v>
      </c>
    </row>
    <row r="2446" spans="24:51" x14ac:dyDescent="0.3">
      <c r="X2446"/>
      <c r="AP2446" s="1" t="s">
        <v>14495</v>
      </c>
      <c r="AQ2446" t="s">
        <v>14510</v>
      </c>
      <c r="AR2446" t="s">
        <v>14511</v>
      </c>
      <c r="AS2446">
        <v>3.6097000000000001</v>
      </c>
      <c r="AT2446" s="5">
        <v>3.6097000000000004E-2</v>
      </c>
      <c r="AV2446" s="1" t="s">
        <v>2011</v>
      </c>
      <c r="AW2446">
        <v>13.01309345952</v>
      </c>
      <c r="AX2446">
        <v>14.907999999999999</v>
      </c>
      <c r="AY2446" t="s">
        <v>206</v>
      </c>
    </row>
    <row r="2447" spans="24:51" x14ac:dyDescent="0.3">
      <c r="X2447"/>
      <c r="AP2447" s="1" t="s">
        <v>14495</v>
      </c>
      <c r="AQ2447" t="s">
        <v>13817</v>
      </c>
      <c r="AR2447" t="s">
        <v>13818</v>
      </c>
      <c r="AS2447">
        <v>3.589</v>
      </c>
      <c r="AT2447" s="5">
        <v>3.5889999999999998E-2</v>
      </c>
      <c r="AV2447" s="1" t="s">
        <v>795</v>
      </c>
      <c r="AW2447">
        <v>9.7192953240000008</v>
      </c>
      <c r="AX2447">
        <v>17.715</v>
      </c>
      <c r="AY2447" t="s">
        <v>206</v>
      </c>
    </row>
    <row r="2448" spans="24:51" x14ac:dyDescent="0.3">
      <c r="X2448"/>
      <c r="AP2448" s="1" t="s">
        <v>14495</v>
      </c>
      <c r="AQ2448" t="s">
        <v>11959</v>
      </c>
      <c r="AR2448" t="s">
        <v>11960</v>
      </c>
      <c r="AS2448">
        <v>3.1284999999999998</v>
      </c>
      <c r="AT2448" s="5">
        <v>3.1285E-2</v>
      </c>
      <c r="AV2448" s="1" t="s">
        <v>339</v>
      </c>
      <c r="AW2448">
        <v>3.2654874646300001</v>
      </c>
      <c r="AX2448">
        <v>18.829000000000001</v>
      </c>
      <c r="AY2448" t="s">
        <v>206</v>
      </c>
    </row>
    <row r="2449" spans="24:51" x14ac:dyDescent="0.3">
      <c r="X2449"/>
      <c r="AP2449" s="1" t="s">
        <v>14495</v>
      </c>
      <c r="AQ2449" t="s">
        <v>13691</v>
      </c>
      <c r="AR2449" t="s">
        <v>13692</v>
      </c>
      <c r="AS2449">
        <v>3.1019000000000001</v>
      </c>
      <c r="AT2449" s="5">
        <v>3.1019000000000001E-2</v>
      </c>
      <c r="AV2449" s="1" t="s">
        <v>799</v>
      </c>
      <c r="AW2449">
        <v>5.1471719901600004</v>
      </c>
      <c r="AX2449">
        <v>0</v>
      </c>
      <c r="AY2449">
        <v>17.288</v>
      </c>
    </row>
    <row r="2450" spans="24:51" x14ac:dyDescent="0.3">
      <c r="X2450"/>
      <c r="AP2450" s="1" t="s">
        <v>14495</v>
      </c>
      <c r="AQ2450" t="s">
        <v>14054</v>
      </c>
      <c r="AR2450" t="s">
        <v>14055</v>
      </c>
      <c r="AS2450">
        <v>2.4998</v>
      </c>
      <c r="AT2450" s="5">
        <v>2.4997999999999999E-2</v>
      </c>
      <c r="AV2450" s="1" t="s">
        <v>880</v>
      </c>
      <c r="AW2450">
        <v>5.3484946200000003</v>
      </c>
      <c r="AX2450">
        <v>5.0880000000000001</v>
      </c>
      <c r="AY2450" t="s">
        <v>206</v>
      </c>
    </row>
    <row r="2451" spans="24:51" x14ac:dyDescent="0.3">
      <c r="X2451"/>
      <c r="AP2451" s="1" t="s">
        <v>14495</v>
      </c>
      <c r="AQ2451" t="s">
        <v>14512</v>
      </c>
      <c r="AR2451" t="s">
        <v>14513</v>
      </c>
      <c r="AS2451">
        <v>2.1379999999999999</v>
      </c>
      <c r="AT2451" s="5">
        <v>2.138E-2</v>
      </c>
      <c r="AV2451" s="1" t="s">
        <v>3247</v>
      </c>
      <c r="AW2451">
        <v>1.8452352019</v>
      </c>
      <c r="AX2451">
        <v>13.512</v>
      </c>
      <c r="AY2451" t="s">
        <v>206</v>
      </c>
    </row>
    <row r="2452" spans="24:51" x14ac:dyDescent="0.3">
      <c r="X2452"/>
      <c r="AP2452" s="1" t="s">
        <v>14495</v>
      </c>
      <c r="AQ2452" t="s">
        <v>14514</v>
      </c>
      <c r="AR2452" t="s">
        <v>14515</v>
      </c>
      <c r="AS2452">
        <v>2.0764999999999998</v>
      </c>
      <c r="AT2452" s="5">
        <v>2.0764999999999999E-2</v>
      </c>
      <c r="AV2452" s="1" t="s">
        <v>3243</v>
      </c>
      <c r="AW2452">
        <v>6.8152535882</v>
      </c>
      <c r="AX2452">
        <v>13.406000000000001</v>
      </c>
      <c r="AY2452">
        <v>8</v>
      </c>
    </row>
    <row r="2453" spans="24:51" x14ac:dyDescent="0.3">
      <c r="X2453"/>
      <c r="AP2453" s="1" t="s">
        <v>14495</v>
      </c>
      <c r="AQ2453" t="s">
        <v>14516</v>
      </c>
      <c r="AR2453" t="s">
        <v>14517</v>
      </c>
      <c r="AS2453">
        <v>1.5259</v>
      </c>
      <c r="AT2453" s="5">
        <v>1.5259E-2</v>
      </c>
      <c r="AV2453" s="1" t="s">
        <v>3244</v>
      </c>
      <c r="AW2453">
        <v>3.4413505988400002</v>
      </c>
      <c r="AX2453">
        <v>5.484</v>
      </c>
      <c r="AY2453" t="s">
        <v>206</v>
      </c>
    </row>
    <row r="2454" spans="24:51" x14ac:dyDescent="0.3">
      <c r="X2454"/>
      <c r="AP2454" s="1" t="s">
        <v>14495</v>
      </c>
      <c r="AQ2454" t="s">
        <v>13871</v>
      </c>
      <c r="AR2454" t="s">
        <v>13872</v>
      </c>
      <c r="AS2454">
        <v>1.2847999999999999</v>
      </c>
      <c r="AT2454" s="5">
        <v>1.2848E-2</v>
      </c>
      <c r="AV2454" s="1" t="s">
        <v>991</v>
      </c>
      <c r="AW2454">
        <v>2.28877422417</v>
      </c>
      <c r="AX2454">
        <v>16.103999999999999</v>
      </c>
      <c r="AY2454" t="s">
        <v>206</v>
      </c>
    </row>
    <row r="2455" spans="24:51" x14ac:dyDescent="0.3">
      <c r="X2455"/>
      <c r="AP2455" s="1" t="s">
        <v>14495</v>
      </c>
      <c r="AQ2455" t="s">
        <v>14518</v>
      </c>
      <c r="AR2455" t="s">
        <v>14519</v>
      </c>
      <c r="AS2455">
        <v>1.2806999999999999</v>
      </c>
      <c r="AT2455" s="5">
        <v>1.2806999999999999E-2</v>
      </c>
      <c r="AV2455" s="1" t="s">
        <v>908</v>
      </c>
      <c r="AW2455">
        <v>4.5139097928940402</v>
      </c>
      <c r="AX2455">
        <v>0</v>
      </c>
      <c r="AY2455" t="s">
        <v>206</v>
      </c>
    </row>
    <row r="2456" spans="24:51" x14ac:dyDescent="0.3">
      <c r="X2456"/>
      <c r="AP2456" s="1" t="s">
        <v>14495</v>
      </c>
      <c r="AQ2456" t="s">
        <v>14520</v>
      </c>
      <c r="AR2456" t="s">
        <v>14521</v>
      </c>
      <c r="AS2456">
        <v>1.2297</v>
      </c>
      <c r="AT2456" s="5">
        <v>1.2297000000000001E-2</v>
      </c>
      <c r="AV2456" s="1" t="s">
        <v>3245</v>
      </c>
      <c r="AW2456">
        <v>4.3245594030200003</v>
      </c>
      <c r="AX2456">
        <v>9.5289999999999999</v>
      </c>
      <c r="AY2456" t="s">
        <v>206</v>
      </c>
    </row>
    <row r="2457" spans="24:51" x14ac:dyDescent="0.3">
      <c r="X2457"/>
      <c r="AP2457" s="1" t="s">
        <v>14495</v>
      </c>
      <c r="AQ2457" t="s">
        <v>14522</v>
      </c>
      <c r="AR2457" t="s">
        <v>14523</v>
      </c>
      <c r="AS2457">
        <v>1.2102999999999999</v>
      </c>
      <c r="AT2457" s="5">
        <v>1.2102999999999999E-2</v>
      </c>
      <c r="AV2457" s="1" t="s">
        <v>3246</v>
      </c>
      <c r="AW2457">
        <v>3.3400819199999998</v>
      </c>
      <c r="AX2457">
        <v>21.047000000000001</v>
      </c>
      <c r="AY2457" t="s">
        <v>206</v>
      </c>
    </row>
    <row r="2458" spans="24:51" x14ac:dyDescent="0.3">
      <c r="X2458"/>
      <c r="AP2458" s="1" t="s">
        <v>14495</v>
      </c>
      <c r="AQ2458" t="s">
        <v>11965</v>
      </c>
      <c r="AR2458" t="s">
        <v>11966</v>
      </c>
      <c r="AS2458">
        <v>1.1995</v>
      </c>
      <c r="AT2458" s="5">
        <v>1.1995E-2</v>
      </c>
      <c r="AV2458" s="1" t="s">
        <v>342</v>
      </c>
      <c r="AW2458">
        <v>3.1774109882400001</v>
      </c>
      <c r="AX2458">
        <v>13.211</v>
      </c>
      <c r="AY2458" t="s">
        <v>206</v>
      </c>
    </row>
    <row r="2459" spans="24:51" x14ac:dyDescent="0.3">
      <c r="X2459"/>
      <c r="AP2459" s="1" t="s">
        <v>14495</v>
      </c>
      <c r="AQ2459" t="s">
        <v>14524</v>
      </c>
      <c r="AR2459" t="s">
        <v>14525</v>
      </c>
      <c r="AS2459">
        <v>1.0584</v>
      </c>
      <c r="AT2459" s="5">
        <v>1.0584E-2</v>
      </c>
      <c r="AV2459" s="1" t="s">
        <v>3248</v>
      </c>
      <c r="AW2459">
        <v>3.45404954889</v>
      </c>
      <c r="AX2459">
        <v>4.0359999999999996</v>
      </c>
      <c r="AY2459" t="s">
        <v>206</v>
      </c>
    </row>
    <row r="2460" spans="24:51" x14ac:dyDescent="0.3">
      <c r="X2460"/>
      <c r="AP2460" s="1" t="s">
        <v>14495</v>
      </c>
      <c r="AQ2460" t="s">
        <v>14526</v>
      </c>
      <c r="AR2460" t="s">
        <v>14527</v>
      </c>
      <c r="AS2460">
        <v>0.82799999999999996</v>
      </c>
      <c r="AT2460" s="5">
        <v>8.2799999999999992E-3</v>
      </c>
      <c r="AV2460" s="1" t="s">
        <v>836</v>
      </c>
      <c r="AW2460">
        <v>1.73073300984</v>
      </c>
      <c r="AX2460">
        <v>-18.709</v>
      </c>
      <c r="AY2460" t="s">
        <v>206</v>
      </c>
    </row>
    <row r="2461" spans="24:51" x14ac:dyDescent="0.3">
      <c r="X2461"/>
      <c r="AP2461" s="1" t="s">
        <v>14495</v>
      </c>
      <c r="AQ2461" t="s">
        <v>13781</v>
      </c>
      <c r="AR2461" t="s">
        <v>13782</v>
      </c>
      <c r="AS2461">
        <v>0.77929999999999999</v>
      </c>
      <c r="AT2461" s="5">
        <v>7.7929999999999996E-3</v>
      </c>
      <c r="AV2461" s="1" t="s">
        <v>807</v>
      </c>
      <c r="AW2461">
        <v>1.2534816345999999</v>
      </c>
      <c r="AX2461">
        <v>68.363</v>
      </c>
      <c r="AY2461" t="s">
        <v>206</v>
      </c>
    </row>
    <row r="2462" spans="24:51" x14ac:dyDescent="0.3">
      <c r="X2462"/>
      <c r="AP2462" s="1" t="s">
        <v>14495</v>
      </c>
      <c r="AQ2462" t="s">
        <v>14528</v>
      </c>
      <c r="AR2462" t="s">
        <v>14529</v>
      </c>
      <c r="AS2462">
        <v>0.57079999999999997</v>
      </c>
      <c r="AT2462" s="5">
        <v>5.7079999999999995E-3</v>
      </c>
      <c r="AV2462" s="1" t="s">
        <v>3249</v>
      </c>
      <c r="AW2462">
        <v>2.1093111977599999</v>
      </c>
      <c r="AX2462">
        <v>-5.7889999999999997</v>
      </c>
      <c r="AY2462" t="s">
        <v>206</v>
      </c>
    </row>
    <row r="2463" spans="24:51" x14ac:dyDescent="0.3">
      <c r="X2463"/>
      <c r="AP2463" s="1" t="s">
        <v>14495</v>
      </c>
      <c r="AQ2463" t="s">
        <v>14530</v>
      </c>
      <c r="AR2463" t="s">
        <v>14531</v>
      </c>
      <c r="AS2463">
        <v>0.2666</v>
      </c>
      <c r="AT2463" s="5">
        <v>2.666E-3</v>
      </c>
      <c r="AV2463" s="1" t="s">
        <v>3250</v>
      </c>
      <c r="AW2463">
        <v>1.1968613784</v>
      </c>
      <c r="AX2463">
        <v>9.7899999999999991</v>
      </c>
      <c r="AY2463" t="s">
        <v>206</v>
      </c>
    </row>
    <row r="2464" spans="24:51" x14ac:dyDescent="0.3">
      <c r="X2464"/>
      <c r="AP2464" s="1" t="s">
        <v>14495</v>
      </c>
      <c r="AQ2464" t="s">
        <v>14532</v>
      </c>
      <c r="AR2464" t="s">
        <v>14533</v>
      </c>
      <c r="AS2464">
        <v>0.26</v>
      </c>
      <c r="AT2464" s="5">
        <v>2.5999999999999999E-3</v>
      </c>
      <c r="AV2464" s="1" t="s">
        <v>3456</v>
      </c>
      <c r="AW2464">
        <v>6.2369526946367202</v>
      </c>
      <c r="AX2464">
        <v>2.4140000000000001</v>
      </c>
      <c r="AY2464" t="s">
        <v>206</v>
      </c>
    </row>
    <row r="2465" spans="24:51" x14ac:dyDescent="0.3">
      <c r="X2465"/>
      <c r="AP2465" s="1" t="s">
        <v>14495</v>
      </c>
      <c r="AQ2465" t="s">
        <v>14534</v>
      </c>
      <c r="AR2465" t="s">
        <v>14535</v>
      </c>
      <c r="AS2465">
        <v>0.1741</v>
      </c>
      <c r="AT2465" s="5">
        <v>1.7410000000000001E-3</v>
      </c>
      <c r="AV2465" s="1" t="s">
        <v>3251</v>
      </c>
      <c r="AW2465">
        <v>0.64251897927000001</v>
      </c>
      <c r="AX2465">
        <v>4.2030000000000003</v>
      </c>
      <c r="AY2465" t="s">
        <v>206</v>
      </c>
    </row>
    <row r="2466" spans="24:51" x14ac:dyDescent="0.3">
      <c r="X2466"/>
      <c r="AP2466" s="1" t="s">
        <v>14495</v>
      </c>
      <c r="AQ2466" t="s">
        <v>14536</v>
      </c>
      <c r="AR2466" t="s">
        <v>14537</v>
      </c>
      <c r="AS2466">
        <v>0.1467</v>
      </c>
      <c r="AT2466" s="5">
        <v>1.467E-3</v>
      </c>
      <c r="AV2466" s="1" t="s">
        <v>3253</v>
      </c>
      <c r="AW2466">
        <v>0.17340196860000001</v>
      </c>
      <c r="AX2466">
        <v>6.391</v>
      </c>
      <c r="AY2466">
        <v>8</v>
      </c>
    </row>
    <row r="2467" spans="24:51" x14ac:dyDescent="0.3">
      <c r="X2467"/>
      <c r="AP2467" s="1" t="s">
        <v>14495</v>
      </c>
      <c r="AQ2467" t="s">
        <v>14538</v>
      </c>
      <c r="AR2467" t="s">
        <v>14539</v>
      </c>
      <c r="AS2467">
        <v>0.14069999999999999</v>
      </c>
      <c r="AT2467" s="5">
        <v>1.4069999999999998E-3</v>
      </c>
      <c r="AV2467" s="1" t="s">
        <v>3252</v>
      </c>
      <c r="AW2467">
        <v>0.28871408474999999</v>
      </c>
      <c r="AX2467">
        <v>8.1530000000000005</v>
      </c>
      <c r="AY2467" t="s">
        <v>206</v>
      </c>
    </row>
    <row r="2468" spans="24:51" x14ac:dyDescent="0.3">
      <c r="X2468"/>
      <c r="AP2468" s="1" t="s">
        <v>14495</v>
      </c>
      <c r="AQ2468" t="s">
        <v>14540</v>
      </c>
      <c r="AR2468" t="s">
        <v>14541</v>
      </c>
      <c r="AS2468">
        <v>0.13159999999999999</v>
      </c>
      <c r="AT2468" s="5">
        <v>1.3159999999999999E-3</v>
      </c>
      <c r="AV2468" s="1" t="s">
        <v>3457</v>
      </c>
      <c r="AW2468" t="s">
        <v>249</v>
      </c>
      <c r="AX2468" t="s">
        <v>1029</v>
      </c>
      <c r="AY2468" t="s">
        <v>278</v>
      </c>
    </row>
    <row r="2469" spans="24:51" x14ac:dyDescent="0.3">
      <c r="X2469"/>
      <c r="AP2469" s="1" t="s">
        <v>14495</v>
      </c>
      <c r="AQ2469" t="s">
        <v>12234</v>
      </c>
      <c r="AR2469" t="s">
        <v>12235</v>
      </c>
      <c r="AS2469">
        <v>0.10440000000000001</v>
      </c>
      <c r="AT2469" s="5">
        <v>1.044E-3</v>
      </c>
      <c r="AV2469" s="1" t="s">
        <v>2645</v>
      </c>
      <c r="AW2469" t="s">
        <v>206</v>
      </c>
      <c r="AX2469">
        <v>0</v>
      </c>
      <c r="AY2469" t="s">
        <v>206</v>
      </c>
    </row>
    <row r="2470" spans="24:51" x14ac:dyDescent="0.3">
      <c r="X2470"/>
      <c r="AP2470" s="1" t="s">
        <v>14495</v>
      </c>
      <c r="AQ2470" t="s">
        <v>14542</v>
      </c>
      <c r="AR2470" t="s">
        <v>14543</v>
      </c>
      <c r="AS2470">
        <v>5.8099999999999999E-2</v>
      </c>
      <c r="AT2470" s="5">
        <v>5.8100000000000003E-4</v>
      </c>
      <c r="AV2470" s="1" t="s">
        <v>3254</v>
      </c>
      <c r="AW2470">
        <v>0.42467223749999999</v>
      </c>
      <c r="AX2470">
        <v>0</v>
      </c>
      <c r="AY2470">
        <v>15</v>
      </c>
    </row>
    <row r="2471" spans="24:51" x14ac:dyDescent="0.3">
      <c r="X2471"/>
      <c r="AP2471" s="1" t="s">
        <v>14495</v>
      </c>
      <c r="AQ2471" t="s">
        <v>11585</v>
      </c>
      <c r="AR2471" t="s">
        <v>14494</v>
      </c>
      <c r="AS2471">
        <v>0</v>
      </c>
      <c r="AT2471" s="5">
        <v>0</v>
      </c>
      <c r="AV2471" s="1" t="s">
        <v>206</v>
      </c>
      <c r="AW2471" t="s">
        <v>249</v>
      </c>
      <c r="AX2471" t="s">
        <v>1029</v>
      </c>
      <c r="AY2471" t="s">
        <v>278</v>
      </c>
    </row>
    <row r="2472" spans="24:51" x14ac:dyDescent="0.3">
      <c r="X2472"/>
      <c r="AP2472" s="1" t="s">
        <v>14495</v>
      </c>
      <c r="AQ2472" t="s">
        <v>11585</v>
      </c>
      <c r="AR2472" t="s">
        <v>11856</v>
      </c>
      <c r="AS2472">
        <v>-8.6199999999999999E-2</v>
      </c>
      <c r="AT2472" s="5">
        <v>-8.6200000000000003E-4</v>
      </c>
      <c r="AV2472" s="1" t="s">
        <v>206</v>
      </c>
      <c r="AW2472" t="s">
        <v>249</v>
      </c>
      <c r="AX2472" t="s">
        <v>1029</v>
      </c>
      <c r="AY2472" t="s">
        <v>278</v>
      </c>
    </row>
    <row r="2473" spans="24:51" x14ac:dyDescent="0.3">
      <c r="X2473"/>
      <c r="AP2473" s="1" t="s">
        <v>14544</v>
      </c>
      <c r="AQ2473" t="s">
        <v>14545</v>
      </c>
      <c r="AR2473" t="s">
        <v>14546</v>
      </c>
      <c r="AS2473">
        <v>10.0494</v>
      </c>
      <c r="AT2473" s="5">
        <v>0.100494</v>
      </c>
      <c r="AV2473" s="1" t="s">
        <v>152</v>
      </c>
      <c r="AW2473">
        <v>42.8902419717</v>
      </c>
      <c r="AX2473">
        <v>12.356999999999999</v>
      </c>
      <c r="AY2473">
        <v>10.6</v>
      </c>
    </row>
    <row r="2474" spans="24:51" x14ac:dyDescent="0.3">
      <c r="X2474"/>
      <c r="AP2474" s="1" t="s">
        <v>14544</v>
      </c>
      <c r="AQ2474" t="s">
        <v>14547</v>
      </c>
      <c r="AR2474" t="s">
        <v>14548</v>
      </c>
      <c r="AS2474">
        <v>9.8152000000000008</v>
      </c>
      <c r="AT2474" s="5">
        <v>9.8152000000000003E-2</v>
      </c>
      <c r="AV2474" s="1" t="s">
        <v>792</v>
      </c>
      <c r="AW2474">
        <v>35.415081954000499</v>
      </c>
      <c r="AX2474">
        <v>15.662000000000001</v>
      </c>
      <c r="AY2474">
        <v>10</v>
      </c>
    </row>
    <row r="2475" spans="24:51" x14ac:dyDescent="0.3">
      <c r="X2475"/>
      <c r="AP2475" s="1" t="s">
        <v>14544</v>
      </c>
      <c r="AQ2475" t="s">
        <v>14549</v>
      </c>
      <c r="AR2475" t="s">
        <v>14550</v>
      </c>
      <c r="AS2475">
        <v>9.6719000000000008</v>
      </c>
      <c r="AT2475" s="5">
        <v>9.6719000000000013E-2</v>
      </c>
      <c r="AV2475" s="1" t="s">
        <v>86</v>
      </c>
      <c r="AW2475">
        <v>68.185566191000007</v>
      </c>
      <c r="AX2475">
        <v>13.971</v>
      </c>
      <c r="AY2475">
        <v>15.37</v>
      </c>
    </row>
    <row r="2476" spans="24:51" x14ac:dyDescent="0.3">
      <c r="X2476"/>
      <c r="AP2476" s="1" t="s">
        <v>14544</v>
      </c>
      <c r="AQ2476" t="s">
        <v>14498</v>
      </c>
      <c r="AR2476" t="s">
        <v>14499</v>
      </c>
      <c r="AS2476">
        <v>9.3801000000000005</v>
      </c>
      <c r="AT2476" s="5">
        <v>9.3801000000000009E-2</v>
      </c>
      <c r="AV2476" s="1" t="s">
        <v>1146</v>
      </c>
      <c r="AW2476">
        <v>67.475138106220001</v>
      </c>
      <c r="AX2476">
        <v>6.5490000000000004</v>
      </c>
      <c r="AY2476">
        <v>18.388249999999999</v>
      </c>
    </row>
    <row r="2477" spans="24:51" x14ac:dyDescent="0.3">
      <c r="X2477"/>
      <c r="AP2477" s="1" t="s">
        <v>14544</v>
      </c>
      <c r="AQ2477" t="s">
        <v>14418</v>
      </c>
      <c r="AR2477" t="s">
        <v>14419</v>
      </c>
      <c r="AS2477">
        <v>3.7801</v>
      </c>
      <c r="AT2477" s="5">
        <v>3.7801000000000001E-2</v>
      </c>
      <c r="AV2477" s="1" t="s">
        <v>805</v>
      </c>
      <c r="AW2477">
        <v>1.5076716502800001</v>
      </c>
      <c r="AX2477">
        <v>31.539000000000001</v>
      </c>
      <c r="AY2477" t="s">
        <v>206</v>
      </c>
    </row>
    <row r="2478" spans="24:51" x14ac:dyDescent="0.3">
      <c r="X2478"/>
      <c r="AP2478" s="1" t="s">
        <v>14544</v>
      </c>
      <c r="AQ2478" t="s">
        <v>13817</v>
      </c>
      <c r="AR2478" t="s">
        <v>13818</v>
      </c>
      <c r="AS2478">
        <v>3.496</v>
      </c>
      <c r="AT2478" s="5">
        <v>3.4959999999999998E-2</v>
      </c>
      <c r="AV2478" s="1" t="s">
        <v>795</v>
      </c>
      <c r="AW2478">
        <v>9.7192953240000008</v>
      </c>
      <c r="AX2478">
        <v>17.715</v>
      </c>
      <c r="AY2478" t="s">
        <v>206</v>
      </c>
    </row>
    <row r="2479" spans="24:51" x14ac:dyDescent="0.3">
      <c r="X2479"/>
      <c r="AP2479" s="1" t="s">
        <v>14544</v>
      </c>
      <c r="AQ2479" t="s">
        <v>14551</v>
      </c>
      <c r="AR2479" t="s">
        <v>14552</v>
      </c>
      <c r="AS2479">
        <v>3.3355000000000001</v>
      </c>
      <c r="AT2479" s="5">
        <v>3.3355000000000003E-2</v>
      </c>
      <c r="AV2479" s="1" t="s">
        <v>6674</v>
      </c>
      <c r="AW2479">
        <v>2.257861584</v>
      </c>
      <c r="AX2479">
        <v>0</v>
      </c>
      <c r="AY2479" t="s">
        <v>206</v>
      </c>
    </row>
    <row r="2480" spans="24:51" x14ac:dyDescent="0.3">
      <c r="X2480"/>
      <c r="AP2480" s="1" t="s">
        <v>14544</v>
      </c>
      <c r="AQ2480" t="s">
        <v>14553</v>
      </c>
      <c r="AR2480" t="s">
        <v>14554</v>
      </c>
      <c r="AS2480">
        <v>3.3292000000000002</v>
      </c>
      <c r="AT2480" s="5">
        <v>3.3292000000000002E-2</v>
      </c>
      <c r="AV2480" s="1" t="s">
        <v>796</v>
      </c>
      <c r="AW2480">
        <v>4.4649419145099998</v>
      </c>
      <c r="AX2480">
        <v>70.259</v>
      </c>
      <c r="AY2480" t="s">
        <v>206</v>
      </c>
    </row>
    <row r="2481" spans="24:51" x14ac:dyDescent="0.3">
      <c r="X2481"/>
      <c r="AP2481" s="1" t="s">
        <v>14544</v>
      </c>
      <c r="AQ2481" t="s">
        <v>14555</v>
      </c>
      <c r="AR2481" t="s">
        <v>14556</v>
      </c>
      <c r="AS2481">
        <v>3.2730999999999999</v>
      </c>
      <c r="AT2481" s="5">
        <v>3.2730999999999996E-2</v>
      </c>
      <c r="AV2481" s="1" t="s">
        <v>804</v>
      </c>
      <c r="AW2481">
        <v>5.8161110792399997</v>
      </c>
      <c r="AX2481">
        <v>7.8739999999999997</v>
      </c>
      <c r="AY2481" t="s">
        <v>206</v>
      </c>
    </row>
    <row r="2482" spans="24:51" x14ac:dyDescent="0.3">
      <c r="X2482"/>
      <c r="AP2482" s="1" t="s">
        <v>14544</v>
      </c>
      <c r="AQ2482" t="s">
        <v>14557</v>
      </c>
      <c r="AR2482" t="s">
        <v>14558</v>
      </c>
      <c r="AS2482">
        <v>3.2486999999999999</v>
      </c>
      <c r="AT2482" s="5">
        <v>3.2487000000000002E-2</v>
      </c>
      <c r="AV2482" s="1" t="s">
        <v>793</v>
      </c>
      <c r="AW2482">
        <v>13.052344531772</v>
      </c>
      <c r="AX2482">
        <v>0</v>
      </c>
      <c r="AY2482" t="s">
        <v>206</v>
      </c>
    </row>
    <row r="2483" spans="24:51" x14ac:dyDescent="0.3">
      <c r="X2483"/>
      <c r="AP2483" s="1" t="s">
        <v>14544</v>
      </c>
      <c r="AQ2483" t="s">
        <v>14334</v>
      </c>
      <c r="AR2483" t="s">
        <v>14335</v>
      </c>
      <c r="AS2483">
        <v>3.2259000000000002</v>
      </c>
      <c r="AT2483" s="5">
        <v>3.2259000000000003E-2</v>
      </c>
      <c r="AV2483" s="1" t="s">
        <v>794</v>
      </c>
      <c r="AW2483">
        <v>12.57088006797</v>
      </c>
      <c r="AX2483">
        <v>-1.409</v>
      </c>
      <c r="AY2483">
        <v>39.923000000000002</v>
      </c>
    </row>
    <row r="2484" spans="24:51" x14ac:dyDescent="0.3">
      <c r="X2484"/>
      <c r="AP2484" s="1" t="s">
        <v>14544</v>
      </c>
      <c r="AQ2484" t="s">
        <v>14559</v>
      </c>
      <c r="AR2484" t="s">
        <v>14560</v>
      </c>
      <c r="AS2484">
        <v>3.1823999999999999</v>
      </c>
      <c r="AT2484" s="5">
        <v>3.1823999999999998E-2</v>
      </c>
      <c r="AV2484" s="1" t="s">
        <v>800</v>
      </c>
      <c r="AW2484">
        <v>1.5533348170000001</v>
      </c>
      <c r="AX2484">
        <v>-0.751</v>
      </c>
      <c r="AY2484" t="s">
        <v>206</v>
      </c>
    </row>
    <row r="2485" spans="24:51" x14ac:dyDescent="0.3">
      <c r="X2485"/>
      <c r="AP2485" s="1" t="s">
        <v>14544</v>
      </c>
      <c r="AQ2485" t="s">
        <v>13691</v>
      </c>
      <c r="AR2485" t="s">
        <v>13692</v>
      </c>
      <c r="AS2485">
        <v>3.1718999999999999</v>
      </c>
      <c r="AT2485" s="5">
        <v>3.1718999999999997E-2</v>
      </c>
      <c r="AV2485" s="1" t="s">
        <v>799</v>
      </c>
      <c r="AW2485">
        <v>5.1471719901600004</v>
      </c>
      <c r="AX2485">
        <v>0</v>
      </c>
      <c r="AY2485">
        <v>17.288</v>
      </c>
    </row>
    <row r="2486" spans="24:51" x14ac:dyDescent="0.3">
      <c r="X2486"/>
      <c r="AP2486" s="1" t="s">
        <v>14544</v>
      </c>
      <c r="AQ2486" t="s">
        <v>14561</v>
      </c>
      <c r="AR2486" t="s">
        <v>14562</v>
      </c>
      <c r="AS2486">
        <v>3.1301000000000001</v>
      </c>
      <c r="AT2486" s="5">
        <v>3.1301000000000002E-2</v>
      </c>
      <c r="AV2486" s="1" t="s">
        <v>169</v>
      </c>
      <c r="AW2486">
        <v>23.243345204760001</v>
      </c>
      <c r="AX2486">
        <v>12.827</v>
      </c>
      <c r="AY2486" t="s">
        <v>206</v>
      </c>
    </row>
    <row r="2487" spans="24:51" x14ac:dyDescent="0.3">
      <c r="X2487"/>
      <c r="AP2487" s="1" t="s">
        <v>14544</v>
      </c>
      <c r="AQ2487" t="s">
        <v>13781</v>
      </c>
      <c r="AR2487" t="s">
        <v>13782</v>
      </c>
      <c r="AS2487">
        <v>3.0057999999999998</v>
      </c>
      <c r="AT2487" s="5">
        <v>3.0057999999999998E-2</v>
      </c>
      <c r="AV2487" s="1" t="s">
        <v>807</v>
      </c>
      <c r="AW2487">
        <v>1.2534816345999999</v>
      </c>
      <c r="AX2487">
        <v>68.363</v>
      </c>
      <c r="AY2487" t="s">
        <v>206</v>
      </c>
    </row>
    <row r="2488" spans="24:51" x14ac:dyDescent="0.3">
      <c r="X2488"/>
      <c r="AP2488" s="1" t="s">
        <v>14544</v>
      </c>
      <c r="AQ2488" t="s">
        <v>14563</v>
      </c>
      <c r="AR2488" t="s">
        <v>14564</v>
      </c>
      <c r="AS2488">
        <v>2.9847999999999999</v>
      </c>
      <c r="AT2488" s="5">
        <v>2.9848E-2</v>
      </c>
      <c r="AV2488" s="1" t="s">
        <v>3458</v>
      </c>
      <c r="AW2488">
        <v>1.35777371544</v>
      </c>
      <c r="AX2488">
        <v>0</v>
      </c>
      <c r="AY2488" t="s">
        <v>206</v>
      </c>
    </row>
    <row r="2489" spans="24:51" x14ac:dyDescent="0.3">
      <c r="X2489"/>
      <c r="AP2489" s="1" t="s">
        <v>14544</v>
      </c>
      <c r="AQ2489" t="s">
        <v>14384</v>
      </c>
      <c r="AR2489" t="s">
        <v>14385</v>
      </c>
      <c r="AS2489">
        <v>2.8900999999999999</v>
      </c>
      <c r="AT2489" s="5">
        <v>2.8901E-2</v>
      </c>
      <c r="AV2489" s="1" t="s">
        <v>803</v>
      </c>
      <c r="AW2489">
        <v>2.6921058436799998</v>
      </c>
      <c r="AX2489">
        <v>-55.904000000000003</v>
      </c>
      <c r="AY2489" t="s">
        <v>206</v>
      </c>
    </row>
    <row r="2490" spans="24:51" x14ac:dyDescent="0.3">
      <c r="X2490"/>
      <c r="AP2490" s="1" t="s">
        <v>14544</v>
      </c>
      <c r="AQ2490" t="s">
        <v>14565</v>
      </c>
      <c r="AR2490" t="s">
        <v>14566</v>
      </c>
      <c r="AS2490">
        <v>2.8672</v>
      </c>
      <c r="AT2490" s="5">
        <v>2.8672E-2</v>
      </c>
      <c r="AV2490" s="1" t="s">
        <v>798</v>
      </c>
      <c r="AW2490">
        <v>7.67772848168</v>
      </c>
      <c r="AX2490">
        <v>8.8000000000000007</v>
      </c>
      <c r="AY2490">
        <v>10</v>
      </c>
    </row>
    <row r="2491" spans="24:51" x14ac:dyDescent="0.3">
      <c r="X2491"/>
      <c r="AP2491" s="1" t="s">
        <v>14544</v>
      </c>
      <c r="AQ2491" t="s">
        <v>14567</v>
      </c>
      <c r="AR2491" t="s">
        <v>14568</v>
      </c>
      <c r="AS2491">
        <v>2.8422999999999998</v>
      </c>
      <c r="AT2491" s="5">
        <v>2.8422999999999997E-2</v>
      </c>
      <c r="AV2491" s="1" t="s">
        <v>801</v>
      </c>
      <c r="AW2491">
        <v>5.7193918119799996</v>
      </c>
      <c r="AX2491">
        <v>-7.657</v>
      </c>
      <c r="AY2491" t="s">
        <v>206</v>
      </c>
    </row>
    <row r="2492" spans="24:51" x14ac:dyDescent="0.3">
      <c r="X2492"/>
      <c r="AP2492" s="1" t="s">
        <v>14544</v>
      </c>
      <c r="AQ2492" t="s">
        <v>14569</v>
      </c>
      <c r="AR2492" t="s">
        <v>14570</v>
      </c>
      <c r="AS2492">
        <v>2.8115999999999999</v>
      </c>
      <c r="AT2492" s="5">
        <v>2.8115999999999999E-2</v>
      </c>
      <c r="AV2492" s="1" t="s">
        <v>797</v>
      </c>
      <c r="AW2492">
        <v>3.2860743163200001</v>
      </c>
      <c r="AX2492">
        <v>1.1910000000000001</v>
      </c>
      <c r="AY2492" t="s">
        <v>206</v>
      </c>
    </row>
    <row r="2493" spans="24:51" x14ac:dyDescent="0.3">
      <c r="X2493"/>
      <c r="AP2493" s="1" t="s">
        <v>14544</v>
      </c>
      <c r="AQ2493" t="s">
        <v>14571</v>
      </c>
      <c r="AR2493" t="s">
        <v>14572</v>
      </c>
      <c r="AS2493">
        <v>2.7422</v>
      </c>
      <c r="AT2493" s="5">
        <v>2.7421999999999998E-2</v>
      </c>
      <c r="AV2493" s="1" t="s">
        <v>2943</v>
      </c>
      <c r="AW2493">
        <v>0.71919250099999998</v>
      </c>
      <c r="AX2493">
        <v>0</v>
      </c>
      <c r="AY2493" t="s">
        <v>206</v>
      </c>
    </row>
    <row r="2494" spans="24:51" x14ac:dyDescent="0.3">
      <c r="X2494"/>
      <c r="AP2494" s="1" t="s">
        <v>14544</v>
      </c>
      <c r="AQ2494" t="s">
        <v>14573</v>
      </c>
      <c r="AR2494" t="s">
        <v>14574</v>
      </c>
      <c r="AS2494">
        <v>2.2871999999999999</v>
      </c>
      <c r="AT2494" s="5">
        <v>2.2872E-2</v>
      </c>
      <c r="AV2494" s="1" t="s">
        <v>808</v>
      </c>
      <c r="AW2494">
        <v>0.83039038107999996</v>
      </c>
      <c r="AX2494">
        <v>27.378</v>
      </c>
      <c r="AY2494">
        <v>15</v>
      </c>
    </row>
    <row r="2495" spans="24:51" x14ac:dyDescent="0.3">
      <c r="X2495"/>
      <c r="AP2495" s="1" t="s">
        <v>14544</v>
      </c>
      <c r="AQ2495" t="s">
        <v>14575</v>
      </c>
      <c r="AR2495" t="s">
        <v>14576</v>
      </c>
      <c r="AS2495">
        <v>1.9196</v>
      </c>
      <c r="AT2495" s="5">
        <v>1.9196000000000001E-2</v>
      </c>
      <c r="AV2495" s="1" t="s">
        <v>2942</v>
      </c>
      <c r="AW2495">
        <v>0.1477140462</v>
      </c>
      <c r="AX2495">
        <v>0</v>
      </c>
      <c r="AY2495" t="s">
        <v>206</v>
      </c>
    </row>
    <row r="2496" spans="24:51" x14ac:dyDescent="0.3">
      <c r="X2496"/>
      <c r="AP2496" s="1" t="s">
        <v>14544</v>
      </c>
      <c r="AQ2496" t="s">
        <v>14577</v>
      </c>
      <c r="AR2496" t="s">
        <v>14578</v>
      </c>
      <c r="AS2496">
        <v>1.7499</v>
      </c>
      <c r="AT2496" s="5">
        <v>1.7499000000000001E-2</v>
      </c>
      <c r="AV2496" s="1" t="s">
        <v>806</v>
      </c>
      <c r="AW2496">
        <v>0.15556458396</v>
      </c>
      <c r="AX2496">
        <v>-32.628999999999998</v>
      </c>
      <c r="AY2496" t="s">
        <v>206</v>
      </c>
    </row>
    <row r="2497" spans="24:51" x14ac:dyDescent="0.3">
      <c r="X2497"/>
      <c r="AP2497" s="1" t="s">
        <v>14544</v>
      </c>
      <c r="AQ2497" t="s">
        <v>14579</v>
      </c>
      <c r="AR2497" t="s">
        <v>14580</v>
      </c>
      <c r="AS2497">
        <v>1.7267999999999999</v>
      </c>
      <c r="AT2497" s="5">
        <v>1.7267999999999999E-2</v>
      </c>
      <c r="AV2497" s="1" t="s">
        <v>802</v>
      </c>
      <c r="AW2497">
        <v>1.118687502</v>
      </c>
      <c r="AX2497">
        <v>6.742</v>
      </c>
      <c r="AY2497" t="s">
        <v>206</v>
      </c>
    </row>
    <row r="2498" spans="24:51" x14ac:dyDescent="0.3">
      <c r="X2498"/>
      <c r="AP2498" s="1" t="s">
        <v>14581</v>
      </c>
      <c r="AQ2498" t="s">
        <v>14582</v>
      </c>
      <c r="AR2498" t="s">
        <v>14583</v>
      </c>
      <c r="AS2498">
        <v>3.6206999999999998</v>
      </c>
      <c r="AT2498" s="5">
        <v>3.6206999999999996E-2</v>
      </c>
      <c r="AV2498" s="1" t="s">
        <v>1510</v>
      </c>
      <c r="AW2498">
        <v>31.42645804</v>
      </c>
      <c r="AX2498">
        <v>34.598999999999997</v>
      </c>
      <c r="AY2498">
        <v>34.164999999999999</v>
      </c>
    </row>
    <row r="2499" spans="24:51" x14ac:dyDescent="0.3">
      <c r="X2499"/>
      <c r="AP2499" s="1" t="s">
        <v>14581</v>
      </c>
      <c r="AQ2499" t="s">
        <v>12440</v>
      </c>
      <c r="AR2499" t="s">
        <v>12441</v>
      </c>
      <c r="AS2499">
        <v>3.2126999999999999</v>
      </c>
      <c r="AT2499" s="5">
        <v>3.2126999999999996E-2</v>
      </c>
      <c r="AV2499" s="1" t="s">
        <v>94</v>
      </c>
      <c r="AW2499">
        <v>68.854163999999997</v>
      </c>
      <c r="AX2499">
        <v>6.1740000000000004</v>
      </c>
      <c r="AY2499">
        <v>18.4495</v>
      </c>
    </row>
    <row r="2500" spans="24:51" x14ac:dyDescent="0.3">
      <c r="X2500"/>
      <c r="AP2500" s="1" t="s">
        <v>14581</v>
      </c>
      <c r="AQ2500" t="s">
        <v>14584</v>
      </c>
      <c r="AR2500" t="s">
        <v>14585</v>
      </c>
      <c r="AS2500">
        <v>3.1221000000000001</v>
      </c>
      <c r="AT2500" s="5">
        <v>3.1221000000000002E-2</v>
      </c>
      <c r="AV2500" s="1" t="s">
        <v>1372</v>
      </c>
      <c r="AW2500">
        <v>28.215727430800001</v>
      </c>
      <c r="AX2500">
        <v>9.2550000000000008</v>
      </c>
      <c r="AY2500">
        <v>16.5</v>
      </c>
    </row>
    <row r="2501" spans="24:51" x14ac:dyDescent="0.3">
      <c r="X2501"/>
      <c r="AP2501" s="1" t="s">
        <v>14581</v>
      </c>
      <c r="AQ2501" t="s">
        <v>14586</v>
      </c>
      <c r="AR2501" t="s">
        <v>14587</v>
      </c>
      <c r="AS2501">
        <v>2.9348999999999998</v>
      </c>
      <c r="AT2501" s="5">
        <v>2.9349E-2</v>
      </c>
      <c r="AV2501" s="1" t="s">
        <v>1498</v>
      </c>
      <c r="AW2501">
        <v>27.82045742615</v>
      </c>
      <c r="AX2501">
        <v>24.178000000000001</v>
      </c>
      <c r="AY2501">
        <v>20.133330000000001</v>
      </c>
    </row>
    <row r="2502" spans="24:51" x14ac:dyDescent="0.3">
      <c r="X2502"/>
      <c r="AP2502" s="1" t="s">
        <v>14581</v>
      </c>
      <c r="AQ2502" t="s">
        <v>14588</v>
      </c>
      <c r="AR2502" t="s">
        <v>14589</v>
      </c>
      <c r="AS2502">
        <v>2.9157000000000002</v>
      </c>
      <c r="AT2502" s="5">
        <v>2.9157000000000002E-2</v>
      </c>
      <c r="AV2502" s="1" t="s">
        <v>1135</v>
      </c>
      <c r="AW2502">
        <v>67.017077778599997</v>
      </c>
      <c r="AX2502">
        <v>15.989000000000001</v>
      </c>
      <c r="AY2502">
        <v>17.45</v>
      </c>
    </row>
    <row r="2503" spans="24:51" x14ac:dyDescent="0.3">
      <c r="X2503"/>
      <c r="AP2503" s="1" t="s">
        <v>14581</v>
      </c>
      <c r="AQ2503" t="s">
        <v>11945</v>
      </c>
      <c r="AR2503" t="s">
        <v>11946</v>
      </c>
      <c r="AS2503">
        <v>2.9142000000000001</v>
      </c>
      <c r="AT2503" s="5">
        <v>2.9142000000000001E-2</v>
      </c>
      <c r="AV2503" s="1" t="s">
        <v>126</v>
      </c>
      <c r="AW2503">
        <v>38.860890388100003</v>
      </c>
      <c r="AX2503">
        <v>7.9530000000000003</v>
      </c>
      <c r="AY2503">
        <v>12.942</v>
      </c>
    </row>
    <row r="2504" spans="24:51" x14ac:dyDescent="0.3">
      <c r="X2504"/>
      <c r="AP2504" s="1" t="s">
        <v>14581</v>
      </c>
      <c r="AQ2504" t="s">
        <v>14590</v>
      </c>
      <c r="AR2504" t="s">
        <v>14591</v>
      </c>
      <c r="AS2504">
        <v>2.9114</v>
      </c>
      <c r="AT2504" s="5">
        <v>2.9114000000000001E-2</v>
      </c>
      <c r="AV2504" s="1" t="s">
        <v>1431</v>
      </c>
      <c r="AW2504">
        <v>26.798453354319999</v>
      </c>
      <c r="AX2504">
        <v>19.524000000000001</v>
      </c>
      <c r="AY2504">
        <v>19.149999999999999</v>
      </c>
    </row>
    <row r="2505" spans="24:51" x14ac:dyDescent="0.3">
      <c r="X2505"/>
      <c r="AP2505" s="1" t="s">
        <v>14581</v>
      </c>
      <c r="AQ2505" t="s">
        <v>14592</v>
      </c>
      <c r="AR2505" t="s">
        <v>14593</v>
      </c>
      <c r="AS2505">
        <v>2.8873000000000002</v>
      </c>
      <c r="AT2505" s="5">
        <v>2.8873000000000003E-2</v>
      </c>
      <c r="AV2505" s="1" t="s">
        <v>1258</v>
      </c>
      <c r="AW2505">
        <v>34.87790578656</v>
      </c>
      <c r="AX2505">
        <v>11.859</v>
      </c>
      <c r="AY2505" t="s">
        <v>206</v>
      </c>
    </row>
    <row r="2506" spans="24:51" x14ac:dyDescent="0.3">
      <c r="X2506"/>
      <c r="AP2506" s="1" t="s">
        <v>14581</v>
      </c>
      <c r="AQ2506" t="s">
        <v>14594</v>
      </c>
      <c r="AR2506" t="s">
        <v>14595</v>
      </c>
      <c r="AS2506">
        <v>2.8855</v>
      </c>
      <c r="AT2506" s="5">
        <v>2.8854999999999999E-2</v>
      </c>
      <c r="AV2506" s="1" t="s">
        <v>1128</v>
      </c>
      <c r="AW2506">
        <v>78.050836233089996</v>
      </c>
      <c r="AX2506">
        <v>21.523</v>
      </c>
      <c r="AY2506">
        <v>16.3</v>
      </c>
    </row>
    <row r="2507" spans="24:51" x14ac:dyDescent="0.3">
      <c r="X2507"/>
      <c r="AP2507" s="1" t="s">
        <v>14581</v>
      </c>
      <c r="AQ2507" t="s">
        <v>14596</v>
      </c>
      <c r="AR2507" t="s">
        <v>14597</v>
      </c>
      <c r="AS2507">
        <v>2.8637999999999999</v>
      </c>
      <c r="AT2507" s="5">
        <v>2.8638E-2</v>
      </c>
      <c r="AV2507" s="1" t="s">
        <v>1251</v>
      </c>
      <c r="AW2507">
        <v>45.403429622920001</v>
      </c>
      <c r="AX2507">
        <v>15.944000000000001</v>
      </c>
      <c r="AY2507">
        <v>21.59233</v>
      </c>
    </row>
    <row r="2508" spans="24:51" x14ac:dyDescent="0.3">
      <c r="X2508"/>
      <c r="AP2508" s="1" t="s">
        <v>14581</v>
      </c>
      <c r="AQ2508" t="s">
        <v>14598</v>
      </c>
      <c r="AR2508" t="s">
        <v>14599</v>
      </c>
      <c r="AS2508">
        <v>2.8235999999999999</v>
      </c>
      <c r="AT2508" s="5">
        <v>2.8235999999999997E-2</v>
      </c>
      <c r="AV2508" s="1" t="s">
        <v>1084</v>
      </c>
      <c r="AW2508">
        <v>155.228766522</v>
      </c>
      <c r="AX2508">
        <v>10.919</v>
      </c>
      <c r="AY2508">
        <v>16.142499999999998</v>
      </c>
    </row>
    <row r="2509" spans="24:51" x14ac:dyDescent="0.3">
      <c r="X2509"/>
      <c r="AP2509" s="1" t="s">
        <v>14581</v>
      </c>
      <c r="AQ2509" t="s">
        <v>11955</v>
      </c>
      <c r="AR2509" t="s">
        <v>11956</v>
      </c>
      <c r="AS2509">
        <v>2.8079000000000001</v>
      </c>
      <c r="AT2509" s="5">
        <v>2.8079E-2</v>
      </c>
      <c r="AV2509" s="1" t="s">
        <v>95</v>
      </c>
      <c r="AW2509">
        <v>57.615963999999998</v>
      </c>
      <c r="AX2509">
        <v>1.9350000000000001</v>
      </c>
      <c r="AY2509">
        <v>11.72467</v>
      </c>
    </row>
    <row r="2510" spans="24:51" x14ac:dyDescent="0.3">
      <c r="X2510"/>
      <c r="AP2510" s="1" t="s">
        <v>14581</v>
      </c>
      <c r="AQ2510" t="s">
        <v>12033</v>
      </c>
      <c r="AR2510" t="s">
        <v>12034</v>
      </c>
      <c r="AS2510">
        <v>2.7303000000000002</v>
      </c>
      <c r="AT2510" s="5">
        <v>2.7303000000000001E-2</v>
      </c>
      <c r="AV2510" s="1" t="s">
        <v>1120</v>
      </c>
      <c r="AW2510">
        <v>111.9787027797</v>
      </c>
      <c r="AX2510">
        <v>11.829000000000001</v>
      </c>
      <c r="AY2510">
        <v>40.829000000000001</v>
      </c>
    </row>
    <row r="2511" spans="24:51" x14ac:dyDescent="0.3">
      <c r="X2511"/>
      <c r="AP2511" s="1" t="s">
        <v>14581</v>
      </c>
      <c r="AQ2511" t="s">
        <v>13901</v>
      </c>
      <c r="AR2511" t="s">
        <v>13902</v>
      </c>
      <c r="AS2511">
        <v>2.6351</v>
      </c>
      <c r="AT2511" s="5">
        <v>2.6350999999999999E-2</v>
      </c>
      <c r="AV2511" s="1" t="s">
        <v>143</v>
      </c>
      <c r="AW2511">
        <v>27.979814185559999</v>
      </c>
      <c r="AX2511">
        <v>10.827999999999999</v>
      </c>
      <c r="AY2511">
        <v>12.061669999999999</v>
      </c>
    </row>
    <row r="2512" spans="24:51" x14ac:dyDescent="0.3">
      <c r="X2512"/>
      <c r="AP2512" s="1" t="s">
        <v>14581</v>
      </c>
      <c r="AQ2512" t="s">
        <v>14600</v>
      </c>
      <c r="AR2512" t="s">
        <v>14601</v>
      </c>
      <c r="AS2512">
        <v>2.6242999999999999</v>
      </c>
      <c r="AT2512" s="5">
        <v>2.6242999999999999E-2</v>
      </c>
      <c r="AV2512" s="1" t="s">
        <v>1535</v>
      </c>
      <c r="AW2512">
        <v>26.114931029329998</v>
      </c>
      <c r="AX2512">
        <v>21.109000000000002</v>
      </c>
      <c r="AY2512">
        <v>20.05</v>
      </c>
    </row>
    <row r="2513" spans="24:51" x14ac:dyDescent="0.3">
      <c r="X2513"/>
      <c r="AP2513" s="1" t="s">
        <v>14581</v>
      </c>
      <c r="AQ2513" t="s">
        <v>14602</v>
      </c>
      <c r="AR2513" t="s">
        <v>14603</v>
      </c>
      <c r="AS2513">
        <v>2.5952000000000002</v>
      </c>
      <c r="AT2513" s="5">
        <v>2.5952000000000003E-2</v>
      </c>
      <c r="AV2513" s="1" t="s">
        <v>1259</v>
      </c>
      <c r="AW2513">
        <v>42.195314518490001</v>
      </c>
      <c r="AX2513">
        <v>15.545999999999999</v>
      </c>
      <c r="AY2513">
        <v>10.981999999999999</v>
      </c>
    </row>
    <row r="2514" spans="24:51" x14ac:dyDescent="0.3">
      <c r="X2514"/>
      <c r="AP2514" s="1" t="s">
        <v>14581</v>
      </c>
      <c r="AQ2514" t="s">
        <v>14604</v>
      </c>
      <c r="AR2514" t="s">
        <v>14605</v>
      </c>
      <c r="AS2514">
        <v>2.5430000000000001</v>
      </c>
      <c r="AT2514" s="5">
        <v>2.5430000000000001E-2</v>
      </c>
      <c r="AV2514" s="1" t="s">
        <v>97</v>
      </c>
      <c r="AW2514">
        <v>39.776674266720001</v>
      </c>
      <c r="AX2514">
        <v>3.173</v>
      </c>
      <c r="AY2514">
        <v>4.3</v>
      </c>
    </row>
    <row r="2515" spans="24:51" x14ac:dyDescent="0.3">
      <c r="X2515"/>
      <c r="AP2515" s="1" t="s">
        <v>14581</v>
      </c>
      <c r="AQ2515" t="s">
        <v>12003</v>
      </c>
      <c r="AR2515" t="s">
        <v>12004</v>
      </c>
      <c r="AS2515">
        <v>2.3449</v>
      </c>
      <c r="AT2515" s="5">
        <v>2.3449000000000001E-2</v>
      </c>
      <c r="AV2515" s="1" t="s">
        <v>497</v>
      </c>
      <c r="AW2515">
        <v>21.915542443589999</v>
      </c>
      <c r="AX2515">
        <v>14.731999999999999</v>
      </c>
      <c r="AY2515" t="s">
        <v>206</v>
      </c>
    </row>
    <row r="2516" spans="24:51" x14ac:dyDescent="0.3">
      <c r="X2516"/>
      <c r="AP2516" s="1" t="s">
        <v>14581</v>
      </c>
      <c r="AQ2516" t="s">
        <v>13687</v>
      </c>
      <c r="AR2516" t="s">
        <v>13688</v>
      </c>
      <c r="AS2516">
        <v>1.9641</v>
      </c>
      <c r="AT2516" s="5">
        <v>1.9640999999999999E-2</v>
      </c>
      <c r="AV2516" s="1" t="s">
        <v>182</v>
      </c>
      <c r="AW2516">
        <v>18.95292808128</v>
      </c>
      <c r="AX2516">
        <v>9.7520000000000007</v>
      </c>
      <c r="AY2516">
        <v>13.56433</v>
      </c>
    </row>
    <row r="2517" spans="24:51" x14ac:dyDescent="0.3">
      <c r="X2517"/>
      <c r="AP2517" s="1" t="s">
        <v>14581</v>
      </c>
      <c r="AQ2517" t="s">
        <v>14506</v>
      </c>
      <c r="AR2517" t="s">
        <v>14507</v>
      </c>
      <c r="AS2517">
        <v>1.8010999999999999</v>
      </c>
      <c r="AT2517" s="5">
        <v>1.8010999999999999E-2</v>
      </c>
      <c r="AV2517" s="1" t="s">
        <v>1592</v>
      </c>
      <c r="AW2517">
        <v>17.837749041950001</v>
      </c>
      <c r="AX2517">
        <v>13.548</v>
      </c>
      <c r="AY2517">
        <v>12</v>
      </c>
    </row>
    <row r="2518" spans="24:51" x14ac:dyDescent="0.3">
      <c r="X2518"/>
      <c r="AP2518" s="1" t="s">
        <v>14581</v>
      </c>
      <c r="AQ2518" t="s">
        <v>14606</v>
      </c>
      <c r="AR2518" t="s">
        <v>14607</v>
      </c>
      <c r="AS2518">
        <v>1.7965</v>
      </c>
      <c r="AT2518" s="5">
        <v>1.7964999999999998E-2</v>
      </c>
      <c r="AV2518" s="1" t="s">
        <v>199</v>
      </c>
      <c r="AW2518">
        <v>16.911814550399999</v>
      </c>
      <c r="AX2518">
        <v>26.044</v>
      </c>
      <c r="AY2518">
        <v>15.432499999999999</v>
      </c>
    </row>
    <row r="2519" spans="24:51" x14ac:dyDescent="0.3">
      <c r="X2519"/>
      <c r="AP2519" s="1" t="s">
        <v>14581</v>
      </c>
      <c r="AQ2519" t="s">
        <v>14608</v>
      </c>
      <c r="AR2519" t="s">
        <v>14609</v>
      </c>
      <c r="AS2519">
        <v>1.4948999999999999</v>
      </c>
      <c r="AT2519" s="5">
        <v>1.4948999999999999E-2</v>
      </c>
      <c r="AV2519" s="1" t="s">
        <v>2037</v>
      </c>
      <c r="AW2519">
        <v>12.99458627848</v>
      </c>
      <c r="AX2519">
        <v>42.945</v>
      </c>
      <c r="AY2519">
        <v>35.822499999999998</v>
      </c>
    </row>
    <row r="2520" spans="24:51" x14ac:dyDescent="0.3">
      <c r="X2520"/>
      <c r="AP2520" s="1" t="s">
        <v>14581</v>
      </c>
      <c r="AQ2520" t="s">
        <v>14610</v>
      </c>
      <c r="AR2520" t="s">
        <v>14611</v>
      </c>
      <c r="AS2520">
        <v>1.3852</v>
      </c>
      <c r="AT2520" s="5">
        <v>1.3852E-2</v>
      </c>
      <c r="AV2520" s="1" t="s">
        <v>1874</v>
      </c>
      <c r="AW2520">
        <v>14.119554305099999</v>
      </c>
      <c r="AX2520">
        <v>-4.6589999999999998</v>
      </c>
      <c r="AY2520">
        <v>30.8</v>
      </c>
    </row>
    <row r="2521" spans="24:51" x14ac:dyDescent="0.3">
      <c r="X2521"/>
      <c r="AP2521" s="1" t="s">
        <v>14581</v>
      </c>
      <c r="AQ2521" t="s">
        <v>14612</v>
      </c>
      <c r="AR2521" t="s">
        <v>14613</v>
      </c>
      <c r="AS2521">
        <v>1.3562000000000001</v>
      </c>
      <c r="AT2521" s="5">
        <v>1.3562000000000001E-2</v>
      </c>
      <c r="AV2521" s="1" t="s">
        <v>3256</v>
      </c>
      <c r="AW2521">
        <v>13.20292594368</v>
      </c>
      <c r="AX2521">
        <v>12.602</v>
      </c>
      <c r="AY2521" t="s">
        <v>206</v>
      </c>
    </row>
    <row r="2522" spans="24:51" x14ac:dyDescent="0.3">
      <c r="X2522"/>
      <c r="AP2522" s="1" t="s">
        <v>14581</v>
      </c>
      <c r="AQ2522" t="s">
        <v>14614</v>
      </c>
      <c r="AR2522" t="s">
        <v>14615</v>
      </c>
      <c r="AS2522">
        <v>1.3297000000000001</v>
      </c>
      <c r="AT2522" s="5">
        <v>1.3297000000000002E-2</v>
      </c>
      <c r="AV2522" s="1" t="s">
        <v>3255</v>
      </c>
      <c r="AW2522">
        <v>13.2167910776</v>
      </c>
      <c r="AX2522">
        <v>1.181</v>
      </c>
      <c r="AY2522">
        <v>63.4</v>
      </c>
    </row>
    <row r="2523" spans="24:51" x14ac:dyDescent="0.3">
      <c r="X2523"/>
      <c r="AP2523" s="1" t="s">
        <v>14581</v>
      </c>
      <c r="AQ2523" t="s">
        <v>13757</v>
      </c>
      <c r="AR2523" t="s">
        <v>13758</v>
      </c>
      <c r="AS2523">
        <v>1.3238000000000001</v>
      </c>
      <c r="AT2523" s="5">
        <v>1.3238000000000002E-2</v>
      </c>
      <c r="AV2523" s="1" t="s">
        <v>195</v>
      </c>
      <c r="AW2523">
        <v>12.6094402878</v>
      </c>
      <c r="AX2523">
        <v>-10.356999999999999</v>
      </c>
      <c r="AY2523">
        <v>17.600000000000001</v>
      </c>
    </row>
    <row r="2524" spans="24:51" x14ac:dyDescent="0.3">
      <c r="X2524"/>
      <c r="AP2524" s="1" t="s">
        <v>14581</v>
      </c>
      <c r="AQ2524" t="s">
        <v>14616</v>
      </c>
      <c r="AR2524" t="s">
        <v>14617</v>
      </c>
      <c r="AS2524">
        <v>1.2763</v>
      </c>
      <c r="AT2524" s="5">
        <v>1.2763E-2</v>
      </c>
      <c r="AV2524" s="1" t="s">
        <v>3258</v>
      </c>
      <c r="AW2524">
        <v>12.5352256575</v>
      </c>
      <c r="AX2524">
        <v>12.816000000000001</v>
      </c>
      <c r="AY2524" t="s">
        <v>206</v>
      </c>
    </row>
    <row r="2525" spans="24:51" x14ac:dyDescent="0.3">
      <c r="X2525"/>
      <c r="AP2525" s="1" t="s">
        <v>14581</v>
      </c>
      <c r="AQ2525" t="s">
        <v>14618</v>
      </c>
      <c r="AR2525" t="s">
        <v>14619</v>
      </c>
      <c r="AS2525">
        <v>1.2741</v>
      </c>
      <c r="AT2525" s="5">
        <v>1.2741000000000001E-2</v>
      </c>
      <c r="AV2525" s="1" t="s">
        <v>3459</v>
      </c>
      <c r="AW2525">
        <v>12.830572896</v>
      </c>
      <c r="AX2525">
        <v>63.284999999999997</v>
      </c>
      <c r="AY2525" t="s">
        <v>206</v>
      </c>
    </row>
    <row r="2526" spans="24:51" x14ac:dyDescent="0.3">
      <c r="X2526"/>
      <c r="AP2526" s="1" t="s">
        <v>14581</v>
      </c>
      <c r="AQ2526" t="s">
        <v>14620</v>
      </c>
      <c r="AR2526" t="s">
        <v>14621</v>
      </c>
      <c r="AS2526">
        <v>1.2225999999999999</v>
      </c>
      <c r="AT2526" s="5">
        <v>1.2225999999999999E-2</v>
      </c>
      <c r="AV2526" s="1" t="s">
        <v>1744</v>
      </c>
      <c r="AW2526">
        <v>12.2516484317</v>
      </c>
      <c r="AX2526">
        <v>3.633</v>
      </c>
      <c r="AY2526">
        <v>6.9</v>
      </c>
    </row>
    <row r="2527" spans="24:51" x14ac:dyDescent="0.3">
      <c r="X2527"/>
      <c r="AP2527" s="1" t="s">
        <v>14581</v>
      </c>
      <c r="AQ2527" t="s">
        <v>13883</v>
      </c>
      <c r="AR2527" t="s">
        <v>13884</v>
      </c>
      <c r="AS2527">
        <v>1.1540999999999999</v>
      </c>
      <c r="AT2527" s="5">
        <v>1.1540999999999999E-2</v>
      </c>
      <c r="AV2527" s="1" t="s">
        <v>878</v>
      </c>
      <c r="AW2527">
        <v>11.33215460241</v>
      </c>
      <c r="AX2527">
        <v>11.039</v>
      </c>
      <c r="AY2527">
        <v>10</v>
      </c>
    </row>
    <row r="2528" spans="24:51" x14ac:dyDescent="0.3">
      <c r="X2528"/>
      <c r="AP2528" s="1" t="s">
        <v>14581</v>
      </c>
      <c r="AQ2528" t="s">
        <v>14622</v>
      </c>
      <c r="AR2528" t="s">
        <v>14623</v>
      </c>
      <c r="AS2528">
        <v>1.0763</v>
      </c>
      <c r="AT2528" s="5">
        <v>1.0763E-2</v>
      </c>
      <c r="AV2528" s="1" t="s">
        <v>3259</v>
      </c>
      <c r="AW2528">
        <v>10.467531623219999</v>
      </c>
      <c r="AX2528">
        <v>-0.75</v>
      </c>
      <c r="AY2528">
        <v>18.758669999999999</v>
      </c>
    </row>
    <row r="2529" spans="24:51" x14ac:dyDescent="0.3">
      <c r="X2529"/>
      <c r="AP2529" s="1" t="s">
        <v>14581</v>
      </c>
      <c r="AQ2529" t="s">
        <v>14624</v>
      </c>
      <c r="AR2529" t="s">
        <v>14625</v>
      </c>
      <c r="AS2529">
        <v>1.0249999999999999</v>
      </c>
      <c r="AT2529" s="5">
        <v>1.0249999999999999E-2</v>
      </c>
      <c r="AV2529" s="1" t="s">
        <v>3260</v>
      </c>
      <c r="AW2529">
        <v>10.861969243800001</v>
      </c>
      <c r="AX2529">
        <v>47.689</v>
      </c>
      <c r="AY2529" t="s">
        <v>206</v>
      </c>
    </row>
    <row r="2530" spans="24:51" x14ac:dyDescent="0.3">
      <c r="X2530"/>
      <c r="AP2530" s="1" t="s">
        <v>14581</v>
      </c>
      <c r="AQ2530" t="s">
        <v>13817</v>
      </c>
      <c r="AR2530" t="s">
        <v>13818</v>
      </c>
      <c r="AS2530">
        <v>1.0109999999999999</v>
      </c>
      <c r="AT2530" s="5">
        <v>1.0109999999999999E-2</v>
      </c>
      <c r="AV2530" s="1" t="s">
        <v>795</v>
      </c>
      <c r="AW2530">
        <v>9.7192953240000008</v>
      </c>
      <c r="AX2530">
        <v>17.715</v>
      </c>
      <c r="AY2530" t="s">
        <v>206</v>
      </c>
    </row>
    <row r="2531" spans="24:51" x14ac:dyDescent="0.3">
      <c r="X2531"/>
      <c r="AP2531" s="1" t="s">
        <v>14581</v>
      </c>
      <c r="AQ2531" t="s">
        <v>14626</v>
      </c>
      <c r="AR2531" t="s">
        <v>14627</v>
      </c>
      <c r="AS2531">
        <v>0.999</v>
      </c>
      <c r="AT2531" s="5">
        <v>9.9900000000000006E-3</v>
      </c>
      <c r="AV2531" s="1" t="s">
        <v>3257</v>
      </c>
      <c r="AW2531">
        <v>10.34175490614</v>
      </c>
      <c r="AX2531">
        <v>19.521999999999998</v>
      </c>
      <c r="AY2531">
        <v>16.54</v>
      </c>
    </row>
    <row r="2532" spans="24:51" x14ac:dyDescent="0.3">
      <c r="X2532"/>
      <c r="AP2532" s="1" t="s">
        <v>14581</v>
      </c>
      <c r="AQ2532" t="s">
        <v>12805</v>
      </c>
      <c r="AR2532" t="s">
        <v>12806</v>
      </c>
      <c r="AS2532">
        <v>0.91459999999999997</v>
      </c>
      <c r="AT2532" s="5">
        <v>9.1459999999999996E-3</v>
      </c>
      <c r="AV2532" s="1" t="s">
        <v>503</v>
      </c>
      <c r="AW2532">
        <v>8.6039256073499999</v>
      </c>
      <c r="AX2532">
        <v>8.1890000000000001</v>
      </c>
      <c r="AY2532">
        <v>21.6</v>
      </c>
    </row>
    <row r="2533" spans="24:51" x14ac:dyDescent="0.3">
      <c r="X2533"/>
      <c r="AP2533" s="1" t="s">
        <v>14581</v>
      </c>
      <c r="AQ2533" t="s">
        <v>14628</v>
      </c>
      <c r="AR2533" t="s">
        <v>14629</v>
      </c>
      <c r="AS2533">
        <v>0.91320000000000001</v>
      </c>
      <c r="AT2533" s="5">
        <v>9.1319999999999995E-3</v>
      </c>
      <c r="AV2533" s="1" t="s">
        <v>3265</v>
      </c>
      <c r="AW2533">
        <v>8.8147099137599998</v>
      </c>
      <c r="AX2533">
        <v>42.256</v>
      </c>
      <c r="AY2533" t="s">
        <v>206</v>
      </c>
    </row>
    <row r="2534" spans="24:51" x14ac:dyDescent="0.3">
      <c r="X2534"/>
      <c r="AP2534" s="1" t="s">
        <v>14581</v>
      </c>
      <c r="AQ2534" t="s">
        <v>14630</v>
      </c>
      <c r="AR2534" t="s">
        <v>14631</v>
      </c>
      <c r="AS2534">
        <v>0.91139999999999999</v>
      </c>
      <c r="AT2534" s="5">
        <v>9.1140000000000006E-3</v>
      </c>
      <c r="AV2534" s="1" t="s">
        <v>3261</v>
      </c>
      <c r="AW2534">
        <v>9.4730323326099999</v>
      </c>
      <c r="AX2534">
        <v>0</v>
      </c>
      <c r="AY2534" t="s">
        <v>206</v>
      </c>
    </row>
    <row r="2535" spans="24:51" x14ac:dyDescent="0.3">
      <c r="X2535"/>
      <c r="AP2535" s="1" t="s">
        <v>14581</v>
      </c>
      <c r="AQ2535" t="s">
        <v>14354</v>
      </c>
      <c r="AR2535" t="s">
        <v>14355</v>
      </c>
      <c r="AS2535">
        <v>0.85029999999999994</v>
      </c>
      <c r="AT2535" s="5">
        <v>8.5030000000000001E-3</v>
      </c>
      <c r="AV2535" s="1" t="s">
        <v>3202</v>
      </c>
      <c r="AW2535">
        <v>9.26284102326</v>
      </c>
      <c r="AX2535">
        <v>-2.2629999999999999</v>
      </c>
      <c r="AY2535" t="s">
        <v>206</v>
      </c>
    </row>
    <row r="2536" spans="24:51" x14ac:dyDescent="0.3">
      <c r="X2536"/>
      <c r="AP2536" s="1" t="s">
        <v>14581</v>
      </c>
      <c r="AQ2536" t="s">
        <v>13647</v>
      </c>
      <c r="AR2536" t="s">
        <v>13648</v>
      </c>
      <c r="AS2536">
        <v>0.80149999999999999</v>
      </c>
      <c r="AT2536" s="5">
        <v>8.0149999999999996E-3</v>
      </c>
      <c r="AV2536" s="1" t="s">
        <v>923</v>
      </c>
      <c r="AW2536">
        <v>7.7029684526400004</v>
      </c>
      <c r="AX2536">
        <v>15.567</v>
      </c>
      <c r="AY2536">
        <v>12.776999999999999</v>
      </c>
    </row>
    <row r="2537" spans="24:51" x14ac:dyDescent="0.3">
      <c r="X2537"/>
      <c r="AP2537" s="1" t="s">
        <v>14581</v>
      </c>
      <c r="AQ2537" t="s">
        <v>14632</v>
      </c>
      <c r="AR2537" t="s">
        <v>14633</v>
      </c>
      <c r="AS2537">
        <v>0.75560000000000005</v>
      </c>
      <c r="AT2537" s="5">
        <v>7.5560000000000002E-3</v>
      </c>
      <c r="AV2537" s="1" t="s">
        <v>834</v>
      </c>
      <c r="AW2537">
        <v>7.4142411106599999</v>
      </c>
      <c r="AX2537">
        <v>13.9</v>
      </c>
      <c r="AY2537">
        <v>8.1</v>
      </c>
    </row>
    <row r="2538" spans="24:51" x14ac:dyDescent="0.3">
      <c r="X2538"/>
      <c r="AP2538" s="1" t="s">
        <v>14581</v>
      </c>
      <c r="AQ2538" t="s">
        <v>14634</v>
      </c>
      <c r="AR2538" t="s">
        <v>14635</v>
      </c>
      <c r="AS2538">
        <v>0.70799999999999996</v>
      </c>
      <c r="AT2538" s="5">
        <v>7.0799999999999995E-3</v>
      </c>
      <c r="AV2538" s="1" t="s">
        <v>3263</v>
      </c>
      <c r="AW2538">
        <v>6.8879642552</v>
      </c>
      <c r="AX2538">
        <v>21.638000000000002</v>
      </c>
      <c r="AY2538" t="s">
        <v>206</v>
      </c>
    </row>
    <row r="2539" spans="24:51" x14ac:dyDescent="0.3">
      <c r="X2539"/>
      <c r="AP2539" s="1" t="s">
        <v>14581</v>
      </c>
      <c r="AQ2539" t="s">
        <v>14636</v>
      </c>
      <c r="AR2539" t="s">
        <v>14637</v>
      </c>
      <c r="AS2539">
        <v>0.70409999999999995</v>
      </c>
      <c r="AT2539" s="5">
        <v>7.0409999999999995E-3</v>
      </c>
      <c r="AV2539" s="1" t="s">
        <v>881</v>
      </c>
      <c r="AW2539">
        <v>6.9652264007599998</v>
      </c>
      <c r="AX2539">
        <v>57.722999999999999</v>
      </c>
      <c r="AY2539">
        <v>7.3449999999999998</v>
      </c>
    </row>
    <row r="2540" spans="24:51" x14ac:dyDescent="0.3">
      <c r="X2540"/>
      <c r="AP2540" s="1" t="s">
        <v>14581</v>
      </c>
      <c r="AQ2540" t="s">
        <v>14638</v>
      </c>
      <c r="AR2540" t="s">
        <v>14639</v>
      </c>
      <c r="AS2540">
        <v>0.69479999999999997</v>
      </c>
      <c r="AT2540" s="5">
        <v>6.9479999999999993E-3</v>
      </c>
      <c r="AV2540" s="1" t="s">
        <v>883</v>
      </c>
      <c r="AW2540">
        <v>6.9217896852600003</v>
      </c>
      <c r="AX2540">
        <v>2.4169999999999998</v>
      </c>
      <c r="AY2540">
        <v>10</v>
      </c>
    </row>
    <row r="2541" spans="24:51" x14ac:dyDescent="0.3">
      <c r="X2541"/>
      <c r="AP2541" s="1" t="s">
        <v>14581</v>
      </c>
      <c r="AQ2541" t="s">
        <v>14640</v>
      </c>
      <c r="AR2541" t="s">
        <v>14641</v>
      </c>
      <c r="AS2541">
        <v>0.68359999999999999</v>
      </c>
      <c r="AT2541" s="5">
        <v>6.8360000000000001E-3</v>
      </c>
      <c r="AV2541" s="1" t="s">
        <v>3262</v>
      </c>
      <c r="AW2541">
        <v>5.8785559132199996</v>
      </c>
      <c r="AX2541">
        <v>26.369</v>
      </c>
      <c r="AY2541" t="s">
        <v>206</v>
      </c>
    </row>
    <row r="2542" spans="24:51" x14ac:dyDescent="0.3">
      <c r="X2542"/>
      <c r="AP2542" s="1" t="s">
        <v>14581</v>
      </c>
      <c r="AQ2542" t="s">
        <v>14642</v>
      </c>
      <c r="AR2542" t="s">
        <v>14643</v>
      </c>
      <c r="AS2542">
        <v>0.66839999999999999</v>
      </c>
      <c r="AT2542" s="5">
        <v>6.6839999999999998E-3</v>
      </c>
      <c r="AV2542" s="1" t="s">
        <v>3266</v>
      </c>
      <c r="AW2542">
        <v>6.5875498647599997</v>
      </c>
      <c r="AX2542">
        <v>9.9550000000000001</v>
      </c>
      <c r="AY2542" t="s">
        <v>206</v>
      </c>
    </row>
    <row r="2543" spans="24:51" x14ac:dyDescent="0.3">
      <c r="X2543"/>
      <c r="AP2543" s="1" t="s">
        <v>14581</v>
      </c>
      <c r="AQ2543" t="s">
        <v>14644</v>
      </c>
      <c r="AR2543" t="s">
        <v>14645</v>
      </c>
      <c r="AS2543">
        <v>0.65580000000000005</v>
      </c>
      <c r="AT2543" s="5">
        <v>6.5580000000000005E-3</v>
      </c>
      <c r="AV2543" s="1" t="s">
        <v>3264</v>
      </c>
      <c r="AW2543">
        <v>5.9337745931999999</v>
      </c>
      <c r="AX2543">
        <v>9.9610000000000003</v>
      </c>
      <c r="AY2543">
        <v>6.4</v>
      </c>
    </row>
    <row r="2544" spans="24:51" x14ac:dyDescent="0.3">
      <c r="X2544"/>
      <c r="AP2544" s="1" t="s">
        <v>14581</v>
      </c>
      <c r="AQ2544" t="s">
        <v>14646</v>
      </c>
      <c r="AR2544" t="s">
        <v>14647</v>
      </c>
      <c r="AS2544">
        <v>0.63680000000000003</v>
      </c>
      <c r="AT2544" s="5">
        <v>6.3680000000000004E-3</v>
      </c>
      <c r="AV2544" s="1" t="s">
        <v>3275</v>
      </c>
      <c r="AW2544">
        <v>5.7030481506499999</v>
      </c>
      <c r="AX2544">
        <v>0</v>
      </c>
      <c r="AY2544">
        <v>67.900000000000006</v>
      </c>
    </row>
    <row r="2545" spans="24:51" x14ac:dyDescent="0.3">
      <c r="X2545"/>
      <c r="AP2545" s="1" t="s">
        <v>14581</v>
      </c>
      <c r="AQ2545" t="s">
        <v>14648</v>
      </c>
      <c r="AR2545" t="s">
        <v>14649</v>
      </c>
      <c r="AS2545">
        <v>0.63670000000000004</v>
      </c>
      <c r="AT2545" s="5">
        <v>6.3670000000000003E-3</v>
      </c>
      <c r="AV2545" s="1" t="s">
        <v>3268</v>
      </c>
      <c r="AW2545">
        <v>6.3307780382000001</v>
      </c>
      <c r="AX2545">
        <v>9.4329999999999998</v>
      </c>
      <c r="AY2545">
        <v>20</v>
      </c>
    </row>
    <row r="2546" spans="24:51" x14ac:dyDescent="0.3">
      <c r="X2546"/>
      <c r="AP2546" s="1" t="s">
        <v>14581</v>
      </c>
      <c r="AQ2546" t="s">
        <v>14650</v>
      </c>
      <c r="AR2546" t="s">
        <v>14651</v>
      </c>
      <c r="AS2546">
        <v>0.63200000000000001</v>
      </c>
      <c r="AT2546" s="5">
        <v>6.3200000000000001E-3</v>
      </c>
      <c r="AV2546" s="1" t="s">
        <v>3269</v>
      </c>
      <c r="AW2546">
        <v>6.6297621432399998</v>
      </c>
      <c r="AX2546">
        <v>15.159000000000001</v>
      </c>
      <c r="AY2546" t="s">
        <v>206</v>
      </c>
    </row>
    <row r="2547" spans="24:51" x14ac:dyDescent="0.3">
      <c r="X2547"/>
      <c r="AP2547" s="1" t="s">
        <v>14581</v>
      </c>
      <c r="AQ2547" t="s">
        <v>14652</v>
      </c>
      <c r="AR2547" t="s">
        <v>14653</v>
      </c>
      <c r="AS2547">
        <v>0.62770000000000004</v>
      </c>
      <c r="AT2547" s="5">
        <v>6.2770000000000005E-3</v>
      </c>
      <c r="AV2547" s="1" t="s">
        <v>3270</v>
      </c>
      <c r="AW2547">
        <v>6.4175322102000001</v>
      </c>
      <c r="AX2547">
        <v>17.853999999999999</v>
      </c>
      <c r="AY2547" t="s">
        <v>206</v>
      </c>
    </row>
    <row r="2548" spans="24:51" x14ac:dyDescent="0.3">
      <c r="X2548"/>
      <c r="AP2548" s="1" t="s">
        <v>14581</v>
      </c>
      <c r="AQ2548" t="s">
        <v>14654</v>
      </c>
      <c r="AR2548" t="s">
        <v>14655</v>
      </c>
      <c r="AS2548">
        <v>0.61950000000000005</v>
      </c>
      <c r="AT2548" s="5">
        <v>6.1950000000000009E-3</v>
      </c>
      <c r="AV2548" s="1" t="s">
        <v>3267</v>
      </c>
      <c r="AW2548">
        <v>6.9530889919899996</v>
      </c>
      <c r="AX2548">
        <v>-13.051</v>
      </c>
      <c r="AY2548" t="s">
        <v>206</v>
      </c>
    </row>
    <row r="2549" spans="24:51" x14ac:dyDescent="0.3">
      <c r="X2549"/>
      <c r="AP2549" s="1" t="s">
        <v>14581</v>
      </c>
      <c r="AQ2549" t="s">
        <v>14054</v>
      </c>
      <c r="AR2549" t="s">
        <v>14055</v>
      </c>
      <c r="AS2549">
        <v>0.54749999999999999</v>
      </c>
      <c r="AT2549" s="5">
        <v>5.4749999999999998E-3</v>
      </c>
      <c r="AV2549" s="1" t="s">
        <v>880</v>
      </c>
      <c r="AW2549">
        <v>5.3484946200000003</v>
      </c>
      <c r="AX2549">
        <v>5.0880000000000001</v>
      </c>
      <c r="AY2549" t="s">
        <v>206</v>
      </c>
    </row>
    <row r="2550" spans="24:51" x14ac:dyDescent="0.3">
      <c r="X2550"/>
      <c r="AP2550" s="1" t="s">
        <v>14581</v>
      </c>
      <c r="AQ2550" t="s">
        <v>14656</v>
      </c>
      <c r="AR2550" t="s">
        <v>14657</v>
      </c>
      <c r="AS2550">
        <v>0.47860000000000003</v>
      </c>
      <c r="AT2550" s="5">
        <v>4.7860000000000003E-3</v>
      </c>
      <c r="AV2550" s="1" t="s">
        <v>3274</v>
      </c>
      <c r="AW2550">
        <v>4.8827386515600004</v>
      </c>
      <c r="AX2550">
        <v>51.484999999999999</v>
      </c>
      <c r="AY2550">
        <v>25.85</v>
      </c>
    </row>
    <row r="2551" spans="24:51" x14ac:dyDescent="0.3">
      <c r="X2551"/>
      <c r="AP2551" s="1" t="s">
        <v>14581</v>
      </c>
      <c r="AQ2551" t="s">
        <v>14502</v>
      </c>
      <c r="AR2551" t="s">
        <v>14503</v>
      </c>
      <c r="AS2551">
        <v>0.46550000000000002</v>
      </c>
      <c r="AT2551" s="5">
        <v>4.6550000000000003E-3</v>
      </c>
      <c r="AV2551" s="1" t="s">
        <v>3486</v>
      </c>
      <c r="AW2551">
        <v>4.5239098446400003</v>
      </c>
      <c r="AX2551">
        <v>6.0810000000000004</v>
      </c>
      <c r="AY2551" t="s">
        <v>206</v>
      </c>
    </row>
    <row r="2552" spans="24:51" x14ac:dyDescent="0.3">
      <c r="X2552"/>
      <c r="AP2552" s="1" t="s">
        <v>14581</v>
      </c>
      <c r="AQ2552" t="s">
        <v>14658</v>
      </c>
      <c r="AR2552" t="s">
        <v>14659</v>
      </c>
      <c r="AS2552">
        <v>0.46039999999999998</v>
      </c>
      <c r="AT2552" s="5">
        <v>4.6039999999999996E-3</v>
      </c>
      <c r="AV2552" s="1" t="s">
        <v>3285</v>
      </c>
      <c r="AW2552">
        <v>1.0596788712</v>
      </c>
      <c r="AX2552">
        <v>15.183</v>
      </c>
      <c r="AY2552" t="s">
        <v>206</v>
      </c>
    </row>
    <row r="2553" spans="24:51" x14ac:dyDescent="0.3">
      <c r="X2553"/>
      <c r="AP2553" s="1" t="s">
        <v>14581</v>
      </c>
      <c r="AQ2553" t="s">
        <v>14660</v>
      </c>
      <c r="AR2553" t="s">
        <v>14661</v>
      </c>
      <c r="AS2553">
        <v>0.43530000000000002</v>
      </c>
      <c r="AT2553" s="5">
        <v>4.3530000000000001E-3</v>
      </c>
      <c r="AV2553" s="1" t="s">
        <v>6784</v>
      </c>
      <c r="AW2553">
        <v>11.478431179599999</v>
      </c>
      <c r="AX2553">
        <v>6.53</v>
      </c>
      <c r="AY2553" t="s">
        <v>206</v>
      </c>
    </row>
    <row r="2554" spans="24:51" x14ac:dyDescent="0.3">
      <c r="X2554"/>
      <c r="AP2554" s="1" t="s">
        <v>14581</v>
      </c>
      <c r="AQ2554" t="s">
        <v>14662</v>
      </c>
      <c r="AR2554" t="s">
        <v>14663</v>
      </c>
      <c r="AS2554">
        <v>0.43490000000000001</v>
      </c>
      <c r="AT2554" s="5">
        <v>4.3490000000000004E-3</v>
      </c>
      <c r="AV2554" s="1" t="s">
        <v>3271</v>
      </c>
      <c r="AW2554">
        <v>4.8742873145000001</v>
      </c>
      <c r="AX2554">
        <v>7.8E-2</v>
      </c>
      <c r="AY2554">
        <v>22</v>
      </c>
    </row>
    <row r="2555" spans="24:51" x14ac:dyDescent="0.3">
      <c r="X2555"/>
      <c r="AP2555" s="1" t="s">
        <v>14581</v>
      </c>
      <c r="AQ2555" t="s">
        <v>11754</v>
      </c>
      <c r="AR2555" t="s">
        <v>11755</v>
      </c>
      <c r="AS2555">
        <v>0.43330000000000002</v>
      </c>
      <c r="AT2555" s="5">
        <v>4.333E-3</v>
      </c>
      <c r="AV2555" s="1" t="s">
        <v>305</v>
      </c>
      <c r="AW2555">
        <v>4.5445390848000002</v>
      </c>
      <c r="AX2555">
        <v>-53.414999999999999</v>
      </c>
      <c r="AY2555">
        <v>20</v>
      </c>
    </row>
    <row r="2556" spans="24:51" x14ac:dyDescent="0.3">
      <c r="X2556"/>
      <c r="AP2556" s="1" t="s">
        <v>14581</v>
      </c>
      <c r="AQ2556" t="s">
        <v>14664</v>
      </c>
      <c r="AR2556" t="s">
        <v>14665</v>
      </c>
      <c r="AS2556">
        <v>0.40989999999999999</v>
      </c>
      <c r="AT2556" s="5">
        <v>4.0990000000000002E-3</v>
      </c>
      <c r="AV2556" s="1" t="s">
        <v>3273</v>
      </c>
      <c r="AW2556">
        <v>4.0349595353199996</v>
      </c>
      <c r="AX2556">
        <v>9.3580000000000005</v>
      </c>
      <c r="AY2556">
        <v>7.23</v>
      </c>
    </row>
    <row r="2557" spans="24:51" x14ac:dyDescent="0.3">
      <c r="X2557"/>
      <c r="AP2557" s="1" t="s">
        <v>14581</v>
      </c>
      <c r="AQ2557" t="s">
        <v>14666</v>
      </c>
      <c r="AR2557" t="s">
        <v>14667</v>
      </c>
      <c r="AS2557">
        <v>0.40649999999999997</v>
      </c>
      <c r="AT2557" s="5">
        <v>4.065E-3</v>
      </c>
      <c r="AV2557" s="1" t="s">
        <v>3278</v>
      </c>
      <c r="AW2557">
        <v>0.55538571209999998</v>
      </c>
      <c r="AX2557">
        <v>-17.109000000000002</v>
      </c>
      <c r="AY2557" t="s">
        <v>206</v>
      </c>
    </row>
    <row r="2558" spans="24:51" x14ac:dyDescent="0.3">
      <c r="X2558"/>
      <c r="AP2558" s="1" t="s">
        <v>14581</v>
      </c>
      <c r="AQ2558" t="s">
        <v>14668</v>
      </c>
      <c r="AR2558" t="s">
        <v>14669</v>
      </c>
      <c r="AS2558">
        <v>0.3952</v>
      </c>
      <c r="AT2558" s="5">
        <v>3.9519999999999998E-3</v>
      </c>
      <c r="AV2558" s="1" t="s">
        <v>872</v>
      </c>
      <c r="AW2558">
        <v>1.9224991601200001</v>
      </c>
      <c r="AX2558">
        <v>7.64</v>
      </c>
      <c r="AY2558" t="s">
        <v>206</v>
      </c>
    </row>
    <row r="2559" spans="24:51" x14ac:dyDescent="0.3">
      <c r="X2559"/>
      <c r="AP2559" s="1" t="s">
        <v>14581</v>
      </c>
      <c r="AQ2559" t="s">
        <v>14670</v>
      </c>
      <c r="AR2559" t="s">
        <v>14671</v>
      </c>
      <c r="AS2559">
        <v>0.35980000000000001</v>
      </c>
      <c r="AT2559" s="5">
        <v>3.5980000000000001E-3</v>
      </c>
      <c r="AV2559" s="1" t="s">
        <v>3282</v>
      </c>
      <c r="AW2559">
        <v>0.84094777340000004</v>
      </c>
      <c r="AX2559">
        <v>-17.216000000000001</v>
      </c>
      <c r="AY2559" t="s">
        <v>206</v>
      </c>
    </row>
    <row r="2560" spans="24:51" x14ac:dyDescent="0.3">
      <c r="X2560"/>
      <c r="AP2560" s="1" t="s">
        <v>14581</v>
      </c>
      <c r="AQ2560" t="s">
        <v>14672</v>
      </c>
      <c r="AR2560" t="s">
        <v>14673</v>
      </c>
      <c r="AS2560">
        <v>0.35959999999999998</v>
      </c>
      <c r="AT2560" s="5">
        <v>3.5959999999999998E-3</v>
      </c>
      <c r="AV2560" s="1" t="s">
        <v>3272</v>
      </c>
      <c r="AW2560">
        <v>0.75899626913999996</v>
      </c>
      <c r="AX2560">
        <v>-30.209</v>
      </c>
      <c r="AY2560" t="s">
        <v>206</v>
      </c>
    </row>
    <row r="2561" spans="24:51" x14ac:dyDescent="0.3">
      <c r="X2561"/>
      <c r="AP2561" s="1" t="s">
        <v>14581</v>
      </c>
      <c r="AQ2561" t="s">
        <v>12524</v>
      </c>
      <c r="AR2561" t="s">
        <v>12525</v>
      </c>
      <c r="AS2561">
        <v>0.35880000000000001</v>
      </c>
      <c r="AT2561" s="5">
        <v>3.588E-3</v>
      </c>
      <c r="AV2561" s="1" t="s">
        <v>3064</v>
      </c>
      <c r="AW2561">
        <v>3.8685604537499998</v>
      </c>
      <c r="AX2561">
        <v>14.661</v>
      </c>
      <c r="AY2561">
        <v>15</v>
      </c>
    </row>
    <row r="2562" spans="24:51" x14ac:dyDescent="0.3">
      <c r="X2562"/>
      <c r="AP2562" s="1" t="s">
        <v>14581</v>
      </c>
      <c r="AQ2562" t="s">
        <v>14674</v>
      </c>
      <c r="AR2562" t="s">
        <v>14675</v>
      </c>
      <c r="AS2562">
        <v>0.34599999999999997</v>
      </c>
      <c r="AT2562" s="5">
        <v>3.4599999999999995E-3</v>
      </c>
      <c r="AV2562" s="1" t="s">
        <v>3286</v>
      </c>
      <c r="AW2562">
        <v>1.67884416155</v>
      </c>
      <c r="AX2562">
        <v>18.614999999999998</v>
      </c>
      <c r="AY2562">
        <v>34.1</v>
      </c>
    </row>
    <row r="2563" spans="24:51" x14ac:dyDescent="0.3">
      <c r="X2563"/>
      <c r="AP2563" s="1" t="s">
        <v>14581</v>
      </c>
      <c r="AQ2563" t="s">
        <v>14676</v>
      </c>
      <c r="AR2563" t="s">
        <v>14677</v>
      </c>
      <c r="AS2563">
        <v>0.34279999999999999</v>
      </c>
      <c r="AT2563" s="5">
        <v>3.4280000000000001E-3</v>
      </c>
      <c r="AV2563" s="1" t="s">
        <v>864</v>
      </c>
      <c r="AW2563">
        <v>2.7653688895999999</v>
      </c>
      <c r="AX2563">
        <v>-26.446000000000002</v>
      </c>
      <c r="AY2563" t="s">
        <v>206</v>
      </c>
    </row>
    <row r="2564" spans="24:51" x14ac:dyDescent="0.3">
      <c r="X2564"/>
      <c r="AP2564" s="1" t="s">
        <v>14581</v>
      </c>
      <c r="AQ2564" t="s">
        <v>12815</v>
      </c>
      <c r="AR2564" t="s">
        <v>12816</v>
      </c>
      <c r="AS2564">
        <v>0.34100000000000003</v>
      </c>
      <c r="AT2564" s="5">
        <v>3.4100000000000003E-3</v>
      </c>
      <c r="AV2564" s="1" t="s">
        <v>505</v>
      </c>
      <c r="AW2564">
        <v>3.35115866682</v>
      </c>
      <c r="AX2564">
        <v>0</v>
      </c>
      <c r="AY2564" t="s">
        <v>206</v>
      </c>
    </row>
    <row r="2565" spans="24:51" x14ac:dyDescent="0.3">
      <c r="X2565"/>
      <c r="AP2565" s="1" t="s">
        <v>14581</v>
      </c>
      <c r="AQ2565" t="s">
        <v>14524</v>
      </c>
      <c r="AR2565" t="s">
        <v>14525</v>
      </c>
      <c r="AS2565">
        <v>0.33879999999999999</v>
      </c>
      <c r="AT2565" s="5">
        <v>3.388E-3</v>
      </c>
      <c r="AV2565" s="1" t="s">
        <v>3248</v>
      </c>
      <c r="AW2565">
        <v>3.45404954889</v>
      </c>
      <c r="AX2565">
        <v>4.0359999999999996</v>
      </c>
      <c r="AY2565" t="s">
        <v>206</v>
      </c>
    </row>
    <row r="2566" spans="24:51" x14ac:dyDescent="0.3">
      <c r="X2566"/>
      <c r="AP2566" s="1" t="s">
        <v>14581</v>
      </c>
      <c r="AQ2566" t="s">
        <v>14678</v>
      </c>
      <c r="AR2566" t="s">
        <v>14679</v>
      </c>
      <c r="AS2566">
        <v>0.32819999999999999</v>
      </c>
      <c r="AT2566" s="5">
        <v>3.2819999999999998E-3</v>
      </c>
      <c r="AV2566" s="1" t="s">
        <v>3276</v>
      </c>
      <c r="AW2566">
        <v>3.369246</v>
      </c>
      <c r="AX2566">
        <v>10.371</v>
      </c>
      <c r="AY2566">
        <v>231.13933</v>
      </c>
    </row>
    <row r="2567" spans="24:51" x14ac:dyDescent="0.3">
      <c r="X2567"/>
      <c r="AP2567" s="1" t="s">
        <v>14581</v>
      </c>
      <c r="AQ2567" t="s">
        <v>11965</v>
      </c>
      <c r="AR2567" t="s">
        <v>11966</v>
      </c>
      <c r="AS2567">
        <v>0.32550000000000001</v>
      </c>
      <c r="AT2567" s="5">
        <v>3.2550000000000001E-3</v>
      </c>
      <c r="AV2567" s="1" t="s">
        <v>342</v>
      </c>
      <c r="AW2567">
        <v>3.1774109882400001</v>
      </c>
      <c r="AX2567">
        <v>13.211</v>
      </c>
      <c r="AY2567" t="s">
        <v>206</v>
      </c>
    </row>
    <row r="2568" spans="24:51" x14ac:dyDescent="0.3">
      <c r="X2568"/>
      <c r="AP2568" s="1" t="s">
        <v>14581</v>
      </c>
      <c r="AQ2568" t="s">
        <v>13871</v>
      </c>
      <c r="AR2568" t="s">
        <v>13872</v>
      </c>
      <c r="AS2568">
        <v>0.32279999999999998</v>
      </c>
      <c r="AT2568" s="5">
        <v>3.228E-3</v>
      </c>
      <c r="AV2568" s="1" t="s">
        <v>991</v>
      </c>
      <c r="AW2568">
        <v>2.28877422417</v>
      </c>
      <c r="AX2568">
        <v>16.103999999999999</v>
      </c>
      <c r="AY2568" t="s">
        <v>206</v>
      </c>
    </row>
    <row r="2569" spans="24:51" x14ac:dyDescent="0.3">
      <c r="X2569"/>
      <c r="AP2569" s="1" t="s">
        <v>14581</v>
      </c>
      <c r="AQ2569" t="s">
        <v>14530</v>
      </c>
      <c r="AR2569" t="s">
        <v>14531</v>
      </c>
      <c r="AS2569">
        <v>0.3095</v>
      </c>
      <c r="AV2569" s="1" t="s">
        <v>3250</v>
      </c>
      <c r="AW2569">
        <v>1.1968613784</v>
      </c>
      <c r="AX2569">
        <v>9.7899999999999991</v>
      </c>
      <c r="AY2569" t="s">
        <v>206</v>
      </c>
    </row>
    <row r="2570" spans="24:51" x14ac:dyDescent="0.3">
      <c r="X2570"/>
      <c r="AP2570" s="1" t="s">
        <v>14581</v>
      </c>
      <c r="AQ2570" t="s">
        <v>14680</v>
      </c>
      <c r="AR2570" t="s">
        <v>14681</v>
      </c>
      <c r="AS2570">
        <v>0.30740000000000001</v>
      </c>
      <c r="AV2570" s="1" t="s">
        <v>3279</v>
      </c>
      <c r="AW2570">
        <v>0.75356072539999996</v>
      </c>
      <c r="AX2570">
        <v>-40.183999999999997</v>
      </c>
      <c r="AY2570" t="s">
        <v>206</v>
      </c>
    </row>
    <row r="2571" spans="24:51" x14ac:dyDescent="0.3">
      <c r="X2571"/>
      <c r="AP2571" s="1" t="s">
        <v>14581</v>
      </c>
      <c r="AQ2571" t="s">
        <v>14682</v>
      </c>
      <c r="AR2571" t="s">
        <v>14683</v>
      </c>
      <c r="AS2571">
        <v>0.27679999999999999</v>
      </c>
      <c r="AV2571" s="1" t="s">
        <v>3288</v>
      </c>
      <c r="AW2571">
        <v>1.3825806701200001</v>
      </c>
      <c r="AX2571">
        <v>12.253</v>
      </c>
      <c r="AY2571" t="s">
        <v>206</v>
      </c>
    </row>
    <row r="2572" spans="24:51" x14ac:dyDescent="0.3">
      <c r="X2572"/>
      <c r="AP2572" s="1" t="s">
        <v>14581</v>
      </c>
      <c r="AQ2572" t="s">
        <v>14684</v>
      </c>
      <c r="AR2572" t="s">
        <v>14685</v>
      </c>
      <c r="AS2572">
        <v>0.27660000000000001</v>
      </c>
      <c r="AV2572" s="1" t="s">
        <v>3291</v>
      </c>
      <c r="AW2572">
        <v>1.5952979319</v>
      </c>
      <c r="AX2572">
        <v>0</v>
      </c>
      <c r="AY2572" t="s">
        <v>206</v>
      </c>
    </row>
    <row r="2573" spans="24:51" x14ac:dyDescent="0.3">
      <c r="X2573"/>
      <c r="AP2573" s="1" t="s">
        <v>14581</v>
      </c>
      <c r="AQ2573" t="s">
        <v>13845</v>
      </c>
      <c r="AR2573" t="s">
        <v>13846</v>
      </c>
      <c r="AS2573">
        <v>0.27529999999999999</v>
      </c>
      <c r="AV2573" s="1" t="s">
        <v>884</v>
      </c>
      <c r="AW2573">
        <v>2.9618606436000001</v>
      </c>
      <c r="AX2573">
        <v>2.097</v>
      </c>
      <c r="AY2573" t="s">
        <v>206</v>
      </c>
    </row>
    <row r="2574" spans="24:51" x14ac:dyDescent="0.3">
      <c r="X2574"/>
      <c r="AP2574" s="1" t="s">
        <v>14581</v>
      </c>
      <c r="AQ2574" t="s">
        <v>14686</v>
      </c>
      <c r="AR2574" t="s">
        <v>14687</v>
      </c>
      <c r="AS2574">
        <v>0.2747</v>
      </c>
      <c r="AV2574" s="1" t="s">
        <v>3297</v>
      </c>
      <c r="AW2574">
        <v>2.2283767053600001</v>
      </c>
      <c r="AX2574">
        <v>31.681000000000001</v>
      </c>
      <c r="AY2574" t="s">
        <v>206</v>
      </c>
    </row>
    <row r="2575" spans="24:51" x14ac:dyDescent="0.3">
      <c r="X2575"/>
      <c r="AP2575" s="1" t="s">
        <v>14581</v>
      </c>
      <c r="AQ2575" t="s">
        <v>14688</v>
      </c>
      <c r="AR2575" t="s">
        <v>14689</v>
      </c>
      <c r="AS2575">
        <v>0.2747</v>
      </c>
      <c r="AV2575" s="1" t="s">
        <v>3277</v>
      </c>
      <c r="AW2575">
        <v>0.69191652924000002</v>
      </c>
      <c r="AX2575">
        <v>-11.455</v>
      </c>
      <c r="AY2575" t="s">
        <v>206</v>
      </c>
    </row>
    <row r="2576" spans="24:51" x14ac:dyDescent="0.3">
      <c r="X2576"/>
      <c r="AP2576" s="1" t="s">
        <v>14581</v>
      </c>
      <c r="AQ2576" t="s">
        <v>14690</v>
      </c>
      <c r="AR2576" t="s">
        <v>14691</v>
      </c>
      <c r="AS2576">
        <v>0.2742</v>
      </c>
      <c r="AV2576" s="1" t="s">
        <v>3283</v>
      </c>
      <c r="AW2576">
        <v>1.3822334191100001</v>
      </c>
      <c r="AX2576">
        <v>-15.260999999999999</v>
      </c>
      <c r="AY2576" t="s">
        <v>206</v>
      </c>
    </row>
    <row r="2577" spans="42:51" customFormat="1" x14ac:dyDescent="0.3">
      <c r="AP2577" s="1" t="s">
        <v>14581</v>
      </c>
      <c r="AQ2577" t="s">
        <v>14692</v>
      </c>
      <c r="AR2577" t="s">
        <v>14693</v>
      </c>
      <c r="AS2577">
        <v>0.26889999999999997</v>
      </c>
      <c r="AV2577" s="1" t="s">
        <v>3284</v>
      </c>
      <c r="AW2577">
        <v>1.9256394047000001</v>
      </c>
      <c r="AX2577">
        <v>-3.4710000000000001</v>
      </c>
      <c r="AY2577" t="s">
        <v>206</v>
      </c>
    </row>
    <row r="2578" spans="42:51" customFormat="1" x14ac:dyDescent="0.3">
      <c r="AP2578" s="1" t="s">
        <v>14581</v>
      </c>
      <c r="AQ2578" t="s">
        <v>14694</v>
      </c>
      <c r="AR2578" t="s">
        <v>14695</v>
      </c>
      <c r="AS2578">
        <v>0.26860000000000001</v>
      </c>
      <c r="AV2578" s="1" t="s">
        <v>3287</v>
      </c>
      <c r="AW2578">
        <v>1.4717693789999999</v>
      </c>
      <c r="AX2578">
        <v>15.804</v>
      </c>
      <c r="AY2578" t="s">
        <v>206</v>
      </c>
    </row>
    <row r="2579" spans="42:51" customFormat="1" x14ac:dyDescent="0.3">
      <c r="AP2579" s="1" t="s">
        <v>14581</v>
      </c>
      <c r="AQ2579" t="s">
        <v>14696</v>
      </c>
      <c r="AR2579" t="s">
        <v>14697</v>
      </c>
      <c r="AS2579">
        <v>0.26769999999999999</v>
      </c>
      <c r="AV2579" s="1" t="s">
        <v>3296</v>
      </c>
      <c r="AW2579">
        <v>2.11627658466</v>
      </c>
      <c r="AX2579">
        <v>0</v>
      </c>
      <c r="AY2579">
        <v>12.8</v>
      </c>
    </row>
    <row r="2580" spans="42:51" customFormat="1" x14ac:dyDescent="0.3">
      <c r="AP2580" s="1" t="s">
        <v>14581</v>
      </c>
      <c r="AQ2580" t="s">
        <v>14698</v>
      </c>
      <c r="AR2580" t="s">
        <v>14699</v>
      </c>
      <c r="AS2580">
        <v>0.26479999999999998</v>
      </c>
      <c r="AV2580" s="1" t="s">
        <v>3294</v>
      </c>
      <c r="AW2580">
        <v>2.5177365699999998</v>
      </c>
      <c r="AX2580">
        <v>-3.34</v>
      </c>
      <c r="AY2580" t="s">
        <v>206</v>
      </c>
    </row>
    <row r="2581" spans="42:51" customFormat="1" x14ac:dyDescent="0.3">
      <c r="AP2581" s="1" t="s">
        <v>14581</v>
      </c>
      <c r="AQ2581" t="s">
        <v>14050</v>
      </c>
      <c r="AR2581" t="s">
        <v>14051</v>
      </c>
      <c r="AS2581">
        <v>0.2641</v>
      </c>
      <c r="AV2581" s="1" t="s">
        <v>733</v>
      </c>
      <c r="AW2581">
        <v>2.6914798235099999</v>
      </c>
      <c r="AX2581">
        <v>0</v>
      </c>
      <c r="AY2581">
        <v>4.0999999999999996</v>
      </c>
    </row>
    <row r="2582" spans="42:51" customFormat="1" x14ac:dyDescent="0.3">
      <c r="AP2582" s="1" t="s">
        <v>14581</v>
      </c>
      <c r="AQ2582" t="s">
        <v>14700</v>
      </c>
      <c r="AR2582" t="s">
        <v>14701</v>
      </c>
      <c r="AS2582">
        <v>0.25950000000000001</v>
      </c>
      <c r="AV2582" s="1" t="s">
        <v>3280</v>
      </c>
      <c r="AW2582">
        <v>2.57255211902</v>
      </c>
      <c r="AX2582">
        <v>0.19</v>
      </c>
      <c r="AY2582" t="s">
        <v>206</v>
      </c>
    </row>
    <row r="2583" spans="42:51" customFormat="1" x14ac:dyDescent="0.3">
      <c r="AP2583" s="1" t="s">
        <v>14581</v>
      </c>
      <c r="AQ2583" t="s">
        <v>14702</v>
      </c>
      <c r="AR2583" t="s">
        <v>14703</v>
      </c>
      <c r="AS2583">
        <v>0.24529999999999999</v>
      </c>
      <c r="AV2583" s="1" t="s">
        <v>3298</v>
      </c>
      <c r="AW2583">
        <v>0.81114134670000004</v>
      </c>
      <c r="AX2583">
        <v>29.547999999999998</v>
      </c>
      <c r="AY2583" t="s">
        <v>206</v>
      </c>
    </row>
    <row r="2584" spans="42:51" customFormat="1" x14ac:dyDescent="0.3">
      <c r="AP2584" s="1" t="s">
        <v>14581</v>
      </c>
      <c r="AQ2584" t="s">
        <v>14704</v>
      </c>
      <c r="AR2584" t="s">
        <v>14705</v>
      </c>
      <c r="AS2584">
        <v>0.23100000000000001</v>
      </c>
      <c r="AV2584" s="1" t="s">
        <v>3289</v>
      </c>
      <c r="AW2584">
        <v>2.4124606318400001</v>
      </c>
      <c r="AX2584">
        <v>42.335000000000001</v>
      </c>
      <c r="AY2584" t="s">
        <v>206</v>
      </c>
    </row>
    <row r="2585" spans="42:51" customFormat="1" x14ac:dyDescent="0.3">
      <c r="AP2585" s="1" t="s">
        <v>14581</v>
      </c>
      <c r="AQ2585" t="s">
        <v>14706</v>
      </c>
      <c r="AR2585" t="s">
        <v>14707</v>
      </c>
      <c r="AS2585">
        <v>0.224</v>
      </c>
      <c r="AV2585" s="1" t="s">
        <v>3292</v>
      </c>
      <c r="AW2585">
        <v>0.70694399519999995</v>
      </c>
      <c r="AX2585">
        <v>-5.3029999999999999</v>
      </c>
      <c r="AY2585" t="s">
        <v>206</v>
      </c>
    </row>
    <row r="2586" spans="42:51" customFormat="1" x14ac:dyDescent="0.3">
      <c r="AP2586" s="1" t="s">
        <v>14581</v>
      </c>
      <c r="AQ2586" t="s">
        <v>14708</v>
      </c>
      <c r="AR2586" t="s">
        <v>14709</v>
      </c>
      <c r="AS2586">
        <v>0.22309999999999999</v>
      </c>
      <c r="AV2586" s="1" t="s">
        <v>3299</v>
      </c>
      <c r="AW2586">
        <v>0.92126203792000005</v>
      </c>
      <c r="AX2586">
        <v>4.9400000000000004</v>
      </c>
      <c r="AY2586" t="s">
        <v>206</v>
      </c>
    </row>
    <row r="2587" spans="42:51" customFormat="1" x14ac:dyDescent="0.3">
      <c r="AP2587" s="1" t="s">
        <v>14581</v>
      </c>
      <c r="AQ2587" t="s">
        <v>12724</v>
      </c>
      <c r="AR2587" t="s">
        <v>12725</v>
      </c>
      <c r="AS2587">
        <v>0.2167</v>
      </c>
      <c r="AV2587" s="1" t="s">
        <v>487</v>
      </c>
      <c r="AW2587">
        <v>2.2204836725999999</v>
      </c>
      <c r="AX2587">
        <v>25.102</v>
      </c>
      <c r="AY2587">
        <v>-4.5</v>
      </c>
    </row>
    <row r="2588" spans="42:51" customFormat="1" x14ac:dyDescent="0.3">
      <c r="AP2588" s="1" t="s">
        <v>14581</v>
      </c>
      <c r="AQ2588" t="s">
        <v>14710</v>
      </c>
      <c r="AR2588" t="s">
        <v>14711</v>
      </c>
      <c r="AS2588">
        <v>0.2145</v>
      </c>
      <c r="AV2588" s="1" t="s">
        <v>3281</v>
      </c>
      <c r="AW2588">
        <v>1.09121566197</v>
      </c>
      <c r="AX2588">
        <v>0</v>
      </c>
      <c r="AY2588" t="s">
        <v>206</v>
      </c>
    </row>
    <row r="2589" spans="42:51" customFormat="1" x14ac:dyDescent="0.3">
      <c r="AP2589" s="1" t="s">
        <v>14581</v>
      </c>
      <c r="AQ2589" t="s">
        <v>14712</v>
      </c>
      <c r="AR2589" t="s">
        <v>14713</v>
      </c>
      <c r="AS2589">
        <v>0.21360000000000001</v>
      </c>
      <c r="AV2589" s="1" t="s">
        <v>3293</v>
      </c>
      <c r="AW2589">
        <v>1.3622044733100001</v>
      </c>
      <c r="AX2589">
        <v>16.541</v>
      </c>
      <c r="AY2589" t="s">
        <v>206</v>
      </c>
    </row>
    <row r="2590" spans="42:51" customFormat="1" x14ac:dyDescent="0.3">
      <c r="AP2590" s="1" t="s">
        <v>14581</v>
      </c>
      <c r="AQ2590" t="s">
        <v>11585</v>
      </c>
      <c r="AR2590" t="s">
        <v>14714</v>
      </c>
      <c r="AS2590">
        <v>0.21149999999999999</v>
      </c>
      <c r="AV2590" s="1" t="s">
        <v>206</v>
      </c>
      <c r="AW2590" t="s">
        <v>249</v>
      </c>
      <c r="AX2590" t="s">
        <v>1029</v>
      </c>
      <c r="AY2590" t="s">
        <v>278</v>
      </c>
    </row>
    <row r="2591" spans="42:51" customFormat="1" x14ac:dyDescent="0.3">
      <c r="AP2591" s="1" t="s">
        <v>14581</v>
      </c>
      <c r="AQ2591" t="s">
        <v>14715</v>
      </c>
      <c r="AR2591" t="s">
        <v>14716</v>
      </c>
      <c r="AS2591">
        <v>0.20580000000000001</v>
      </c>
      <c r="AV2591" s="1" t="s">
        <v>3290</v>
      </c>
      <c r="AW2591">
        <v>0.32222250788000001</v>
      </c>
      <c r="AX2591">
        <v>-19.795999999999999</v>
      </c>
      <c r="AY2591" t="s">
        <v>206</v>
      </c>
    </row>
    <row r="2592" spans="42:51" customFormat="1" x14ac:dyDescent="0.3">
      <c r="AP2592" s="1" t="s">
        <v>14581</v>
      </c>
      <c r="AQ2592" t="s">
        <v>14717</v>
      </c>
      <c r="AR2592" t="s">
        <v>14718</v>
      </c>
      <c r="AS2592">
        <v>0.20100000000000001</v>
      </c>
      <c r="AV2592" s="1" t="s">
        <v>3300</v>
      </c>
      <c r="AW2592">
        <v>0.75536126928000003</v>
      </c>
      <c r="AX2592">
        <v>-5.8159999999999998</v>
      </c>
      <c r="AY2592" t="s">
        <v>206</v>
      </c>
    </row>
    <row r="2593" spans="42:51" customFormat="1" x14ac:dyDescent="0.3">
      <c r="AP2593" s="1" t="s">
        <v>14581</v>
      </c>
      <c r="AQ2593" t="s">
        <v>14719</v>
      </c>
      <c r="AR2593" t="s">
        <v>14720</v>
      </c>
      <c r="AS2593">
        <v>0.19359999999999999</v>
      </c>
      <c r="AV2593" s="1" t="s">
        <v>3295</v>
      </c>
      <c r="AW2593">
        <v>1.61515340745</v>
      </c>
      <c r="AX2593">
        <v>13.096</v>
      </c>
      <c r="AY2593" t="s">
        <v>206</v>
      </c>
    </row>
    <row r="2594" spans="42:51" customFormat="1" x14ac:dyDescent="0.3">
      <c r="AP2594" s="1" t="s">
        <v>14581</v>
      </c>
      <c r="AQ2594" t="s">
        <v>14721</v>
      </c>
      <c r="AR2594" t="s">
        <v>14722</v>
      </c>
      <c r="AS2594">
        <v>0.18679999999999999</v>
      </c>
      <c r="AV2594" s="1" t="s">
        <v>3301</v>
      </c>
      <c r="AW2594">
        <v>0.28986522074999999</v>
      </c>
      <c r="AX2594">
        <v>-13.462</v>
      </c>
      <c r="AY2594" t="s">
        <v>206</v>
      </c>
    </row>
    <row r="2595" spans="42:51" customFormat="1" x14ac:dyDescent="0.3">
      <c r="AP2595" s="1" t="s">
        <v>14581</v>
      </c>
      <c r="AQ2595" t="s">
        <v>14538</v>
      </c>
      <c r="AR2595" t="s">
        <v>14539</v>
      </c>
      <c r="AS2595">
        <v>0.1787</v>
      </c>
      <c r="AV2595" s="1" t="s">
        <v>3252</v>
      </c>
      <c r="AW2595">
        <v>0.28871408474999999</v>
      </c>
      <c r="AX2595">
        <v>8.1530000000000005</v>
      </c>
      <c r="AY2595" t="s">
        <v>206</v>
      </c>
    </row>
    <row r="2596" spans="42:51" customFormat="1" x14ac:dyDescent="0.3">
      <c r="AP2596" s="1" t="s">
        <v>14581</v>
      </c>
      <c r="AQ2596" t="s">
        <v>14723</v>
      </c>
      <c r="AR2596" t="s">
        <v>14724</v>
      </c>
      <c r="AS2596">
        <v>0.159</v>
      </c>
      <c r="AV2596" s="1" t="s">
        <v>839</v>
      </c>
      <c r="AW2596">
        <v>0.52407959533000004</v>
      </c>
      <c r="AX2596">
        <v>17.027000000000001</v>
      </c>
      <c r="AY2596" t="s">
        <v>206</v>
      </c>
    </row>
    <row r="2597" spans="42:51" customFormat="1" x14ac:dyDescent="0.3">
      <c r="AP2597" s="1" t="s">
        <v>14581</v>
      </c>
      <c r="AQ2597" t="s">
        <v>14725</v>
      </c>
      <c r="AR2597" t="s">
        <v>14726</v>
      </c>
      <c r="AS2597">
        <v>5.2600000000000001E-2</v>
      </c>
      <c r="AV2597" s="1" t="s">
        <v>3302</v>
      </c>
      <c r="AW2597">
        <v>4.6160220859999997E-2</v>
      </c>
      <c r="AX2597">
        <v>-27.638999999999999</v>
      </c>
      <c r="AY2597" t="s">
        <v>206</v>
      </c>
    </row>
    <row r="2598" spans="42:51" customFormat="1" x14ac:dyDescent="0.3"/>
    <row r="2599" spans="42:51" customFormat="1" x14ac:dyDescent="0.3"/>
    <row r="2600" spans="42:51" customFormat="1" x14ac:dyDescent="0.3"/>
    <row r="2601" spans="42:51" customFormat="1" x14ac:dyDescent="0.3"/>
    <row r="2602" spans="42:51" customFormat="1" x14ac:dyDescent="0.3"/>
    <row r="2603" spans="42:51" customFormat="1" x14ac:dyDescent="0.3"/>
    <row r="2604" spans="42:51" customFormat="1" x14ac:dyDescent="0.3"/>
    <row r="2605" spans="42:51" customFormat="1" x14ac:dyDescent="0.3"/>
    <row r="2606" spans="42:51" customFormat="1" x14ac:dyDescent="0.3"/>
    <row r="2607" spans="42:51" customFormat="1" x14ac:dyDescent="0.3"/>
    <row r="2608" spans="42:51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spans="24:47" x14ac:dyDescent="0.3">
      <c r="X5009"/>
      <c r="AT5009"/>
      <c r="AU5009"/>
    </row>
    <row r="5010" spans="24:47" x14ac:dyDescent="0.3">
      <c r="X5010"/>
      <c r="AT5010"/>
      <c r="AU5010"/>
    </row>
    <row r="5011" spans="24:47" x14ac:dyDescent="0.3">
      <c r="X5011"/>
      <c r="AT5011"/>
      <c r="AU5011"/>
    </row>
    <row r="5012" spans="24:47" x14ac:dyDescent="0.3">
      <c r="X5012"/>
      <c r="AT5012"/>
      <c r="AU5012"/>
    </row>
    <row r="5013" spans="24:47" x14ac:dyDescent="0.3">
      <c r="X5013"/>
      <c r="AT5013"/>
      <c r="AU5013"/>
    </row>
    <row r="5014" spans="24:47" x14ac:dyDescent="0.3">
      <c r="X5014"/>
      <c r="AT5014"/>
      <c r="AU5014"/>
    </row>
    <row r="5015" spans="24:47" x14ac:dyDescent="0.3">
      <c r="X5015"/>
      <c r="AT5015"/>
      <c r="AU5015"/>
    </row>
    <row r="5016" spans="24:47" x14ac:dyDescent="0.3">
      <c r="X5016"/>
      <c r="AT5016"/>
      <c r="AU5016"/>
    </row>
    <row r="5017" spans="24:47" x14ac:dyDescent="0.3">
      <c r="X5017"/>
      <c r="AT5017"/>
      <c r="AU5017"/>
    </row>
    <row r="5018" spans="24:47" x14ac:dyDescent="0.3">
      <c r="X5018"/>
    </row>
  </sheetData>
  <phoneticPr fontId="1" type="noConversion"/>
  <conditionalFormatting sqref="AF8:AF43">
    <cfRule type="cellIs" dxfId="49" priority="3" operator="greaterThan">
      <formula>$AF$3</formula>
    </cfRule>
    <cfRule type="cellIs" dxfId="48" priority="21" operator="lessThan">
      <formula>10</formula>
    </cfRule>
    <cfRule type="cellIs" dxfId="47" priority="22" operator="lessThan">
      <formula>20</formula>
    </cfRule>
    <cfRule type="cellIs" dxfId="46" priority="23" operator="greaterThan">
      <formula>20</formula>
    </cfRule>
  </conditionalFormatting>
  <conditionalFormatting sqref="J8:M43">
    <cfRule type="cellIs" dxfId="41" priority="18" operator="lessThan">
      <formula>10</formula>
    </cfRule>
    <cfRule type="cellIs" dxfId="40" priority="19" operator="lessThan">
      <formula>20</formula>
    </cfRule>
    <cfRule type="cellIs" dxfId="39" priority="20" operator="greaterThan">
      <formula>20</formula>
    </cfRule>
  </conditionalFormatting>
  <conditionalFormatting sqref="AL8:AL43">
    <cfRule type="cellIs" dxfId="35" priority="4" operator="greaterThan">
      <formula>$AL$3</formula>
    </cfRule>
    <cfRule type="cellIs" dxfId="34" priority="15" operator="lessThan">
      <formula>10</formula>
    </cfRule>
    <cfRule type="cellIs" dxfId="33" priority="16" operator="lessThan">
      <formula>20</formula>
    </cfRule>
    <cfRule type="cellIs" dxfId="32" priority="17" operator="greaterThan">
      <formula>20</formula>
    </cfRule>
  </conditionalFormatting>
  <conditionalFormatting sqref="AB8:AB43 AH8:AH43">
    <cfRule type="cellIs" dxfId="27" priority="13" operator="lessThan">
      <formula>0</formula>
    </cfRule>
    <cfRule type="cellIs" dxfId="26" priority="14" operator="greaterThan">
      <formula>0</formula>
    </cfRule>
  </conditionalFormatting>
  <conditionalFormatting sqref="Z8:Z43 AG8:AG43">
    <cfRule type="cellIs" dxfId="23" priority="2" operator="greaterThan">
      <formula>$Z$3</formula>
    </cfRule>
    <cfRule type="cellIs" dxfId="22" priority="10" operator="lessThan">
      <formula>10</formula>
    </cfRule>
    <cfRule type="cellIs" dxfId="21" priority="11" operator="lessThan">
      <formula>20</formula>
    </cfRule>
    <cfRule type="cellIs" dxfId="20" priority="12" operator="greaterThan">
      <formula>20</formula>
    </cfRule>
  </conditionalFormatting>
  <conditionalFormatting sqref="AA8:AA43">
    <cfRule type="cellIs" dxfId="15" priority="1" operator="greaterThan">
      <formula>$AA$3</formula>
    </cfRule>
    <cfRule type="cellIs" dxfId="14" priority="7" operator="lessThan">
      <formula>10</formula>
    </cfRule>
    <cfRule type="cellIs" dxfId="13" priority="8" operator="lessThan">
      <formula>20</formula>
    </cfRule>
    <cfRule type="cellIs" dxfId="12" priority="9" operator="greaterThan">
      <formula>20</formula>
    </cfRule>
  </conditionalFormatting>
  <conditionalFormatting sqref="AB3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V3 V8:V43">
    <cfRule type="top10" dxfId="3" priority="24" percent="1" bottom="1" rank="3"/>
    <cfRule type="top10" dxfId="2" priority="25" percent="1" rank="6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18"/>
  <sheetViews>
    <sheetView showGridLines="0" topLeftCell="AQ1" zoomScale="70" zoomScaleNormal="70" workbookViewId="0">
      <selection activeCell="AY19" sqref="A1:XFD1048576"/>
    </sheetView>
  </sheetViews>
  <sheetFormatPr defaultRowHeight="16.5" x14ac:dyDescent="0.3"/>
  <cols>
    <col min="2" max="4" width="14.875" customWidth="1"/>
    <col min="5" max="5" width="10.125" customWidth="1"/>
    <col min="7" max="7" width="49.625" bestFit="1" customWidth="1"/>
    <col min="8" max="8" width="11.75" bestFit="1" customWidth="1"/>
    <col min="9" max="9" width="9.625" bestFit="1" customWidth="1"/>
    <col min="10" max="10" width="16.875" bestFit="1" customWidth="1"/>
    <col min="11" max="11" width="17.875" customWidth="1"/>
    <col min="12" max="12" width="9.375" customWidth="1"/>
    <col min="13" max="13" width="10.5" customWidth="1"/>
    <col min="21" max="21" width="49.625" bestFit="1" customWidth="1"/>
    <col min="22" max="22" width="14" customWidth="1"/>
    <col min="23" max="23" width="14.75" bestFit="1" customWidth="1"/>
    <col min="24" max="24" width="2" style="9" customWidth="1"/>
    <col min="25" max="25" width="49.625" bestFit="1" customWidth="1"/>
    <col min="26" max="29" width="12.375" customWidth="1"/>
    <col min="30" max="30" width="1.75" customWidth="1"/>
    <col min="31" max="31" width="49.625" bestFit="1" customWidth="1"/>
    <col min="32" max="32" width="14.75" bestFit="1" customWidth="1"/>
    <col min="33" max="34" width="14.75" customWidth="1"/>
    <col min="35" max="35" width="14.75" bestFit="1" customWidth="1"/>
    <col min="36" max="36" width="1.75" customWidth="1"/>
    <col min="37" max="37" width="49.625" bestFit="1" customWidth="1"/>
    <col min="38" max="39" width="14.75" bestFit="1" customWidth="1"/>
    <col min="42" max="42" width="6.625" bestFit="1" customWidth="1"/>
    <col min="43" max="43" width="12.125" bestFit="1" customWidth="1"/>
    <col min="44" max="44" width="58.25" bestFit="1" customWidth="1"/>
    <col min="45" max="45" width="25.5" bestFit="1" customWidth="1"/>
    <col min="46" max="46" width="10" style="5" bestFit="1" customWidth="1"/>
    <col min="47" max="47" width="9" style="5"/>
    <col min="49" max="49" width="9.25" bestFit="1" customWidth="1"/>
  </cols>
  <sheetData>
    <row r="1" spans="1:52" x14ac:dyDescent="0.3">
      <c r="AW1" t="s">
        <v>2631</v>
      </c>
      <c r="AX1" t="s">
        <v>1022</v>
      </c>
      <c r="AY1" s="2">
        <f>COUNTA(AY8:AY2015)</f>
        <v>2008</v>
      </c>
    </row>
    <row r="2" spans="1:52" x14ac:dyDescent="0.3">
      <c r="AX2" t="s">
        <v>1021</v>
      </c>
      <c r="AY2" s="2">
        <f>COUNTIF($AY$8:$AY$2015,$AX$2)</f>
        <v>1027</v>
      </c>
    </row>
    <row r="3" spans="1:52" x14ac:dyDescent="0.3">
      <c r="T3" s="6" t="s">
        <v>1059</v>
      </c>
      <c r="U3" s="6" t="s">
        <v>1323</v>
      </c>
      <c r="V3" s="24">
        <f ca="1">ACWI!G8</f>
        <v>404.29747514605521</v>
      </c>
      <c r="W3" s="6" t="s">
        <v>2632</v>
      </c>
      <c r="Y3" s="6" t="s">
        <v>1323</v>
      </c>
      <c r="Z3" s="10">
        <f ca="1">ACWI!H8</f>
        <v>14.531468552999998</v>
      </c>
      <c r="AA3" s="10">
        <f ca="1">ACWI!I8</f>
        <v>16.477947802829981</v>
      </c>
      <c r="AB3" s="8">
        <f ca="1">AA3-Z3</f>
        <v>1.9464792498299825</v>
      </c>
      <c r="AC3" s="6" t="s">
        <v>2632</v>
      </c>
      <c r="AE3" s="6" t="s">
        <v>1323</v>
      </c>
      <c r="AF3" s="8">
        <f ca="1">ACWI!I8</f>
        <v>16.477947802829981</v>
      </c>
      <c r="AG3" s="8"/>
      <c r="AH3" s="8"/>
      <c r="AI3" s="6" t="s">
        <v>2632</v>
      </c>
      <c r="AK3" s="6" t="s">
        <v>1323</v>
      </c>
      <c r="AL3" s="8">
        <f>ACWI!J8</f>
        <v>19.192422772758864</v>
      </c>
      <c r="AM3" s="6" t="s">
        <v>2632</v>
      </c>
      <c r="AX3" s="3" t="s">
        <v>278</v>
      </c>
      <c r="AY3" s="2">
        <f>COUNTIF($AY$8:$AY$2015,$AX$3)</f>
        <v>114</v>
      </c>
    </row>
    <row r="4" spans="1:52" x14ac:dyDescent="0.3">
      <c r="AW4" s="3"/>
      <c r="AX4" s="2"/>
      <c r="AY4" s="2">
        <f>AY1-AY2-AY3</f>
        <v>867</v>
      </c>
    </row>
    <row r="5" spans="1:52" x14ac:dyDescent="0.3">
      <c r="AW5" s="3"/>
    </row>
    <row r="6" spans="1:52" x14ac:dyDescent="0.3">
      <c r="F6" t="str">
        <f>_xll.TR(A8:A43,"TR.FundName","CH=Fd RH=IN",F7)</f>
        <v>Paused at 17:12:55</v>
      </c>
      <c r="O6" t="s">
        <v>1020</v>
      </c>
      <c r="U6" s="6" t="s">
        <v>1019</v>
      </c>
      <c r="Y6" s="25" t="s">
        <v>1030</v>
      </c>
      <c r="AE6" s="25" t="s">
        <v>1040</v>
      </c>
      <c r="AK6" s="25" t="s">
        <v>1041</v>
      </c>
      <c r="AV6" t="str">
        <f>_xll.TR(AQ8:AQ5017,"TR.CompanyMarketCap(Scale=9);ZAV(TR.Historical5YrGrowth);TR.LTGMean","Curn=USD SDate=0D CH=Fd RH=IN",AV7)</f>
        <v>Paused at 17:13:12</v>
      </c>
    </row>
    <row r="7" spans="1:52" ht="17.25" thickBot="1" x14ac:dyDescent="0.35">
      <c r="A7" s="6" t="s">
        <v>1017</v>
      </c>
      <c r="B7" s="6" t="s">
        <v>2964</v>
      </c>
      <c r="C7" s="6" t="s">
        <v>2965</v>
      </c>
      <c r="D7" s="6" t="s">
        <v>2966</v>
      </c>
      <c r="F7" s="6"/>
      <c r="G7" s="6" t="s">
        <v>528</v>
      </c>
      <c r="H7" s="6" t="s">
        <v>1018</v>
      </c>
      <c r="I7" s="6" t="s">
        <v>1019</v>
      </c>
      <c r="J7" s="6" t="s">
        <v>1030</v>
      </c>
      <c r="K7" s="6" t="s">
        <v>1038</v>
      </c>
      <c r="L7" s="6" t="s">
        <v>1039</v>
      </c>
      <c r="M7" s="6" t="s">
        <v>1058</v>
      </c>
      <c r="O7" s="6" t="s">
        <v>1019</v>
      </c>
      <c r="P7" s="6" t="s">
        <v>1030</v>
      </c>
      <c r="Q7" s="6" t="s">
        <v>1038</v>
      </c>
      <c r="R7" s="6" t="s">
        <v>1039</v>
      </c>
      <c r="T7" s="13" t="s">
        <v>1026</v>
      </c>
      <c r="U7" s="13" t="s">
        <v>1023</v>
      </c>
      <c r="V7" s="13" t="s">
        <v>1024</v>
      </c>
      <c r="W7" s="13" t="s">
        <v>1025</v>
      </c>
      <c r="Y7" s="6" t="s">
        <v>1023</v>
      </c>
      <c r="Z7" s="6" t="s">
        <v>1031</v>
      </c>
      <c r="AA7" s="6" t="s">
        <v>1032</v>
      </c>
      <c r="AB7" s="6" t="s">
        <v>1043</v>
      </c>
      <c r="AC7" s="6" t="s">
        <v>1025</v>
      </c>
      <c r="AE7" s="6" t="s">
        <v>1023</v>
      </c>
      <c r="AF7" s="6" t="s">
        <v>1032</v>
      </c>
      <c r="AG7" s="6" t="s">
        <v>1030</v>
      </c>
      <c r="AH7" s="6" t="s">
        <v>2633</v>
      </c>
      <c r="AI7" s="6" t="s">
        <v>1025</v>
      </c>
      <c r="AK7" s="6" t="s">
        <v>1023</v>
      </c>
      <c r="AL7" s="6" t="s">
        <v>1032</v>
      </c>
      <c r="AM7" s="6" t="s">
        <v>1025</v>
      </c>
      <c r="AQ7" t="s">
        <v>0</v>
      </c>
      <c r="AR7" t="s">
        <v>204</v>
      </c>
      <c r="AS7" t="s">
        <v>205</v>
      </c>
      <c r="AT7" s="5" t="s">
        <v>1027</v>
      </c>
      <c r="AW7" t="s">
        <v>247</v>
      </c>
      <c r="AX7" t="s">
        <v>1028</v>
      </c>
      <c r="AY7" t="s">
        <v>277</v>
      </c>
    </row>
    <row r="8" spans="1:52" x14ac:dyDescent="0.3">
      <c r="A8" s="6" t="s">
        <v>279</v>
      </c>
      <c r="B8" s="6" t="s">
        <v>2967</v>
      </c>
      <c r="C8" s="6" t="s">
        <v>2968</v>
      </c>
      <c r="D8" s="6" t="s">
        <v>1042</v>
      </c>
      <c r="F8" s="7" t="s">
        <v>279</v>
      </c>
      <c r="G8" s="7" t="s">
        <v>530</v>
      </c>
      <c r="H8" s="6">
        <f t="shared" ref="H8:H40" si="0">COUNTIF($AP:$AP,$A8)</f>
        <v>35</v>
      </c>
      <c r="I8" s="8">
        <f ca="1">SUMPRODUCT(OFFSET($AT$8,0,0,$H8),OFFSET($AW$8,0,0,$H8))</f>
        <v>178.65857473313136</v>
      </c>
      <c r="J8" s="8">
        <f ca="1">SUMPRODUCT(OFFSET($AT$8,0,0,$H8),OFFSET($AX$8,0,0,$H8))</f>
        <v>23.899439715</v>
      </c>
      <c r="K8" s="8">
        <f ca="1">SUMPRODUCT(OFFSET($AT$8,0,0,$H8),OFFSET($AY$8,0,0,$H8))</f>
        <v>16.184526353119999</v>
      </c>
      <c r="L8" s="8">
        <f>AVERAGEIF($AP$8:$AP$5017,$F8,$AY$8:$AY$5017)</f>
        <v>27.513155333333334</v>
      </c>
      <c r="M8" s="8">
        <f t="shared" ref="M8:M43" si="1">COUNTIFS($AP$8:$AP$5017,$F8,$AY$8:$AY$5017,"&gt;0")/COUNTIF($AP$8:$AP$5017,$F8)*100</f>
        <v>42.857142857142854</v>
      </c>
      <c r="N8" s="3"/>
      <c r="O8" s="6">
        <f t="shared" ref="O8:O15" ca="1" si="2">RANK(I8,$I$8:$I$43,0)</f>
        <v>9</v>
      </c>
      <c r="P8" s="6">
        <f t="shared" ref="P8:P15" ca="1" si="3">RANK(J8,$J$8:$J$43,0)</f>
        <v>4</v>
      </c>
      <c r="Q8" s="6">
        <f t="shared" ref="Q8:Q15" ca="1" si="4">RANK(K8,$K$8:$K$43,0)</f>
        <v>16</v>
      </c>
      <c r="R8" s="6">
        <f t="shared" ref="R8:R15" si="5">RANK(L8,$L$8:$L$43,0)</f>
        <v>8</v>
      </c>
      <c r="T8" s="14">
        <v>1</v>
      </c>
      <c r="U8" s="15" t="str">
        <f t="shared" ref="U8:U17" ca="1" si="6">INDEX($G$8:$G$43,MATCH($T8,$O$8:$O$43,0))</f>
        <v>Global X Social Media ETF</v>
      </c>
      <c r="V8" s="16">
        <f t="shared" ref="V8:V17" ca="1" si="7">INDEX($I$8:$I$43,MATCH(U8,$G$8:$G$43,0))</f>
        <v>927.29135670925109</v>
      </c>
      <c r="W8" s="17" t="str">
        <f t="shared" ref="W8:W15" ca="1" si="8">INDEX($D$8:$D$43,MATCH(U8,$G$8:$G$43,0))</f>
        <v>소셜 미디어</v>
      </c>
      <c r="Y8" s="6" t="str">
        <f t="shared" ref="Y8:Y16" ca="1" si="9">INDEX($G$8:$G$43,MATCH($T8,$P$8:$P$43,0))</f>
        <v>Global X Social Media ETF</v>
      </c>
      <c r="Z8" s="8">
        <f t="shared" ref="Z8:Z16" ca="1" si="10">INDEX($J$8:$J$43,MATCH(Y8,$G$8:$G$43,0))</f>
        <v>32.713067469999991</v>
      </c>
      <c r="AA8" s="8">
        <f t="shared" ref="AA8:AA15" ca="1" si="11">INDEX($L$8:$L$43,MATCH(Y8,$G$8:$G$43,0))</f>
        <v>28.635033333333336</v>
      </c>
      <c r="AB8" s="8">
        <f ca="1">AA8-Z8</f>
        <v>-4.0780341366666555</v>
      </c>
      <c r="AC8" s="6" t="str">
        <f t="shared" ref="AC8:AC15" ca="1" si="12">INDEX($D$8:$D$43,MATCH(Y8,$G$8:$G$43,0))</f>
        <v>소셜 미디어</v>
      </c>
      <c r="AE8" s="6" t="str">
        <f t="shared" ref="AE8:AE16" ca="1" si="13">INDEX($G$8:$G$43,MATCH($T8,$Q$8:$Q$43,0))</f>
        <v>iShares Self-Driving EV and Tech ETF</v>
      </c>
      <c r="AF8" s="8">
        <f t="shared" ref="AF8:AF16" ca="1" si="14">INDEX($K$8:$K$43,MATCH(AE8,$G$8:$G$43,0))</f>
        <v>26.682689022260011</v>
      </c>
      <c r="AG8" s="8">
        <f t="shared" ref="AG8:AG15" ca="1" si="15">INDEX($J$8:$J$43,MATCH(AE8,$G$8:$G$43,0))</f>
        <v>11.330943636999997</v>
      </c>
      <c r="AH8" s="8">
        <f ca="1">AF8-AG8</f>
        <v>15.351745385260013</v>
      </c>
      <c r="AI8" s="6" t="str">
        <f t="shared" ref="AI8:AI15" ca="1" si="16">INDEX($D$8:$D$43,MATCH(AE8,$G$8:$G$43,0))</f>
        <v>자율 주행</v>
      </c>
      <c r="AK8" s="6" t="str">
        <f t="shared" ref="AK8:AK16" si="17">INDEX($G$8:$G$43,MATCH($T8,$R$8:$R$43,0))</f>
        <v>Global X Lithium &amp; Battery Tech ETF</v>
      </c>
      <c r="AL8" s="8">
        <f t="shared" ref="AL8:AL16" si="18">INDEX($L$8:$L$43,MATCH(AK8,$G$8:$G$43,0))</f>
        <v>45.955227272727264</v>
      </c>
      <c r="AM8" s="6" t="str">
        <f t="shared" ref="AM8:AM15" si="19">INDEX($D$8:$D$43,MATCH(AK8,$G$8:$G$43,0))</f>
        <v>전기 배터리</v>
      </c>
      <c r="AP8" s="1" t="s">
        <v>3497</v>
      </c>
      <c r="AQ8" t="str">
        <f>_xll.TR(A8:A43,"TR.FundHoldingRIC;TR.FundHoldingName;TR.FundPercentageOfFundAssets","StartNum=0 EndNum=500 CH=Fd RH=IN",AP7)</f>
        <v>ZS.OQ</v>
      </c>
      <c r="AR8" t="s">
        <v>3498</v>
      </c>
      <c r="AS8" s="4">
        <v>6.4629000000000003</v>
      </c>
      <c r="AT8" s="5">
        <f>AS8/100</f>
        <v>6.4629000000000006E-2</v>
      </c>
      <c r="AV8" s="1" t="s">
        <v>261</v>
      </c>
      <c r="AW8" s="3">
        <v>47.974902229800001</v>
      </c>
      <c r="AX8" s="3">
        <v>0</v>
      </c>
      <c r="AY8" s="3">
        <v>46.2</v>
      </c>
      <c r="AZ8" s="3"/>
    </row>
    <row r="9" spans="1:52" x14ac:dyDescent="0.3">
      <c r="A9" s="6" t="s">
        <v>3017</v>
      </c>
      <c r="B9" s="6" t="s">
        <v>2967</v>
      </c>
      <c r="C9" s="6" t="s">
        <v>2968</v>
      </c>
      <c r="D9" s="6" t="s">
        <v>1044</v>
      </c>
      <c r="F9" s="7" t="s">
        <v>3017</v>
      </c>
      <c r="G9" s="7" t="s">
        <v>2969</v>
      </c>
      <c r="H9" s="6">
        <f t="shared" si="0"/>
        <v>37</v>
      </c>
      <c r="I9" s="8">
        <f ca="1">SUMPRODUCT(OFFSET($AT$8,SUM($H$8:H8),0,$H9),OFFSET($AW$8,SUM($H$8:H8),0,$H9))</f>
        <v>50.989090049976959</v>
      </c>
      <c r="J9" s="8">
        <f ca="1">SUMPRODUCT(OFFSET($AT$8,SUM($H$8:H8),0,$H9),OFFSET($AX$8,SUM($H$8:H8),0,$H9))</f>
        <v>14.969790642000001</v>
      </c>
      <c r="K9" s="8">
        <f ca="1">SUMPRODUCT(OFFSET($AT$8,SUM($H$8:H8),0,$H9),OFFSET($AY$8,SUM($H$8:H8),0,$H9))</f>
        <v>10.083165858299999</v>
      </c>
      <c r="L9" s="8">
        <f t="shared" ref="L9:L43" si="20">AVERAGEIF($AP$8:$AP$5017,$F9,$AY$8:$AY$5017)</f>
        <v>12.445615</v>
      </c>
      <c r="M9" s="8">
        <f t="shared" si="1"/>
        <v>48.648648648648653</v>
      </c>
      <c r="N9" s="3"/>
      <c r="O9" s="6">
        <f t="shared" ca="1" si="2"/>
        <v>24</v>
      </c>
      <c r="P9" s="6">
        <f t="shared" ca="1" si="3"/>
        <v>10</v>
      </c>
      <c r="Q9" s="6">
        <f t="shared" ca="1" si="4"/>
        <v>24</v>
      </c>
      <c r="R9" s="6">
        <f t="shared" si="5"/>
        <v>33</v>
      </c>
      <c r="T9" s="18">
        <v>2</v>
      </c>
      <c r="U9" s="6" t="str">
        <f t="shared" ca="1" si="6"/>
        <v>Roundhill Ball Metaverse ETF</v>
      </c>
      <c r="V9" s="8">
        <f t="shared" ca="1" si="7"/>
        <v>609.66733074564911</v>
      </c>
      <c r="W9" s="19" t="str">
        <f t="shared" ca="1" si="8"/>
        <v>메타버스</v>
      </c>
      <c r="Y9" s="6" t="str">
        <f t="shared" ca="1" si="9"/>
        <v>ProShares Online Retail ETF</v>
      </c>
      <c r="Z9" s="8">
        <f t="shared" ca="1" si="10"/>
        <v>30.590949094999988</v>
      </c>
      <c r="AA9" s="8">
        <f t="shared" ca="1" si="11"/>
        <v>13.813357142857145</v>
      </c>
      <c r="AB9" s="8">
        <f t="shared" ref="AB9:AB40" ca="1" si="21">AA9-Z9</f>
        <v>-16.777591952142842</v>
      </c>
      <c r="AC9" s="6" t="str">
        <f t="shared" ca="1" si="12"/>
        <v>전자 상거래</v>
      </c>
      <c r="AE9" s="6" t="str">
        <f t="shared" ca="1" si="13"/>
        <v>Global X Autonomous &amp; Electric Vehicles ETF</v>
      </c>
      <c r="AF9" s="8">
        <f t="shared" ca="1" si="14"/>
        <v>24.47276139873</v>
      </c>
      <c r="AG9" s="8">
        <f t="shared" ca="1" si="15"/>
        <v>7.2256362269999963</v>
      </c>
      <c r="AH9" s="8">
        <f t="shared" ref="AH9:AH43" ca="1" si="22">AF9-AG9</f>
        <v>17.247125171730005</v>
      </c>
      <c r="AI9" s="6" t="str">
        <f t="shared" ca="1" si="16"/>
        <v>전기차</v>
      </c>
      <c r="AK9" s="6" t="str">
        <f t="shared" si="17"/>
        <v>Global X Autonomous &amp; Electric Vehicles ETF</v>
      </c>
      <c r="AL9" s="8">
        <f t="shared" si="18"/>
        <v>39.920462553191506</v>
      </c>
      <c r="AM9" s="6" t="str">
        <f t="shared" si="19"/>
        <v>전기차</v>
      </c>
      <c r="AP9" s="1" t="s">
        <v>3497</v>
      </c>
      <c r="AQ9" t="s">
        <v>3499</v>
      </c>
      <c r="AR9" t="s">
        <v>3500</v>
      </c>
      <c r="AS9" s="4">
        <v>6.0509000000000004</v>
      </c>
      <c r="AT9" s="5">
        <f t="shared" ref="AT9:AT72" si="23">AS9/100</f>
        <v>6.0509000000000007E-2</v>
      </c>
      <c r="AV9" s="1" t="s">
        <v>282</v>
      </c>
      <c r="AW9" s="3">
        <v>14.57426793688</v>
      </c>
      <c r="AX9" s="3">
        <v>53.98</v>
      </c>
      <c r="AY9" s="3" t="s">
        <v>206</v>
      </c>
      <c r="AZ9" s="3"/>
    </row>
    <row r="10" spans="1:52" x14ac:dyDescent="0.3">
      <c r="A10" s="6" t="s">
        <v>207</v>
      </c>
      <c r="B10" s="6" t="s">
        <v>2967</v>
      </c>
      <c r="C10" s="6" t="s">
        <v>2968</v>
      </c>
      <c r="D10" s="6" t="s">
        <v>2970</v>
      </c>
      <c r="F10" s="7" t="s">
        <v>207</v>
      </c>
      <c r="G10" s="7" t="s">
        <v>529</v>
      </c>
      <c r="H10" s="6">
        <f t="shared" si="0"/>
        <v>92</v>
      </c>
      <c r="I10" s="8">
        <f ca="1">SUMPRODUCT(OFFSET($AT$8,SUM($H$8:H9),0,$H10),OFFSET($AW$8,SUM($H$8:H9),0,$H10))</f>
        <v>471.24852777923462</v>
      </c>
      <c r="J10" s="8">
        <f ca="1">SUMPRODUCT(OFFSET($AT$8,SUM($H$8:H9),0,$H10),OFFSET($AX$8,SUM($H$8:H9),0,$H10))</f>
        <v>24.174507535999997</v>
      </c>
      <c r="K10" s="8">
        <f ca="1">SUMPRODUCT(OFFSET($AT$8,SUM($H$8:H9),0,$H10),OFFSET($AY$8,SUM($H$8:H9),0,$H10))</f>
        <v>16.27449183649</v>
      </c>
      <c r="L10" s="8">
        <f t="shared" si="20"/>
        <v>17.922433275862065</v>
      </c>
      <c r="M10" s="8">
        <f t="shared" si="1"/>
        <v>60.869565217391312</v>
      </c>
      <c r="N10" s="3"/>
      <c r="O10" s="6">
        <f t="shared" ca="1" si="2"/>
        <v>4</v>
      </c>
      <c r="P10" s="6">
        <f t="shared" ca="1" si="3"/>
        <v>3</v>
      </c>
      <c r="Q10" s="6">
        <f t="shared" ca="1" si="4"/>
        <v>15</v>
      </c>
      <c r="R10" s="6">
        <f t="shared" si="5"/>
        <v>25</v>
      </c>
      <c r="T10" s="18">
        <v>3</v>
      </c>
      <c r="U10" s="6" t="str">
        <f t="shared" ca="1" si="6"/>
        <v>ProShares Online Retail ETF</v>
      </c>
      <c r="V10" s="8">
        <f t="shared" ca="1" si="7"/>
        <v>508.90487965937854</v>
      </c>
      <c r="W10" s="19" t="str">
        <f t="shared" ca="1" si="8"/>
        <v>전자 상거래</v>
      </c>
      <c r="Y10" s="6" t="str">
        <f t="shared" ca="1" si="9"/>
        <v>Global X Artificial Intelligence &amp; Technology ETF</v>
      </c>
      <c r="Z10" s="8">
        <f t="shared" ca="1" si="10"/>
        <v>24.174507535999997</v>
      </c>
      <c r="AA10" s="8">
        <f t="shared" ca="1" si="11"/>
        <v>17.922433275862065</v>
      </c>
      <c r="AB10" s="8">
        <f t="shared" ca="1" si="21"/>
        <v>-6.2520742601379311</v>
      </c>
      <c r="AC10" s="6" t="str">
        <f t="shared" ca="1" si="12"/>
        <v>머신러닝</v>
      </c>
      <c r="AE10" s="6" t="str">
        <f t="shared" ca="1" si="13"/>
        <v>Global X Health &amp; Wellness ETF</v>
      </c>
      <c r="AF10" s="8">
        <f t="shared" ca="1" si="14"/>
        <v>22.587375776709997</v>
      </c>
      <c r="AG10" s="8">
        <f t="shared" ca="1" si="15"/>
        <v>11.141498385000002</v>
      </c>
      <c r="AH10" s="8">
        <f t="shared" ca="1" si="22"/>
        <v>11.445877391709995</v>
      </c>
      <c r="AI10" s="6" t="str">
        <f t="shared" ca="1" si="16"/>
        <v>건강 및 웰빙</v>
      </c>
      <c r="AK10" s="6" t="str">
        <f t="shared" si="17"/>
        <v>Global X Health &amp; Wellness ETF</v>
      </c>
      <c r="AL10" s="8">
        <f t="shared" si="18"/>
        <v>37.513940000000005</v>
      </c>
      <c r="AM10" s="6" t="str">
        <f t="shared" si="19"/>
        <v>건강 및 웰빙</v>
      </c>
      <c r="AP10" s="1" t="s">
        <v>3497</v>
      </c>
      <c r="AQ10" t="s">
        <v>3501</v>
      </c>
      <c r="AR10" t="s">
        <v>3502</v>
      </c>
      <c r="AS10" s="4">
        <v>5.6807999999999996</v>
      </c>
      <c r="AT10" s="5">
        <f t="shared" si="23"/>
        <v>5.6807999999999997E-2</v>
      </c>
      <c r="AV10" s="1" t="s">
        <v>168</v>
      </c>
      <c r="AW10" s="3">
        <v>29.057298461519999</v>
      </c>
      <c r="AX10" s="3">
        <v>74.453000000000003</v>
      </c>
      <c r="AY10" s="3">
        <v>26.45</v>
      </c>
      <c r="AZ10" s="3"/>
    </row>
    <row r="11" spans="1:52" x14ac:dyDescent="0.3">
      <c r="A11" s="6" t="s">
        <v>358</v>
      </c>
      <c r="B11" s="6" t="s">
        <v>2967</v>
      </c>
      <c r="C11" s="6" t="s">
        <v>2971</v>
      </c>
      <c r="D11" s="6" t="s">
        <v>2972</v>
      </c>
      <c r="F11" s="7" t="s">
        <v>358</v>
      </c>
      <c r="G11" s="7" t="s">
        <v>533</v>
      </c>
      <c r="H11" s="6">
        <f t="shared" si="0"/>
        <v>45</v>
      </c>
      <c r="I11" s="8">
        <f ca="1">SUMPRODUCT(OFFSET($AT$8,SUM($H$8:H10),0,$H11),OFFSET($AW$8,SUM($H$8:H10),0,$H11))</f>
        <v>177.50817024402556</v>
      </c>
      <c r="J11" s="8">
        <f ca="1">SUMPRODUCT(OFFSET($AT$8,SUM($H$8:H10),0,$H11),OFFSET($AX$8,SUM($H$8:H10),0,$H11))</f>
        <v>5.6614411030000005</v>
      </c>
      <c r="K11" s="8">
        <f ca="1">SUMPRODUCT(OFFSET($AT$8,SUM($H$8:H10),0,$H11),OFFSET($AY$8,SUM($H$8:H10),0,$H11))</f>
        <v>19.041296994</v>
      </c>
      <c r="L11" s="8">
        <f t="shared" si="20"/>
        <v>26.285876842105264</v>
      </c>
      <c r="M11" s="8">
        <f t="shared" si="1"/>
        <v>33.333333333333329</v>
      </c>
      <c r="N11" s="3"/>
      <c r="O11" s="6">
        <f t="shared" ca="1" si="2"/>
        <v>10</v>
      </c>
      <c r="P11" s="6">
        <f t="shared" ca="1" si="3"/>
        <v>28</v>
      </c>
      <c r="Q11" s="6">
        <f t="shared" ca="1" si="4"/>
        <v>6</v>
      </c>
      <c r="R11" s="6">
        <f t="shared" si="5"/>
        <v>11</v>
      </c>
      <c r="T11" s="18">
        <v>4</v>
      </c>
      <c r="U11" s="6" t="str">
        <f t="shared" ca="1" si="6"/>
        <v>Global X Artificial Intelligence &amp; Technology ETF</v>
      </c>
      <c r="V11" s="8">
        <f t="shared" ca="1" si="7"/>
        <v>471.24852777923462</v>
      </c>
      <c r="W11" s="19" t="str">
        <f t="shared" ca="1" si="8"/>
        <v>머신러닝</v>
      </c>
      <c r="Y11" s="6" t="str">
        <f t="shared" ca="1" si="9"/>
        <v>Global X Cloud Computing ETF</v>
      </c>
      <c r="Z11" s="8">
        <f t="shared" ca="1" si="10"/>
        <v>23.899439715</v>
      </c>
      <c r="AA11" s="8">
        <f t="shared" ca="1" si="11"/>
        <v>27.513155333333334</v>
      </c>
      <c r="AB11" s="8">
        <f t="shared" ca="1" si="21"/>
        <v>3.6137156183333339</v>
      </c>
      <c r="AC11" s="6" t="str">
        <f t="shared" ca="1" si="12"/>
        <v>클라우드 컴퓨팅</v>
      </c>
      <c r="AE11" s="6" t="str">
        <f t="shared" ca="1" si="13"/>
        <v>Global X Lithium &amp; Battery Tech ETF</v>
      </c>
      <c r="AF11" s="8">
        <f t="shared" ca="1" si="14"/>
        <v>21.624121558500001</v>
      </c>
      <c r="AG11" s="8">
        <f t="shared" ca="1" si="15"/>
        <v>15.545188181000002</v>
      </c>
      <c r="AH11" s="8">
        <f t="shared" ca="1" si="22"/>
        <v>6.0789333774999985</v>
      </c>
      <c r="AI11" s="6" t="str">
        <f t="shared" ca="1" si="16"/>
        <v>전기 배터리</v>
      </c>
      <c r="AK11" s="6" t="str">
        <f t="shared" si="17"/>
        <v>iShares Self-Driving EV and Tech ETF</v>
      </c>
      <c r="AL11" s="8">
        <f t="shared" si="18"/>
        <v>35.137406779661013</v>
      </c>
      <c r="AM11" s="6" t="str">
        <f t="shared" si="19"/>
        <v>자율 주행</v>
      </c>
      <c r="AP11" s="1" t="s">
        <v>3497</v>
      </c>
      <c r="AQ11" s="1" t="s">
        <v>3503</v>
      </c>
      <c r="AR11" t="s">
        <v>3504</v>
      </c>
      <c r="AS11" s="4">
        <v>4.6847000000000003</v>
      </c>
      <c r="AT11" s="5">
        <f t="shared" si="23"/>
        <v>4.6847E-2</v>
      </c>
      <c r="AV11" s="1" t="s">
        <v>13</v>
      </c>
      <c r="AW11" s="3">
        <v>300.91071395002001</v>
      </c>
      <c r="AX11" s="3">
        <v>76.936000000000007</v>
      </c>
      <c r="AY11" s="3">
        <v>42.612250000000003</v>
      </c>
      <c r="AZ11" s="3"/>
    </row>
    <row r="12" spans="1:52" x14ac:dyDescent="0.3">
      <c r="A12" s="6" t="s">
        <v>293</v>
      </c>
      <c r="B12" s="6" t="s">
        <v>2967</v>
      </c>
      <c r="C12" s="6" t="s">
        <v>2971</v>
      </c>
      <c r="D12" s="6" t="s">
        <v>1033</v>
      </c>
      <c r="F12" s="7" t="s">
        <v>293</v>
      </c>
      <c r="G12" s="7" t="s">
        <v>531</v>
      </c>
      <c r="H12" s="6">
        <f t="shared" si="0"/>
        <v>89</v>
      </c>
      <c r="I12" s="8">
        <f ca="1">SUMPRODUCT(OFFSET($AT$8,SUM($H$8:H11),0,$H12),OFFSET($AW$8,SUM($H$8:H11),0,$H12))</f>
        <v>127.97079436089585</v>
      </c>
      <c r="J12" s="8">
        <f ca="1">SUMPRODUCT(OFFSET($AT$8,SUM($H$8:H11),0,$H12),OFFSET($AX$8,SUM($H$8:H11),0,$H12))</f>
        <v>13.542136551000008</v>
      </c>
      <c r="K12" s="8">
        <f ca="1">SUMPRODUCT(OFFSET($AT$8,SUM($H$8:H11),0,$H12),OFFSET($AY$8,SUM($H$8:H11),0,$H12))</f>
        <v>17.958081623529996</v>
      </c>
      <c r="L12" s="8">
        <f t="shared" si="20"/>
        <v>20.25061035714285</v>
      </c>
      <c r="M12" s="8">
        <f t="shared" si="1"/>
        <v>60.674157303370791</v>
      </c>
      <c r="N12" s="3"/>
      <c r="O12" s="6">
        <f t="shared" ca="1" si="2"/>
        <v>14</v>
      </c>
      <c r="P12" s="6">
        <f t="shared" ca="1" si="3"/>
        <v>11</v>
      </c>
      <c r="Q12" s="6">
        <f t="shared" ca="1" si="4"/>
        <v>9</v>
      </c>
      <c r="R12" s="6">
        <f t="shared" si="5"/>
        <v>21</v>
      </c>
      <c r="T12" s="18">
        <v>5</v>
      </c>
      <c r="U12" s="6" t="str">
        <f t="shared" ca="1" si="6"/>
        <v>iShares Self-Driving EV and Tech ETF</v>
      </c>
      <c r="V12" s="8">
        <f t="shared" ca="1" si="7"/>
        <v>391.91686198866427</v>
      </c>
      <c r="W12" s="19" t="str">
        <f t="shared" ca="1" si="8"/>
        <v>자율 주행</v>
      </c>
      <c r="Y12" s="6" t="str">
        <f t="shared" ca="1" si="9"/>
        <v>VanEck Video Gaming and eSports ETF</v>
      </c>
      <c r="Z12" s="8">
        <f t="shared" ca="1" si="10"/>
        <v>22.856153841999998</v>
      </c>
      <c r="AA12" s="8">
        <f t="shared" ca="1" si="11"/>
        <v>12.616192307692305</v>
      </c>
      <c r="AB12" s="8">
        <f t="shared" ca="1" si="21"/>
        <v>-10.239961534307692</v>
      </c>
      <c r="AC12" s="6" t="str">
        <f t="shared" ca="1" si="12"/>
        <v>비디오 게임</v>
      </c>
      <c r="AE12" s="6" t="str">
        <f t="shared" ca="1" si="13"/>
        <v>Global X Social Media ETF</v>
      </c>
      <c r="AF12" s="8">
        <f t="shared" ca="1" si="14"/>
        <v>21.205162821989997</v>
      </c>
      <c r="AG12" s="8">
        <f t="shared" ca="1" si="15"/>
        <v>32.713067469999991</v>
      </c>
      <c r="AH12" s="8">
        <f t="shared" ca="1" si="22"/>
        <v>-11.507904648009994</v>
      </c>
      <c r="AI12" s="6" t="str">
        <f t="shared" ca="1" si="16"/>
        <v>소셜 미디어</v>
      </c>
      <c r="AK12" s="6" t="str">
        <f t="shared" si="17"/>
        <v>Invesco Solar ETF</v>
      </c>
      <c r="AL12" s="8">
        <f t="shared" si="18"/>
        <v>33.273125</v>
      </c>
      <c r="AM12" s="6" t="str">
        <f t="shared" si="19"/>
        <v>태양광</v>
      </c>
      <c r="AP12" s="1" t="s">
        <v>3497</v>
      </c>
      <c r="AQ12" s="1" t="s">
        <v>3505</v>
      </c>
      <c r="AR12" t="s">
        <v>3506</v>
      </c>
      <c r="AS12" s="4">
        <v>4.6611000000000002</v>
      </c>
      <c r="AT12" s="5">
        <f t="shared" si="23"/>
        <v>4.6611E-2</v>
      </c>
      <c r="AV12" s="1" t="s">
        <v>21</v>
      </c>
      <c r="AW12" s="3">
        <v>299.07470999999998</v>
      </c>
      <c r="AX12" s="3">
        <v>45.869</v>
      </c>
      <c r="AY12" s="3">
        <v>10.367000000000001</v>
      </c>
      <c r="AZ12" s="3"/>
    </row>
    <row r="13" spans="1:52" x14ac:dyDescent="0.3">
      <c r="A13" s="6" t="s">
        <v>3018</v>
      </c>
      <c r="B13" s="6" t="s">
        <v>2967</v>
      </c>
      <c r="C13" s="6" t="s">
        <v>2971</v>
      </c>
      <c r="D13" s="6" t="s">
        <v>2973</v>
      </c>
      <c r="F13" s="7" t="s">
        <v>3018</v>
      </c>
      <c r="G13" s="7" t="s">
        <v>2974</v>
      </c>
      <c r="H13" s="6">
        <f t="shared" si="0"/>
        <v>45</v>
      </c>
      <c r="I13" s="8">
        <f ca="1">SUMPRODUCT(OFFSET($AT$8,SUM($H$8:H12),0,$H13),OFFSET($AW$8,SUM($H$8:H12),0,$H13))</f>
        <v>250.79658524747168</v>
      </c>
      <c r="J13" s="8">
        <f ca="1">SUMPRODUCT(OFFSET($AT$8,SUM($H$8:H12),0,$H13),OFFSET($AX$8,SUM($H$8:H12),0,$H13))</f>
        <v>22.184557528000006</v>
      </c>
      <c r="K13" s="8">
        <f ca="1">SUMPRODUCT(OFFSET($AT$8,SUM($H$8:H12),0,$H13),OFFSET($AY$8,SUM($H$8:H12),0,$H13))</f>
        <v>12.701047822470002</v>
      </c>
      <c r="L13" s="8">
        <f t="shared" si="20"/>
        <v>20.792400434782611</v>
      </c>
      <c r="M13" s="8">
        <f t="shared" si="1"/>
        <v>48.888888888888886</v>
      </c>
      <c r="N13" s="3"/>
      <c r="O13" s="6">
        <f t="shared" ca="1" si="2"/>
        <v>7</v>
      </c>
      <c r="P13" s="6">
        <f t="shared" ca="1" si="3"/>
        <v>7</v>
      </c>
      <c r="Q13" s="6">
        <f t="shared" ca="1" si="4"/>
        <v>21</v>
      </c>
      <c r="R13" s="6">
        <f t="shared" si="5"/>
        <v>20</v>
      </c>
      <c r="T13" s="18">
        <v>6</v>
      </c>
      <c r="U13" s="6" t="str">
        <f t="shared" ca="1" si="6"/>
        <v>Global X Autonomous &amp; Electric Vehicles ETF</v>
      </c>
      <c r="V13" s="8">
        <f t="shared" ca="1" si="7"/>
        <v>333.08213933802568</v>
      </c>
      <c r="W13" s="19" t="str">
        <f t="shared" ca="1" si="8"/>
        <v>전기차</v>
      </c>
      <c r="Y13" s="6" t="str">
        <f t="shared" ca="1" si="9"/>
        <v>Roundhill Ball Metaverse ETF</v>
      </c>
      <c r="Z13" s="8">
        <f t="shared" ca="1" si="10"/>
        <v>22.633553191999997</v>
      </c>
      <c r="AA13" s="8">
        <f t="shared" ca="1" si="11"/>
        <v>19.941790000000001</v>
      </c>
      <c r="AB13" s="8">
        <f t="shared" ca="1" si="21"/>
        <v>-2.6917631919999963</v>
      </c>
      <c r="AC13" s="6" t="str">
        <f t="shared" ca="1" si="12"/>
        <v>메타버스</v>
      </c>
      <c r="AE13" s="6" t="str">
        <f t="shared" ca="1" si="13"/>
        <v>ARK Next Generation Internet ETF</v>
      </c>
      <c r="AF13" s="8">
        <f t="shared" ca="1" si="14"/>
        <v>19.041296994</v>
      </c>
      <c r="AG13" s="8">
        <f t="shared" ca="1" si="15"/>
        <v>5.6614411030000005</v>
      </c>
      <c r="AH13" s="8">
        <f t="shared" ca="1" si="22"/>
        <v>13.379855890999998</v>
      </c>
      <c r="AI13" s="6" t="str">
        <f t="shared" ca="1" si="16"/>
        <v>차세대 네트워킹</v>
      </c>
      <c r="AK13" s="6" t="str">
        <f t="shared" si="17"/>
        <v>EMQQ The Emerging Markets Internet &amp; Ecommerce ETF</v>
      </c>
      <c r="AL13" s="8">
        <f t="shared" si="18"/>
        <v>31.741840277777769</v>
      </c>
      <c r="AM13" s="6" t="str">
        <f t="shared" si="19"/>
        <v>신흥 시장</v>
      </c>
      <c r="AP13" s="1" t="s">
        <v>3497</v>
      </c>
      <c r="AQ13" t="s">
        <v>3507</v>
      </c>
      <c r="AR13" t="s">
        <v>3508</v>
      </c>
      <c r="AS13" s="4">
        <v>4.5610999999999997</v>
      </c>
      <c r="AT13" s="5">
        <f t="shared" si="23"/>
        <v>4.5610999999999999E-2</v>
      </c>
      <c r="AV13" s="1" t="s">
        <v>209</v>
      </c>
      <c r="AW13" s="3">
        <v>208.01524591399999</v>
      </c>
      <c r="AX13" s="3">
        <v>0</v>
      </c>
      <c r="AY13" s="3">
        <v>28.763500000000001</v>
      </c>
      <c r="AZ13" s="3"/>
    </row>
    <row r="14" spans="1:52" x14ac:dyDescent="0.3">
      <c r="A14" s="6" t="s">
        <v>329</v>
      </c>
      <c r="B14" s="6" t="s">
        <v>2967</v>
      </c>
      <c r="C14" s="6" t="s">
        <v>2971</v>
      </c>
      <c r="D14" s="6" t="s">
        <v>2975</v>
      </c>
      <c r="F14" s="7" t="s">
        <v>329</v>
      </c>
      <c r="G14" s="7" t="s">
        <v>532</v>
      </c>
      <c r="H14" s="6">
        <f t="shared" si="0"/>
        <v>54</v>
      </c>
      <c r="I14" s="8">
        <f ca="1">SUMPRODUCT(OFFSET($AT$8,SUM($H$8:H13),0,$H14),OFFSET($AW$8,SUM($H$8:H13),0,$H14))</f>
        <v>38.547534620645088</v>
      </c>
      <c r="J14" s="8">
        <f ca="1">SUMPRODUCT(OFFSET($AT$8,SUM($H$8:H13),0,$H14),OFFSET($AX$8,SUM($H$8:H13),0,$H14))</f>
        <v>7.6027456429999978</v>
      </c>
      <c r="K14" s="8">
        <f ca="1">SUMPRODUCT(OFFSET($AT$8,SUM($H$8:H13),0,$H14),OFFSET($AY$8,SUM($H$8:H13),0,$H14))</f>
        <v>17.145470999899995</v>
      </c>
      <c r="L14" s="8">
        <f t="shared" si="20"/>
        <v>21.940029666666664</v>
      </c>
      <c r="M14" s="8">
        <f t="shared" si="1"/>
        <v>53.703703703703709</v>
      </c>
      <c r="N14" s="3"/>
      <c r="O14" s="6">
        <f t="shared" ca="1" si="2"/>
        <v>26</v>
      </c>
      <c r="P14" s="6">
        <f t="shared" ca="1" si="3"/>
        <v>23</v>
      </c>
      <c r="Q14" s="6">
        <f t="shared" ca="1" si="4"/>
        <v>13</v>
      </c>
      <c r="R14" s="6">
        <f t="shared" si="5"/>
        <v>18</v>
      </c>
      <c r="T14" s="18">
        <v>7</v>
      </c>
      <c r="U14" s="6" t="str">
        <f t="shared" ca="1" si="6"/>
        <v>Direxion Work From Home ETF</v>
      </c>
      <c r="V14" s="8">
        <f t="shared" ca="1" si="7"/>
        <v>250.79658524747168</v>
      </c>
      <c r="W14" s="19" t="str">
        <f t="shared" ca="1" si="8"/>
        <v>디지털 인프라</v>
      </c>
      <c r="Y14" s="6" t="str">
        <f t="shared" ca="1" si="9"/>
        <v>Direxion Work From Home ETF</v>
      </c>
      <c r="Z14" s="8">
        <f t="shared" ca="1" si="10"/>
        <v>22.184557528000006</v>
      </c>
      <c r="AA14" s="8">
        <f t="shared" ca="1" si="11"/>
        <v>20.792400434782611</v>
      </c>
      <c r="AB14" s="8">
        <f t="shared" ca="1" si="21"/>
        <v>-1.3921570932173957</v>
      </c>
      <c r="AC14" s="6" t="str">
        <f t="shared" ca="1" si="12"/>
        <v>디지털 인프라</v>
      </c>
      <c r="AE14" s="6" t="str">
        <f t="shared" ca="1" si="13"/>
        <v>ARK Fintech Innovation ETF</v>
      </c>
      <c r="AF14" s="8">
        <f t="shared" ca="1" si="14"/>
        <v>18.73107374728</v>
      </c>
      <c r="AG14" s="8">
        <f t="shared" ca="1" si="15"/>
        <v>12.206787629000003</v>
      </c>
      <c r="AH14" s="8">
        <f t="shared" ca="1" si="22"/>
        <v>6.5242861182799974</v>
      </c>
      <c r="AI14" s="6" t="str">
        <f t="shared" ca="1" si="16"/>
        <v>핀 테크</v>
      </c>
      <c r="AK14" s="6" t="str">
        <f t="shared" si="17"/>
        <v>Global X Social Media ETF</v>
      </c>
      <c r="AL14" s="8">
        <f t="shared" si="18"/>
        <v>28.635033333333336</v>
      </c>
      <c r="AM14" s="6" t="str">
        <f t="shared" si="19"/>
        <v>소셜 미디어</v>
      </c>
      <c r="AP14" s="1" t="s">
        <v>3497</v>
      </c>
      <c r="AQ14" t="s">
        <v>3509</v>
      </c>
      <c r="AR14" t="s">
        <v>3510</v>
      </c>
      <c r="AS14" s="4">
        <v>4.2153</v>
      </c>
      <c r="AT14" s="5">
        <f t="shared" si="23"/>
        <v>4.2153000000000003E-2</v>
      </c>
      <c r="AV14" s="1" t="s">
        <v>283</v>
      </c>
      <c r="AW14" s="3">
        <v>10.452497116889999</v>
      </c>
      <c r="AX14" s="3">
        <v>0</v>
      </c>
      <c r="AY14" s="3" t="s">
        <v>206</v>
      </c>
      <c r="AZ14" s="3"/>
    </row>
    <row r="15" spans="1:52" x14ac:dyDescent="0.3">
      <c r="A15" s="6" t="s">
        <v>3019</v>
      </c>
      <c r="B15" s="6" t="s">
        <v>2967</v>
      </c>
      <c r="C15" s="6" t="s">
        <v>2971</v>
      </c>
      <c r="D15" s="6" t="s">
        <v>2976</v>
      </c>
      <c r="F15" s="7" t="s">
        <v>3019</v>
      </c>
      <c r="G15" s="7" t="s">
        <v>2977</v>
      </c>
      <c r="H15" s="6">
        <f t="shared" si="0"/>
        <v>42</v>
      </c>
      <c r="I15" s="8">
        <f ca="1">SUMPRODUCT(OFFSET($AT$8,SUM($H$8:H14),0,$H15),OFFSET($AW$8,SUM($H$8:H14),0,$H15))</f>
        <v>122.52815499148869</v>
      </c>
      <c r="J15" s="8">
        <f ca="1">SUMPRODUCT(OFFSET($AT$8,SUM($H$8:H14),0,$H15),OFFSET($AX$8,SUM($H$8:H14),0,$H15))</f>
        <v>12.595340212</v>
      </c>
      <c r="K15" s="8">
        <f ca="1">SUMPRODUCT(OFFSET($AT$8,SUM($H$8:H14),0,$H15),OFFSET($AY$8,SUM($H$8:H14),0,$H15))</f>
        <v>8.2594504844800003</v>
      </c>
      <c r="L15" s="8">
        <f t="shared" si="20"/>
        <v>21.834570526315787</v>
      </c>
      <c r="M15" s="8">
        <f t="shared" si="1"/>
        <v>42.857142857142854</v>
      </c>
      <c r="N15" s="3"/>
      <c r="O15" s="6">
        <f t="shared" ca="1" si="2"/>
        <v>15</v>
      </c>
      <c r="P15" s="6">
        <f t="shared" ca="1" si="3"/>
        <v>13</v>
      </c>
      <c r="Q15" s="6">
        <f t="shared" ca="1" si="4"/>
        <v>28</v>
      </c>
      <c r="R15" s="6">
        <f t="shared" si="5"/>
        <v>19</v>
      </c>
      <c r="T15" s="18">
        <v>8</v>
      </c>
      <c r="U15" s="6" t="str">
        <f t="shared" ca="1" si="6"/>
        <v>ARK Autonomous Technology &amp; Robotics ETF</v>
      </c>
      <c r="V15" s="8">
        <f t="shared" ca="1" si="7"/>
        <v>198.12309252901386</v>
      </c>
      <c r="W15" s="19" t="str">
        <f t="shared" ca="1" si="8"/>
        <v>AI / 자동화</v>
      </c>
      <c r="Y15" s="6" t="str">
        <f t="shared" ca="1" si="9"/>
        <v>EMQQ The Emerging Markets Internet &amp; Ecommerce ETF</v>
      </c>
      <c r="Z15" s="8">
        <f t="shared" ca="1" si="10"/>
        <v>16.671547251000003</v>
      </c>
      <c r="AA15" s="8">
        <f t="shared" ca="1" si="11"/>
        <v>31.741840277777769</v>
      </c>
      <c r="AB15" s="8">
        <f t="shared" ca="1" si="21"/>
        <v>15.070293026777765</v>
      </c>
      <c r="AC15" s="6" t="str">
        <f t="shared" ca="1" si="12"/>
        <v>신흥 시장</v>
      </c>
      <c r="AE15" s="6" t="str">
        <f t="shared" ca="1" si="13"/>
        <v>ETFMG Prime Mobile Payments ETF</v>
      </c>
      <c r="AF15" s="8">
        <f t="shared" ca="1" si="14"/>
        <v>18.196471545149997</v>
      </c>
      <c r="AG15" s="8">
        <f t="shared" ca="1" si="15"/>
        <v>9.6792844100000011</v>
      </c>
      <c r="AH15" s="8">
        <f t="shared" ca="1" si="22"/>
        <v>8.5171871351499959</v>
      </c>
      <c r="AI15" s="6" t="str">
        <f t="shared" ca="1" si="16"/>
        <v>모바일 결제</v>
      </c>
      <c r="AK15" s="6" t="str">
        <f t="shared" si="17"/>
        <v>Global X Cloud Computing ETF</v>
      </c>
      <c r="AL15" s="8">
        <f t="shared" si="18"/>
        <v>27.513155333333334</v>
      </c>
      <c r="AM15" s="6" t="str">
        <f t="shared" si="19"/>
        <v>클라우드 컴퓨팅</v>
      </c>
      <c r="AP15" s="1" t="s">
        <v>3497</v>
      </c>
      <c r="AQ15" s="1" t="s">
        <v>3511</v>
      </c>
      <c r="AR15" t="s">
        <v>3512</v>
      </c>
      <c r="AS15" s="4">
        <v>4.1863999999999999</v>
      </c>
      <c r="AT15" s="5">
        <f t="shared" si="23"/>
        <v>4.1863999999999998E-2</v>
      </c>
      <c r="AV15" s="1" t="s">
        <v>220</v>
      </c>
      <c r="AW15" s="3">
        <v>73.308800000000005</v>
      </c>
      <c r="AX15" s="3">
        <v>122.863</v>
      </c>
      <c r="AY15" s="3">
        <v>15.633330000000001</v>
      </c>
      <c r="AZ15" s="3"/>
    </row>
    <row r="16" spans="1:52" x14ac:dyDescent="0.3">
      <c r="A16" s="6" t="s">
        <v>3495</v>
      </c>
      <c r="B16" s="6" t="s">
        <v>2967</v>
      </c>
      <c r="C16" s="6" t="s">
        <v>2971</v>
      </c>
      <c r="D16" s="6" t="s">
        <v>3496</v>
      </c>
      <c r="F16" s="7" t="s">
        <v>4212</v>
      </c>
      <c r="G16" s="7" t="s">
        <v>6852</v>
      </c>
      <c r="H16" s="6">
        <f>COUNTIF($AP:$AP,$A16)</f>
        <v>43</v>
      </c>
      <c r="I16" s="8">
        <f ca="1">SUMPRODUCT(OFFSET($AT$8,SUM($H$8:H15),0,$H16),OFFSET($AW$8,SUM($H$8:H15),0,$H16))</f>
        <v>609.66733074564911</v>
      </c>
      <c r="J16" s="8">
        <f ca="1">SUMPRODUCT(OFFSET($AT$8,SUM($H$8:H15),0,$H16),OFFSET($AX$8,SUM($H$8:H15),0,$H16))</f>
        <v>22.633553191999997</v>
      </c>
      <c r="K16" s="8">
        <f ca="1">SUMPRODUCT(OFFSET($AT$8,SUM($H$8:H15),0,$H16),OFFSET($AY$8,SUM($H$8:H15),0,$H16))</f>
        <v>14.881605041989998</v>
      </c>
      <c r="L16" s="8">
        <f t="shared" si="20"/>
        <v>19.941790000000001</v>
      </c>
      <c r="M16" s="8">
        <f t="shared" si="1"/>
        <v>65.116279069767444</v>
      </c>
      <c r="N16" s="3"/>
      <c r="O16" s="6">
        <f t="shared" ref="O16" ca="1" si="24">RANK(I16,$I$8:$I$43,0)</f>
        <v>2</v>
      </c>
      <c r="P16" s="6">
        <f t="shared" ref="P16" ca="1" si="25">RANK(J16,$J$8:$J$43,0)</f>
        <v>6</v>
      </c>
      <c r="Q16" s="6">
        <f t="shared" ref="Q16" ca="1" si="26">RANK(K16,$K$8:$K$43,0)</f>
        <v>17</v>
      </c>
      <c r="R16" s="6">
        <f t="shared" ref="R16" si="27">RANK(L16,$L$8:$L$43,0)</f>
        <v>22</v>
      </c>
      <c r="T16" s="18">
        <v>9</v>
      </c>
      <c r="U16" s="6" t="str">
        <f t="shared" ca="1" si="6"/>
        <v>Global X Cloud Computing ETF</v>
      </c>
      <c r="V16" s="8">
        <f t="shared" ca="1" si="7"/>
        <v>178.65857473313136</v>
      </c>
      <c r="W16" s="19" t="str">
        <f t="shared" ref="W16:W17" ca="1" si="28">INDEX($D$8:$D$43,MATCH(U16,$G$8:$G$43,0))</f>
        <v>클라우드 컴퓨팅</v>
      </c>
      <c r="Y16" s="6" t="str">
        <f t="shared" ca="1" si="9"/>
        <v>Global X Lithium &amp; Battery Tech ETF</v>
      </c>
      <c r="Z16" s="8">
        <f t="shared" ca="1" si="10"/>
        <v>15.545188181000002</v>
      </c>
      <c r="AA16" s="8">
        <f t="shared" ref="AA16" ca="1" si="29">INDEX($L$8:$L$43,MATCH(Y16,$G$8:$G$43,0))</f>
        <v>45.955227272727264</v>
      </c>
      <c r="AB16" s="8">
        <f t="shared" ref="AB16" ca="1" si="30">AA16-Z16</f>
        <v>30.410039091727263</v>
      </c>
      <c r="AC16" s="6" t="str">
        <f t="shared" ref="AC16" ca="1" si="31">INDEX($D$8:$D$43,MATCH(Y16,$G$8:$G$43,0))</f>
        <v>전기 배터리</v>
      </c>
      <c r="AE16" s="6" t="str">
        <f t="shared" ca="1" si="13"/>
        <v>Defiance Next Gen Connectivity ETF</v>
      </c>
      <c r="AF16" s="8">
        <f t="shared" ca="1" si="14"/>
        <v>17.958081623529996</v>
      </c>
      <c r="AG16" s="8">
        <f t="shared" ref="AG16" ca="1" si="32">INDEX($J$8:$J$43,MATCH(AE16,$G$8:$G$43,0))</f>
        <v>13.542136551000008</v>
      </c>
      <c r="AH16" s="8">
        <f t="shared" ref="AH16" ca="1" si="33">AF16-AG16</f>
        <v>4.415945072529988</v>
      </c>
      <c r="AI16" s="6" t="str">
        <f t="shared" ref="AI16" ca="1" si="34">INDEX($D$8:$D$43,MATCH(AE16,$G$8:$G$43,0))</f>
        <v>5G</v>
      </c>
      <c r="AK16" s="6" t="str">
        <f t="shared" si="17"/>
        <v>ARK Fintech Innovation ETF</v>
      </c>
      <c r="AL16" s="8">
        <f t="shared" si="18"/>
        <v>26.742721666666665</v>
      </c>
      <c r="AM16" s="6" t="str">
        <f t="shared" ref="AM16" si="35">INDEX($D$8:$D$43,MATCH(AK16,$G$8:$G$43,0))</f>
        <v>핀 테크</v>
      </c>
      <c r="AP16" s="1" t="s">
        <v>3497</v>
      </c>
      <c r="AQ16" t="s">
        <v>3513</v>
      </c>
      <c r="AR16" t="s">
        <v>3514</v>
      </c>
      <c r="AS16" s="4">
        <v>4.1521999999999997</v>
      </c>
      <c r="AT16" s="5">
        <f t="shared" si="23"/>
        <v>4.1521999999999996E-2</v>
      </c>
      <c r="AV16" s="1" t="s">
        <v>287</v>
      </c>
      <c r="AW16" s="3">
        <v>8.06866423536</v>
      </c>
      <c r="AX16" s="3">
        <v>0</v>
      </c>
      <c r="AY16" s="3" t="s">
        <v>206</v>
      </c>
      <c r="AZ16" s="3"/>
    </row>
    <row r="17" spans="1:52" x14ac:dyDescent="0.3">
      <c r="A17" s="6" t="s">
        <v>397</v>
      </c>
      <c r="B17" s="6" t="s">
        <v>2967</v>
      </c>
      <c r="C17" s="6" t="s">
        <v>2978</v>
      </c>
      <c r="D17" s="6" t="s">
        <v>2979</v>
      </c>
      <c r="F17" s="7" t="s">
        <v>397</v>
      </c>
      <c r="G17" s="7" t="s">
        <v>534</v>
      </c>
      <c r="H17" s="6">
        <f t="shared" si="0"/>
        <v>48</v>
      </c>
      <c r="I17" s="8">
        <f ca="1">SUMPRODUCT(OFFSET($AT$8,SUM($H$8:H15),0,$H17),OFFSET($AW$8,SUM($H$8:H15),0,$H17))</f>
        <v>927.29135670925109</v>
      </c>
      <c r="J17" s="8">
        <f ca="1">SUMPRODUCT(OFFSET($AT$8,SUM($H$8:H15),0,$H17),OFFSET($AX$8,SUM($H$8:H15),0,$H17))</f>
        <v>32.713067469999991</v>
      </c>
      <c r="K17" s="8">
        <f ca="1">SUMPRODUCT(OFFSET($AT$8,SUM($H$8:H15),0,$H17),OFFSET($AY$8,SUM($H$8:H15),0,$H17))</f>
        <v>21.205162821989997</v>
      </c>
      <c r="L17" s="8">
        <f t="shared" si="20"/>
        <v>28.635033333333336</v>
      </c>
      <c r="M17" s="8">
        <f t="shared" si="1"/>
        <v>27.083333333333332</v>
      </c>
      <c r="N17" s="3"/>
      <c r="O17" s="6">
        <f t="shared" ref="O17:O43" ca="1" si="36">RANK(I17,$I$8:$I$43,0)</f>
        <v>1</v>
      </c>
      <c r="P17" s="6">
        <f t="shared" ref="P17:P43" ca="1" si="37">RANK(J17,$J$8:$J$43,0)</f>
        <v>1</v>
      </c>
      <c r="Q17" s="6">
        <f t="shared" ref="Q17:Q43" ca="1" si="38">RANK(K17,$K$8:$K$43,0)</f>
        <v>5</v>
      </c>
      <c r="R17" s="6">
        <f t="shared" ref="R17:R43" si="39">RANK(L17,$L$8:$L$43,0)</f>
        <v>7</v>
      </c>
      <c r="T17" s="18">
        <v>10</v>
      </c>
      <c r="U17" s="6" t="str">
        <f t="shared" ca="1" si="6"/>
        <v>ARK Next Generation Internet ETF</v>
      </c>
      <c r="V17" s="8">
        <f t="shared" ca="1" si="7"/>
        <v>177.50817024402556</v>
      </c>
      <c r="W17" s="19" t="str">
        <f t="shared" ca="1" si="28"/>
        <v>차세대 네트워킹</v>
      </c>
      <c r="Y17" s="6" t="str">
        <f t="shared" ref="Y17:Y43" ca="1" si="40">INDEX($G$8:$G$43,MATCH($T17,$P$8:$P$43,0))</f>
        <v>First Trust NASDAQ Cybersecurity ETF</v>
      </c>
      <c r="Z17" s="8">
        <f t="shared" ref="Z17:Z43" ca="1" si="41">INDEX($J$8:$J$43,MATCH(Y17,$G$8:$G$43,0))</f>
        <v>14.969790642000001</v>
      </c>
      <c r="AA17" s="8">
        <f t="shared" ref="AA17:AA43" ca="1" si="42">INDEX($L$8:$L$43,MATCH(Y17,$G$8:$G$43,0))</f>
        <v>12.445615</v>
      </c>
      <c r="AB17" s="8">
        <f t="shared" ca="1" si="21"/>
        <v>-2.5241756420000012</v>
      </c>
      <c r="AC17" s="6" t="str">
        <f t="shared" ref="AC17:AC43" ca="1" si="43">INDEX($D$8:$D$43,MATCH(Y17,$G$8:$G$43,0))</f>
        <v>사이버 보안</v>
      </c>
      <c r="AE17" s="6" t="str">
        <f t="shared" ref="AE17:AE43" ca="1" si="44">INDEX($G$8:$G$43,MATCH($T17,$Q$8:$Q$43,0))</f>
        <v>ARK Innovation ETF</v>
      </c>
      <c r="AF17" s="8">
        <f t="shared" ref="AF17:AF43" ca="1" si="45">INDEX($K$8:$K$43,MATCH(AE17,$G$8:$G$43,0))</f>
        <v>17.946120610609995</v>
      </c>
      <c r="AG17" s="8">
        <f t="shared" ref="AG17:AG43" ca="1" si="46">INDEX($J$8:$J$43,MATCH(AE17,$G$8:$G$43,0))</f>
        <v>1.8541534669999999</v>
      </c>
      <c r="AH17" s="8">
        <f t="shared" ca="1" si="22"/>
        <v>16.091967143609995</v>
      </c>
      <c r="AI17" s="6" t="str">
        <f t="shared" ref="AI17:AI43" ca="1" si="47">INDEX($D$8:$D$43,MATCH(AE17,$G$8:$G$43,0))</f>
        <v>와해성 기술</v>
      </c>
      <c r="AK17" s="6" t="str">
        <f t="shared" ref="AK17:AK43" si="48">INDEX($G$8:$G$43,MATCH($T17,$R$8:$R$43,0))</f>
        <v>Invesco MSCI Sustainable Future ETF</v>
      </c>
      <c r="AL17" s="8">
        <f t="shared" ref="AL17:AL43" si="49">INDEX($L$8:$L$43,MATCH(AK17,$G$8:$G$43,0))</f>
        <v>26.585109756097566</v>
      </c>
      <c r="AM17" s="6" t="str">
        <f t="shared" ref="AM17:AM43" si="50">INDEX($D$8:$D$43,MATCH(AK17,$G$8:$G$43,0))</f>
        <v>친환경 기술</v>
      </c>
      <c r="AP17" s="1" t="s">
        <v>3497</v>
      </c>
      <c r="AQ17" s="1" t="s">
        <v>3515</v>
      </c>
      <c r="AR17" t="s">
        <v>3516</v>
      </c>
      <c r="AS17" s="4">
        <v>4.0674000000000001</v>
      </c>
      <c r="AT17" s="5">
        <f t="shared" si="23"/>
        <v>4.0674000000000002E-2</v>
      </c>
      <c r="AV17" s="1" t="s">
        <v>239</v>
      </c>
      <c r="AW17" s="3">
        <v>8.6554741144000005</v>
      </c>
      <c r="AX17" s="3">
        <v>0</v>
      </c>
      <c r="AY17" s="3" t="s">
        <v>206</v>
      </c>
      <c r="AZ17" s="3"/>
    </row>
    <row r="18" spans="1:52" x14ac:dyDescent="0.3">
      <c r="A18" s="6" t="s">
        <v>379</v>
      </c>
      <c r="B18" s="6" t="s">
        <v>2967</v>
      </c>
      <c r="C18" s="6" t="s">
        <v>2978</v>
      </c>
      <c r="D18" s="6" t="s">
        <v>2980</v>
      </c>
      <c r="F18" s="7" t="s">
        <v>379</v>
      </c>
      <c r="G18" s="7" t="s">
        <v>3472</v>
      </c>
      <c r="H18" s="6">
        <f t="shared" si="0"/>
        <v>26</v>
      </c>
      <c r="I18" s="8">
        <f ca="1">SUMPRODUCT(OFFSET($AT$8,SUM($H$8:H17),0,$H18),OFFSET($AW$8,SUM($H$8:H17),0,$H18))</f>
        <v>164.98974021076566</v>
      </c>
      <c r="J18" s="8">
        <f ca="1">SUMPRODUCT(OFFSET($AT$8,SUM($H$8:H17),0,$H18),OFFSET($AX$8,SUM($H$8:H17),0,$H18))</f>
        <v>22.856153841999998</v>
      </c>
      <c r="K18" s="8">
        <f ca="1">SUMPRODUCT(OFFSET($AT$8,SUM($H$8:H17),0,$H18),OFFSET($AY$8,SUM($H$8:H17),0,$H18))</f>
        <v>10.336314404499999</v>
      </c>
      <c r="L18" s="8">
        <f t="shared" si="20"/>
        <v>12.616192307692305</v>
      </c>
      <c r="M18" s="8">
        <f t="shared" si="1"/>
        <v>42.307692307692307</v>
      </c>
      <c r="N18" s="3"/>
      <c r="O18" s="6">
        <f t="shared" ca="1" si="36"/>
        <v>12</v>
      </c>
      <c r="P18" s="6">
        <f t="shared" ca="1" si="37"/>
        <v>5</v>
      </c>
      <c r="Q18" s="6">
        <f t="shared" ca="1" si="38"/>
        <v>23</v>
      </c>
      <c r="R18" s="6">
        <f t="shared" si="39"/>
        <v>32</v>
      </c>
      <c r="T18" s="18">
        <v>11</v>
      </c>
      <c r="U18" s="6" t="str">
        <f t="shared" ref="U17:U43" ca="1" si="51">INDEX($G$8:$G$43,MATCH($T18,$O$8:$O$43,0))</f>
        <v>EMQQ The Emerging Markets Internet &amp; Ecommerce ETF</v>
      </c>
      <c r="V18" s="8">
        <f t="shared" ref="V17:V43" ca="1" si="52">INDEX($I$8:$I$43,MATCH(U18,$G$8:$G$43,0))</f>
        <v>167.02007383504142</v>
      </c>
      <c r="W18" s="19" t="str">
        <f t="shared" ref="W17:W43" ca="1" si="53">INDEX($D$8:$D$43,MATCH(U18,$G$8:$G$43,0))</f>
        <v>신흥 시장</v>
      </c>
      <c r="Y18" s="6" t="str">
        <f t="shared" ca="1" si="40"/>
        <v>Defiance Next Gen Connectivity ETF</v>
      </c>
      <c r="Z18" s="8">
        <f t="shared" ca="1" si="41"/>
        <v>13.542136551000008</v>
      </c>
      <c r="AA18" s="8">
        <f t="shared" ca="1" si="42"/>
        <v>20.25061035714285</v>
      </c>
      <c r="AB18" s="8">
        <f t="shared" ca="1" si="21"/>
        <v>6.7084738061428428</v>
      </c>
      <c r="AC18" s="6" t="str">
        <f t="shared" ca="1" si="43"/>
        <v>5G</v>
      </c>
      <c r="AE18" s="6" t="str">
        <f t="shared" ca="1" si="44"/>
        <v>Invesco Solar ETF</v>
      </c>
      <c r="AF18" s="8">
        <f t="shared" ca="1" si="45"/>
        <v>17.508597737499997</v>
      </c>
      <c r="AG18" s="8">
        <f t="shared" ca="1" si="46"/>
        <v>3.3435751200000015</v>
      </c>
      <c r="AH18" s="8">
        <f t="shared" ca="1" si="22"/>
        <v>14.165022617499996</v>
      </c>
      <c r="AI18" s="6" t="str">
        <f t="shared" ca="1" si="47"/>
        <v>태양광</v>
      </c>
      <c r="AK18" s="6" t="str">
        <f t="shared" si="48"/>
        <v>ARK Next Generation Internet ETF</v>
      </c>
      <c r="AL18" s="8">
        <f t="shared" si="49"/>
        <v>26.285876842105264</v>
      </c>
      <c r="AM18" s="6" t="str">
        <f t="shared" si="50"/>
        <v>차세대 네트워킹</v>
      </c>
      <c r="AP18" s="1" t="s">
        <v>3497</v>
      </c>
      <c r="AQ18" t="s">
        <v>3517</v>
      </c>
      <c r="AR18" t="s">
        <v>3518</v>
      </c>
      <c r="AS18" s="4">
        <v>3.9502999999999999</v>
      </c>
      <c r="AT18" s="5">
        <f t="shared" si="23"/>
        <v>3.9502999999999996E-2</v>
      </c>
      <c r="AV18" s="1" t="s">
        <v>267</v>
      </c>
      <c r="AW18" s="3">
        <v>5.04653892413</v>
      </c>
      <c r="AX18" s="3">
        <v>0</v>
      </c>
      <c r="AY18" s="3" t="s">
        <v>206</v>
      </c>
      <c r="AZ18" s="3"/>
    </row>
    <row r="19" spans="1:52" x14ac:dyDescent="0.3">
      <c r="A19" s="6" t="s">
        <v>3020</v>
      </c>
      <c r="B19" s="6" t="s">
        <v>2967</v>
      </c>
      <c r="C19" s="6" t="s">
        <v>2967</v>
      </c>
      <c r="D19" s="6" t="s">
        <v>2967</v>
      </c>
      <c r="F19" s="7" t="s">
        <v>3020</v>
      </c>
      <c r="G19" s="7" t="s">
        <v>2981</v>
      </c>
      <c r="H19" s="6">
        <f t="shared" si="0"/>
        <v>47</v>
      </c>
      <c r="I19" s="8">
        <f ca="1">SUMPRODUCT(OFFSET($AT$8,SUM($H$8:H18),0,$H19),OFFSET($AW$8,SUM($H$8:H18),0,$H19))</f>
        <v>149.92028627543311</v>
      </c>
      <c r="J19" s="8">
        <f ca="1">SUMPRODUCT(OFFSET($AT$8,SUM($H$8:H18),0,$H19),OFFSET($AX$8,SUM($H$8:H18),0,$H19))</f>
        <v>1.8541534669999999</v>
      </c>
      <c r="K19" s="8">
        <f ca="1">SUMPRODUCT(OFFSET($AT$8,SUM($H$8:H18),0,$H19),OFFSET($AY$8,SUM($H$8:H18),0,$H19))</f>
        <v>17.946120610609995</v>
      </c>
      <c r="L19" s="8">
        <f t="shared" si="20"/>
        <v>25.245130714285715</v>
      </c>
      <c r="M19" s="8">
        <f t="shared" si="1"/>
        <v>23.404255319148938</v>
      </c>
      <c r="N19" s="3"/>
      <c r="O19" s="6">
        <f t="shared" ca="1" si="36"/>
        <v>13</v>
      </c>
      <c r="P19" s="6">
        <f t="shared" ca="1" si="37"/>
        <v>36</v>
      </c>
      <c r="Q19" s="6">
        <f t="shared" ca="1" si="38"/>
        <v>10</v>
      </c>
      <c r="R19" s="6">
        <f t="shared" si="39"/>
        <v>12</v>
      </c>
      <c r="T19" s="18">
        <v>12</v>
      </c>
      <c r="U19" s="6" t="str">
        <f t="shared" ca="1" si="51"/>
        <v>VanEck Video Gaming and eSports ETF</v>
      </c>
      <c r="V19" s="8">
        <f t="shared" ca="1" si="52"/>
        <v>164.98974021076566</v>
      </c>
      <c r="W19" s="19" t="str">
        <f t="shared" ca="1" si="53"/>
        <v>비디오 게임</v>
      </c>
      <c r="Y19" s="6" t="str">
        <f t="shared" ca="1" si="40"/>
        <v>Global X US Infrastructure Development ETF</v>
      </c>
      <c r="Z19" s="8">
        <f t="shared" ca="1" si="41"/>
        <v>12.931736253000006</v>
      </c>
      <c r="AA19" s="8">
        <f t="shared" ca="1" si="42"/>
        <v>23.454029555555554</v>
      </c>
      <c r="AB19" s="8">
        <f t="shared" ca="1" si="21"/>
        <v>10.522293302555548</v>
      </c>
      <c r="AC19" s="6" t="str">
        <f t="shared" ca="1" si="43"/>
        <v>인프라 개발</v>
      </c>
      <c r="AE19" s="6" t="str">
        <f t="shared" ca="1" si="44"/>
        <v>ARK Autonomous Technology &amp; Robotics ETF</v>
      </c>
      <c r="AF19" s="8">
        <f t="shared" ca="1" si="45"/>
        <v>17.455985914309998</v>
      </c>
      <c r="AG19" s="8">
        <f t="shared" ca="1" si="46"/>
        <v>8.1026782040000001</v>
      </c>
      <c r="AH19" s="8">
        <f t="shared" ca="1" si="22"/>
        <v>9.3533077103099984</v>
      </c>
      <c r="AI19" s="6" t="str">
        <f t="shared" ca="1" si="47"/>
        <v>AI / 자동화</v>
      </c>
      <c r="AK19" s="6" t="str">
        <f t="shared" si="48"/>
        <v>ARK Innovation ETF</v>
      </c>
      <c r="AL19" s="8">
        <f t="shared" si="49"/>
        <v>25.245130714285715</v>
      </c>
      <c r="AM19" s="6" t="str">
        <f t="shared" si="50"/>
        <v>와해성 기술</v>
      </c>
      <c r="AP19" s="1" t="s">
        <v>3497</v>
      </c>
      <c r="AQ19" t="s">
        <v>3519</v>
      </c>
      <c r="AR19" t="s">
        <v>3520</v>
      </c>
      <c r="AS19" s="4">
        <v>3.6122000000000001</v>
      </c>
      <c r="AT19" s="5">
        <f t="shared" si="23"/>
        <v>3.6122000000000001E-2</v>
      </c>
      <c r="AV19" s="1" t="s">
        <v>286</v>
      </c>
      <c r="AW19" s="3">
        <v>5.3094004559399997</v>
      </c>
      <c r="AX19" s="3">
        <v>31.134</v>
      </c>
      <c r="AY19" s="3" t="s">
        <v>206</v>
      </c>
      <c r="AZ19" s="3"/>
    </row>
    <row r="20" spans="1:52" x14ac:dyDescent="0.3">
      <c r="A20" s="6" t="s">
        <v>416</v>
      </c>
      <c r="B20" s="6" t="s">
        <v>2967</v>
      </c>
      <c r="C20" s="6" t="s">
        <v>2982</v>
      </c>
      <c r="D20" s="6" t="s">
        <v>2983</v>
      </c>
      <c r="F20" s="7" t="s">
        <v>416</v>
      </c>
      <c r="G20" s="7" t="s">
        <v>535</v>
      </c>
      <c r="H20" s="6">
        <f t="shared" si="0"/>
        <v>50</v>
      </c>
      <c r="I20" s="8">
        <f ca="1">SUMPRODUCT(OFFSET($AT$8,SUM($H$8:H19),0,$H20),OFFSET($AW$8,SUM($H$8:H19),0,$H20))</f>
        <v>78.511195641204026</v>
      </c>
      <c r="J20" s="8">
        <f ca="1">SUMPRODUCT(OFFSET($AT$8,SUM($H$8:H19),0,$H20),OFFSET($AX$8,SUM($H$8:H19),0,$H20))</f>
        <v>4.2388026299999995</v>
      </c>
      <c r="K20" s="8">
        <f ca="1">SUMPRODUCT(OFFSET($AT$8,SUM($H$8:H19),0,$H20),OFFSET($AY$8,SUM($H$8:H19),0,$H20))</f>
        <v>10.876008698290001</v>
      </c>
      <c r="L20" s="8">
        <f t="shared" si="20"/>
        <v>25.163284999999998</v>
      </c>
      <c r="M20" s="8">
        <f t="shared" si="1"/>
        <v>26</v>
      </c>
      <c r="N20" s="3"/>
      <c r="O20" s="6">
        <f t="shared" ca="1" si="36"/>
        <v>23</v>
      </c>
      <c r="P20" s="6">
        <f t="shared" ca="1" si="37"/>
        <v>31</v>
      </c>
      <c r="Q20" s="6">
        <f t="shared" ca="1" si="38"/>
        <v>22</v>
      </c>
      <c r="R20" s="6">
        <f t="shared" si="39"/>
        <v>13</v>
      </c>
      <c r="T20" s="18">
        <v>13</v>
      </c>
      <c r="U20" s="6" t="str">
        <f t="shared" ca="1" si="51"/>
        <v>ARK Innovation ETF</v>
      </c>
      <c r="V20" s="8">
        <f t="shared" ca="1" si="52"/>
        <v>149.92028627543311</v>
      </c>
      <c r="W20" s="19" t="str">
        <f t="shared" ca="1" si="53"/>
        <v>와해성 기술</v>
      </c>
      <c r="Y20" s="6" t="str">
        <f t="shared" ca="1" si="40"/>
        <v>ARK Space Exploration &amp; Innovation ETF</v>
      </c>
      <c r="Z20" s="8">
        <f t="shared" ca="1" si="41"/>
        <v>12.595340212</v>
      </c>
      <c r="AA20" s="8">
        <f t="shared" ca="1" si="42"/>
        <v>21.834570526315787</v>
      </c>
      <c r="AB20" s="8">
        <f t="shared" ca="1" si="21"/>
        <v>9.2392303143157868</v>
      </c>
      <c r="AC20" s="6" t="str">
        <f t="shared" ca="1" si="43"/>
        <v>우주 / 위성 통신</v>
      </c>
      <c r="AE20" s="6" t="str">
        <f t="shared" ca="1" si="44"/>
        <v>Global X Internet of Things ETF</v>
      </c>
      <c r="AF20" s="8">
        <f t="shared" ca="1" si="45"/>
        <v>17.145470999899995</v>
      </c>
      <c r="AG20" s="8">
        <f t="shared" ca="1" si="46"/>
        <v>7.6027456429999978</v>
      </c>
      <c r="AH20" s="8">
        <f t="shared" ca="1" si="22"/>
        <v>9.5427253568999966</v>
      </c>
      <c r="AI20" s="6" t="str">
        <f t="shared" ca="1" si="47"/>
        <v>사물 인터넷</v>
      </c>
      <c r="AK20" s="6" t="str">
        <f t="shared" si="48"/>
        <v>Amplify Transformational Data Sharing ETF</v>
      </c>
      <c r="AL20" s="8">
        <f t="shared" si="49"/>
        <v>25.163284999999998</v>
      </c>
      <c r="AM20" s="6" t="str">
        <f t="shared" si="50"/>
        <v>블록 체인</v>
      </c>
      <c r="AP20" s="1" t="s">
        <v>3497</v>
      </c>
      <c r="AQ20" t="s">
        <v>3521</v>
      </c>
      <c r="AR20" t="s">
        <v>3522</v>
      </c>
      <c r="AS20" s="4">
        <v>3.5788000000000002</v>
      </c>
      <c r="AT20" s="5">
        <f t="shared" si="23"/>
        <v>3.5788E-2</v>
      </c>
      <c r="AV20" s="1" t="s">
        <v>85</v>
      </c>
      <c r="AW20" s="3">
        <v>45.7465379072</v>
      </c>
      <c r="AX20" s="3">
        <v>-17.908000000000001</v>
      </c>
      <c r="AY20" s="3">
        <v>24.3</v>
      </c>
      <c r="AZ20" s="3"/>
    </row>
    <row r="21" spans="1:52" x14ac:dyDescent="0.3">
      <c r="A21" s="6" t="s">
        <v>3021</v>
      </c>
      <c r="B21" s="6" t="s">
        <v>2967</v>
      </c>
      <c r="C21" s="6" t="s">
        <v>2982</v>
      </c>
      <c r="D21" s="6" t="s">
        <v>2982</v>
      </c>
      <c r="F21" s="7" t="s">
        <v>3021</v>
      </c>
      <c r="G21" s="7" t="s">
        <v>2984</v>
      </c>
      <c r="H21" s="6">
        <f t="shared" si="0"/>
        <v>44</v>
      </c>
      <c r="I21" s="8">
        <f ca="1">SUMPRODUCT(OFFSET($AT$8,SUM($H$8:H20),0,$H21),OFFSET($AW$8,SUM($H$8:H20),0,$H21))</f>
        <v>117.93147355067033</v>
      </c>
      <c r="J21" s="8">
        <f ca="1">SUMPRODUCT(OFFSET($AT$8,SUM($H$8:H20),0,$H21),OFFSET($AX$8,SUM($H$8:H20),0,$H21))</f>
        <v>12.206787629000003</v>
      </c>
      <c r="K21" s="8">
        <f ca="1">SUMPRODUCT(OFFSET($AT$8,SUM($H$8:H20),0,$H21),OFFSET($AY$8,SUM($H$8:H20),0,$H21))</f>
        <v>18.73107374728</v>
      </c>
      <c r="L21" s="8">
        <f t="shared" si="20"/>
        <v>26.742721666666665</v>
      </c>
      <c r="M21" s="8">
        <f t="shared" si="1"/>
        <v>36.363636363636367</v>
      </c>
      <c r="N21" s="3"/>
      <c r="O21" s="6">
        <f t="shared" ca="1" si="36"/>
        <v>17</v>
      </c>
      <c r="P21" s="6">
        <f t="shared" ca="1" si="37"/>
        <v>14</v>
      </c>
      <c r="Q21" s="6">
        <f t="shared" ca="1" si="38"/>
        <v>7</v>
      </c>
      <c r="R21" s="6">
        <f t="shared" si="39"/>
        <v>9</v>
      </c>
      <c r="T21" s="18">
        <v>14</v>
      </c>
      <c r="U21" s="6" t="str">
        <f t="shared" ca="1" si="51"/>
        <v>Defiance Next Gen Connectivity ETF</v>
      </c>
      <c r="V21" s="8">
        <f t="shared" ca="1" si="52"/>
        <v>127.97079436089585</v>
      </c>
      <c r="W21" s="19" t="str">
        <f t="shared" ca="1" si="53"/>
        <v>5G</v>
      </c>
      <c r="Y21" s="6" t="str">
        <f t="shared" ca="1" si="40"/>
        <v>ARK Fintech Innovation ETF</v>
      </c>
      <c r="Z21" s="8">
        <f t="shared" ca="1" si="41"/>
        <v>12.206787629000003</v>
      </c>
      <c r="AA21" s="8">
        <f t="shared" ca="1" si="42"/>
        <v>26.742721666666665</v>
      </c>
      <c r="AB21" s="8">
        <f ca="1">AA21-Z21</f>
        <v>14.535934037666662</v>
      </c>
      <c r="AC21" s="6" t="str">
        <f t="shared" ca="1" si="43"/>
        <v>핀 테크</v>
      </c>
      <c r="AE21" s="6" t="str">
        <f t="shared" ca="1" si="44"/>
        <v>EMQQ The Emerging Markets Internet &amp; Ecommerce ETF</v>
      </c>
      <c r="AF21" s="8">
        <f t="shared" ca="1" si="45"/>
        <v>16.579129524499997</v>
      </c>
      <c r="AG21" s="8">
        <f t="shared" ca="1" si="46"/>
        <v>16.671547251000003</v>
      </c>
      <c r="AH21" s="8">
        <f t="shared" ca="1" si="22"/>
        <v>-9.2417726500006125E-2</v>
      </c>
      <c r="AI21" s="6" t="str">
        <f t="shared" ca="1" si="47"/>
        <v>신흥 시장</v>
      </c>
      <c r="AK21" s="6" t="str">
        <f t="shared" si="48"/>
        <v>3D Printing ETF</v>
      </c>
      <c r="AL21" s="8">
        <f t="shared" si="49"/>
        <v>24.434990800000001</v>
      </c>
      <c r="AM21" s="6" t="str">
        <f t="shared" si="50"/>
        <v>3D 프린팅</v>
      </c>
      <c r="AP21" s="1" t="s">
        <v>3497</v>
      </c>
      <c r="AQ21" t="s">
        <v>3523</v>
      </c>
      <c r="AR21" t="s">
        <v>3524</v>
      </c>
      <c r="AS21" s="4">
        <v>3.5720999999999998</v>
      </c>
      <c r="AT21" s="5">
        <f t="shared" si="23"/>
        <v>3.5720999999999996E-2</v>
      </c>
      <c r="AV21" s="1" t="s">
        <v>236</v>
      </c>
      <c r="AW21" s="3">
        <v>15.915441463507801</v>
      </c>
      <c r="AX21" s="3">
        <v>0</v>
      </c>
      <c r="AY21" s="3">
        <v>79.106999999999999</v>
      </c>
      <c r="AZ21" s="3"/>
    </row>
    <row r="22" spans="1:52" x14ac:dyDescent="0.3">
      <c r="A22" s="6" t="s">
        <v>3022</v>
      </c>
      <c r="B22" s="6" t="s">
        <v>2967</v>
      </c>
      <c r="C22" s="6" t="s">
        <v>2982</v>
      </c>
      <c r="D22" s="6" t="s">
        <v>2985</v>
      </c>
      <c r="F22" s="7" t="s">
        <v>3022</v>
      </c>
      <c r="G22" s="7" t="s">
        <v>2986</v>
      </c>
      <c r="H22" s="6">
        <f t="shared" si="0"/>
        <v>55</v>
      </c>
      <c r="I22" s="8">
        <f ca="1">SUMPRODUCT(OFFSET($AT$8,SUM($H$8:H21),0,$H22),OFFSET($AW$8,SUM($H$8:H21),0,$H22))</f>
        <v>101.16150447034006</v>
      </c>
      <c r="J22" s="8">
        <f ca="1">SUMPRODUCT(OFFSET($AT$8,SUM($H$8:H21),0,$H22),OFFSET($AX$8,SUM($H$8:H21),0,$H22))</f>
        <v>9.6792844100000011</v>
      </c>
      <c r="K22" s="8">
        <f ca="1">SUMPRODUCT(OFFSET($AT$8,SUM($H$8:H21),0,$H22),OFFSET($AY$8,SUM($H$8:H21),0,$H22))</f>
        <v>18.196471545149997</v>
      </c>
      <c r="L22" s="8">
        <f t="shared" si="20"/>
        <v>22.389292083333331</v>
      </c>
      <c r="M22" s="8">
        <f t="shared" si="1"/>
        <v>41.818181818181813</v>
      </c>
      <c r="N22" s="3"/>
      <c r="O22" s="6">
        <f t="shared" ca="1" si="36"/>
        <v>18</v>
      </c>
      <c r="P22" s="6">
        <f t="shared" ca="1" si="37"/>
        <v>19</v>
      </c>
      <c r="Q22" s="6">
        <f t="shared" ca="1" si="38"/>
        <v>8</v>
      </c>
      <c r="R22" s="6">
        <f t="shared" si="39"/>
        <v>17</v>
      </c>
      <c r="T22" s="18">
        <v>15</v>
      </c>
      <c r="U22" s="6" t="str">
        <f t="shared" ca="1" si="51"/>
        <v>ARK Space Exploration &amp; Innovation ETF</v>
      </c>
      <c r="V22" s="8">
        <f t="shared" ca="1" si="52"/>
        <v>122.52815499148869</v>
      </c>
      <c r="W22" s="19" t="str">
        <f t="shared" ca="1" si="53"/>
        <v>우주 / 위성 통신</v>
      </c>
      <c r="Y22" s="6" t="str">
        <f t="shared" ca="1" si="40"/>
        <v>iShares Self-Driving EV and Tech ETF</v>
      </c>
      <c r="Z22" s="8">
        <f t="shared" ca="1" si="41"/>
        <v>11.330943636999997</v>
      </c>
      <c r="AA22" s="8">
        <f t="shared" ca="1" si="42"/>
        <v>35.137406779661013</v>
      </c>
      <c r="AB22" s="8">
        <f t="shared" ca="1" si="21"/>
        <v>23.806463142661016</v>
      </c>
      <c r="AC22" s="6" t="str">
        <f t="shared" ca="1" si="43"/>
        <v>자율 주행</v>
      </c>
      <c r="AE22" s="6" t="str">
        <f t="shared" ca="1" si="44"/>
        <v>Global X Artificial Intelligence &amp; Technology ETF</v>
      </c>
      <c r="AF22" s="8">
        <f t="shared" ca="1" si="45"/>
        <v>16.27449183649</v>
      </c>
      <c r="AG22" s="8">
        <f t="shared" ca="1" si="46"/>
        <v>24.174507535999997</v>
      </c>
      <c r="AH22" s="8">
        <f t="shared" ca="1" si="22"/>
        <v>-7.9000156995099964</v>
      </c>
      <c r="AI22" s="6" t="str">
        <f t="shared" ca="1" si="47"/>
        <v>머신러닝</v>
      </c>
      <c r="AK22" s="6" t="str">
        <f t="shared" si="48"/>
        <v>Global X US Infrastructure Development ETF</v>
      </c>
      <c r="AL22" s="8">
        <f t="shared" si="49"/>
        <v>23.454029555555554</v>
      </c>
      <c r="AM22" s="6" t="str">
        <f t="shared" si="50"/>
        <v>인프라 개발</v>
      </c>
      <c r="AP22" s="1" t="s">
        <v>3497</v>
      </c>
      <c r="AQ22" s="1" t="s">
        <v>3525</v>
      </c>
      <c r="AR22" t="s">
        <v>3526</v>
      </c>
      <c r="AS22" s="4">
        <v>3.5285000000000002</v>
      </c>
      <c r="AT22" s="5">
        <f t="shared" si="23"/>
        <v>3.5285000000000004E-2</v>
      </c>
      <c r="AV22" s="1" t="s">
        <v>2864</v>
      </c>
      <c r="AW22" s="3">
        <v>5.8280000000000003</v>
      </c>
      <c r="AX22" s="3">
        <v>0</v>
      </c>
      <c r="AY22" s="3" t="s">
        <v>206</v>
      </c>
      <c r="AZ22" s="3"/>
    </row>
    <row r="23" spans="1:52" x14ac:dyDescent="0.3">
      <c r="A23" s="6" t="s">
        <v>3023</v>
      </c>
      <c r="B23" s="6" t="s">
        <v>2967</v>
      </c>
      <c r="C23" s="6" t="s">
        <v>2987</v>
      </c>
      <c r="D23" s="6" t="s">
        <v>2988</v>
      </c>
      <c r="F23" s="7" t="s">
        <v>3023</v>
      </c>
      <c r="G23" s="7" t="s">
        <v>2989</v>
      </c>
      <c r="H23" s="6">
        <f t="shared" si="0"/>
        <v>115</v>
      </c>
      <c r="I23" s="8">
        <f ca="1">SUMPRODUCT(OFFSET($AT$8,SUM($H$8:H22),0,$H23),OFFSET($AW$8,SUM($H$8:H22),0,$H23))</f>
        <v>391.91686198866427</v>
      </c>
      <c r="J23" s="8">
        <f ca="1">SUMPRODUCT(OFFSET($AT$8,SUM($H$8:H22),0,$H23),OFFSET($AX$8,SUM($H$8:H22),0,$H23))</f>
        <v>11.330943636999997</v>
      </c>
      <c r="K23" s="8">
        <f ca="1">SUMPRODUCT(OFFSET($AT$8,SUM($H$8:H22),0,$H23),OFFSET($AY$8,SUM($H$8:H22),0,$H23))</f>
        <v>26.682689022260011</v>
      </c>
      <c r="L23" s="8">
        <f t="shared" si="20"/>
        <v>35.137406779661013</v>
      </c>
      <c r="M23" s="8">
        <f t="shared" si="1"/>
        <v>50.434782608695649</v>
      </c>
      <c r="N23" s="3"/>
      <c r="O23" s="6">
        <f t="shared" ca="1" si="36"/>
        <v>5</v>
      </c>
      <c r="P23" s="6">
        <f t="shared" ca="1" si="37"/>
        <v>15</v>
      </c>
      <c r="Q23" s="6">
        <f t="shared" ca="1" si="38"/>
        <v>1</v>
      </c>
      <c r="R23" s="6">
        <f t="shared" si="39"/>
        <v>4</v>
      </c>
      <c r="T23" s="18">
        <v>16</v>
      </c>
      <c r="U23" s="6" t="str">
        <f t="shared" ca="1" si="51"/>
        <v>3D Printing ETF</v>
      </c>
      <c r="V23" s="8">
        <f t="shared" ca="1" si="52"/>
        <v>121.56369324924084</v>
      </c>
      <c r="W23" s="19" t="str">
        <f t="shared" ca="1" si="53"/>
        <v>3D 프린팅</v>
      </c>
      <c r="Y23" s="6" t="str">
        <f t="shared" ca="1" si="40"/>
        <v>Global X Aging Population ETF</v>
      </c>
      <c r="Z23" s="8">
        <f t="shared" ca="1" si="41"/>
        <v>11.272010647000002</v>
      </c>
      <c r="AA23" s="8">
        <f t="shared" ca="1" si="42"/>
        <v>13.503749999999998</v>
      </c>
      <c r="AB23" s="8">
        <f t="shared" ca="1" si="21"/>
        <v>2.2317393529999965</v>
      </c>
      <c r="AC23" s="6" t="str">
        <f t="shared" ca="1" si="43"/>
        <v>장수</v>
      </c>
      <c r="AE23" s="6" t="str">
        <f t="shared" ca="1" si="44"/>
        <v>Global X Cloud Computing ETF</v>
      </c>
      <c r="AF23" s="8">
        <f t="shared" ca="1" si="45"/>
        <v>16.184526353119999</v>
      </c>
      <c r="AG23" s="8">
        <f t="shared" ca="1" si="46"/>
        <v>23.899439715</v>
      </c>
      <c r="AH23" s="8">
        <f t="shared" ca="1" si="22"/>
        <v>-7.7149133618800008</v>
      </c>
      <c r="AI23" s="6" t="str">
        <f t="shared" ca="1" si="47"/>
        <v>클라우드 컴퓨팅</v>
      </c>
      <c r="AK23" s="6" t="str">
        <f t="shared" si="48"/>
        <v>ARK Autonomous Technology &amp; Robotics ETF</v>
      </c>
      <c r="AL23" s="8">
        <f t="shared" si="49"/>
        <v>23.258241111111108</v>
      </c>
      <c r="AM23" s="6" t="str">
        <f t="shared" si="50"/>
        <v>AI / 자동화</v>
      </c>
      <c r="AP23" s="1" t="s">
        <v>3497</v>
      </c>
      <c r="AQ23" t="s">
        <v>3527</v>
      </c>
      <c r="AR23" t="s">
        <v>3528</v>
      </c>
      <c r="AS23" s="4">
        <v>3.2875999999999999</v>
      </c>
      <c r="AT23" s="5">
        <f t="shared" si="23"/>
        <v>3.2875999999999996E-2</v>
      </c>
      <c r="AV23" s="1" t="s">
        <v>281</v>
      </c>
      <c r="AW23" s="3">
        <v>16.96997572794</v>
      </c>
      <c r="AX23" s="3">
        <v>0</v>
      </c>
      <c r="AY23" s="3">
        <v>34.5</v>
      </c>
      <c r="AZ23" s="3"/>
    </row>
    <row r="24" spans="1:52" x14ac:dyDescent="0.3">
      <c r="A24" s="6" t="s">
        <v>3024</v>
      </c>
      <c r="B24" s="6" t="s">
        <v>2967</v>
      </c>
      <c r="C24" s="6" t="s">
        <v>2987</v>
      </c>
      <c r="D24" s="6" t="s">
        <v>2990</v>
      </c>
      <c r="F24" s="7" t="s">
        <v>3024</v>
      </c>
      <c r="G24" s="7" t="s">
        <v>2991</v>
      </c>
      <c r="H24" s="6">
        <f t="shared" si="0"/>
        <v>51</v>
      </c>
      <c r="I24" s="8">
        <f ca="1">SUMPRODUCT(OFFSET($AT$8,SUM($H$8:H23),0,$H24),OFFSET($AW$8,SUM($H$8:H23),0,$H24))</f>
        <v>88.092877185831327</v>
      </c>
      <c r="J24" s="8">
        <f ca="1">SUMPRODUCT(OFFSET($AT$8,SUM($H$8:H23),0,$H24),OFFSET($AX$8,SUM($H$8:H23),0,$H24))</f>
        <v>15.545188181000002</v>
      </c>
      <c r="K24" s="8">
        <f ca="1">SUMPRODUCT(OFFSET($AT$8,SUM($H$8:H23),0,$H24),OFFSET($AY$8,SUM($H$8:H23),0,$H24))</f>
        <v>21.624121558500001</v>
      </c>
      <c r="L24" s="8">
        <f t="shared" si="20"/>
        <v>45.955227272727264</v>
      </c>
      <c r="M24" s="8">
        <f t="shared" si="1"/>
        <v>21.568627450980394</v>
      </c>
      <c r="N24" s="3"/>
      <c r="O24" s="6">
        <f t="shared" ca="1" si="36"/>
        <v>20</v>
      </c>
      <c r="P24" s="6">
        <f t="shared" ca="1" si="37"/>
        <v>9</v>
      </c>
      <c r="Q24" s="6">
        <f t="shared" ca="1" si="38"/>
        <v>4</v>
      </c>
      <c r="R24" s="6">
        <f t="shared" si="39"/>
        <v>1</v>
      </c>
      <c r="T24" s="18">
        <v>17</v>
      </c>
      <c r="U24" s="6" t="str">
        <f t="shared" ca="1" si="51"/>
        <v>ARK Fintech Innovation ETF</v>
      </c>
      <c r="V24" s="8">
        <f t="shared" ca="1" si="52"/>
        <v>117.93147355067033</v>
      </c>
      <c r="W24" s="19" t="str">
        <f t="shared" ca="1" si="53"/>
        <v>핀 테크</v>
      </c>
      <c r="Y24" s="6" t="str">
        <f t="shared" ca="1" si="40"/>
        <v>Global X Health &amp; Wellness ETF</v>
      </c>
      <c r="Z24" s="8">
        <f t="shared" ca="1" si="41"/>
        <v>11.141498385000002</v>
      </c>
      <c r="AA24" s="8">
        <f t="shared" ca="1" si="42"/>
        <v>37.513940000000005</v>
      </c>
      <c r="AB24" s="8">
        <f t="shared" ca="1" si="21"/>
        <v>26.372441615000003</v>
      </c>
      <c r="AC24" s="6" t="str">
        <f t="shared" ca="1" si="43"/>
        <v>건강 및 웰빙</v>
      </c>
      <c r="AE24" s="6" t="str">
        <f t="shared" ca="1" si="44"/>
        <v>Roundhill Ball Metaverse ETF</v>
      </c>
      <c r="AF24" s="8">
        <f t="shared" ca="1" si="45"/>
        <v>14.881605041989998</v>
      </c>
      <c r="AG24" s="8">
        <f t="shared" ca="1" si="46"/>
        <v>22.633553191999997</v>
      </c>
      <c r="AH24" s="8">
        <f t="shared" ca="1" si="22"/>
        <v>-7.7519481500099996</v>
      </c>
      <c r="AI24" s="6" t="str">
        <f t="shared" ca="1" si="47"/>
        <v>메타버스</v>
      </c>
      <c r="AK24" s="6" t="str">
        <f t="shared" si="48"/>
        <v>ETFMG Prime Mobile Payments ETF</v>
      </c>
      <c r="AL24" s="8">
        <f t="shared" si="49"/>
        <v>22.389292083333331</v>
      </c>
      <c r="AM24" s="6" t="str">
        <f t="shared" si="50"/>
        <v>모바일 결제</v>
      </c>
      <c r="AP24" s="1" t="s">
        <v>3497</v>
      </c>
      <c r="AQ24" s="1" t="s">
        <v>3529</v>
      </c>
      <c r="AR24" t="s">
        <v>3530</v>
      </c>
      <c r="AS24" s="4">
        <v>3.2484999999999999</v>
      </c>
      <c r="AT24" s="5">
        <f t="shared" si="23"/>
        <v>3.2485E-2</v>
      </c>
      <c r="AV24" s="1" t="s">
        <v>215</v>
      </c>
      <c r="AW24" s="3">
        <v>54.301116859499999</v>
      </c>
      <c r="AX24" s="3">
        <v>0</v>
      </c>
      <c r="AY24" s="3" t="s">
        <v>206</v>
      </c>
      <c r="AZ24" s="3"/>
    </row>
    <row r="25" spans="1:52" x14ac:dyDescent="0.3">
      <c r="A25" s="6" t="s">
        <v>445</v>
      </c>
      <c r="B25" s="6" t="s">
        <v>2967</v>
      </c>
      <c r="C25" s="6" t="s">
        <v>2987</v>
      </c>
      <c r="D25" s="6" t="s">
        <v>2992</v>
      </c>
      <c r="F25" s="7" t="s">
        <v>445</v>
      </c>
      <c r="G25" s="7" t="s">
        <v>536</v>
      </c>
      <c r="H25" s="6">
        <f t="shared" si="0"/>
        <v>82</v>
      </c>
      <c r="I25" s="8">
        <f ca="1">SUMPRODUCT(OFFSET($AT$8,SUM($H$8:H24),0,$H25),OFFSET($AW$8,SUM($H$8:H24),0,$H25))</f>
        <v>333.08213933802568</v>
      </c>
      <c r="J25" s="8">
        <f ca="1">SUMPRODUCT(OFFSET($AT$8,SUM($H$8:H24),0,$H25),OFFSET($AX$8,SUM($H$8:H24),0,$H25))</f>
        <v>7.2256362269999963</v>
      </c>
      <c r="K25" s="8">
        <f ca="1">SUMPRODUCT(OFFSET($AT$8,SUM($H$8:H24),0,$H25),OFFSET($AY$8,SUM($H$8:H24),0,$H25))</f>
        <v>24.47276139873</v>
      </c>
      <c r="L25" s="8">
        <f t="shared" si="20"/>
        <v>39.920462553191506</v>
      </c>
      <c r="M25" s="8">
        <f t="shared" si="1"/>
        <v>56.09756097560976</v>
      </c>
      <c r="N25" s="3"/>
      <c r="O25" s="6">
        <f t="shared" ca="1" si="36"/>
        <v>6</v>
      </c>
      <c r="P25" s="6">
        <f t="shared" ca="1" si="37"/>
        <v>25</v>
      </c>
      <c r="Q25" s="6">
        <f t="shared" ca="1" si="38"/>
        <v>2</v>
      </c>
      <c r="R25" s="6">
        <f t="shared" si="39"/>
        <v>2</v>
      </c>
      <c r="T25" s="18">
        <v>18</v>
      </c>
      <c r="U25" s="6" t="str">
        <f t="shared" ca="1" si="51"/>
        <v>ETFMG Prime Mobile Payments ETF</v>
      </c>
      <c r="V25" s="8">
        <f t="shared" ca="1" si="52"/>
        <v>101.16150447034006</v>
      </c>
      <c r="W25" s="19" t="str">
        <f t="shared" ca="1" si="53"/>
        <v>모바일 결제</v>
      </c>
      <c r="Y25" s="6" t="str">
        <f t="shared" ca="1" si="40"/>
        <v>VanEck Environmental Services ETF</v>
      </c>
      <c r="Z25" s="8">
        <f t="shared" ca="1" si="41"/>
        <v>10.164052708999998</v>
      </c>
      <c r="AA25" s="8">
        <f t="shared" ca="1" si="42"/>
        <v>17.071156250000001</v>
      </c>
      <c r="AB25" s="8">
        <f t="shared" ca="1" si="21"/>
        <v>6.9071035410000032</v>
      </c>
      <c r="AC25" s="6" t="str">
        <f t="shared" ca="1" si="43"/>
        <v>재활용</v>
      </c>
      <c r="AE25" s="6" t="str">
        <f t="shared" ca="1" si="44"/>
        <v>ProShares Online Retail ETF</v>
      </c>
      <c r="AF25" s="8">
        <f t="shared" ca="1" si="45"/>
        <v>14.734092440000001</v>
      </c>
      <c r="AG25" s="8">
        <f t="shared" ca="1" si="46"/>
        <v>30.590949094999988</v>
      </c>
      <c r="AH25" s="8">
        <f t="shared" ca="1" si="22"/>
        <v>-15.856856654999987</v>
      </c>
      <c r="AI25" s="6" t="str">
        <f t="shared" ca="1" si="47"/>
        <v>전자 상거래</v>
      </c>
      <c r="AK25" s="6" t="str">
        <f t="shared" si="48"/>
        <v>Global X Internet of Things ETF</v>
      </c>
      <c r="AL25" s="8">
        <f t="shared" si="49"/>
        <v>21.940029666666664</v>
      </c>
      <c r="AM25" s="6" t="str">
        <f t="shared" si="50"/>
        <v>사물 인터넷</v>
      </c>
      <c r="AP25" s="1" t="s">
        <v>3497</v>
      </c>
      <c r="AQ25" t="s">
        <v>3531</v>
      </c>
      <c r="AR25" t="s">
        <v>3532</v>
      </c>
      <c r="AS25" s="4">
        <v>3.2452000000000001</v>
      </c>
      <c r="AT25" s="5">
        <f t="shared" si="23"/>
        <v>3.2452000000000002E-2</v>
      </c>
      <c r="AV25" s="1" t="s">
        <v>154</v>
      </c>
      <c r="AW25" s="3">
        <v>17.625821287680001</v>
      </c>
      <c r="AX25" s="3">
        <v>12.787000000000001</v>
      </c>
      <c r="AY25" s="3">
        <v>12</v>
      </c>
      <c r="AZ25" s="3"/>
    </row>
    <row r="26" spans="1:52" x14ac:dyDescent="0.3">
      <c r="A26" s="6" t="s">
        <v>3025</v>
      </c>
      <c r="B26" s="6" t="s">
        <v>2967</v>
      </c>
      <c r="C26" s="6" t="s">
        <v>2987</v>
      </c>
      <c r="D26" s="6" t="s">
        <v>2993</v>
      </c>
      <c r="F26" s="7" t="s">
        <v>3025</v>
      </c>
      <c r="G26" s="7" t="s">
        <v>2994</v>
      </c>
      <c r="H26" s="6">
        <f t="shared" si="0"/>
        <v>27</v>
      </c>
      <c r="I26" s="8">
        <f ca="1">SUMPRODUCT(OFFSET($AT$8,SUM($H$8:H25),0,$H26),OFFSET($AW$8,SUM($H$8:H25),0,$H26))</f>
        <v>11.307261964462512</v>
      </c>
      <c r="J26" s="8">
        <f ca="1">SUMPRODUCT(OFFSET($AT$8,SUM($H$8:H25),0,$H26),OFFSET($AX$8,SUM($H$8:H25),0,$H26))</f>
        <v>3.2500957000000001</v>
      </c>
      <c r="K26" s="8">
        <f ca="1">SUMPRODUCT(OFFSET($AT$8,SUM($H$8:H25),0,$H26),OFFSET($AY$8,SUM($H$8:H25),0,$H26))</f>
        <v>0.61468679999999998</v>
      </c>
      <c r="L26" s="8">
        <f t="shared" si="20"/>
        <v>17.32</v>
      </c>
      <c r="M26" s="8">
        <f t="shared" si="1"/>
        <v>3.7037037037037033</v>
      </c>
      <c r="N26" s="3"/>
      <c r="O26" s="6">
        <f t="shared" ca="1" si="36"/>
        <v>35</v>
      </c>
      <c r="P26" s="6">
        <f t="shared" ca="1" si="37"/>
        <v>34</v>
      </c>
      <c r="Q26" s="6">
        <f t="shared" ca="1" si="38"/>
        <v>35</v>
      </c>
      <c r="R26" s="6">
        <f t="shared" si="39"/>
        <v>26</v>
      </c>
      <c r="T26" s="18">
        <v>19</v>
      </c>
      <c r="U26" s="6" t="str">
        <f t="shared" ca="1" si="51"/>
        <v>Global X Aging Population ETF</v>
      </c>
      <c r="V26" s="8">
        <f t="shared" ca="1" si="52"/>
        <v>92.565164484242146</v>
      </c>
      <c r="W26" s="19" t="str">
        <f t="shared" ca="1" si="53"/>
        <v>장수</v>
      </c>
      <c r="Y26" s="6" t="str">
        <f t="shared" ca="1" si="40"/>
        <v>ETFMG Prime Mobile Payments ETF</v>
      </c>
      <c r="Z26" s="8">
        <f t="shared" ca="1" si="41"/>
        <v>9.6792844100000011</v>
      </c>
      <c r="AA26" s="8">
        <f t="shared" ca="1" si="42"/>
        <v>22.389292083333331</v>
      </c>
      <c r="AB26" s="8">
        <f t="shared" ca="1" si="21"/>
        <v>12.71000767333333</v>
      </c>
      <c r="AC26" s="6" t="str">
        <f t="shared" ca="1" si="43"/>
        <v>모바일 결제</v>
      </c>
      <c r="AE26" s="6" t="str">
        <f t="shared" ca="1" si="44"/>
        <v>Global X US Infrastructure Development ETF</v>
      </c>
      <c r="AF26" s="8">
        <f t="shared" ca="1" si="45"/>
        <v>14.321113647110003</v>
      </c>
      <c r="AG26" s="8">
        <f t="shared" ca="1" si="46"/>
        <v>12.931736253000006</v>
      </c>
      <c r="AH26" s="8">
        <f t="shared" ca="1" si="22"/>
        <v>1.3893773941099976</v>
      </c>
      <c r="AI26" s="6" t="str">
        <f t="shared" ca="1" si="47"/>
        <v>인프라 개발</v>
      </c>
      <c r="AK26" s="6" t="str">
        <f t="shared" si="48"/>
        <v>ARK Space Exploration &amp; Innovation ETF</v>
      </c>
      <c r="AL26" s="8">
        <f t="shared" si="49"/>
        <v>21.834570526315787</v>
      </c>
      <c r="AM26" s="6" t="str">
        <f t="shared" si="50"/>
        <v>우주 / 위성 통신</v>
      </c>
      <c r="AP26" s="1" t="s">
        <v>3497</v>
      </c>
      <c r="AQ26" s="1" t="s">
        <v>3533</v>
      </c>
      <c r="AR26" t="s">
        <v>3534</v>
      </c>
      <c r="AS26" s="4">
        <v>3.2126000000000001</v>
      </c>
      <c r="AT26" s="5">
        <f t="shared" si="23"/>
        <v>3.2126000000000002E-2</v>
      </c>
      <c r="AV26" s="1" t="s">
        <v>255</v>
      </c>
      <c r="AW26" s="3">
        <v>5.2991019549600002</v>
      </c>
      <c r="AX26" s="3">
        <v>34.634999999999998</v>
      </c>
      <c r="AY26" s="3" t="s">
        <v>206</v>
      </c>
      <c r="AZ26" s="3"/>
    </row>
    <row r="27" spans="1:52" x14ac:dyDescent="0.3">
      <c r="A27" s="6" t="s">
        <v>488</v>
      </c>
      <c r="B27" s="6" t="s">
        <v>2967</v>
      </c>
      <c r="C27" s="6" t="s">
        <v>2995</v>
      </c>
      <c r="D27" s="6" t="s">
        <v>1045</v>
      </c>
      <c r="F27" s="7" t="s">
        <v>488</v>
      </c>
      <c r="G27" s="7" t="s">
        <v>537</v>
      </c>
      <c r="H27" s="6">
        <f t="shared" si="0"/>
        <v>61</v>
      </c>
      <c r="I27" s="8">
        <f ca="1">SUMPRODUCT(OFFSET($AT$8,SUM($H$8:H26),0,$H27),OFFSET($AW$8,SUM($H$8:H26),0,$H27))</f>
        <v>121.56369324924084</v>
      </c>
      <c r="J27" s="8">
        <f ca="1">SUMPRODUCT(OFFSET($AT$8,SUM($H$8:H26),0,$H27),OFFSET($AX$8,SUM($H$8:H26),0,$H27))</f>
        <v>3.9984004990000011</v>
      </c>
      <c r="K27" s="8">
        <f ca="1">SUMPRODUCT(OFFSET($AT$8,SUM($H$8:H26),0,$H27),OFFSET($AY$8,SUM($H$8:H26),0,$H27))</f>
        <v>9.7873851501300013</v>
      </c>
      <c r="L27" s="8">
        <f t="shared" si="20"/>
        <v>24.434990800000001</v>
      </c>
      <c r="M27" s="8">
        <f t="shared" si="1"/>
        <v>37.704918032786885</v>
      </c>
      <c r="N27" s="3"/>
      <c r="O27" s="6">
        <f t="shared" ca="1" si="36"/>
        <v>16</v>
      </c>
      <c r="P27" s="6">
        <f t="shared" ca="1" si="37"/>
        <v>32</v>
      </c>
      <c r="Q27" s="6">
        <f t="shared" ca="1" si="38"/>
        <v>26</v>
      </c>
      <c r="R27" s="6">
        <f t="shared" si="39"/>
        <v>14</v>
      </c>
      <c r="T27" s="18">
        <v>20</v>
      </c>
      <c r="U27" s="6" t="str">
        <f t="shared" ca="1" si="51"/>
        <v>Global X Lithium &amp; Battery Tech ETF</v>
      </c>
      <c r="V27" s="8">
        <f t="shared" ca="1" si="52"/>
        <v>88.092877185831327</v>
      </c>
      <c r="W27" s="19" t="str">
        <f t="shared" ca="1" si="53"/>
        <v>전기 배터리</v>
      </c>
      <c r="Y27" s="6" t="str">
        <f t="shared" ca="1" si="40"/>
        <v>Invesco Water Resources ETF</v>
      </c>
      <c r="Z27" s="8">
        <f t="shared" ca="1" si="41"/>
        <v>9.1378064980000016</v>
      </c>
      <c r="AA27" s="8">
        <f t="shared" ca="1" si="42"/>
        <v>14.794124999999999</v>
      </c>
      <c r="AB27" s="8">
        <f t="shared" ca="1" si="21"/>
        <v>5.6563185019999977</v>
      </c>
      <c r="AC27" s="6" t="str">
        <f t="shared" ca="1" si="43"/>
        <v>수자원</v>
      </c>
      <c r="AE27" s="6" t="str">
        <f t="shared" ca="1" si="44"/>
        <v>Invesco MSCI Sustainable Future ETF</v>
      </c>
      <c r="AF27" s="8">
        <f t="shared" ca="1" si="45"/>
        <v>13.907572275500002</v>
      </c>
      <c r="AG27" s="8">
        <f t="shared" ca="1" si="46"/>
        <v>6.2612746790000005</v>
      </c>
      <c r="AH27" s="8">
        <f t="shared" ca="1" si="22"/>
        <v>7.6462975965000011</v>
      </c>
      <c r="AI27" s="6" t="str">
        <f t="shared" ca="1" si="47"/>
        <v>친환경 기술</v>
      </c>
      <c r="AK27" s="6" t="str">
        <f t="shared" si="48"/>
        <v>Direxion Work From Home ETF</v>
      </c>
      <c r="AL27" s="8">
        <f t="shared" si="49"/>
        <v>20.792400434782611</v>
      </c>
      <c r="AM27" s="6" t="str">
        <f t="shared" si="50"/>
        <v>디지털 인프라</v>
      </c>
      <c r="AP27" s="1" t="s">
        <v>3497</v>
      </c>
      <c r="AQ27" t="s">
        <v>3535</v>
      </c>
      <c r="AR27" t="s">
        <v>3536</v>
      </c>
      <c r="AS27" s="4">
        <v>3.2019000000000002</v>
      </c>
      <c r="AT27" s="5">
        <f t="shared" si="23"/>
        <v>3.2018999999999999E-2</v>
      </c>
      <c r="AV27" s="1" t="s">
        <v>269</v>
      </c>
      <c r="AW27" s="3">
        <v>5.4908464865999997</v>
      </c>
      <c r="AX27" s="3">
        <v>39.091000000000001</v>
      </c>
      <c r="AY27" s="3">
        <v>16.5</v>
      </c>
      <c r="AZ27" s="3"/>
    </row>
    <row r="28" spans="1:52" x14ac:dyDescent="0.3">
      <c r="A28" s="6" t="s">
        <v>3026</v>
      </c>
      <c r="B28" s="6" t="s">
        <v>2967</v>
      </c>
      <c r="C28" s="6" t="s">
        <v>2995</v>
      </c>
      <c r="D28" s="6" t="s">
        <v>2996</v>
      </c>
      <c r="F28" s="7" t="s">
        <v>3026</v>
      </c>
      <c r="G28" s="7" t="s">
        <v>2997</v>
      </c>
      <c r="H28" s="6">
        <f t="shared" si="0"/>
        <v>40</v>
      </c>
      <c r="I28" s="8">
        <f ca="1">SUMPRODUCT(OFFSET($AT$8,SUM($H$8:H27),0,$H28),OFFSET($AW$8,SUM($H$8:H27),0,$H28))</f>
        <v>198.12309252901386</v>
      </c>
      <c r="J28" s="8">
        <f ca="1">SUMPRODUCT(OFFSET($AT$8,SUM($H$8:H27),0,$H28),OFFSET($AX$8,SUM($H$8:H27),0,$H28))</f>
        <v>8.1026782040000001</v>
      </c>
      <c r="K28" s="8">
        <f ca="1">SUMPRODUCT(OFFSET($AT$8,SUM($H$8:H27),0,$H28),OFFSET($AY$8,SUM($H$8:H27),0,$H28))</f>
        <v>17.455985914309998</v>
      </c>
      <c r="L28" s="8">
        <f t="shared" si="20"/>
        <v>23.258241111111108</v>
      </c>
      <c r="M28" s="8">
        <f t="shared" si="1"/>
        <v>45</v>
      </c>
      <c r="N28" s="3"/>
      <c r="O28" s="6">
        <f t="shared" ca="1" si="36"/>
        <v>8</v>
      </c>
      <c r="P28" s="6">
        <f t="shared" ca="1" si="37"/>
        <v>22</v>
      </c>
      <c r="Q28" s="6">
        <f t="shared" ca="1" si="38"/>
        <v>12</v>
      </c>
      <c r="R28" s="6">
        <f t="shared" si="39"/>
        <v>16</v>
      </c>
      <c r="T28" s="18">
        <v>21</v>
      </c>
      <c r="U28" s="6" t="str">
        <f t="shared" ca="1" si="51"/>
        <v>Invesco MSCI Sustainable Future ETF</v>
      </c>
      <c r="V28" s="8">
        <f t="shared" ca="1" si="52"/>
        <v>81.586009080743551</v>
      </c>
      <c r="W28" s="19" t="str">
        <f t="shared" ca="1" si="53"/>
        <v>친환경 기술</v>
      </c>
      <c r="Y28" s="6" t="str">
        <f t="shared" ca="1" si="40"/>
        <v>SPDR S&amp;P Kensho New Economies Composite ETF</v>
      </c>
      <c r="Z28" s="8">
        <f t="shared" ca="1" si="41"/>
        <v>9.0622356490000033</v>
      </c>
      <c r="AA28" s="8">
        <f t="shared" ca="1" si="42"/>
        <v>17.059033216080401</v>
      </c>
      <c r="AB28" s="8">
        <f t="shared" ca="1" si="21"/>
        <v>7.9967975670803977</v>
      </c>
      <c r="AC28" s="6" t="str">
        <f t="shared" ca="1" si="43"/>
        <v>밀레니얼 및 Z세대</v>
      </c>
      <c r="AE28" s="6" t="str">
        <f t="shared" ca="1" si="44"/>
        <v>Direxion Work From Home ETF</v>
      </c>
      <c r="AF28" s="8">
        <f t="shared" ca="1" si="45"/>
        <v>12.701047822470002</v>
      </c>
      <c r="AG28" s="8">
        <f t="shared" ca="1" si="46"/>
        <v>22.184557528000006</v>
      </c>
      <c r="AH28" s="8">
        <f t="shared" ca="1" si="22"/>
        <v>-9.4835097055300039</v>
      </c>
      <c r="AI28" s="6" t="str">
        <f t="shared" ca="1" si="47"/>
        <v>디지털 인프라</v>
      </c>
      <c r="AK28" s="6" t="str">
        <f t="shared" si="48"/>
        <v>Defiance Next Gen Connectivity ETF</v>
      </c>
      <c r="AL28" s="8">
        <f t="shared" si="49"/>
        <v>20.25061035714285</v>
      </c>
      <c r="AM28" s="6" t="str">
        <f t="shared" si="50"/>
        <v>5G</v>
      </c>
      <c r="AP28" s="1" t="s">
        <v>3497</v>
      </c>
      <c r="AQ28" s="1" t="s">
        <v>3537</v>
      </c>
      <c r="AR28" t="s">
        <v>3538</v>
      </c>
      <c r="AS28" s="4">
        <v>3.1783000000000001</v>
      </c>
      <c r="AT28" s="5">
        <f t="shared" si="23"/>
        <v>3.1782999999999999E-2</v>
      </c>
      <c r="AV28" s="1" t="s">
        <v>280</v>
      </c>
      <c r="AW28" s="3">
        <v>78.355599036420003</v>
      </c>
      <c r="AX28" s="3">
        <v>0</v>
      </c>
      <c r="AY28" s="3">
        <v>13.58</v>
      </c>
      <c r="AZ28" s="3"/>
    </row>
    <row r="29" spans="1:52" x14ac:dyDescent="0.3">
      <c r="A29" s="6" t="s">
        <v>3027</v>
      </c>
      <c r="B29" s="6" t="s">
        <v>2998</v>
      </c>
      <c r="C29" s="6" t="s">
        <v>2999</v>
      </c>
      <c r="D29" s="6" t="s">
        <v>3000</v>
      </c>
      <c r="F29" s="7" t="s">
        <v>3027</v>
      </c>
      <c r="G29" s="7" t="s">
        <v>3001</v>
      </c>
      <c r="H29" s="6">
        <f t="shared" si="0"/>
        <v>72</v>
      </c>
      <c r="I29" s="8">
        <f ca="1">SUMPRODUCT(OFFSET($AT$8,SUM($H$8:H28),0,$H29),OFFSET($AW$8,SUM($H$8:H28),0,$H29))</f>
        <v>26.491119687569778</v>
      </c>
      <c r="J29" s="8">
        <f ca="1">SUMPRODUCT(OFFSET($AT$8,SUM($H$8:H28),0,$H29),OFFSET($AX$8,SUM($H$8:H28),0,$H29))</f>
        <v>11.141498385000002</v>
      </c>
      <c r="K29" s="8">
        <f ca="1">SUMPRODUCT(OFFSET($AT$8,SUM($H$8:H28),0,$H29),OFFSET($AY$8,SUM($H$8:H28),0,$H29))</f>
        <v>22.587375776709997</v>
      </c>
      <c r="L29" s="8">
        <f t="shared" si="20"/>
        <v>37.513940000000005</v>
      </c>
      <c r="M29" s="8">
        <f t="shared" si="1"/>
        <v>43.055555555555557</v>
      </c>
      <c r="N29" s="3"/>
      <c r="O29" s="6">
        <f t="shared" ca="1" si="36"/>
        <v>30</v>
      </c>
      <c r="P29" s="6">
        <f t="shared" ca="1" si="37"/>
        <v>17</v>
      </c>
      <c r="Q29" s="6">
        <f t="shared" ca="1" si="38"/>
        <v>3</v>
      </c>
      <c r="R29" s="6">
        <f t="shared" si="39"/>
        <v>3</v>
      </c>
      <c r="T29" s="18">
        <v>22</v>
      </c>
      <c r="U29" s="6" t="str">
        <f t="shared" ca="1" si="51"/>
        <v>SPDR S&amp;P Kensho New Economies Composite ETF</v>
      </c>
      <c r="V29" s="8">
        <f t="shared" ca="1" si="52"/>
        <v>80.78476685177597</v>
      </c>
      <c r="W29" s="19" t="str">
        <f t="shared" ca="1" si="53"/>
        <v>밀레니얼 및 Z세대</v>
      </c>
      <c r="Y29" s="6" t="str">
        <f t="shared" ca="1" si="40"/>
        <v>ARK Autonomous Technology &amp; Robotics ETF</v>
      </c>
      <c r="Z29" s="8">
        <f t="shared" ca="1" si="41"/>
        <v>8.1026782040000001</v>
      </c>
      <c r="AA29" s="8">
        <f t="shared" ca="1" si="42"/>
        <v>23.258241111111108</v>
      </c>
      <c r="AB29" s="8">
        <f t="shared" ca="1" si="21"/>
        <v>15.155562907111108</v>
      </c>
      <c r="AC29" s="6" t="str">
        <f t="shared" ca="1" si="43"/>
        <v>AI / 자동화</v>
      </c>
      <c r="AE29" s="6" t="str">
        <f t="shared" ca="1" si="44"/>
        <v>Amplify Transformational Data Sharing ETF</v>
      </c>
      <c r="AF29" s="8">
        <f t="shared" ca="1" si="45"/>
        <v>10.876008698290001</v>
      </c>
      <c r="AG29" s="8">
        <f t="shared" ca="1" si="46"/>
        <v>4.2388026299999995</v>
      </c>
      <c r="AH29" s="8">
        <f t="shared" ca="1" si="22"/>
        <v>6.6372060682900011</v>
      </c>
      <c r="AI29" s="6" t="str">
        <f t="shared" ca="1" si="47"/>
        <v>블록 체인</v>
      </c>
      <c r="AK29" s="6" t="str">
        <f t="shared" si="48"/>
        <v>Roundhill Ball Metaverse ETF</v>
      </c>
      <c r="AL29" s="8">
        <f t="shared" si="49"/>
        <v>19.941790000000001</v>
      </c>
      <c r="AM29" s="6" t="str">
        <f t="shared" si="50"/>
        <v>메타버스</v>
      </c>
      <c r="AP29" s="1" t="s">
        <v>3497</v>
      </c>
      <c r="AQ29" t="s">
        <v>3539</v>
      </c>
      <c r="AR29" t="s">
        <v>3540</v>
      </c>
      <c r="AS29" s="4">
        <v>2.77</v>
      </c>
      <c r="AT29" s="5">
        <f t="shared" si="23"/>
        <v>2.7699999999999999E-2</v>
      </c>
      <c r="AV29" s="1" t="s">
        <v>285</v>
      </c>
      <c r="AW29" s="3">
        <v>3.91596600448</v>
      </c>
      <c r="AX29" s="3">
        <v>0</v>
      </c>
      <c r="AY29" s="3" t="s">
        <v>206</v>
      </c>
      <c r="AZ29" s="3"/>
    </row>
    <row r="30" spans="1:52" x14ac:dyDescent="0.3">
      <c r="A30" s="6" t="s">
        <v>521</v>
      </c>
      <c r="B30" s="6" t="s">
        <v>2998</v>
      </c>
      <c r="C30" s="6" t="s">
        <v>2999</v>
      </c>
      <c r="D30" s="6" t="s">
        <v>3002</v>
      </c>
      <c r="F30" s="7" t="s">
        <v>521</v>
      </c>
      <c r="G30" s="7" t="s">
        <v>539</v>
      </c>
      <c r="H30" s="6">
        <f t="shared" si="0"/>
        <v>54</v>
      </c>
      <c r="I30" s="8">
        <f ca="1">SUMPRODUCT(OFFSET($AT$8,SUM($H$8:H29),0,$H30),OFFSET($AW$8,SUM($H$8:H29),0,$H30))</f>
        <v>16.807187295187401</v>
      </c>
      <c r="J30" s="8">
        <f ca="1">SUMPRODUCT(OFFSET($AT$8,SUM($H$8:H29),0,$H30),OFFSET($AX$8,SUM($H$8:H29),0,$H30))</f>
        <v>5.9300601740000003</v>
      </c>
      <c r="K30" s="8">
        <f ca="1">SUMPRODUCT(OFFSET($AT$8,SUM($H$8:H29),0,$H30),OFFSET($AY$8,SUM($H$8:H29),0,$H30))</f>
        <v>-1.9818891406900001</v>
      </c>
      <c r="L30" s="8">
        <f t="shared" si="20"/>
        <v>2.7966669999999993</v>
      </c>
      <c r="M30" s="8">
        <f t="shared" si="1"/>
        <v>12.962962962962962</v>
      </c>
      <c r="N30" s="3"/>
      <c r="O30" s="6">
        <f t="shared" ca="1" si="36"/>
        <v>33</v>
      </c>
      <c r="P30" s="6">
        <f t="shared" ca="1" si="37"/>
        <v>27</v>
      </c>
      <c r="Q30" s="6">
        <f t="shared" ca="1" si="38"/>
        <v>36</v>
      </c>
      <c r="R30" s="6">
        <f t="shared" si="39"/>
        <v>36</v>
      </c>
      <c r="T30" s="18">
        <v>23</v>
      </c>
      <c r="U30" s="6" t="str">
        <f t="shared" ca="1" si="51"/>
        <v>Amplify Transformational Data Sharing ETF</v>
      </c>
      <c r="V30" s="8">
        <f t="shared" ca="1" si="52"/>
        <v>78.511195641204026</v>
      </c>
      <c r="W30" s="19" t="str">
        <f t="shared" ca="1" si="53"/>
        <v>블록 체인</v>
      </c>
      <c r="Y30" s="6" t="str">
        <f t="shared" ca="1" si="40"/>
        <v>Global X Internet of Things ETF</v>
      </c>
      <c r="Z30" s="8">
        <f t="shared" ca="1" si="41"/>
        <v>7.6027456429999978</v>
      </c>
      <c r="AA30" s="8">
        <f t="shared" ca="1" si="42"/>
        <v>21.940029666666664</v>
      </c>
      <c r="AB30" s="8">
        <f t="shared" ca="1" si="21"/>
        <v>14.337284023666665</v>
      </c>
      <c r="AC30" s="6" t="str">
        <f t="shared" ca="1" si="43"/>
        <v>사물 인터넷</v>
      </c>
      <c r="AE30" s="6" t="str">
        <f t="shared" ca="1" si="44"/>
        <v>VanEck Video Gaming and eSports ETF</v>
      </c>
      <c r="AF30" s="8">
        <f t="shared" ca="1" si="45"/>
        <v>10.336314404499999</v>
      </c>
      <c r="AG30" s="8">
        <f t="shared" ca="1" si="46"/>
        <v>22.856153841999998</v>
      </c>
      <c r="AH30" s="8">
        <f t="shared" ca="1" si="22"/>
        <v>-12.519839437499998</v>
      </c>
      <c r="AI30" s="6" t="str">
        <f t="shared" ca="1" si="47"/>
        <v>비디오 게임</v>
      </c>
      <c r="AK30" s="6" t="str">
        <f t="shared" si="48"/>
        <v>iShares Global Clean Energy ETF</v>
      </c>
      <c r="AL30" s="8">
        <f t="shared" si="49"/>
        <v>19.277687499999999</v>
      </c>
      <c r="AM30" s="6" t="str">
        <f t="shared" si="50"/>
        <v>신재생 에너지</v>
      </c>
      <c r="AP30" s="1" t="s">
        <v>3497</v>
      </c>
      <c r="AQ30" t="s">
        <v>3541</v>
      </c>
      <c r="AR30" t="s">
        <v>3542</v>
      </c>
      <c r="AS30" s="4">
        <v>2.2492000000000001</v>
      </c>
      <c r="AT30" s="5">
        <f t="shared" si="23"/>
        <v>2.2492000000000002E-2</v>
      </c>
      <c r="AV30" s="1" t="s">
        <v>2</v>
      </c>
      <c r="AW30" s="3">
        <v>2523.2069878150801</v>
      </c>
      <c r="AX30" s="3">
        <v>18.173999999999999</v>
      </c>
      <c r="AY30" s="3">
        <v>16.251999999999999</v>
      </c>
      <c r="AZ30" s="3"/>
    </row>
    <row r="31" spans="1:52" x14ac:dyDescent="0.3">
      <c r="A31" s="6" t="s">
        <v>520</v>
      </c>
      <c r="B31" s="6" t="s">
        <v>2998</v>
      </c>
      <c r="C31" s="6" t="s">
        <v>2999</v>
      </c>
      <c r="D31" s="6" t="s">
        <v>3003</v>
      </c>
      <c r="F31" s="7" t="s">
        <v>520</v>
      </c>
      <c r="G31" s="7" t="s">
        <v>538</v>
      </c>
      <c r="H31" s="6">
        <f t="shared" si="0"/>
        <v>43</v>
      </c>
      <c r="I31" s="8">
        <f ca="1">SUMPRODUCT(OFFSET($AT$8,SUM($H$8:H30),0,$H31),OFFSET($AW$8,SUM($H$8:H30),0,$H31))</f>
        <v>40.254439541178499</v>
      </c>
      <c r="J31" s="8">
        <f ca="1">SUMPRODUCT(OFFSET($AT$8,SUM($H$8:H30),0,$H31),OFFSET($AX$8,SUM($H$8:H30),0,$H31))</f>
        <v>4.6157362379999993</v>
      </c>
      <c r="K31" s="8">
        <f ca="1">SUMPRODUCT(OFFSET($AT$8,SUM($H$8:H30),0,$H31),OFFSET($AY$8,SUM($H$8:H30),0,$H31))</f>
        <v>3.1879261564699997</v>
      </c>
      <c r="L31" s="8">
        <f t="shared" si="20"/>
        <v>9.0040831249999993</v>
      </c>
      <c r="M31" s="8">
        <f t="shared" si="1"/>
        <v>27.906976744186046</v>
      </c>
      <c r="N31" s="3"/>
      <c r="O31" s="6">
        <f t="shared" ca="1" si="36"/>
        <v>25</v>
      </c>
      <c r="P31" s="6">
        <f t="shared" ca="1" si="37"/>
        <v>30</v>
      </c>
      <c r="Q31" s="6">
        <f t="shared" ca="1" si="38"/>
        <v>33</v>
      </c>
      <c r="R31" s="6">
        <f t="shared" si="39"/>
        <v>35</v>
      </c>
      <c r="T31" s="18">
        <v>24</v>
      </c>
      <c r="U31" s="6" t="str">
        <f t="shared" ca="1" si="51"/>
        <v>First Trust NASDAQ Cybersecurity ETF</v>
      </c>
      <c r="V31" s="8">
        <f t="shared" ca="1" si="52"/>
        <v>50.989090049976959</v>
      </c>
      <c r="W31" s="19" t="str">
        <f t="shared" ca="1" si="53"/>
        <v>사이버 보안</v>
      </c>
      <c r="Y31" s="6" t="str">
        <f t="shared" ca="1" si="40"/>
        <v>First Trust Global Wind Energy ETF</v>
      </c>
      <c r="Z31" s="8">
        <f t="shared" ca="1" si="41"/>
        <v>7.3391367479999996</v>
      </c>
      <c r="AA31" s="8">
        <f t="shared" ca="1" si="42"/>
        <v>18.327420000000004</v>
      </c>
      <c r="AB31" s="8">
        <f t="shared" ca="1" si="21"/>
        <v>10.988283252000004</v>
      </c>
      <c r="AC31" s="6" t="str">
        <f t="shared" ca="1" si="43"/>
        <v>풍력</v>
      </c>
      <c r="AE31" s="6" t="str">
        <f t="shared" ca="1" si="44"/>
        <v>First Trust NASDAQ Cybersecurity ETF</v>
      </c>
      <c r="AF31" s="8">
        <f t="shared" ca="1" si="45"/>
        <v>10.083165858299999</v>
      </c>
      <c r="AG31" s="8">
        <f t="shared" ca="1" si="46"/>
        <v>14.969790642000001</v>
      </c>
      <c r="AH31" s="8">
        <f t="shared" ca="1" si="22"/>
        <v>-4.8866247837000021</v>
      </c>
      <c r="AI31" s="6" t="str">
        <f t="shared" ca="1" si="47"/>
        <v>사이버 보안</v>
      </c>
      <c r="AK31" s="6" t="str">
        <f t="shared" si="48"/>
        <v>First Trust Global Wind Energy ETF</v>
      </c>
      <c r="AL31" s="8">
        <f t="shared" si="49"/>
        <v>18.327420000000004</v>
      </c>
      <c r="AM31" s="6" t="str">
        <f t="shared" si="50"/>
        <v>풍력</v>
      </c>
      <c r="AP31" s="1" t="s">
        <v>3497</v>
      </c>
      <c r="AQ31" s="1" t="s">
        <v>3543</v>
      </c>
      <c r="AR31" t="s">
        <v>3544</v>
      </c>
      <c r="AS31" s="4">
        <v>1.7349000000000001</v>
      </c>
      <c r="AT31" s="5">
        <f t="shared" si="23"/>
        <v>1.7349E-2</v>
      </c>
      <c r="AV31" s="1" t="s">
        <v>3</v>
      </c>
      <c r="AW31" s="3">
        <v>1798.1831732815999</v>
      </c>
      <c r="AX31" s="3">
        <v>100.59699999999999</v>
      </c>
      <c r="AY31" s="3">
        <v>36</v>
      </c>
      <c r="AZ31" s="3"/>
    </row>
    <row r="32" spans="1:52" x14ac:dyDescent="0.3">
      <c r="A32" s="6" t="s">
        <v>3028</v>
      </c>
      <c r="B32" s="6" t="s">
        <v>2998</v>
      </c>
      <c r="C32" s="6" t="s">
        <v>2999</v>
      </c>
      <c r="D32" s="6" t="s">
        <v>1035</v>
      </c>
      <c r="F32" s="7" t="s">
        <v>3028</v>
      </c>
      <c r="G32" s="7" t="s">
        <v>3004</v>
      </c>
      <c r="H32" s="6">
        <f t="shared" si="0"/>
        <v>106</v>
      </c>
      <c r="I32" s="8">
        <f ca="1">SUMPRODUCT(OFFSET($AT$8,SUM($H$8:H31),0,$H32),OFFSET($AW$8,SUM($H$8:H31),0,$H32))</f>
        <v>92.565164484242146</v>
      </c>
      <c r="J32" s="8">
        <f ca="1">SUMPRODUCT(OFFSET($AT$8,SUM($H$8:H31),0,$H32),OFFSET($AX$8,SUM($H$8:H31),0,$H32))</f>
        <v>11.272010647000002</v>
      </c>
      <c r="K32" s="8">
        <f ca="1">SUMPRODUCT(OFFSET($AT$8,SUM($H$8:H31),0,$H32),OFFSET($AY$8,SUM($H$8:H31),0,$H32))</f>
        <v>7.8532170951199998</v>
      </c>
      <c r="L32" s="8">
        <f t="shared" si="20"/>
        <v>13.503749999999998</v>
      </c>
      <c r="M32" s="8">
        <f t="shared" si="1"/>
        <v>35.849056603773583</v>
      </c>
      <c r="N32" s="3"/>
      <c r="O32" s="6">
        <f t="shared" ca="1" si="36"/>
        <v>19</v>
      </c>
      <c r="P32" s="6">
        <f t="shared" ca="1" si="37"/>
        <v>16</v>
      </c>
      <c r="Q32" s="6">
        <f t="shared" ca="1" si="38"/>
        <v>29</v>
      </c>
      <c r="R32" s="6">
        <f t="shared" si="39"/>
        <v>31</v>
      </c>
      <c r="T32" s="18">
        <v>25</v>
      </c>
      <c r="U32" s="6" t="str">
        <f t="shared" ca="1" si="51"/>
        <v>Global X Telemedicine &amp; Digital Health ETF</v>
      </c>
      <c r="V32" s="8">
        <f t="shared" ca="1" si="52"/>
        <v>40.254439541178499</v>
      </c>
      <c r="W32" s="19" t="str">
        <f t="shared" ca="1" si="53"/>
        <v>원격진료</v>
      </c>
      <c r="Y32" s="6" t="str">
        <f t="shared" ca="1" si="40"/>
        <v>Global X Autonomous &amp; Electric Vehicles ETF</v>
      </c>
      <c r="Z32" s="8">
        <f t="shared" ca="1" si="41"/>
        <v>7.2256362269999963</v>
      </c>
      <c r="AA32" s="8">
        <f t="shared" ca="1" si="42"/>
        <v>39.920462553191506</v>
      </c>
      <c r="AB32" s="8">
        <f t="shared" ca="1" si="21"/>
        <v>32.69482632619151</v>
      </c>
      <c r="AC32" s="6" t="str">
        <f t="shared" ca="1" si="43"/>
        <v>전기차</v>
      </c>
      <c r="AE32" s="6" t="str">
        <f t="shared" ca="1" si="44"/>
        <v>SPDR S&amp;P Kensho New Economies Composite ETF</v>
      </c>
      <c r="AF32" s="8">
        <f t="shared" ca="1" si="45"/>
        <v>9.8173497933000036</v>
      </c>
      <c r="AG32" s="8">
        <f t="shared" ca="1" si="46"/>
        <v>9.0622356490000033</v>
      </c>
      <c r="AH32" s="8">
        <f t="shared" ca="1" si="22"/>
        <v>0.75511414430000023</v>
      </c>
      <c r="AI32" s="6" t="str">
        <f t="shared" ca="1" si="47"/>
        <v>밀레니얼 및 Z세대</v>
      </c>
      <c r="AK32" s="6" t="str">
        <f t="shared" si="48"/>
        <v>Global X Artificial Intelligence &amp; Technology ETF</v>
      </c>
      <c r="AL32" s="8">
        <f t="shared" si="49"/>
        <v>17.922433275862065</v>
      </c>
      <c r="AM32" s="6" t="str">
        <f t="shared" si="50"/>
        <v>머신러닝</v>
      </c>
      <c r="AP32" s="1" t="s">
        <v>3497</v>
      </c>
      <c r="AQ32" t="s">
        <v>3545</v>
      </c>
      <c r="AR32" s="1" t="s">
        <v>3546</v>
      </c>
      <c r="AS32" s="4">
        <v>1.5565</v>
      </c>
      <c r="AT32" s="5">
        <f t="shared" si="23"/>
        <v>1.5565000000000001E-2</v>
      </c>
      <c r="AV32" s="1" t="s">
        <v>5</v>
      </c>
      <c r="AW32" s="3">
        <v>1976.6898999499199</v>
      </c>
      <c r="AX32" s="3">
        <v>14.927</v>
      </c>
      <c r="AY32" s="3" t="s">
        <v>206</v>
      </c>
      <c r="AZ32" s="3"/>
    </row>
    <row r="33" spans="1:52" x14ac:dyDescent="0.3">
      <c r="A33" s="6" t="s">
        <v>2629</v>
      </c>
      <c r="B33" s="6" t="s">
        <v>2998</v>
      </c>
      <c r="C33" s="6" t="s">
        <v>3005</v>
      </c>
      <c r="D33" s="6" t="s">
        <v>1034</v>
      </c>
      <c r="F33" s="7" t="s">
        <v>2629</v>
      </c>
      <c r="G33" s="7" t="s">
        <v>540</v>
      </c>
      <c r="H33" s="6">
        <f t="shared" si="0"/>
        <v>32</v>
      </c>
      <c r="I33" s="8">
        <f ca="1">SUMPRODUCT(OFFSET($AT$8,SUM($H$8:H32),0,$H33),OFFSET($AW$8,SUM($H$8:H32),0,$H33))</f>
        <v>15.674654419249757</v>
      </c>
      <c r="J33" s="8">
        <f ca="1">SUMPRODUCT(OFFSET($AT$8,SUM($H$8:H32),0,$H33),OFFSET($AX$8,SUM($H$8:H32),0,$H33))</f>
        <v>2.8424325769999998</v>
      </c>
      <c r="K33" s="8">
        <f ca="1">SUMPRODUCT(OFFSET($AT$8,SUM($H$8:H32),0,$H33),OFFSET($AY$8,SUM($H$8:H32),0,$H33))</f>
        <v>2.2930597560299999</v>
      </c>
      <c r="L33" s="8">
        <f t="shared" si="20"/>
        <v>10.084833750000001</v>
      </c>
      <c r="M33" s="8">
        <f t="shared" si="1"/>
        <v>25</v>
      </c>
      <c r="N33" s="3"/>
      <c r="O33" s="6">
        <f t="shared" ca="1" si="36"/>
        <v>34</v>
      </c>
      <c r="P33" s="6">
        <f t="shared" ca="1" si="37"/>
        <v>35</v>
      </c>
      <c r="Q33" s="6">
        <f t="shared" ca="1" si="38"/>
        <v>34</v>
      </c>
      <c r="R33" s="6">
        <f t="shared" si="39"/>
        <v>34</v>
      </c>
      <c r="T33" s="18">
        <v>26</v>
      </c>
      <c r="U33" s="6" t="str">
        <f t="shared" ca="1" si="51"/>
        <v>Global X Internet of Things ETF</v>
      </c>
      <c r="V33" s="8">
        <f t="shared" ca="1" si="52"/>
        <v>38.547534620645088</v>
      </c>
      <c r="W33" s="19" t="str">
        <f t="shared" ca="1" si="53"/>
        <v>사물 인터넷</v>
      </c>
      <c r="Y33" s="6" t="str">
        <f t="shared" ca="1" si="40"/>
        <v>Invesco MSCI Sustainable Future ETF</v>
      </c>
      <c r="Z33" s="8">
        <f t="shared" ca="1" si="41"/>
        <v>6.2612746790000005</v>
      </c>
      <c r="AA33" s="8">
        <f t="shared" ca="1" si="42"/>
        <v>26.585109756097566</v>
      </c>
      <c r="AB33" s="8">
        <f t="shared" ca="1" si="21"/>
        <v>20.323835077097566</v>
      </c>
      <c r="AC33" s="6" t="str">
        <f t="shared" ca="1" si="43"/>
        <v>친환경 기술</v>
      </c>
      <c r="AE33" s="6" t="str">
        <f t="shared" ca="1" si="44"/>
        <v>3D Printing ETF</v>
      </c>
      <c r="AF33" s="8">
        <f t="shared" ca="1" si="45"/>
        <v>9.7873851501300013</v>
      </c>
      <c r="AG33" s="8">
        <f t="shared" ca="1" si="46"/>
        <v>3.9984004990000011</v>
      </c>
      <c r="AH33" s="8">
        <f t="shared" ca="1" si="22"/>
        <v>5.7889846511300007</v>
      </c>
      <c r="AI33" s="6" t="str">
        <f t="shared" ca="1" si="47"/>
        <v>3D 프린팅</v>
      </c>
      <c r="AK33" s="6" t="str">
        <f t="shared" si="48"/>
        <v>Defiance Next Gen H2 ETF</v>
      </c>
      <c r="AL33" s="8">
        <f t="shared" si="49"/>
        <v>17.32</v>
      </c>
      <c r="AM33" s="6" t="str">
        <f t="shared" si="50"/>
        <v>수소차</v>
      </c>
      <c r="AP33" s="1" t="s">
        <v>3497</v>
      </c>
      <c r="AQ33" t="s">
        <v>3547</v>
      </c>
      <c r="AR33" s="1" t="s">
        <v>3548</v>
      </c>
      <c r="AS33" s="4">
        <v>1.448</v>
      </c>
      <c r="AT33" s="5">
        <f t="shared" si="23"/>
        <v>1.448E-2</v>
      </c>
      <c r="AV33" s="1" t="s">
        <v>284</v>
      </c>
      <c r="AW33" s="3">
        <v>2.0011292815499999</v>
      </c>
      <c r="AX33" s="3">
        <v>0</v>
      </c>
      <c r="AY33" s="3" t="s">
        <v>206</v>
      </c>
      <c r="AZ33" s="3"/>
    </row>
    <row r="34" spans="1:52" x14ac:dyDescent="0.3">
      <c r="A34" s="6" t="s">
        <v>523</v>
      </c>
      <c r="B34" s="6" t="s">
        <v>2998</v>
      </c>
      <c r="C34" s="6" t="s">
        <v>3005</v>
      </c>
      <c r="D34" s="6" t="s">
        <v>3006</v>
      </c>
      <c r="F34" s="7" t="s">
        <v>523</v>
      </c>
      <c r="G34" s="7" t="s">
        <v>542</v>
      </c>
      <c r="H34" s="6">
        <f t="shared" si="0"/>
        <v>41</v>
      </c>
      <c r="I34" s="8">
        <f ca="1">SUMPRODUCT(OFFSET($AT$8,SUM($H$8:H33),0,$H34),OFFSET($AW$8,SUM($H$8:H33),0,$H34))</f>
        <v>508.90487965937854</v>
      </c>
      <c r="J34" s="8">
        <f ca="1">SUMPRODUCT(OFFSET($AT$8,SUM($H$8:H33),0,$H34),OFFSET($AX$8,SUM($H$8:H33),0,$H34))</f>
        <v>30.590949094999988</v>
      </c>
      <c r="K34" s="8">
        <f ca="1">SUMPRODUCT(OFFSET($AT$8,SUM($H$8:H33),0,$H34),OFFSET($AY$8,SUM($H$8:H33),0,$H34))</f>
        <v>14.734092440000001</v>
      </c>
      <c r="L34" s="8">
        <f t="shared" si="20"/>
        <v>13.813357142857145</v>
      </c>
      <c r="M34" s="8">
        <f t="shared" si="1"/>
        <v>31.707317073170731</v>
      </c>
      <c r="N34" s="3"/>
      <c r="O34" s="6">
        <f t="shared" ca="1" si="36"/>
        <v>3</v>
      </c>
      <c r="P34" s="6">
        <f t="shared" ca="1" si="37"/>
        <v>2</v>
      </c>
      <c r="Q34" s="6">
        <f t="shared" ca="1" si="38"/>
        <v>18</v>
      </c>
      <c r="R34" s="6">
        <f t="shared" si="39"/>
        <v>30</v>
      </c>
      <c r="T34" s="18">
        <v>27</v>
      </c>
      <c r="U34" s="6" t="str">
        <f t="shared" ca="1" si="51"/>
        <v>Invesco Water Resources ETF</v>
      </c>
      <c r="V34" s="8">
        <f t="shared" ca="1" si="52"/>
        <v>36.155693439305942</v>
      </c>
      <c r="W34" s="19" t="str">
        <f t="shared" ca="1" si="53"/>
        <v>수자원</v>
      </c>
      <c r="Y34" s="6" t="str">
        <f t="shared" ca="1" si="40"/>
        <v>ARK Genomic Revolution ETF</v>
      </c>
      <c r="Z34" s="8">
        <f t="shared" ca="1" si="41"/>
        <v>5.9300601740000003</v>
      </c>
      <c r="AA34" s="8">
        <f t="shared" ca="1" si="42"/>
        <v>2.7966669999999993</v>
      </c>
      <c r="AB34" s="8">
        <f t="shared" ca="1" si="21"/>
        <v>-3.1333931740000009</v>
      </c>
      <c r="AC34" s="6" t="str">
        <f t="shared" ca="1" si="43"/>
        <v>의료 혁신</v>
      </c>
      <c r="AE34" s="6" t="str">
        <f t="shared" ca="1" si="44"/>
        <v>iShares Global Clean Energy ETF</v>
      </c>
      <c r="AF34" s="8">
        <f t="shared" ca="1" si="45"/>
        <v>9.5917739490000002</v>
      </c>
      <c r="AG34" s="8">
        <f t="shared" ca="1" si="46"/>
        <v>5.4117743370000007</v>
      </c>
      <c r="AH34" s="8">
        <f t="shared" ca="1" si="22"/>
        <v>4.1799996119999996</v>
      </c>
      <c r="AI34" s="6" t="str">
        <f t="shared" ca="1" si="47"/>
        <v>신재생 에너지</v>
      </c>
      <c r="AK34" s="6" t="str">
        <f t="shared" si="48"/>
        <v>VanEck Environmental Services ETF</v>
      </c>
      <c r="AL34" s="8">
        <f t="shared" si="49"/>
        <v>17.071156250000001</v>
      </c>
      <c r="AM34" s="6" t="str">
        <f t="shared" si="50"/>
        <v>재활용</v>
      </c>
      <c r="AP34" s="1" t="s">
        <v>3497</v>
      </c>
      <c r="AQ34" t="s">
        <v>3549</v>
      </c>
      <c r="AR34" t="s">
        <v>3550</v>
      </c>
      <c r="AS34" s="4">
        <v>1.1105</v>
      </c>
      <c r="AT34" s="5">
        <f t="shared" si="23"/>
        <v>1.1105E-2</v>
      </c>
      <c r="AV34" s="1" t="s">
        <v>288</v>
      </c>
      <c r="AW34" s="3">
        <v>2.4461290302899998</v>
      </c>
      <c r="AX34" s="3">
        <v>-47.146999999999998</v>
      </c>
      <c r="AY34" s="3" t="s">
        <v>206</v>
      </c>
      <c r="AZ34" s="3"/>
    </row>
    <row r="35" spans="1:52" x14ac:dyDescent="0.3">
      <c r="A35" s="6" t="s">
        <v>3029</v>
      </c>
      <c r="B35" s="6" t="s">
        <v>2998</v>
      </c>
      <c r="C35" s="6" t="s">
        <v>3005</v>
      </c>
      <c r="D35" s="6" t="s">
        <v>3007</v>
      </c>
      <c r="F35" s="7" t="s">
        <v>3029</v>
      </c>
      <c r="G35" s="7" t="s">
        <v>3240</v>
      </c>
      <c r="H35" s="6">
        <f t="shared" si="0"/>
        <v>125</v>
      </c>
      <c r="I35" s="8">
        <f ca="1">SUMPRODUCT(OFFSET($AT$8,SUM($H$8:H34),0,$H35),OFFSET($AW$8,SUM($H$8:H34),0,$H35))</f>
        <v>167.02007383504142</v>
      </c>
      <c r="J35" s="8">
        <f ca="1">SUMPRODUCT(OFFSET($AT$8,SUM($H$8:H34),0,$H35),OFFSET($AX$8,SUM($H$8:H34),0,$H35))</f>
        <v>16.671547251000003</v>
      </c>
      <c r="K35" s="8">
        <f ca="1">SUMPRODUCT(OFFSET($AT$8,SUM($H$8:H34),0,$H35),OFFSET($AY$8,SUM($H$8:H34),0,$H35))</f>
        <v>16.579129524499997</v>
      </c>
      <c r="L35" s="8">
        <f t="shared" si="20"/>
        <v>31.741840277777769</v>
      </c>
      <c r="M35" s="8">
        <f t="shared" si="1"/>
        <v>24.8</v>
      </c>
      <c r="N35" s="3"/>
      <c r="O35" s="6">
        <f t="shared" ca="1" si="36"/>
        <v>11</v>
      </c>
      <c r="P35" s="6">
        <f t="shared" ca="1" si="37"/>
        <v>8</v>
      </c>
      <c r="Q35" s="6">
        <f t="shared" ca="1" si="38"/>
        <v>14</v>
      </c>
      <c r="R35" s="6">
        <f t="shared" si="39"/>
        <v>6</v>
      </c>
      <c r="T35" s="18">
        <v>28</v>
      </c>
      <c r="U35" s="6" t="str">
        <f t="shared" ca="1" si="51"/>
        <v>Global X US Infrastructure Development ETF</v>
      </c>
      <c r="V35" s="8">
        <f t="shared" ca="1" si="52"/>
        <v>30.70898520805008</v>
      </c>
      <c r="W35" s="19" t="str">
        <f t="shared" ca="1" si="53"/>
        <v>인프라 개발</v>
      </c>
      <c r="Y35" s="6" t="str">
        <f t="shared" ca="1" si="40"/>
        <v>ARK Next Generation Internet ETF</v>
      </c>
      <c r="Z35" s="8">
        <f t="shared" ca="1" si="41"/>
        <v>5.6614411030000005</v>
      </c>
      <c r="AA35" s="8">
        <f t="shared" ca="1" si="42"/>
        <v>26.285876842105264</v>
      </c>
      <c r="AB35" s="8">
        <f t="shared" ca="1" si="21"/>
        <v>20.624435739105262</v>
      </c>
      <c r="AC35" s="6" t="str">
        <f t="shared" ca="1" si="43"/>
        <v>차세대 네트워킹</v>
      </c>
      <c r="AE35" s="6" t="str">
        <f t="shared" ca="1" si="44"/>
        <v>ARK Space Exploration &amp; Innovation ETF</v>
      </c>
      <c r="AF35" s="8">
        <f t="shared" ca="1" si="45"/>
        <v>8.2594504844800003</v>
      </c>
      <c r="AG35" s="8">
        <f t="shared" ca="1" si="46"/>
        <v>12.595340212</v>
      </c>
      <c r="AH35" s="8">
        <f t="shared" ca="1" si="22"/>
        <v>-4.3358897275199997</v>
      </c>
      <c r="AI35" s="6" t="str">
        <f t="shared" ca="1" si="47"/>
        <v>우주 / 위성 통신</v>
      </c>
      <c r="AK35" s="6" t="str">
        <f t="shared" si="48"/>
        <v>SPDR S&amp;P Kensho New Economies Composite ETF</v>
      </c>
      <c r="AL35" s="8">
        <f t="shared" si="49"/>
        <v>17.059033216080401</v>
      </c>
      <c r="AM35" s="6" t="str">
        <f t="shared" si="50"/>
        <v>밀레니얼 및 Z세대</v>
      </c>
      <c r="AP35" s="1" t="s">
        <v>3497</v>
      </c>
      <c r="AQ35" t="s">
        <v>3551</v>
      </c>
      <c r="AR35" s="1" t="s">
        <v>3552</v>
      </c>
      <c r="AS35" s="4">
        <v>0.84860000000000002</v>
      </c>
      <c r="AT35" s="5">
        <f t="shared" si="23"/>
        <v>8.4860000000000005E-3</v>
      </c>
      <c r="AV35" s="1" t="s">
        <v>289</v>
      </c>
      <c r="AW35" s="3">
        <v>11.352302640950001</v>
      </c>
      <c r="AX35" s="3">
        <v>-0.63800000000000001</v>
      </c>
      <c r="AY35" s="3" t="s">
        <v>206</v>
      </c>
      <c r="AZ35" s="3"/>
    </row>
    <row r="36" spans="1:52" x14ac:dyDescent="0.3">
      <c r="A36" s="6" t="s">
        <v>522</v>
      </c>
      <c r="B36" s="6" t="s">
        <v>2998</v>
      </c>
      <c r="C36" s="6" t="s">
        <v>3005</v>
      </c>
      <c r="D36" s="6" t="s">
        <v>3008</v>
      </c>
      <c r="F36" s="7" t="s">
        <v>522</v>
      </c>
      <c r="G36" s="7" t="s">
        <v>541</v>
      </c>
      <c r="H36" s="6">
        <f t="shared" si="0"/>
        <v>495</v>
      </c>
      <c r="I36" s="8">
        <f ca="1">SUMPRODUCT(OFFSET($AT$8,SUM($H$8:H35),0,$H36),OFFSET($AW$8,SUM($H$8:H35),0,$H36))</f>
        <v>80.78476685177597</v>
      </c>
      <c r="J36" s="8">
        <f ca="1">SUMPRODUCT(OFFSET($AT$8,SUM($H$8:H35),0,$H36),OFFSET($AX$8,SUM($H$8:H35),0,$H36))</f>
        <v>9.0622356490000033</v>
      </c>
      <c r="K36" s="8">
        <f ca="1">SUMPRODUCT(OFFSET($AT$8,SUM($H$8:H35),0,$H36),OFFSET($AY$8,SUM($H$8:H35),0,$H36))</f>
        <v>9.8173497933000036</v>
      </c>
      <c r="L36" s="8">
        <f t="shared" si="20"/>
        <v>17.059033216080401</v>
      </c>
      <c r="M36" s="8">
        <f t="shared" si="1"/>
        <v>35.959595959595958</v>
      </c>
      <c r="N36" s="3"/>
      <c r="O36" s="6">
        <f t="shared" ca="1" si="36"/>
        <v>22</v>
      </c>
      <c r="P36" s="6">
        <f t="shared" ca="1" si="37"/>
        <v>21</v>
      </c>
      <c r="Q36" s="6">
        <f t="shared" ca="1" si="38"/>
        <v>25</v>
      </c>
      <c r="R36" s="6">
        <f t="shared" si="39"/>
        <v>28</v>
      </c>
      <c r="T36" s="18">
        <v>29</v>
      </c>
      <c r="U36" s="6" t="str">
        <f t="shared" ca="1" si="51"/>
        <v>First Trust Global Wind Energy ETF</v>
      </c>
      <c r="V36" s="8">
        <f t="shared" ca="1" si="52"/>
        <v>27.089504555613118</v>
      </c>
      <c r="W36" s="19" t="str">
        <f t="shared" ca="1" si="53"/>
        <v>풍력</v>
      </c>
      <c r="Y36" s="6" t="str">
        <f t="shared" ca="1" si="40"/>
        <v>iShares Global Clean Energy ETF</v>
      </c>
      <c r="Z36" s="8">
        <f t="shared" ca="1" si="41"/>
        <v>5.4117743370000007</v>
      </c>
      <c r="AA36" s="8">
        <f t="shared" ca="1" si="42"/>
        <v>19.277687499999999</v>
      </c>
      <c r="AB36" s="8">
        <f t="shared" ca="1" si="21"/>
        <v>13.865913162999998</v>
      </c>
      <c r="AC36" s="6" t="str">
        <f t="shared" ca="1" si="43"/>
        <v>신재생 에너지</v>
      </c>
      <c r="AE36" s="6" t="str">
        <f t="shared" ca="1" si="44"/>
        <v>Global X Aging Population ETF</v>
      </c>
      <c r="AF36" s="8">
        <f t="shared" ca="1" si="45"/>
        <v>7.8532170951199998</v>
      </c>
      <c r="AG36" s="8">
        <f t="shared" ca="1" si="46"/>
        <v>11.272010647000002</v>
      </c>
      <c r="AH36" s="8">
        <f t="shared" ca="1" si="22"/>
        <v>-3.4187935518800021</v>
      </c>
      <c r="AI36" s="6" t="str">
        <f t="shared" ca="1" si="47"/>
        <v>장수</v>
      </c>
      <c r="AK36" s="6" t="str">
        <f t="shared" si="48"/>
        <v>Invesco Water Resources ETF</v>
      </c>
      <c r="AL36" s="8">
        <f t="shared" si="49"/>
        <v>14.794124999999999</v>
      </c>
      <c r="AM36" s="6" t="str">
        <f t="shared" si="50"/>
        <v>수자원</v>
      </c>
      <c r="AP36" s="1" t="s">
        <v>3497</v>
      </c>
      <c r="AQ36" s="1" t="s">
        <v>3553</v>
      </c>
      <c r="AR36" s="1" t="s">
        <v>3554</v>
      </c>
      <c r="AS36" s="4">
        <v>0.77749999999999997</v>
      </c>
      <c r="AT36" s="5">
        <f t="shared" si="23"/>
        <v>7.7749999999999998E-3</v>
      </c>
      <c r="AV36" s="1" t="s">
        <v>210</v>
      </c>
      <c r="AW36" s="3">
        <v>452.68557196192</v>
      </c>
      <c r="AX36" s="3">
        <v>29.64</v>
      </c>
      <c r="AY36" s="3">
        <v>10.43225</v>
      </c>
      <c r="AZ36" s="3"/>
    </row>
    <row r="37" spans="1:52" x14ac:dyDescent="0.3">
      <c r="A37" s="6" t="s">
        <v>524</v>
      </c>
      <c r="B37" s="6" t="s">
        <v>3009</v>
      </c>
      <c r="C37" s="6" t="s">
        <v>3010</v>
      </c>
      <c r="D37" s="6" t="s">
        <v>1046</v>
      </c>
      <c r="F37" s="7" t="s">
        <v>524</v>
      </c>
      <c r="G37" s="7" t="s">
        <v>543</v>
      </c>
      <c r="H37" s="6">
        <f t="shared" si="0"/>
        <v>90</v>
      </c>
      <c r="I37" s="8">
        <f ca="1">SUMPRODUCT(OFFSET($AT$8,SUM($H$8:H36),0,$H37),OFFSET($AW$8,SUM($H$8:H36),0,$H37))</f>
        <v>21.689660558829416</v>
      </c>
      <c r="J37" s="8">
        <f ca="1">SUMPRODUCT(OFFSET($AT$8,SUM($H$8:H36),0,$H37),OFFSET($AX$8,SUM($H$8:H36),0,$H37))</f>
        <v>5.4117743370000007</v>
      </c>
      <c r="K37" s="8">
        <f ca="1">SUMPRODUCT(OFFSET($AT$8,SUM($H$8:H36),0,$H37),OFFSET($AY$8,SUM($H$8:H36),0,$H37))</f>
        <v>9.5917739490000002</v>
      </c>
      <c r="L37" s="8">
        <f t="shared" si="20"/>
        <v>19.277687499999999</v>
      </c>
      <c r="M37" s="8">
        <f t="shared" si="1"/>
        <v>22.222222222222221</v>
      </c>
      <c r="N37" s="3"/>
      <c r="O37" s="6">
        <f t="shared" ca="1" si="36"/>
        <v>32</v>
      </c>
      <c r="P37" s="6">
        <f t="shared" ca="1" si="37"/>
        <v>29</v>
      </c>
      <c r="Q37" s="6">
        <f t="shared" ca="1" si="38"/>
        <v>27</v>
      </c>
      <c r="R37" s="6">
        <f t="shared" si="39"/>
        <v>23</v>
      </c>
      <c r="T37" s="18">
        <v>30</v>
      </c>
      <c r="U37" s="6" t="str">
        <f t="shared" ca="1" si="51"/>
        <v>Global X Health &amp; Wellness ETF</v>
      </c>
      <c r="V37" s="8">
        <f t="shared" ca="1" si="52"/>
        <v>26.491119687569778</v>
      </c>
      <c r="W37" s="19" t="str">
        <f t="shared" ca="1" si="53"/>
        <v>건강 및 웰빙</v>
      </c>
      <c r="Y37" s="6" t="str">
        <f t="shared" ca="1" si="40"/>
        <v>Global X Telemedicine &amp; Digital Health ETF</v>
      </c>
      <c r="Z37" s="8">
        <f t="shared" ca="1" si="41"/>
        <v>4.6157362379999993</v>
      </c>
      <c r="AA37" s="8">
        <f t="shared" ca="1" si="42"/>
        <v>9.0040831249999993</v>
      </c>
      <c r="AB37" s="8">
        <f t="shared" ca="1" si="21"/>
        <v>4.388346887</v>
      </c>
      <c r="AC37" s="6" t="str">
        <f t="shared" ca="1" si="43"/>
        <v>원격진료</v>
      </c>
      <c r="AE37" s="6" t="str">
        <f t="shared" ca="1" si="44"/>
        <v>VanEck Environmental Services ETF</v>
      </c>
      <c r="AF37" s="8">
        <f t="shared" ca="1" si="45"/>
        <v>7.7241977972499996</v>
      </c>
      <c r="AG37" s="8">
        <f t="shared" ca="1" si="46"/>
        <v>10.164052708999998</v>
      </c>
      <c r="AH37" s="8">
        <f t="shared" ca="1" si="22"/>
        <v>-2.4398549117499986</v>
      </c>
      <c r="AI37" s="6" t="str">
        <f t="shared" ca="1" si="47"/>
        <v>재활용</v>
      </c>
      <c r="AK37" s="6" t="str">
        <f t="shared" si="48"/>
        <v>ProShares Online Retail ETF</v>
      </c>
      <c r="AL37" s="8">
        <f t="shared" si="49"/>
        <v>13.813357142857145</v>
      </c>
      <c r="AM37" s="6" t="str">
        <f t="shared" si="50"/>
        <v>전자 상거래</v>
      </c>
      <c r="AP37" s="1" t="s">
        <v>3497</v>
      </c>
      <c r="AQ37" t="s">
        <v>3555</v>
      </c>
      <c r="AR37" t="s">
        <v>3556</v>
      </c>
      <c r="AS37" s="4">
        <v>0.51629999999999998</v>
      </c>
      <c r="AT37" s="5">
        <f t="shared" si="23"/>
        <v>5.1630000000000001E-3</v>
      </c>
      <c r="AV37" s="1" t="s">
        <v>290</v>
      </c>
      <c r="AW37" s="3">
        <v>7.62454884971</v>
      </c>
      <c r="AX37" s="3">
        <v>25.844000000000001</v>
      </c>
      <c r="AY37" s="3" t="s">
        <v>206</v>
      </c>
      <c r="AZ37" s="3"/>
    </row>
    <row r="38" spans="1:52" x14ac:dyDescent="0.3">
      <c r="A38" s="6" t="s">
        <v>526</v>
      </c>
      <c r="B38" s="6" t="s">
        <v>3009</v>
      </c>
      <c r="C38" s="6" t="s">
        <v>3010</v>
      </c>
      <c r="D38" s="6" t="s">
        <v>1037</v>
      </c>
      <c r="F38" s="7" t="s">
        <v>526</v>
      </c>
      <c r="G38" s="7" t="s">
        <v>544</v>
      </c>
      <c r="H38" s="6">
        <f t="shared" si="0"/>
        <v>47</v>
      </c>
      <c r="I38" s="8">
        <f ca="1">SUMPRODUCT(OFFSET($AT$8,SUM($H$8:H37),0,$H38),OFFSET($AW$8,SUM($H$8:H37),0,$H38))</f>
        <v>11.127643034797297</v>
      </c>
      <c r="J38" s="8">
        <f ca="1">SUMPRODUCT(OFFSET($AT$8,SUM($H$8:H37),0,$H38),OFFSET($AX$8,SUM($H$8:H37),0,$H38))</f>
        <v>3.3435751200000015</v>
      </c>
      <c r="K38" s="8">
        <f ca="1">SUMPRODUCT(OFFSET($AT$8,SUM($H$8:H37),0,$H38),OFFSET($AY$8,SUM($H$8:H37),0,$H38))</f>
        <v>17.508597737499997</v>
      </c>
      <c r="L38" s="8">
        <f t="shared" si="20"/>
        <v>33.273125</v>
      </c>
      <c r="M38" s="8">
        <f t="shared" si="1"/>
        <v>23.404255319148938</v>
      </c>
      <c r="N38" s="3"/>
      <c r="O38" s="6">
        <f t="shared" ca="1" si="36"/>
        <v>36</v>
      </c>
      <c r="P38" s="6">
        <f t="shared" ca="1" si="37"/>
        <v>33</v>
      </c>
      <c r="Q38" s="6">
        <f t="shared" ca="1" si="38"/>
        <v>11</v>
      </c>
      <c r="R38" s="6">
        <f t="shared" si="39"/>
        <v>5</v>
      </c>
      <c r="T38" s="18">
        <v>31</v>
      </c>
      <c r="U38" s="6" t="str">
        <f t="shared" ca="1" si="51"/>
        <v>VanEck Environmental Services ETF</v>
      </c>
      <c r="V38" s="8">
        <f t="shared" ca="1" si="52"/>
        <v>23.985930805614952</v>
      </c>
      <c r="W38" s="19" t="str">
        <f t="shared" ca="1" si="53"/>
        <v>재활용</v>
      </c>
      <c r="Y38" s="6" t="str">
        <f t="shared" ca="1" si="40"/>
        <v>Amplify Transformational Data Sharing ETF</v>
      </c>
      <c r="Z38" s="8">
        <f t="shared" ca="1" si="41"/>
        <v>4.2388026299999995</v>
      </c>
      <c r="AA38" s="8">
        <f t="shared" ca="1" si="42"/>
        <v>25.163284999999998</v>
      </c>
      <c r="AB38" s="8">
        <f t="shared" ca="1" si="21"/>
        <v>20.92448237</v>
      </c>
      <c r="AC38" s="6" t="str">
        <f t="shared" ca="1" si="43"/>
        <v>블록 체인</v>
      </c>
      <c r="AE38" s="6" t="str">
        <f t="shared" ca="1" si="44"/>
        <v>First Trust Global Wind Energy ETF</v>
      </c>
      <c r="AF38" s="8">
        <f t="shared" ca="1" si="45"/>
        <v>7.0361447469499998</v>
      </c>
      <c r="AG38" s="8">
        <f t="shared" ca="1" si="46"/>
        <v>7.3391367479999996</v>
      </c>
      <c r="AH38" s="8">
        <f t="shared" ca="1" si="22"/>
        <v>-0.30299200104999979</v>
      </c>
      <c r="AI38" s="6" t="str">
        <f t="shared" ca="1" si="47"/>
        <v>풍력</v>
      </c>
      <c r="AK38" s="6" t="str">
        <f t="shared" si="48"/>
        <v>Global X Aging Population ETF</v>
      </c>
      <c r="AL38" s="8">
        <f t="shared" si="49"/>
        <v>13.503749999999998</v>
      </c>
      <c r="AM38" s="6" t="str">
        <f t="shared" si="50"/>
        <v>장수</v>
      </c>
      <c r="AP38" s="1" t="s">
        <v>3497</v>
      </c>
      <c r="AQ38" t="s">
        <v>3557</v>
      </c>
      <c r="AR38" t="s">
        <v>3558</v>
      </c>
      <c r="AS38" s="4">
        <v>0.23230000000000001</v>
      </c>
      <c r="AT38" s="5">
        <f t="shared" si="23"/>
        <v>2.323E-3</v>
      </c>
      <c r="AV38" s="1" t="s">
        <v>292</v>
      </c>
      <c r="AW38" s="3">
        <v>0.35189891676000001</v>
      </c>
      <c r="AX38" s="3">
        <v>0</v>
      </c>
      <c r="AY38" s="3" t="s">
        <v>206</v>
      </c>
      <c r="AZ38" s="3"/>
    </row>
    <row r="39" spans="1:52" x14ac:dyDescent="0.3">
      <c r="A39" s="6" t="s">
        <v>527</v>
      </c>
      <c r="B39" s="6" t="s">
        <v>3009</v>
      </c>
      <c r="C39" s="6" t="s">
        <v>3010</v>
      </c>
      <c r="D39" s="6" t="s">
        <v>1036</v>
      </c>
      <c r="F39" s="7" t="s">
        <v>527</v>
      </c>
      <c r="G39" s="7" t="s">
        <v>545</v>
      </c>
      <c r="H39" s="6">
        <f t="shared" si="0"/>
        <v>49</v>
      </c>
      <c r="I39" s="8">
        <f ca="1">SUMPRODUCT(OFFSET($AT$8,SUM($H$8:H38),0,$H39),OFFSET($AW$8,SUM($H$8:H38),0,$H39))</f>
        <v>27.089504555613118</v>
      </c>
      <c r="J39" s="8">
        <f ca="1">SUMPRODUCT(OFFSET($AT$8,SUM($H$8:H38),0,$H39),OFFSET($AX$8,SUM($H$8:H38),0,$H39))</f>
        <v>7.3391367479999996</v>
      </c>
      <c r="K39" s="8">
        <f ca="1">SUMPRODUCT(OFFSET($AT$8,SUM($H$8:H38),0,$H39),OFFSET($AY$8,SUM($H$8:H38),0,$H39))</f>
        <v>7.0361447469499998</v>
      </c>
      <c r="L39" s="8">
        <f t="shared" si="20"/>
        <v>18.327420000000004</v>
      </c>
      <c r="M39" s="8">
        <f t="shared" si="1"/>
        <v>38.775510204081634</v>
      </c>
      <c r="N39" s="3"/>
      <c r="O39" s="6">
        <f t="shared" ca="1" si="36"/>
        <v>29</v>
      </c>
      <c r="P39" s="6">
        <f t="shared" ca="1" si="37"/>
        <v>24</v>
      </c>
      <c r="Q39" s="6">
        <f t="shared" ca="1" si="38"/>
        <v>31</v>
      </c>
      <c r="R39" s="6">
        <f t="shared" si="39"/>
        <v>24</v>
      </c>
      <c r="T39" s="18">
        <v>32</v>
      </c>
      <c r="U39" s="6" t="str">
        <f t="shared" ca="1" si="51"/>
        <v>iShares Global Clean Energy ETF</v>
      </c>
      <c r="V39" s="8">
        <f t="shared" ca="1" si="52"/>
        <v>21.689660558829416</v>
      </c>
      <c r="W39" s="19" t="str">
        <f t="shared" ca="1" si="53"/>
        <v>신재생 에너지</v>
      </c>
      <c r="Y39" s="6" t="str">
        <f t="shared" ca="1" si="40"/>
        <v>3D Printing ETF</v>
      </c>
      <c r="Z39" s="8">
        <f t="shared" ca="1" si="41"/>
        <v>3.9984004990000011</v>
      </c>
      <c r="AA39" s="8">
        <f t="shared" ca="1" si="42"/>
        <v>24.434990800000001</v>
      </c>
      <c r="AB39" s="8">
        <f t="shared" ca="1" si="21"/>
        <v>20.436590300999999</v>
      </c>
      <c r="AC39" s="6" t="str">
        <f t="shared" ca="1" si="43"/>
        <v>3D 프린팅</v>
      </c>
      <c r="AE39" s="6" t="str">
        <f t="shared" ca="1" si="44"/>
        <v>Invesco Water Resources ETF</v>
      </c>
      <c r="AF39" s="8">
        <f t="shared" ca="1" si="45"/>
        <v>6.6937210069999988</v>
      </c>
      <c r="AG39" s="8">
        <f t="shared" ca="1" si="46"/>
        <v>9.1378064980000016</v>
      </c>
      <c r="AH39" s="8">
        <f t="shared" ca="1" si="22"/>
        <v>-2.4440854910000027</v>
      </c>
      <c r="AI39" s="6" t="str">
        <f t="shared" ca="1" si="47"/>
        <v>수자원</v>
      </c>
      <c r="AK39" s="6" t="str">
        <f t="shared" si="48"/>
        <v>VanEck Video Gaming and eSports ETF</v>
      </c>
      <c r="AL39" s="8">
        <f t="shared" si="49"/>
        <v>12.616192307692305</v>
      </c>
      <c r="AM39" s="6" t="str">
        <f t="shared" si="50"/>
        <v>비디오 게임</v>
      </c>
      <c r="AP39" s="1" t="s">
        <v>3497</v>
      </c>
      <c r="AQ39" t="s">
        <v>3559</v>
      </c>
      <c r="AR39" t="s">
        <v>3560</v>
      </c>
      <c r="AS39" s="4">
        <v>0.2117</v>
      </c>
      <c r="AT39" s="5">
        <f t="shared" si="23"/>
        <v>2.117E-3</v>
      </c>
      <c r="AV39" s="1" t="s">
        <v>39</v>
      </c>
      <c r="AW39" s="3">
        <v>106.6026576045</v>
      </c>
      <c r="AX39" s="3">
        <v>-4.9930000000000003</v>
      </c>
      <c r="AY39" s="3" t="s">
        <v>206</v>
      </c>
      <c r="AZ39" s="3"/>
    </row>
    <row r="40" spans="1:52" x14ac:dyDescent="0.3">
      <c r="A40" s="6" t="s">
        <v>3030</v>
      </c>
      <c r="B40" s="6" t="s">
        <v>3009</v>
      </c>
      <c r="C40" s="6" t="s">
        <v>3010</v>
      </c>
      <c r="D40" s="6" t="s">
        <v>3011</v>
      </c>
      <c r="F40" s="7" t="s">
        <v>3030</v>
      </c>
      <c r="G40" s="7" t="s">
        <v>3012</v>
      </c>
      <c r="H40" s="6">
        <f t="shared" si="0"/>
        <v>144</v>
      </c>
      <c r="I40" s="8">
        <f ca="1">SUMPRODUCT(OFFSET($AT$8,SUM($H$8:H39),0,$H40),OFFSET($AW$8,SUM($H$8:H39),0,$H40))</f>
        <v>81.586009080743551</v>
      </c>
      <c r="J40" s="8">
        <f ca="1">SUMPRODUCT(OFFSET($AT$8,SUM($H$8:H39),0,$H40),OFFSET($AX$8,SUM($H$8:H39),0,$H40))</f>
        <v>6.2612746790000005</v>
      </c>
      <c r="K40" s="8">
        <f ca="1">SUMPRODUCT(OFFSET($AT$8,SUM($H$8:H39),0,$H40),OFFSET($AY$8,SUM($H$8:H39),0,$H40))</f>
        <v>13.907572275500002</v>
      </c>
      <c r="L40" s="8">
        <f t="shared" si="20"/>
        <v>26.585109756097566</v>
      </c>
      <c r="M40" s="8">
        <f t="shared" si="1"/>
        <v>27.083333333333332</v>
      </c>
      <c r="N40" s="3"/>
      <c r="O40" s="6">
        <f t="shared" ca="1" si="36"/>
        <v>21</v>
      </c>
      <c r="P40" s="6">
        <f t="shared" ca="1" si="37"/>
        <v>26</v>
      </c>
      <c r="Q40" s="6">
        <f t="shared" ca="1" si="38"/>
        <v>20</v>
      </c>
      <c r="R40" s="6">
        <f t="shared" si="39"/>
        <v>10</v>
      </c>
      <c r="T40" s="18">
        <v>33</v>
      </c>
      <c r="U40" s="6" t="str">
        <f t="shared" ca="1" si="51"/>
        <v>ARK Genomic Revolution ETF</v>
      </c>
      <c r="V40" s="8">
        <f t="shared" ca="1" si="52"/>
        <v>16.807187295187401</v>
      </c>
      <c r="W40" s="19" t="str">
        <f t="shared" ca="1" si="53"/>
        <v>의료 혁신</v>
      </c>
      <c r="Y40" s="6" t="str">
        <f t="shared" ca="1" si="40"/>
        <v>Invesco Solar ETF</v>
      </c>
      <c r="Z40" s="8">
        <f t="shared" ca="1" si="41"/>
        <v>3.3435751200000015</v>
      </c>
      <c r="AA40" s="8">
        <f t="shared" ca="1" si="42"/>
        <v>33.273125</v>
      </c>
      <c r="AB40" s="8">
        <f t="shared" ca="1" si="21"/>
        <v>29.92954988</v>
      </c>
      <c r="AC40" s="6" t="str">
        <f t="shared" ca="1" si="43"/>
        <v>태양광</v>
      </c>
      <c r="AE40" s="6" t="str">
        <f t="shared" ca="1" si="44"/>
        <v>Global X Telemedicine &amp; Digital Health ETF</v>
      </c>
      <c r="AF40" s="8">
        <f t="shared" ca="1" si="45"/>
        <v>3.1879261564699997</v>
      </c>
      <c r="AG40" s="8">
        <f t="shared" ca="1" si="46"/>
        <v>4.6157362379999993</v>
      </c>
      <c r="AH40" s="8">
        <f t="shared" ca="1" si="22"/>
        <v>-1.4278100815299997</v>
      </c>
      <c r="AI40" s="6" t="str">
        <f t="shared" ca="1" si="47"/>
        <v>원격진료</v>
      </c>
      <c r="AK40" s="6" t="str">
        <f t="shared" si="48"/>
        <v>First Trust NASDAQ Cybersecurity ETF</v>
      </c>
      <c r="AL40" s="8">
        <f t="shared" si="49"/>
        <v>12.445615</v>
      </c>
      <c r="AM40" s="6" t="str">
        <f t="shared" si="50"/>
        <v>사이버 보안</v>
      </c>
      <c r="AP40" s="1" t="s">
        <v>3497</v>
      </c>
      <c r="AQ40" s="1" t="s">
        <v>3561</v>
      </c>
      <c r="AR40" t="s">
        <v>3562</v>
      </c>
      <c r="AS40" s="4">
        <v>0.14510000000000001</v>
      </c>
      <c r="AT40" s="5">
        <f t="shared" si="23"/>
        <v>1.451E-3</v>
      </c>
      <c r="AV40" s="1" t="s">
        <v>291</v>
      </c>
      <c r="AW40" s="3">
        <v>6.20410493020389</v>
      </c>
      <c r="AX40" s="3">
        <v>30.427</v>
      </c>
      <c r="AY40" s="3" t="s">
        <v>206</v>
      </c>
      <c r="AZ40" s="3"/>
    </row>
    <row r="41" spans="1:52" x14ac:dyDescent="0.3">
      <c r="A41" s="6" t="s">
        <v>3031</v>
      </c>
      <c r="B41" s="6" t="s">
        <v>3009</v>
      </c>
      <c r="C41" s="6" t="s">
        <v>3010</v>
      </c>
      <c r="D41" s="6" t="s">
        <v>3013</v>
      </c>
      <c r="F41" s="7" t="s">
        <v>3031</v>
      </c>
      <c r="G41" s="7" t="s">
        <v>3014</v>
      </c>
      <c r="H41" s="6">
        <f t="shared" ref="H41:H43" si="54">COUNTIF($AP:$AP,$A41)</f>
        <v>39</v>
      </c>
      <c r="I41" s="8">
        <f ca="1">SUMPRODUCT(OFFSET($AT$8,SUM($H$8:H40),0,$H41),OFFSET($AW$8,SUM($H$8:H40),0,$H41))</f>
        <v>36.155693439305942</v>
      </c>
      <c r="J41" s="8">
        <f ca="1">SUMPRODUCT(OFFSET($AT$8,SUM($H$8:H40),0,$H41),OFFSET($AX$8,SUM($H$8:H40),0,$H41))</f>
        <v>9.1378064980000016</v>
      </c>
      <c r="K41" s="8">
        <f ca="1">SUMPRODUCT(OFFSET($AT$8,SUM($H$8:H40),0,$H41),OFFSET($AY$8,SUM($H$8:H40),0,$H41))</f>
        <v>6.6937210069999988</v>
      </c>
      <c r="L41" s="8">
        <f t="shared" si="20"/>
        <v>14.794124999999999</v>
      </c>
      <c r="M41" s="8">
        <f t="shared" si="1"/>
        <v>25.641025641025639</v>
      </c>
      <c r="N41" s="3"/>
      <c r="O41" s="6">
        <f t="shared" ca="1" si="36"/>
        <v>27</v>
      </c>
      <c r="P41" s="6">
        <f t="shared" ca="1" si="37"/>
        <v>20</v>
      </c>
      <c r="Q41" s="6">
        <f t="shared" ca="1" si="38"/>
        <v>32</v>
      </c>
      <c r="R41" s="6">
        <f t="shared" si="39"/>
        <v>29</v>
      </c>
      <c r="T41" s="18">
        <v>34</v>
      </c>
      <c r="U41" s="6" t="str">
        <f t="shared" ca="1" si="51"/>
        <v>ETFMG Alternative Harvest ETF</v>
      </c>
      <c r="V41" s="8">
        <f t="shared" ca="1" si="52"/>
        <v>15.674654419249757</v>
      </c>
      <c r="W41" s="19" t="str">
        <f t="shared" ca="1" si="53"/>
        <v>마리화나</v>
      </c>
      <c r="Y41" s="6" t="str">
        <f t="shared" ca="1" si="40"/>
        <v>Defiance Next Gen H2 ETF</v>
      </c>
      <c r="Z41" s="8">
        <f t="shared" ca="1" si="41"/>
        <v>3.2500957000000001</v>
      </c>
      <c r="AA41" s="8">
        <f t="shared" ca="1" si="42"/>
        <v>17.32</v>
      </c>
      <c r="AB41" s="8">
        <f t="shared" ref="AB41:AB43" ca="1" si="55">AA41-Z41</f>
        <v>14.069904300000001</v>
      </c>
      <c r="AC41" s="6" t="str">
        <f t="shared" ca="1" si="43"/>
        <v>수소차</v>
      </c>
      <c r="AE41" s="6" t="str">
        <f t="shared" ca="1" si="44"/>
        <v>ETFMG Alternative Harvest ETF</v>
      </c>
      <c r="AF41" s="8">
        <f t="shared" ca="1" si="45"/>
        <v>2.2930597560299999</v>
      </c>
      <c r="AG41" s="8">
        <f t="shared" ca="1" si="46"/>
        <v>2.8424325769999998</v>
      </c>
      <c r="AH41" s="8">
        <f t="shared" ca="1" si="22"/>
        <v>-0.54937282096999995</v>
      </c>
      <c r="AI41" s="6" t="str">
        <f t="shared" ca="1" si="47"/>
        <v>마리화나</v>
      </c>
      <c r="AK41" s="6" t="str">
        <f t="shared" si="48"/>
        <v>ETFMG Alternative Harvest ETF</v>
      </c>
      <c r="AL41" s="8">
        <f t="shared" si="49"/>
        <v>10.084833750000001</v>
      </c>
      <c r="AM41" s="6" t="str">
        <f t="shared" si="50"/>
        <v>마리화나</v>
      </c>
      <c r="AP41" s="1" t="s">
        <v>3497</v>
      </c>
      <c r="AQ41" s="1" t="s">
        <v>3563</v>
      </c>
      <c r="AR41" t="s">
        <v>3564</v>
      </c>
      <c r="AS41" s="4">
        <v>0.11119999999999999</v>
      </c>
      <c r="AT41" s="5">
        <f t="shared" si="23"/>
        <v>1.1119999999999999E-3</v>
      </c>
      <c r="AV41" s="1" t="s">
        <v>206</v>
      </c>
      <c r="AW41" s="3" t="s">
        <v>249</v>
      </c>
      <c r="AX41" s="3" t="s">
        <v>1029</v>
      </c>
      <c r="AY41" s="3" t="s">
        <v>278</v>
      </c>
      <c r="AZ41" s="3"/>
    </row>
    <row r="42" spans="1:52" x14ac:dyDescent="0.3">
      <c r="A42" s="6" t="s">
        <v>525</v>
      </c>
      <c r="B42" s="6" t="s">
        <v>3009</v>
      </c>
      <c r="C42" s="6" t="s">
        <v>3010</v>
      </c>
      <c r="D42" s="6" t="s">
        <v>3015</v>
      </c>
      <c r="F42" s="7" t="s">
        <v>525</v>
      </c>
      <c r="G42" s="7" t="s">
        <v>3473</v>
      </c>
      <c r="H42" s="6">
        <f t="shared" si="54"/>
        <v>25</v>
      </c>
      <c r="I42" s="8">
        <f ca="1">SUMPRODUCT(OFFSET($AT$8,SUM($H$8:H41),0,$H42),OFFSET($AW$8,SUM($H$8:H41),0,$H42))</f>
        <v>23.985930805614952</v>
      </c>
      <c r="J42" s="8">
        <f ca="1">SUMPRODUCT(OFFSET($AT$8,SUM($H$8:H41),0,$H42),OFFSET($AX$8,SUM($H$8:H41),0,$H42))</f>
        <v>10.164052708999998</v>
      </c>
      <c r="K42" s="8">
        <f ca="1">SUMPRODUCT(OFFSET($AT$8,SUM($H$8:H41),0,$H42),OFFSET($AY$8,SUM($H$8:H41),0,$H42))</f>
        <v>7.7241977972499996</v>
      </c>
      <c r="L42" s="8">
        <f t="shared" si="20"/>
        <v>17.071156250000001</v>
      </c>
      <c r="M42" s="8">
        <f t="shared" si="1"/>
        <v>32</v>
      </c>
      <c r="O42" s="6">
        <f t="shared" ca="1" si="36"/>
        <v>31</v>
      </c>
      <c r="P42" s="6">
        <f t="shared" ca="1" si="37"/>
        <v>18</v>
      </c>
      <c r="Q42" s="6">
        <f t="shared" ca="1" si="38"/>
        <v>30</v>
      </c>
      <c r="R42" s="6">
        <f t="shared" si="39"/>
        <v>27</v>
      </c>
      <c r="T42" s="18">
        <v>35</v>
      </c>
      <c r="U42" s="6" t="str">
        <f t="shared" ca="1" si="51"/>
        <v>Defiance Next Gen H2 ETF</v>
      </c>
      <c r="V42" s="8">
        <f t="shared" ca="1" si="52"/>
        <v>11.307261964462512</v>
      </c>
      <c r="W42" s="19" t="str">
        <f t="shared" ca="1" si="53"/>
        <v>수소차</v>
      </c>
      <c r="Y42" s="6" t="str">
        <f t="shared" ca="1" si="40"/>
        <v>ETFMG Alternative Harvest ETF</v>
      </c>
      <c r="Z42" s="8">
        <f t="shared" ca="1" si="41"/>
        <v>2.8424325769999998</v>
      </c>
      <c r="AA42" s="8">
        <f t="shared" ca="1" si="42"/>
        <v>10.084833750000001</v>
      </c>
      <c r="AB42" s="8">
        <f t="shared" ca="1" si="55"/>
        <v>7.2424011730000011</v>
      </c>
      <c r="AC42" s="6" t="str">
        <f t="shared" ca="1" si="43"/>
        <v>마리화나</v>
      </c>
      <c r="AE42" s="6" t="str">
        <f t="shared" ca="1" si="44"/>
        <v>Defiance Next Gen H2 ETF</v>
      </c>
      <c r="AF42" s="8">
        <f t="shared" ca="1" si="45"/>
        <v>0.61468679999999998</v>
      </c>
      <c r="AG42" s="8">
        <f t="shared" ca="1" si="46"/>
        <v>3.2500957000000001</v>
      </c>
      <c r="AH42" s="8">
        <f t="shared" ca="1" si="22"/>
        <v>-2.6354089000000003</v>
      </c>
      <c r="AI42" s="6" t="str">
        <f t="shared" ca="1" si="47"/>
        <v>수소차</v>
      </c>
      <c r="AK42" s="6" t="str">
        <f t="shared" si="48"/>
        <v>Global X Telemedicine &amp; Digital Health ETF</v>
      </c>
      <c r="AL42" s="8">
        <f t="shared" si="49"/>
        <v>9.0040831249999993</v>
      </c>
      <c r="AM42" s="6" t="str">
        <f t="shared" si="50"/>
        <v>원격진료</v>
      </c>
      <c r="AP42" s="1" t="s">
        <v>3497</v>
      </c>
      <c r="AQ42" s="1" t="s">
        <v>3563</v>
      </c>
      <c r="AR42" t="s">
        <v>3565</v>
      </c>
      <c r="AS42" s="4">
        <v>0</v>
      </c>
      <c r="AT42" s="5">
        <f t="shared" si="23"/>
        <v>0</v>
      </c>
      <c r="AV42" s="1" t="s">
        <v>206</v>
      </c>
      <c r="AW42" s="3" t="s">
        <v>249</v>
      </c>
      <c r="AX42" s="3" t="s">
        <v>1029</v>
      </c>
      <c r="AY42" s="3" t="s">
        <v>278</v>
      </c>
      <c r="AZ42" s="3"/>
    </row>
    <row r="43" spans="1:52" ht="17.25" thickBot="1" x14ac:dyDescent="0.35">
      <c r="A43" s="6" t="s">
        <v>3032</v>
      </c>
      <c r="B43" s="6" t="s">
        <v>3009</v>
      </c>
      <c r="C43" s="6" t="s">
        <v>3016</v>
      </c>
      <c r="D43" s="6" t="s">
        <v>3016</v>
      </c>
      <c r="F43" s="7" t="s">
        <v>3032</v>
      </c>
      <c r="G43" s="7" t="s">
        <v>3241</v>
      </c>
      <c r="H43" s="6">
        <f t="shared" si="54"/>
        <v>100</v>
      </c>
      <c r="I43" s="8">
        <f ca="1">SUMPRODUCT(OFFSET($AT$8,SUM($H$8:H42),0,$H43),OFFSET($AW$8,SUM($H$8:H42),0,$H43))</f>
        <v>30.70898520805008</v>
      </c>
      <c r="J43" s="8">
        <f ca="1">SUMPRODUCT(OFFSET($AT$8,SUM($H$8:H42),0,$H43),OFFSET($AX$8,SUM($H$8:H42),0,$H43))</f>
        <v>12.931736253000006</v>
      </c>
      <c r="K43" s="8">
        <f ca="1">SUMPRODUCT(OFFSET($AT$8,SUM($H$8:H42),0,$H43),OFFSET($AY$8,SUM($H$8:H42),0,$H43))</f>
        <v>14.321113647110003</v>
      </c>
      <c r="L43" s="8">
        <f t="shared" si="20"/>
        <v>23.454029555555554</v>
      </c>
      <c r="M43" s="8">
        <f t="shared" si="1"/>
        <v>44</v>
      </c>
      <c r="O43" s="6">
        <f t="shared" ca="1" si="36"/>
        <v>28</v>
      </c>
      <c r="P43" s="6">
        <f t="shared" ca="1" si="37"/>
        <v>12</v>
      </c>
      <c r="Q43" s="6">
        <f t="shared" ca="1" si="38"/>
        <v>19</v>
      </c>
      <c r="R43" s="6">
        <f t="shared" si="39"/>
        <v>15</v>
      </c>
      <c r="T43" s="20">
        <v>36</v>
      </c>
      <c r="U43" s="21" t="str">
        <f t="shared" ca="1" si="51"/>
        <v>Invesco Solar ETF</v>
      </c>
      <c r="V43" s="22">
        <f t="shared" ca="1" si="52"/>
        <v>11.127643034797297</v>
      </c>
      <c r="W43" s="23" t="str">
        <f t="shared" ca="1" si="53"/>
        <v>태양광</v>
      </c>
      <c r="Y43" s="6" t="str">
        <f t="shared" ca="1" si="40"/>
        <v>ARK Innovation ETF</v>
      </c>
      <c r="Z43" s="8">
        <f t="shared" ca="1" si="41"/>
        <v>1.8541534669999999</v>
      </c>
      <c r="AA43" s="8">
        <f t="shared" ca="1" si="42"/>
        <v>25.245130714285715</v>
      </c>
      <c r="AB43" s="8">
        <f t="shared" ca="1" si="55"/>
        <v>23.390977247285715</v>
      </c>
      <c r="AC43" s="6" t="str">
        <f t="shared" ca="1" si="43"/>
        <v>와해성 기술</v>
      </c>
      <c r="AE43" s="6" t="str">
        <f t="shared" ca="1" si="44"/>
        <v>ARK Genomic Revolution ETF</v>
      </c>
      <c r="AF43" s="8">
        <f t="shared" ca="1" si="45"/>
        <v>-1.9818891406900001</v>
      </c>
      <c r="AG43" s="8">
        <f t="shared" ca="1" si="46"/>
        <v>5.9300601740000003</v>
      </c>
      <c r="AH43" s="8">
        <f t="shared" ca="1" si="22"/>
        <v>-7.9119493146900002</v>
      </c>
      <c r="AI43" s="6" t="str">
        <f t="shared" ca="1" si="47"/>
        <v>의료 혁신</v>
      </c>
      <c r="AK43" s="6" t="str">
        <f t="shared" si="48"/>
        <v>ARK Genomic Revolution ETF</v>
      </c>
      <c r="AL43" s="8">
        <f t="shared" si="49"/>
        <v>2.7966669999999993</v>
      </c>
      <c r="AM43" s="6" t="str">
        <f t="shared" si="50"/>
        <v>의료 혁신</v>
      </c>
      <c r="AP43" s="1" t="s">
        <v>3566</v>
      </c>
      <c r="AQ43" s="1" t="s">
        <v>3568</v>
      </c>
      <c r="AR43" t="s">
        <v>3569</v>
      </c>
      <c r="AS43" s="4">
        <v>6.5644999999999998</v>
      </c>
      <c r="AT43" s="5">
        <f t="shared" si="23"/>
        <v>6.5644999999999995E-2</v>
      </c>
      <c r="AV43" s="1" t="s">
        <v>3567</v>
      </c>
      <c r="AW43" s="3">
        <v>50.7799977118</v>
      </c>
      <c r="AX43" s="3">
        <v>62.787999999999997</v>
      </c>
      <c r="AY43" s="3">
        <v>24.247499999999999</v>
      </c>
      <c r="AZ43" s="3"/>
    </row>
    <row r="44" spans="1:52" x14ac:dyDescent="0.3">
      <c r="G44" s="1"/>
      <c r="AP44" s="1" t="s">
        <v>3566</v>
      </c>
      <c r="AQ44" s="1" t="s">
        <v>3570</v>
      </c>
      <c r="AR44" t="s">
        <v>3571</v>
      </c>
      <c r="AS44" s="4">
        <v>6.0061</v>
      </c>
      <c r="AT44" s="5">
        <f t="shared" si="23"/>
        <v>6.0061000000000003E-2</v>
      </c>
      <c r="AV44" s="1" t="s">
        <v>26</v>
      </c>
      <c r="AW44" s="3">
        <v>241.97566361669999</v>
      </c>
      <c r="AX44" s="3">
        <v>10.911</v>
      </c>
      <c r="AY44" s="3">
        <v>12.11</v>
      </c>
      <c r="AZ44" s="3"/>
    </row>
    <row r="45" spans="1:52" x14ac:dyDescent="0.3">
      <c r="G45" s="1"/>
      <c r="AP45" s="1" t="s">
        <v>3566</v>
      </c>
      <c r="AQ45" s="1" t="s">
        <v>3572</v>
      </c>
      <c r="AR45" t="s">
        <v>3573</v>
      </c>
      <c r="AS45" s="4">
        <v>5.8270999999999997</v>
      </c>
      <c r="AT45" s="5">
        <f t="shared" si="23"/>
        <v>5.8270999999999996E-2</v>
      </c>
      <c r="AV45" s="1" t="s">
        <v>19</v>
      </c>
      <c r="AW45" s="3">
        <v>241.54350241344</v>
      </c>
      <c r="AX45" s="3">
        <v>7.7640000000000002</v>
      </c>
      <c r="AY45" s="3">
        <v>6.5288000000000004</v>
      </c>
      <c r="AZ45" s="3"/>
    </row>
    <row r="46" spans="1:52" x14ac:dyDescent="0.3">
      <c r="G46" s="1"/>
      <c r="AP46" s="1" t="s">
        <v>3566</v>
      </c>
      <c r="AQ46" s="1" t="s">
        <v>3574</v>
      </c>
      <c r="AR46" t="s">
        <v>3575</v>
      </c>
      <c r="AS46" s="4">
        <v>5.6890999999999998</v>
      </c>
      <c r="AT46" s="5">
        <f t="shared" si="23"/>
        <v>5.6890999999999997E-2</v>
      </c>
      <c r="AV46" s="1" t="s">
        <v>262</v>
      </c>
      <c r="AW46" s="3">
        <v>40.212324359999997</v>
      </c>
      <c r="AX46" s="3">
        <v>0</v>
      </c>
      <c r="AY46" s="3" t="s">
        <v>206</v>
      </c>
      <c r="AZ46" s="3"/>
    </row>
    <row r="47" spans="1:52" x14ac:dyDescent="0.3">
      <c r="G47" s="1"/>
      <c r="AP47" s="1" t="s">
        <v>3566</v>
      </c>
      <c r="AQ47" s="1" t="s">
        <v>3576</v>
      </c>
      <c r="AR47" t="s">
        <v>3577</v>
      </c>
      <c r="AS47" s="4">
        <v>5.5266000000000002</v>
      </c>
      <c r="AT47" s="5">
        <f t="shared" si="23"/>
        <v>5.5266000000000003E-2</v>
      </c>
      <c r="AV47" s="1" t="s">
        <v>226</v>
      </c>
      <c r="AW47" s="3">
        <v>57.995141919650003</v>
      </c>
      <c r="AX47" s="3">
        <v>0</v>
      </c>
      <c r="AY47" s="3">
        <v>73.569999999999993</v>
      </c>
      <c r="AZ47" s="3"/>
    </row>
    <row r="48" spans="1:52" x14ac:dyDescent="0.3">
      <c r="G48" s="1"/>
      <c r="AP48" s="1" t="s">
        <v>3566</v>
      </c>
      <c r="AQ48" s="1" t="s">
        <v>3578</v>
      </c>
      <c r="AR48" t="s">
        <v>3579</v>
      </c>
      <c r="AS48" s="4">
        <v>3.2852999999999999</v>
      </c>
      <c r="AT48" s="5">
        <f t="shared" si="23"/>
        <v>3.2853E-2</v>
      </c>
      <c r="AV48" s="1" t="s">
        <v>257</v>
      </c>
      <c r="AW48" s="3">
        <v>5.79879412896</v>
      </c>
      <c r="AX48" s="3">
        <v>0</v>
      </c>
      <c r="AY48" s="3">
        <v>20.2</v>
      </c>
      <c r="AZ48" s="3"/>
    </row>
    <row r="49" spans="7:52" x14ac:dyDescent="0.3">
      <c r="G49" s="1"/>
      <c r="AP49" s="1" t="s">
        <v>3566</v>
      </c>
      <c r="AQ49" s="1" t="s">
        <v>3580</v>
      </c>
      <c r="AR49" t="s">
        <v>3581</v>
      </c>
      <c r="AS49" s="4">
        <v>3.1556999999999999</v>
      </c>
      <c r="AT49" s="5">
        <f t="shared" si="23"/>
        <v>3.1557000000000002E-2</v>
      </c>
      <c r="AV49" s="1" t="s">
        <v>303</v>
      </c>
      <c r="AW49" s="3">
        <v>52.3151266267</v>
      </c>
      <c r="AX49" s="3">
        <v>11.465999999999999</v>
      </c>
      <c r="AY49" s="3">
        <v>7</v>
      </c>
      <c r="AZ49" s="3"/>
    </row>
    <row r="50" spans="7:52" x14ac:dyDescent="0.3">
      <c r="G50" s="1"/>
      <c r="AP50" s="1" t="s">
        <v>3566</v>
      </c>
      <c r="AQ50" s="1" t="s">
        <v>3582</v>
      </c>
      <c r="AR50" t="s">
        <v>3583</v>
      </c>
      <c r="AS50" s="4">
        <v>3.0954999999999999</v>
      </c>
      <c r="AT50" s="5">
        <f t="shared" si="23"/>
        <v>3.0955E-2</v>
      </c>
      <c r="AV50" s="1" t="s">
        <v>175</v>
      </c>
      <c r="AW50" s="3">
        <v>13.23119448368</v>
      </c>
      <c r="AX50" s="3">
        <v>14.624000000000001</v>
      </c>
      <c r="AY50" s="3">
        <v>9.6</v>
      </c>
      <c r="AZ50" s="3"/>
    </row>
    <row r="51" spans="7:52" x14ac:dyDescent="0.3">
      <c r="G51" s="1"/>
      <c r="AP51" s="1" t="s">
        <v>3584</v>
      </c>
      <c r="AQ51" s="1" t="s">
        <v>3585</v>
      </c>
      <c r="AR51" t="s">
        <v>3586</v>
      </c>
      <c r="AS51" s="4">
        <v>3.0914999999999999</v>
      </c>
      <c r="AT51" s="5">
        <f t="shared" si="23"/>
        <v>3.0914999999999998E-2</v>
      </c>
      <c r="AV51" s="1" t="s">
        <v>3474</v>
      </c>
      <c r="AW51" s="3">
        <v>4.5357634854000004</v>
      </c>
      <c r="AX51" s="3">
        <v>0</v>
      </c>
      <c r="AY51" s="3" t="s">
        <v>206</v>
      </c>
      <c r="AZ51" s="3"/>
    </row>
    <row r="52" spans="7:52" x14ac:dyDescent="0.3">
      <c r="G52" s="1"/>
      <c r="AP52" s="1" t="s">
        <v>3587</v>
      </c>
      <c r="AQ52" s="1" t="s">
        <v>3588</v>
      </c>
      <c r="AR52" t="s">
        <v>3589</v>
      </c>
      <c r="AS52" s="4">
        <v>3.085</v>
      </c>
      <c r="AT52" s="5">
        <f t="shared" si="23"/>
        <v>3.0849999999999999E-2</v>
      </c>
      <c r="AV52" s="1" t="s">
        <v>191</v>
      </c>
      <c r="AW52" s="3">
        <v>14.008792440000001</v>
      </c>
      <c r="AX52" s="3">
        <v>12.86</v>
      </c>
      <c r="AY52" s="3">
        <v>12.8</v>
      </c>
      <c r="AZ52" s="3"/>
    </row>
    <row r="53" spans="7:52" x14ac:dyDescent="0.3">
      <c r="G53" s="1"/>
      <c r="AP53" s="1" t="s">
        <v>3584</v>
      </c>
      <c r="AQ53" s="1" t="s">
        <v>3590</v>
      </c>
      <c r="AR53" t="s">
        <v>3591</v>
      </c>
      <c r="AS53" s="4">
        <v>3.0605000000000002</v>
      </c>
      <c r="AT53" s="5">
        <f t="shared" si="23"/>
        <v>3.0605000000000004E-2</v>
      </c>
      <c r="AV53" s="1" t="s">
        <v>268</v>
      </c>
      <c r="AW53" s="3">
        <v>11.92081928368</v>
      </c>
      <c r="AX53" s="3">
        <v>17.337</v>
      </c>
      <c r="AY53" s="3">
        <v>9</v>
      </c>
      <c r="AZ53" s="3"/>
    </row>
    <row r="54" spans="7:52" x14ac:dyDescent="0.3">
      <c r="G54" s="1"/>
      <c r="AP54" s="1" t="s">
        <v>3587</v>
      </c>
      <c r="AQ54" s="1" t="s">
        <v>3592</v>
      </c>
      <c r="AR54" t="s">
        <v>3593</v>
      </c>
      <c r="AS54" s="4">
        <v>3.0001000000000002</v>
      </c>
      <c r="AT54" s="5">
        <f t="shared" si="23"/>
        <v>3.0001000000000003E-2</v>
      </c>
      <c r="AV54" s="1" t="s">
        <v>190</v>
      </c>
      <c r="AW54" s="3">
        <v>10.45132097182</v>
      </c>
      <c r="AX54" s="3">
        <v>-0.58699999999999997</v>
      </c>
      <c r="AY54" s="3">
        <v>9.3460000000000001</v>
      </c>
      <c r="AZ54" s="3"/>
    </row>
    <row r="55" spans="7:52" x14ac:dyDescent="0.3">
      <c r="G55" s="1"/>
      <c r="AP55" s="1" t="s">
        <v>3584</v>
      </c>
      <c r="AQ55" s="1" t="s">
        <v>3594</v>
      </c>
      <c r="AR55" t="s">
        <v>3595</v>
      </c>
      <c r="AS55" s="4">
        <v>2.9948000000000001</v>
      </c>
      <c r="AT55" s="5">
        <f t="shared" si="23"/>
        <v>2.9948000000000002E-2</v>
      </c>
      <c r="AV55" s="1" t="s">
        <v>136</v>
      </c>
      <c r="AW55" s="3">
        <v>26.57107267556</v>
      </c>
      <c r="AX55" s="3">
        <v>15.894</v>
      </c>
      <c r="AY55" s="3" t="s">
        <v>206</v>
      </c>
      <c r="AZ55" s="3"/>
    </row>
    <row r="56" spans="7:52" x14ac:dyDescent="0.3">
      <c r="G56" s="1"/>
      <c r="AP56" s="1" t="s">
        <v>3587</v>
      </c>
      <c r="AQ56" s="1" t="s">
        <v>3596</v>
      </c>
      <c r="AR56" t="s">
        <v>3597</v>
      </c>
      <c r="AS56" s="4">
        <v>2.9906000000000001</v>
      </c>
      <c r="AT56" s="5">
        <f t="shared" si="23"/>
        <v>2.9906000000000002E-2</v>
      </c>
      <c r="AV56" s="1" t="s">
        <v>217</v>
      </c>
      <c r="AW56" s="3">
        <v>22.193162278759999</v>
      </c>
      <c r="AX56" s="3">
        <v>58.442999999999998</v>
      </c>
      <c r="AY56" s="3">
        <v>-53.585000000000001</v>
      </c>
      <c r="AZ56" s="3"/>
    </row>
    <row r="57" spans="7:52" x14ac:dyDescent="0.3">
      <c r="G57" s="1"/>
      <c r="AP57" s="1" t="s">
        <v>3587</v>
      </c>
      <c r="AQ57" s="1" t="s">
        <v>3598</v>
      </c>
      <c r="AR57" t="s">
        <v>3599</v>
      </c>
      <c r="AS57" s="4">
        <v>2.9763000000000002</v>
      </c>
      <c r="AT57" s="5">
        <f t="shared" si="23"/>
        <v>2.9763000000000001E-2</v>
      </c>
      <c r="AV57" s="1" t="s">
        <v>261</v>
      </c>
      <c r="AW57" s="3">
        <v>47.974902229800001</v>
      </c>
      <c r="AX57" s="3">
        <v>0</v>
      </c>
      <c r="AY57" s="3">
        <v>46.2</v>
      </c>
      <c r="AZ57" s="3"/>
    </row>
    <row r="58" spans="7:52" x14ac:dyDescent="0.3">
      <c r="G58" s="1"/>
      <c r="AP58" s="1" t="s">
        <v>3587</v>
      </c>
      <c r="AQ58" s="1" t="s">
        <v>3600</v>
      </c>
      <c r="AR58" t="s">
        <v>3601</v>
      </c>
      <c r="AS58" s="4">
        <v>2.9689000000000001</v>
      </c>
      <c r="AT58" s="5">
        <f t="shared" si="23"/>
        <v>2.9689E-2</v>
      </c>
      <c r="AV58" s="1" t="s">
        <v>254</v>
      </c>
      <c r="AW58" s="3">
        <v>7.8358341869599997</v>
      </c>
      <c r="AX58" s="3">
        <v>27.21</v>
      </c>
      <c r="AY58" s="3">
        <v>-25.3</v>
      </c>
      <c r="AZ58" s="3"/>
    </row>
    <row r="59" spans="7:52" x14ac:dyDescent="0.3">
      <c r="G59" s="1"/>
      <c r="AP59" s="1" t="s">
        <v>3584</v>
      </c>
      <c r="AQ59" s="1" t="s">
        <v>3602</v>
      </c>
      <c r="AR59" t="s">
        <v>3603</v>
      </c>
      <c r="AS59" s="4">
        <v>2.9474999999999998</v>
      </c>
      <c r="AT59" s="5">
        <f t="shared" si="23"/>
        <v>2.9474999999999998E-2</v>
      </c>
      <c r="AV59" s="1" t="s">
        <v>250</v>
      </c>
      <c r="AW59" s="3">
        <v>66.4726366214</v>
      </c>
      <c r="AX59" s="3">
        <v>0</v>
      </c>
      <c r="AY59" s="3" t="s">
        <v>206</v>
      </c>
      <c r="AZ59" s="3"/>
    </row>
    <row r="60" spans="7:52" x14ac:dyDescent="0.3">
      <c r="G60" s="1"/>
      <c r="AP60" s="1" t="s">
        <v>3584</v>
      </c>
      <c r="AQ60" t="s">
        <v>3604</v>
      </c>
      <c r="AR60" t="s">
        <v>3605</v>
      </c>
      <c r="AS60" s="4">
        <v>2.9382000000000001</v>
      </c>
      <c r="AT60" s="5">
        <f t="shared" si="23"/>
        <v>2.9382000000000002E-2</v>
      </c>
      <c r="AV60" s="1" t="s">
        <v>266</v>
      </c>
      <c r="AW60" s="3">
        <v>7.4818304624999996</v>
      </c>
      <c r="AX60" s="3">
        <v>0</v>
      </c>
      <c r="AY60" s="3" t="s">
        <v>206</v>
      </c>
      <c r="AZ60" s="3"/>
    </row>
    <row r="61" spans="7:52" x14ac:dyDescent="0.3">
      <c r="G61" s="1"/>
      <c r="AP61" s="1" t="s">
        <v>3584</v>
      </c>
      <c r="AQ61" t="s">
        <v>3606</v>
      </c>
      <c r="AR61" t="s">
        <v>3607</v>
      </c>
      <c r="AS61" s="4">
        <v>2.9278</v>
      </c>
      <c r="AT61" s="5">
        <f t="shared" si="23"/>
        <v>2.9277999999999998E-2</v>
      </c>
      <c r="AV61" s="1" t="s">
        <v>151</v>
      </c>
      <c r="AW61" s="3">
        <v>54.793684622699999</v>
      </c>
      <c r="AX61" s="3">
        <v>47.393999999999998</v>
      </c>
      <c r="AY61" s="3">
        <v>16.835000000000001</v>
      </c>
      <c r="AZ61" s="3"/>
    </row>
    <row r="62" spans="7:52" x14ac:dyDescent="0.3">
      <c r="G62" s="1"/>
      <c r="AP62" s="1" t="s">
        <v>3587</v>
      </c>
      <c r="AQ62" s="1" t="s">
        <v>3608</v>
      </c>
      <c r="AR62" t="s">
        <v>3609</v>
      </c>
      <c r="AS62" s="4">
        <v>2.9177</v>
      </c>
      <c r="AT62" s="5">
        <f t="shared" si="23"/>
        <v>2.9176999999999998E-2</v>
      </c>
      <c r="AV62" s="1" t="s">
        <v>154</v>
      </c>
      <c r="AW62" s="3">
        <v>17.625821287680001</v>
      </c>
      <c r="AX62" s="3">
        <v>12.787000000000001</v>
      </c>
      <c r="AY62" s="3">
        <v>12</v>
      </c>
      <c r="AZ62" s="3"/>
    </row>
    <row r="63" spans="7:52" x14ac:dyDescent="0.3">
      <c r="G63" s="1"/>
      <c r="AP63" s="1" t="s">
        <v>3587</v>
      </c>
      <c r="AQ63" t="s">
        <v>3610</v>
      </c>
      <c r="AR63" t="s">
        <v>3611</v>
      </c>
      <c r="AS63" s="4">
        <v>2.8908999999999998</v>
      </c>
      <c r="AT63" s="5">
        <f t="shared" si="23"/>
        <v>2.8908999999999997E-2</v>
      </c>
      <c r="AV63" s="1" t="s">
        <v>252</v>
      </c>
      <c r="AW63" s="3">
        <v>5.4978924622500003</v>
      </c>
      <c r="AX63" s="3">
        <v>0</v>
      </c>
      <c r="AY63" s="3" t="s">
        <v>206</v>
      </c>
      <c r="AZ63" s="3"/>
    </row>
    <row r="64" spans="7:52" x14ac:dyDescent="0.3">
      <c r="G64" s="1"/>
      <c r="AP64" s="1" t="s">
        <v>3587</v>
      </c>
      <c r="AQ64" t="s">
        <v>3612</v>
      </c>
      <c r="AR64" t="s">
        <v>3613</v>
      </c>
      <c r="AS64" s="4">
        <v>2.8782000000000001</v>
      </c>
      <c r="AT64" s="5">
        <f t="shared" si="23"/>
        <v>2.8782000000000002E-2</v>
      </c>
      <c r="AV64" s="1" t="s">
        <v>269</v>
      </c>
      <c r="AW64" s="3">
        <v>5.4908464865999997</v>
      </c>
      <c r="AX64" s="3">
        <v>39.091000000000001</v>
      </c>
      <c r="AY64" s="3">
        <v>16.5</v>
      </c>
      <c r="AZ64" s="3"/>
    </row>
    <row r="65" spans="7:52" x14ac:dyDescent="0.3">
      <c r="G65" s="1"/>
      <c r="AP65" s="1" t="s">
        <v>3587</v>
      </c>
      <c r="AQ65" t="s">
        <v>3614</v>
      </c>
      <c r="AR65" t="s">
        <v>3615</v>
      </c>
      <c r="AS65" s="4">
        <v>2.8426999999999998</v>
      </c>
      <c r="AT65" s="5">
        <f t="shared" si="23"/>
        <v>2.8426999999999997E-2</v>
      </c>
      <c r="AV65" s="1" t="s">
        <v>253</v>
      </c>
      <c r="AW65" s="3">
        <v>15.534735190699999</v>
      </c>
      <c r="AX65" s="3">
        <v>9.4700000000000006</v>
      </c>
      <c r="AY65" s="3">
        <v>6.55</v>
      </c>
      <c r="AZ65" s="3"/>
    </row>
    <row r="66" spans="7:52" x14ac:dyDescent="0.3">
      <c r="G66" s="1"/>
      <c r="AP66" s="1" t="s">
        <v>3584</v>
      </c>
      <c r="AQ66" s="1" t="s">
        <v>3616</v>
      </c>
      <c r="AR66" t="s">
        <v>3617</v>
      </c>
      <c r="AS66" s="4">
        <v>2.7856999999999998</v>
      </c>
      <c r="AT66" s="5">
        <f t="shared" si="23"/>
        <v>2.7857E-2</v>
      </c>
      <c r="AV66" s="1" t="s">
        <v>265</v>
      </c>
      <c r="AW66" s="3">
        <v>6.4866461807600002</v>
      </c>
      <c r="AX66" s="3">
        <v>0</v>
      </c>
      <c r="AY66" s="3" t="s">
        <v>206</v>
      </c>
      <c r="AZ66" s="3"/>
    </row>
    <row r="67" spans="7:52" x14ac:dyDescent="0.3">
      <c r="G67" s="1"/>
      <c r="AP67" s="1" t="s">
        <v>3584</v>
      </c>
      <c r="AQ67" t="s">
        <v>3618</v>
      </c>
      <c r="AR67" t="s">
        <v>3619</v>
      </c>
      <c r="AS67" s="4">
        <v>2.5773000000000001</v>
      </c>
      <c r="AT67" s="5">
        <f t="shared" si="23"/>
        <v>2.5773000000000001E-2</v>
      </c>
      <c r="AV67" s="1" t="s">
        <v>255</v>
      </c>
      <c r="AW67" s="3">
        <v>5.2991019549600002</v>
      </c>
      <c r="AX67" s="3">
        <v>34.634999999999998</v>
      </c>
      <c r="AY67" s="3" t="s">
        <v>206</v>
      </c>
      <c r="AZ67" s="3"/>
    </row>
    <row r="68" spans="7:52" x14ac:dyDescent="0.3">
      <c r="G68" s="1"/>
      <c r="AP68" s="1" t="s">
        <v>3584</v>
      </c>
      <c r="AQ68" s="1" t="s">
        <v>3620</v>
      </c>
      <c r="AR68" t="s">
        <v>3621</v>
      </c>
      <c r="AS68" s="4">
        <v>2.5022000000000002</v>
      </c>
      <c r="AT68" s="5">
        <f t="shared" si="23"/>
        <v>2.5022000000000003E-2</v>
      </c>
      <c r="AV68" s="1" t="s">
        <v>258</v>
      </c>
      <c r="AW68" s="3">
        <v>8.3811521749670597</v>
      </c>
      <c r="AX68" s="3">
        <v>7.9269999999999996</v>
      </c>
      <c r="AY68" s="3">
        <v>6.61</v>
      </c>
      <c r="AZ68" s="3"/>
    </row>
    <row r="69" spans="7:52" x14ac:dyDescent="0.3">
      <c r="G69" s="1"/>
      <c r="AP69" s="1" t="s">
        <v>3622</v>
      </c>
      <c r="AQ69" t="s">
        <v>3623</v>
      </c>
      <c r="AR69" t="s">
        <v>3624</v>
      </c>
      <c r="AS69" s="4">
        <v>2.3256000000000001</v>
      </c>
      <c r="AT69" s="5">
        <f t="shared" si="23"/>
        <v>2.3256000000000002E-2</v>
      </c>
      <c r="AV69" s="1" t="s">
        <v>259</v>
      </c>
      <c r="AW69" s="3">
        <v>5.1222386964000002</v>
      </c>
      <c r="AX69" s="3">
        <v>13.709</v>
      </c>
      <c r="AY69" s="3" t="s">
        <v>206</v>
      </c>
      <c r="AZ69" s="3"/>
    </row>
    <row r="70" spans="7:52" x14ac:dyDescent="0.3">
      <c r="G70" s="1"/>
      <c r="AP70" s="1" t="s">
        <v>3584</v>
      </c>
      <c r="AQ70" t="s">
        <v>3625</v>
      </c>
      <c r="AR70" t="s">
        <v>3626</v>
      </c>
      <c r="AS70" s="4">
        <v>2.0144000000000002</v>
      </c>
      <c r="AT70" s="5">
        <f t="shared" si="23"/>
        <v>2.0144000000000002E-2</v>
      </c>
      <c r="AV70" s="1" t="s">
        <v>1950</v>
      </c>
      <c r="AW70" s="3">
        <v>19.979238853668601</v>
      </c>
      <c r="AX70" s="3">
        <v>16.806000000000001</v>
      </c>
      <c r="AY70" s="3">
        <v>17.649999999999999</v>
      </c>
      <c r="AZ70" s="3"/>
    </row>
    <row r="71" spans="7:52" x14ac:dyDescent="0.3">
      <c r="G71" s="1"/>
      <c r="AP71" s="1" t="s">
        <v>3587</v>
      </c>
      <c r="AQ71" s="1" t="s">
        <v>3627</v>
      </c>
      <c r="AR71" t="s">
        <v>3628</v>
      </c>
      <c r="AS71" s="4">
        <v>0.81210000000000004</v>
      </c>
      <c r="AT71" s="5">
        <f t="shared" si="23"/>
        <v>8.1209999999999997E-3</v>
      </c>
      <c r="AV71" s="1" t="s">
        <v>273</v>
      </c>
      <c r="AW71" s="3">
        <v>3.14383650134</v>
      </c>
      <c r="AX71" s="3">
        <v>12.468999999999999</v>
      </c>
      <c r="AY71" s="3" t="s">
        <v>206</v>
      </c>
      <c r="AZ71" s="3"/>
    </row>
    <row r="72" spans="7:52" x14ac:dyDescent="0.3">
      <c r="G72" s="1"/>
      <c r="AP72" s="1" t="s">
        <v>3584</v>
      </c>
      <c r="AQ72" t="s">
        <v>3629</v>
      </c>
      <c r="AR72" t="s">
        <v>3630</v>
      </c>
      <c r="AS72" s="4">
        <v>0.77239999999999998</v>
      </c>
      <c r="AT72" s="5">
        <f t="shared" si="23"/>
        <v>7.724E-3</v>
      </c>
      <c r="AV72" s="1" t="s">
        <v>3033</v>
      </c>
      <c r="AW72" s="3">
        <v>100.74193445567801</v>
      </c>
      <c r="AX72" s="3">
        <v>4.5739999999999998</v>
      </c>
      <c r="AY72" s="3" t="s">
        <v>206</v>
      </c>
      <c r="AZ72" s="3"/>
    </row>
    <row r="73" spans="7:52" x14ac:dyDescent="0.3">
      <c r="G73" s="1"/>
      <c r="AP73" s="1" t="s">
        <v>3584</v>
      </c>
      <c r="AQ73" s="1" t="s">
        <v>3631</v>
      </c>
      <c r="AR73" t="s">
        <v>3632</v>
      </c>
      <c r="AS73" s="4">
        <v>0.65969999999999995</v>
      </c>
      <c r="AT73" s="5">
        <f t="shared" ref="AT73:AT136" si="56">AS73/100</f>
        <v>6.5969999999999996E-3</v>
      </c>
      <c r="AV73" s="1" t="s">
        <v>270</v>
      </c>
      <c r="AW73" s="3">
        <v>1.4645989582400001</v>
      </c>
      <c r="AX73" s="3">
        <v>-1.9770000000000001</v>
      </c>
      <c r="AY73" s="3">
        <v>21.05</v>
      </c>
      <c r="AZ73" s="3"/>
    </row>
    <row r="74" spans="7:52" x14ac:dyDescent="0.3">
      <c r="G74" s="1"/>
      <c r="AP74" s="1" t="s">
        <v>3584</v>
      </c>
      <c r="AQ74" s="1" t="s">
        <v>3633</v>
      </c>
      <c r="AR74" t="s">
        <v>3634</v>
      </c>
      <c r="AS74" s="4">
        <v>0.61339999999999995</v>
      </c>
      <c r="AT74" s="5">
        <f t="shared" si="56"/>
        <v>6.1339999999999997E-3</v>
      </c>
      <c r="AV74" s="1" t="s">
        <v>274</v>
      </c>
      <c r="AW74" s="3">
        <v>1.24700210256</v>
      </c>
      <c r="AX74" s="3">
        <v>0</v>
      </c>
      <c r="AY74" s="3" t="s">
        <v>206</v>
      </c>
      <c r="AZ74" s="3"/>
    </row>
    <row r="75" spans="7:52" x14ac:dyDescent="0.3">
      <c r="G75" s="1"/>
      <c r="AP75" s="1" t="s">
        <v>3584</v>
      </c>
      <c r="AQ75" s="1" t="s">
        <v>3635</v>
      </c>
      <c r="AR75" t="s">
        <v>3636</v>
      </c>
      <c r="AS75" s="4">
        <v>0.3957</v>
      </c>
      <c r="AT75" s="5">
        <f t="shared" si="56"/>
        <v>3.9569999999999996E-3</v>
      </c>
      <c r="AV75" s="1" t="s">
        <v>264</v>
      </c>
      <c r="AW75" s="3">
        <v>0.77453150628</v>
      </c>
      <c r="AX75" s="3">
        <v>-31.361000000000001</v>
      </c>
      <c r="AY75" s="3" t="s">
        <v>206</v>
      </c>
      <c r="AZ75" s="3"/>
    </row>
    <row r="76" spans="7:52" x14ac:dyDescent="0.3">
      <c r="G76" s="1"/>
      <c r="AP76" s="1" t="s">
        <v>3584</v>
      </c>
      <c r="AQ76" s="1" t="s">
        <v>3637</v>
      </c>
      <c r="AR76" t="s">
        <v>3638</v>
      </c>
      <c r="AS76" s="4">
        <v>0.23430000000000001</v>
      </c>
      <c r="AT76" s="5">
        <f t="shared" si="56"/>
        <v>2.343E-3</v>
      </c>
      <c r="AV76" s="1" t="s">
        <v>263</v>
      </c>
      <c r="AW76" s="3">
        <v>0.37791953199</v>
      </c>
      <c r="AX76" s="3">
        <v>0</v>
      </c>
      <c r="AY76" s="3" t="s">
        <v>206</v>
      </c>
      <c r="AZ76" s="3"/>
    </row>
    <row r="77" spans="7:52" x14ac:dyDescent="0.3">
      <c r="G77" s="1"/>
      <c r="AP77" s="1" t="s">
        <v>3587</v>
      </c>
      <c r="AQ77" t="s">
        <v>3639</v>
      </c>
      <c r="AR77" t="s">
        <v>3640</v>
      </c>
      <c r="AS77" s="4">
        <v>0.223</v>
      </c>
      <c r="AT77" s="5">
        <f t="shared" si="56"/>
        <v>2.2300000000000002E-3</v>
      </c>
      <c r="AV77" s="1" t="s">
        <v>275</v>
      </c>
      <c r="AW77" s="3">
        <v>0.48101526395999999</v>
      </c>
      <c r="AX77" s="3">
        <v>17</v>
      </c>
      <c r="AY77" s="3" t="s">
        <v>206</v>
      </c>
      <c r="AZ77" s="3"/>
    </row>
    <row r="78" spans="7:52" x14ac:dyDescent="0.3">
      <c r="G78" s="1"/>
      <c r="AP78" s="1" t="s">
        <v>3587</v>
      </c>
      <c r="AQ78" s="1" t="s">
        <v>3641</v>
      </c>
      <c r="AR78" t="s">
        <v>3642</v>
      </c>
      <c r="AS78" s="4">
        <v>0.21529999999999999</v>
      </c>
      <c r="AT78" s="5">
        <f t="shared" si="56"/>
        <v>2.153E-3</v>
      </c>
      <c r="AV78" s="1" t="s">
        <v>326</v>
      </c>
      <c r="AW78" s="3">
        <v>0.90809810845000005</v>
      </c>
      <c r="AX78" s="3">
        <v>20.315999999999999</v>
      </c>
      <c r="AY78" s="3" t="s">
        <v>206</v>
      </c>
      <c r="AZ78" s="3"/>
    </row>
    <row r="79" spans="7:52" x14ac:dyDescent="0.3">
      <c r="G79" s="1"/>
      <c r="AP79" s="1" t="s">
        <v>3587</v>
      </c>
      <c r="AQ79" s="1" t="s">
        <v>3643</v>
      </c>
      <c r="AR79" t="s">
        <v>3644</v>
      </c>
      <c r="AS79" s="4">
        <v>0.2084</v>
      </c>
      <c r="AT79" s="5">
        <f t="shared" si="56"/>
        <v>2.0839999999999999E-3</v>
      </c>
      <c r="AV79" s="1" t="s">
        <v>206</v>
      </c>
      <c r="AW79" s="3" t="s">
        <v>249</v>
      </c>
      <c r="AX79" s="3" t="s">
        <v>1029</v>
      </c>
      <c r="AY79" s="3" t="s">
        <v>278</v>
      </c>
      <c r="AZ79" s="3"/>
    </row>
    <row r="80" spans="7:52" x14ac:dyDescent="0.3">
      <c r="G80" s="1"/>
      <c r="AP80" s="1" t="s">
        <v>3645</v>
      </c>
      <c r="AQ80" t="s">
        <v>3646</v>
      </c>
      <c r="AR80" t="s">
        <v>3647</v>
      </c>
      <c r="AS80" s="4">
        <v>3.9681999999999999</v>
      </c>
      <c r="AT80" s="5">
        <f t="shared" si="56"/>
        <v>3.9682000000000002E-2</v>
      </c>
      <c r="AV80" s="1" t="s">
        <v>13</v>
      </c>
      <c r="AW80" s="3">
        <v>300.91071395002001</v>
      </c>
      <c r="AX80" s="3">
        <v>76.936000000000007</v>
      </c>
      <c r="AY80" s="3">
        <v>42.612250000000003</v>
      </c>
      <c r="AZ80" s="3"/>
    </row>
    <row r="81" spans="7:52" x14ac:dyDescent="0.3">
      <c r="G81" s="1"/>
      <c r="AP81" s="1" t="s">
        <v>3645</v>
      </c>
      <c r="AQ81" t="s">
        <v>3648</v>
      </c>
      <c r="AR81" t="s">
        <v>3649</v>
      </c>
      <c r="AS81" s="4">
        <v>3.8408000000000002</v>
      </c>
      <c r="AT81" s="5">
        <f t="shared" si="56"/>
        <v>3.8408000000000005E-2</v>
      </c>
      <c r="AV81" s="1" t="s">
        <v>10</v>
      </c>
      <c r="AW81" s="3">
        <v>750.625</v>
      </c>
      <c r="AX81" s="3">
        <v>52.826999999999998</v>
      </c>
      <c r="AY81" s="3">
        <v>32.6</v>
      </c>
      <c r="AZ81" s="3"/>
    </row>
    <row r="82" spans="7:52" x14ac:dyDescent="0.3">
      <c r="G82" s="1"/>
      <c r="AP82" s="1" t="s">
        <v>3645</v>
      </c>
      <c r="AQ82" t="s">
        <v>3650</v>
      </c>
      <c r="AR82" t="s">
        <v>3651</v>
      </c>
      <c r="AS82" s="4">
        <v>3.5543999999999998</v>
      </c>
      <c r="AT82" s="5">
        <f t="shared" si="56"/>
        <v>3.5543999999999999E-2</v>
      </c>
      <c r="AV82" s="1" t="s">
        <v>21</v>
      </c>
      <c r="AW82" s="3">
        <v>299.07470999999998</v>
      </c>
      <c r="AX82" s="3">
        <v>45.869</v>
      </c>
      <c r="AY82" s="3">
        <v>10.367000000000001</v>
      </c>
      <c r="AZ82" s="3"/>
    </row>
    <row r="83" spans="7:52" x14ac:dyDescent="0.3">
      <c r="G83" s="1"/>
      <c r="AP83" s="1" t="s">
        <v>3645</v>
      </c>
      <c r="AQ83" t="s">
        <v>3652</v>
      </c>
      <c r="AR83" t="s">
        <v>3653</v>
      </c>
      <c r="AS83" s="4">
        <v>3.4194</v>
      </c>
      <c r="AT83" s="5">
        <f t="shared" si="56"/>
        <v>3.4194000000000002E-2</v>
      </c>
      <c r="AV83" s="1" t="s">
        <v>5</v>
      </c>
      <c r="AW83" s="3">
        <v>1976.6898999499199</v>
      </c>
      <c r="AX83" s="3">
        <v>14.927</v>
      </c>
      <c r="AY83" s="3" t="s">
        <v>206</v>
      </c>
      <c r="AZ83" s="3"/>
    </row>
    <row r="84" spans="7:52" x14ac:dyDescent="0.3">
      <c r="G84" s="1"/>
      <c r="AP84" s="1" t="s">
        <v>3645</v>
      </c>
      <c r="AQ84" t="s">
        <v>3654</v>
      </c>
      <c r="AR84" t="s">
        <v>3655</v>
      </c>
      <c r="AS84" s="4">
        <v>3.4137</v>
      </c>
      <c r="AT84" s="5">
        <f t="shared" si="56"/>
        <v>3.4137000000000001E-2</v>
      </c>
      <c r="AV84" s="1" t="s">
        <v>2</v>
      </c>
      <c r="AW84" s="3">
        <v>2523.2069878150801</v>
      </c>
      <c r="AX84" s="3">
        <v>18.173999999999999</v>
      </c>
      <c r="AY84" s="3">
        <v>16.251999999999999</v>
      </c>
      <c r="AZ84" s="3"/>
    </row>
    <row r="85" spans="7:52" x14ac:dyDescent="0.3">
      <c r="G85" s="1"/>
      <c r="AP85" s="1" t="s">
        <v>3645</v>
      </c>
      <c r="AQ85" t="s">
        <v>3656</v>
      </c>
      <c r="AR85" t="s">
        <v>3657</v>
      </c>
      <c r="AS85" s="4">
        <v>3.3576000000000001</v>
      </c>
      <c r="AT85" s="5">
        <f t="shared" si="56"/>
        <v>3.3576000000000002E-2</v>
      </c>
      <c r="AV85" s="1" t="s">
        <v>26</v>
      </c>
      <c r="AW85" s="3">
        <v>241.97566361669999</v>
      </c>
      <c r="AX85" s="3">
        <v>10.911</v>
      </c>
      <c r="AY85" s="3">
        <v>12.11</v>
      </c>
      <c r="AZ85" s="3"/>
    </row>
    <row r="86" spans="7:52" x14ac:dyDescent="0.3">
      <c r="G86" s="1"/>
      <c r="AP86" s="1" t="s">
        <v>3645</v>
      </c>
      <c r="AQ86" t="s">
        <v>3658</v>
      </c>
      <c r="AR86" t="s">
        <v>3659</v>
      </c>
      <c r="AS86" s="4">
        <v>3.1280000000000001</v>
      </c>
      <c r="AT86" s="5">
        <f t="shared" si="56"/>
        <v>3.1280000000000002E-2</v>
      </c>
      <c r="AV86" s="1" t="s">
        <v>37</v>
      </c>
      <c r="AW86" s="3">
        <v>257.02116129275998</v>
      </c>
      <c r="AX86" s="3">
        <v>7.9530000000000003</v>
      </c>
      <c r="AY86" s="3">
        <v>8.9033300000000004</v>
      </c>
      <c r="AZ86" s="3"/>
    </row>
    <row r="87" spans="7:52" x14ac:dyDescent="0.3">
      <c r="G87" s="1"/>
      <c r="AP87" s="1" t="s">
        <v>3645</v>
      </c>
      <c r="AQ87" t="s">
        <v>3660</v>
      </c>
      <c r="AR87" t="s">
        <v>3661</v>
      </c>
      <c r="AS87" s="4">
        <v>3.0672000000000001</v>
      </c>
      <c r="AT87" s="5">
        <f t="shared" si="56"/>
        <v>3.0672000000000001E-2</v>
      </c>
      <c r="AV87" s="1" t="s">
        <v>14</v>
      </c>
      <c r="AW87" s="3">
        <v>313.89953400000002</v>
      </c>
      <c r="AX87" s="3">
        <v>45.875</v>
      </c>
      <c r="AY87" s="3">
        <v>18.082000000000001</v>
      </c>
      <c r="AZ87" s="3"/>
    </row>
    <row r="88" spans="7:52" x14ac:dyDescent="0.3">
      <c r="G88" s="1"/>
      <c r="AP88" s="1" t="s">
        <v>3645</v>
      </c>
      <c r="AQ88" t="s">
        <v>3662</v>
      </c>
      <c r="AR88" t="s">
        <v>3663</v>
      </c>
      <c r="AS88" s="4">
        <v>3.0219999999999998</v>
      </c>
      <c r="AT88" s="5">
        <f t="shared" si="56"/>
        <v>3.0219999999999997E-2</v>
      </c>
      <c r="AV88" s="1" t="s">
        <v>211</v>
      </c>
      <c r="AW88" s="3">
        <v>146.046303929651</v>
      </c>
      <c r="AX88" s="3">
        <v>-2.5659999999999998</v>
      </c>
      <c r="AY88" s="3">
        <v>17.847999999999999</v>
      </c>
      <c r="AZ88" s="3"/>
    </row>
    <row r="89" spans="7:52" x14ac:dyDescent="0.3">
      <c r="G89" s="1"/>
      <c r="AP89" s="1" t="s">
        <v>3664</v>
      </c>
      <c r="AQ89" t="s">
        <v>3665</v>
      </c>
      <c r="AR89" t="s">
        <v>3666</v>
      </c>
      <c r="AS89" s="4">
        <v>3.0192999999999999</v>
      </c>
      <c r="AT89" s="5">
        <f t="shared" si="56"/>
        <v>3.0192999999999998E-2</v>
      </c>
      <c r="AV89" s="1" t="s">
        <v>19</v>
      </c>
      <c r="AW89" s="3">
        <v>241.54350241344</v>
      </c>
      <c r="AX89" s="3">
        <v>7.7640000000000002</v>
      </c>
      <c r="AY89" s="3">
        <v>6.5288000000000004</v>
      </c>
      <c r="AZ89" s="3"/>
    </row>
    <row r="90" spans="7:52" x14ac:dyDescent="0.3">
      <c r="G90" s="1"/>
      <c r="AP90" s="1" t="s">
        <v>3664</v>
      </c>
      <c r="AQ90" t="s">
        <v>3667</v>
      </c>
      <c r="AR90" t="s">
        <v>3668</v>
      </c>
      <c r="AS90" s="4">
        <v>3.004</v>
      </c>
      <c r="AT90" s="5">
        <f t="shared" si="56"/>
        <v>3.0040000000000001E-2</v>
      </c>
      <c r="AV90" s="1" t="s">
        <v>1</v>
      </c>
      <c r="AW90" s="3">
        <v>2460.95955</v>
      </c>
      <c r="AX90" s="3">
        <v>8.4149999999999991</v>
      </c>
      <c r="AY90" s="3">
        <v>15.43225</v>
      </c>
      <c r="AZ90" s="3"/>
    </row>
    <row r="91" spans="7:52" x14ac:dyDescent="0.3">
      <c r="G91" s="1"/>
      <c r="AP91" s="1" t="s">
        <v>3664</v>
      </c>
      <c r="AQ91" s="1" t="s">
        <v>3669</v>
      </c>
      <c r="AR91" t="s">
        <v>3670</v>
      </c>
      <c r="AS91" s="4">
        <v>2.8624000000000001</v>
      </c>
      <c r="AT91" s="5">
        <f t="shared" si="56"/>
        <v>2.8624E-2</v>
      </c>
      <c r="AV91" s="1" t="s">
        <v>248</v>
      </c>
      <c r="AW91" s="3">
        <v>228.11387343084601</v>
      </c>
      <c r="AX91" s="3">
        <v>0</v>
      </c>
      <c r="AY91" s="3" t="s">
        <v>206</v>
      </c>
      <c r="AZ91" s="3"/>
    </row>
    <row r="92" spans="7:52" x14ac:dyDescent="0.3">
      <c r="G92" s="1"/>
      <c r="AP92" s="1" t="s">
        <v>3671</v>
      </c>
      <c r="AQ92" t="s">
        <v>3672</v>
      </c>
      <c r="AR92" s="1" t="s">
        <v>3673</v>
      </c>
      <c r="AS92" s="4">
        <v>2.7627999999999999</v>
      </c>
      <c r="AT92" s="5">
        <f t="shared" si="56"/>
        <v>2.7628E-2</v>
      </c>
      <c r="AV92" s="1" t="s">
        <v>34</v>
      </c>
      <c r="AW92" s="3">
        <v>188.7312</v>
      </c>
      <c r="AX92" s="3">
        <v>-8.359</v>
      </c>
      <c r="AY92" s="3">
        <v>30.074999999999999</v>
      </c>
      <c r="AZ92" s="3"/>
    </row>
    <row r="93" spans="7:52" x14ac:dyDescent="0.3">
      <c r="G93" s="1"/>
      <c r="AP93" s="1" t="s">
        <v>3645</v>
      </c>
      <c r="AQ93" t="s">
        <v>3674</v>
      </c>
      <c r="AR93" t="s">
        <v>3675</v>
      </c>
      <c r="AS93" s="4">
        <v>2.7581000000000002</v>
      </c>
      <c r="AT93" s="5">
        <f t="shared" si="56"/>
        <v>2.7581000000000001E-2</v>
      </c>
      <c r="AV93" s="1" t="s">
        <v>3</v>
      </c>
      <c r="AW93" s="3">
        <v>1798.1831732815999</v>
      </c>
      <c r="AX93" s="3">
        <v>100.59699999999999</v>
      </c>
      <c r="AY93" s="3">
        <v>36</v>
      </c>
      <c r="AZ93" s="3"/>
    </row>
    <row r="94" spans="7:52" x14ac:dyDescent="0.3">
      <c r="G94" s="1"/>
      <c r="AP94" s="1" t="s">
        <v>3645</v>
      </c>
      <c r="AQ94" s="1" t="s">
        <v>3676</v>
      </c>
      <c r="AR94" t="s">
        <v>3677</v>
      </c>
      <c r="AS94" s="4">
        <v>2.7271000000000001</v>
      </c>
      <c r="AT94" s="5">
        <f t="shared" si="56"/>
        <v>2.7271E-2</v>
      </c>
      <c r="AV94" s="1" t="s">
        <v>4</v>
      </c>
      <c r="AW94" s="3">
        <v>966.82833738095997</v>
      </c>
      <c r="AX94" s="3">
        <v>42.12</v>
      </c>
      <c r="AY94" s="3">
        <v>21.35</v>
      </c>
      <c r="AZ94" s="3"/>
    </row>
    <row r="95" spans="7:52" x14ac:dyDescent="0.3">
      <c r="G95" s="1"/>
      <c r="AP95" s="1" t="s">
        <v>3645</v>
      </c>
      <c r="AQ95" t="s">
        <v>3678</v>
      </c>
      <c r="AR95" t="s">
        <v>3679</v>
      </c>
      <c r="AS95" s="4">
        <v>2.7061999999999999</v>
      </c>
      <c r="AT95" s="5">
        <f t="shared" si="56"/>
        <v>2.7061999999999999E-2</v>
      </c>
      <c r="AV95" s="1" t="s">
        <v>209</v>
      </c>
      <c r="AW95" s="3">
        <v>208.01524591399999</v>
      </c>
      <c r="AX95" s="3">
        <v>0</v>
      </c>
      <c r="AY95" s="3">
        <v>28.763500000000001</v>
      </c>
      <c r="AZ95" s="3"/>
    </row>
    <row r="96" spans="7:52" x14ac:dyDescent="0.3">
      <c r="G96" s="1"/>
      <c r="AP96" s="1" t="s">
        <v>3645</v>
      </c>
      <c r="AQ96" s="1" t="s">
        <v>3680</v>
      </c>
      <c r="AR96" t="s">
        <v>3681</v>
      </c>
      <c r="AS96" s="4">
        <v>2.6139000000000001</v>
      </c>
      <c r="AT96" s="5">
        <f t="shared" si="56"/>
        <v>2.6139000000000003E-2</v>
      </c>
      <c r="AV96" s="1" t="s">
        <v>50</v>
      </c>
      <c r="AW96" s="3">
        <v>135.83143000000001</v>
      </c>
      <c r="AX96" s="3">
        <v>109.495</v>
      </c>
      <c r="AY96" s="3">
        <v>26.087499999999999</v>
      </c>
      <c r="AZ96" s="3"/>
    </row>
    <row r="97" spans="7:52" x14ac:dyDescent="0.3">
      <c r="G97" s="1"/>
      <c r="AP97" s="1" t="s">
        <v>3682</v>
      </c>
      <c r="AQ97" s="1" t="s">
        <v>3683</v>
      </c>
      <c r="AR97" t="s">
        <v>3684</v>
      </c>
      <c r="AS97" s="4">
        <v>2.5905999999999998</v>
      </c>
      <c r="AT97" s="5">
        <f t="shared" si="56"/>
        <v>2.5905999999999998E-2</v>
      </c>
      <c r="AV97" s="1" t="s">
        <v>208</v>
      </c>
      <c r="AW97" s="3">
        <v>605.88670107701205</v>
      </c>
      <c r="AX97" s="3">
        <v>35.917000000000002</v>
      </c>
      <c r="AY97" s="3">
        <v>18.29</v>
      </c>
      <c r="AZ97" s="3"/>
    </row>
    <row r="98" spans="7:52" x14ac:dyDescent="0.3">
      <c r="G98" s="1"/>
      <c r="AP98" s="1" t="s">
        <v>3685</v>
      </c>
      <c r="AQ98" s="1" t="s">
        <v>3686</v>
      </c>
      <c r="AR98" t="s">
        <v>3687</v>
      </c>
      <c r="AS98" s="4">
        <v>2.5901999999999998</v>
      </c>
      <c r="AT98" s="5">
        <f t="shared" si="56"/>
        <v>2.5901999999999998E-2</v>
      </c>
      <c r="AV98" s="1" t="s">
        <v>18</v>
      </c>
      <c r="AW98" s="3">
        <v>204.14823999999999</v>
      </c>
      <c r="AX98" s="3">
        <v>19.010000000000002</v>
      </c>
      <c r="AY98" s="3">
        <v>3.16</v>
      </c>
      <c r="AZ98" s="3"/>
    </row>
    <row r="99" spans="7:52" x14ac:dyDescent="0.3">
      <c r="G99" s="1"/>
      <c r="AP99" s="1" t="s">
        <v>3685</v>
      </c>
      <c r="AQ99" s="1" t="s">
        <v>3688</v>
      </c>
      <c r="AR99" t="s">
        <v>3689</v>
      </c>
      <c r="AS99" s="4">
        <v>2.5512999999999999</v>
      </c>
      <c r="AT99" s="5">
        <f t="shared" si="56"/>
        <v>2.5512999999999997E-2</v>
      </c>
      <c r="AV99" s="1" t="s">
        <v>212</v>
      </c>
      <c r="AW99" s="3">
        <v>407.66415672489802</v>
      </c>
      <c r="AX99" s="3">
        <v>17.446999999999999</v>
      </c>
      <c r="AY99" s="3">
        <v>25.7</v>
      </c>
      <c r="AZ99" s="3"/>
    </row>
    <row r="100" spans="7:52" x14ac:dyDescent="0.3">
      <c r="G100" s="1"/>
      <c r="AP100" s="1" t="s">
        <v>3685</v>
      </c>
      <c r="AQ100" s="1" t="s">
        <v>3553</v>
      </c>
      <c r="AR100" t="s">
        <v>3554</v>
      </c>
      <c r="AS100" s="4">
        <v>2.2826</v>
      </c>
      <c r="AT100" s="5">
        <f t="shared" si="56"/>
        <v>2.2825999999999999E-2</v>
      </c>
      <c r="AV100" s="1" t="s">
        <v>210</v>
      </c>
      <c r="AW100" s="3">
        <v>452.68557196192</v>
      </c>
      <c r="AX100" s="3">
        <v>29.64</v>
      </c>
      <c r="AY100" s="3">
        <v>10.43225</v>
      </c>
      <c r="AZ100" s="3"/>
    </row>
    <row r="101" spans="7:52" x14ac:dyDescent="0.3">
      <c r="G101" s="1"/>
      <c r="AP101" s="1" t="s">
        <v>3685</v>
      </c>
      <c r="AQ101" s="1" t="s">
        <v>3559</v>
      </c>
      <c r="AR101" t="s">
        <v>3560</v>
      </c>
      <c r="AS101" s="4">
        <v>2.1193</v>
      </c>
      <c r="AT101" s="5">
        <f t="shared" si="56"/>
        <v>2.1193E-2</v>
      </c>
      <c r="AV101" s="1" t="s">
        <v>39</v>
      </c>
      <c r="AW101" s="3">
        <v>106.6026576045</v>
      </c>
      <c r="AX101" s="3">
        <v>-4.9930000000000003</v>
      </c>
      <c r="AY101" s="3" t="s">
        <v>206</v>
      </c>
      <c r="AZ101" s="3"/>
    </row>
    <row r="102" spans="7:52" x14ac:dyDescent="0.3">
      <c r="G102" s="1"/>
      <c r="AP102" s="1" t="s">
        <v>3685</v>
      </c>
      <c r="AQ102" s="1" t="s">
        <v>3690</v>
      </c>
      <c r="AR102" t="s">
        <v>3691</v>
      </c>
      <c r="AS102" s="4">
        <v>1.5391999999999999</v>
      </c>
      <c r="AT102" s="5">
        <f t="shared" si="56"/>
        <v>1.5391999999999999E-2</v>
      </c>
      <c r="AV102" s="1" t="s">
        <v>213</v>
      </c>
      <c r="AW102" s="3">
        <v>84.608556795279995</v>
      </c>
      <c r="AX102" s="3">
        <v>0</v>
      </c>
      <c r="AY102" s="3">
        <v>59.3</v>
      </c>
      <c r="AZ102" s="3"/>
    </row>
    <row r="103" spans="7:52" x14ac:dyDescent="0.3">
      <c r="G103" s="1"/>
      <c r="AP103" s="1" t="s">
        <v>3685</v>
      </c>
      <c r="AQ103" s="1" t="s">
        <v>3692</v>
      </c>
      <c r="AR103" t="s">
        <v>3693</v>
      </c>
      <c r="AS103" s="4">
        <v>1.3141</v>
      </c>
      <c r="AT103" s="5">
        <f t="shared" si="56"/>
        <v>1.3141E-2</v>
      </c>
      <c r="AV103" s="1" t="s">
        <v>221</v>
      </c>
      <c r="AW103" s="3">
        <v>89.392055508179993</v>
      </c>
      <c r="AX103" s="3">
        <v>0</v>
      </c>
      <c r="AY103" s="3" t="s">
        <v>206</v>
      </c>
      <c r="AZ103" s="3"/>
    </row>
    <row r="104" spans="7:52" x14ac:dyDescent="0.3">
      <c r="G104" s="1"/>
      <c r="AP104" s="1" t="s">
        <v>3685</v>
      </c>
      <c r="AQ104" s="1" t="s">
        <v>3694</v>
      </c>
      <c r="AR104" t="s">
        <v>3695</v>
      </c>
      <c r="AS104" s="4">
        <v>1.2001999999999999</v>
      </c>
      <c r="AT104" s="5">
        <f t="shared" si="56"/>
        <v>1.2001999999999999E-2</v>
      </c>
      <c r="AV104" s="1" t="s">
        <v>223</v>
      </c>
      <c r="AW104" s="3">
        <v>68.528038089382605</v>
      </c>
      <c r="AX104" s="3">
        <v>24.972999999999999</v>
      </c>
      <c r="AY104" s="3" t="s">
        <v>206</v>
      </c>
      <c r="AZ104" s="3"/>
    </row>
    <row r="105" spans="7:52" x14ac:dyDescent="0.3">
      <c r="G105" s="1"/>
      <c r="AP105" s="1" t="s">
        <v>3685</v>
      </c>
      <c r="AQ105" s="1" t="s">
        <v>3696</v>
      </c>
      <c r="AR105" t="s">
        <v>3697</v>
      </c>
      <c r="AS105" s="4">
        <v>1.141</v>
      </c>
      <c r="AT105" s="5">
        <f t="shared" si="56"/>
        <v>1.141E-2</v>
      </c>
      <c r="AV105" s="1" t="s">
        <v>219</v>
      </c>
      <c r="AW105" s="3">
        <v>63.766381431900903</v>
      </c>
      <c r="AX105" s="3">
        <v>15.664</v>
      </c>
      <c r="AY105" s="3">
        <v>23.728750000000002</v>
      </c>
      <c r="AZ105" s="3"/>
    </row>
    <row r="106" spans="7:52" x14ac:dyDescent="0.3">
      <c r="G106" s="1"/>
      <c r="AP106" s="1" t="s">
        <v>3685</v>
      </c>
      <c r="AQ106" s="1" t="s">
        <v>3698</v>
      </c>
      <c r="AR106" t="s">
        <v>3699</v>
      </c>
      <c r="AS106" s="4">
        <v>1.1145</v>
      </c>
      <c r="AT106" s="5">
        <f t="shared" si="56"/>
        <v>1.1145E-2</v>
      </c>
      <c r="AV106" s="1" t="s">
        <v>214</v>
      </c>
      <c r="AW106" s="3">
        <v>58.582761507713201</v>
      </c>
      <c r="AX106" s="3">
        <v>-17.626999999999999</v>
      </c>
      <c r="AY106" s="3">
        <v>15.673500000000001</v>
      </c>
      <c r="AZ106" s="3"/>
    </row>
    <row r="107" spans="7:52" x14ac:dyDescent="0.3">
      <c r="G107" s="1"/>
      <c r="AP107" s="1" t="s">
        <v>3685</v>
      </c>
      <c r="AQ107" s="1" t="s">
        <v>3700</v>
      </c>
      <c r="AR107" s="1" t="s">
        <v>3701</v>
      </c>
      <c r="AS107" s="4">
        <v>1.0358000000000001</v>
      </c>
      <c r="AT107" s="5">
        <f t="shared" si="56"/>
        <v>1.0358000000000001E-2</v>
      </c>
      <c r="AV107" s="1" t="s">
        <v>295</v>
      </c>
      <c r="AW107" s="3">
        <v>57.356483144320002</v>
      </c>
      <c r="AX107" s="3">
        <v>8.9909999999999997</v>
      </c>
      <c r="AY107" s="3">
        <v>21.742999999999999</v>
      </c>
      <c r="AZ107" s="3"/>
    </row>
    <row r="108" spans="7:52" x14ac:dyDescent="0.3">
      <c r="G108" s="1"/>
      <c r="AP108" s="1" t="s">
        <v>3685</v>
      </c>
      <c r="AQ108" s="1" t="s">
        <v>3511</v>
      </c>
      <c r="AR108" t="s">
        <v>3512</v>
      </c>
      <c r="AS108" s="4">
        <v>1.0243</v>
      </c>
      <c r="AT108" s="5">
        <f t="shared" si="56"/>
        <v>1.0243E-2</v>
      </c>
      <c r="AV108" s="1" t="s">
        <v>220</v>
      </c>
      <c r="AW108" s="3">
        <v>73.308800000000005</v>
      </c>
      <c r="AX108" s="3">
        <v>122.863</v>
      </c>
      <c r="AY108" s="3">
        <v>15.633330000000001</v>
      </c>
      <c r="AZ108" s="3"/>
    </row>
    <row r="109" spans="7:52" x14ac:dyDescent="0.3">
      <c r="G109" s="1"/>
      <c r="AP109" s="1" t="s">
        <v>3685</v>
      </c>
      <c r="AQ109" s="1" t="s">
        <v>3702</v>
      </c>
      <c r="AR109" t="s">
        <v>3703</v>
      </c>
      <c r="AS109" s="4">
        <v>0.9889</v>
      </c>
      <c r="AT109" s="5">
        <f t="shared" si="56"/>
        <v>9.8890000000000002E-3</v>
      </c>
      <c r="AV109" s="1" t="s">
        <v>96</v>
      </c>
      <c r="AW109" s="3">
        <v>46.455740588010002</v>
      </c>
      <c r="AX109" s="3">
        <v>-0.52200000000000002</v>
      </c>
      <c r="AY109" s="3">
        <v>12.48925</v>
      </c>
      <c r="AZ109" s="3"/>
    </row>
    <row r="110" spans="7:52" x14ac:dyDescent="0.3">
      <c r="G110" s="1"/>
      <c r="AP110" s="1" t="s">
        <v>3685</v>
      </c>
      <c r="AQ110" s="1" t="s">
        <v>3704</v>
      </c>
      <c r="AR110" t="s">
        <v>3705</v>
      </c>
      <c r="AS110" s="4">
        <v>0.94969999999999999</v>
      </c>
      <c r="AT110" s="5">
        <f t="shared" si="56"/>
        <v>9.4970000000000002E-3</v>
      </c>
      <c r="AV110" s="1" t="s">
        <v>108</v>
      </c>
      <c r="AW110" s="3">
        <v>52.727827195499998</v>
      </c>
      <c r="AX110" s="3">
        <v>11.808999999999999</v>
      </c>
      <c r="AY110" s="3">
        <v>16</v>
      </c>
      <c r="AZ110" s="3"/>
    </row>
    <row r="111" spans="7:52" x14ac:dyDescent="0.3">
      <c r="G111" s="1"/>
      <c r="AP111" s="1" t="s">
        <v>3685</v>
      </c>
      <c r="AQ111" s="1" t="s">
        <v>3706</v>
      </c>
      <c r="AR111" t="s">
        <v>3707</v>
      </c>
      <c r="AS111" s="4">
        <v>0.89949999999999997</v>
      </c>
      <c r="AT111" s="5">
        <f t="shared" si="56"/>
        <v>8.9949999999999995E-3</v>
      </c>
      <c r="AV111" s="1" t="s">
        <v>1222</v>
      </c>
      <c r="AW111" s="3">
        <v>50.468065199999998</v>
      </c>
      <c r="AX111" s="3">
        <v>18.882000000000001</v>
      </c>
      <c r="AY111" s="3">
        <v>18.2</v>
      </c>
      <c r="AZ111" s="3"/>
    </row>
    <row r="112" spans="7:52" x14ac:dyDescent="0.3">
      <c r="G112" s="1"/>
      <c r="AP112" s="1" t="s">
        <v>3685</v>
      </c>
      <c r="AQ112" t="s">
        <v>3529</v>
      </c>
      <c r="AR112" t="s">
        <v>3530</v>
      </c>
      <c r="AS112" s="4">
        <v>0.88400000000000001</v>
      </c>
      <c r="AT112" s="5">
        <f t="shared" si="56"/>
        <v>8.8400000000000006E-3</v>
      </c>
      <c r="AV112" s="1" t="s">
        <v>215</v>
      </c>
      <c r="AW112" s="3">
        <v>54.301116859499999</v>
      </c>
      <c r="AX112" s="3">
        <v>0</v>
      </c>
      <c r="AY112" s="3" t="s">
        <v>206</v>
      </c>
      <c r="AZ112" s="3"/>
    </row>
    <row r="113" spans="7:52" x14ac:dyDescent="0.3">
      <c r="G113" s="1"/>
      <c r="AP113" s="1" t="s">
        <v>3685</v>
      </c>
      <c r="AQ113" t="s">
        <v>3708</v>
      </c>
      <c r="AR113" t="s">
        <v>3709</v>
      </c>
      <c r="AS113" s="4">
        <v>0.86</v>
      </c>
      <c r="AT113" s="5">
        <f t="shared" si="56"/>
        <v>8.6E-3</v>
      </c>
      <c r="AV113" s="1" t="s">
        <v>216</v>
      </c>
      <c r="AW113" s="3">
        <v>58.707056712250001</v>
      </c>
      <c r="AX113" s="3">
        <v>8.5609999999999999</v>
      </c>
      <c r="AY113" s="3">
        <v>12.6775</v>
      </c>
      <c r="AZ113" s="3"/>
    </row>
    <row r="114" spans="7:52" x14ac:dyDescent="0.3">
      <c r="G114" s="1"/>
      <c r="AP114" s="1" t="s">
        <v>3685</v>
      </c>
      <c r="AQ114" t="s">
        <v>3710</v>
      </c>
      <c r="AR114" t="s">
        <v>3711</v>
      </c>
      <c r="AS114" s="4">
        <v>0.82640000000000002</v>
      </c>
      <c r="AT114" s="5">
        <f t="shared" si="56"/>
        <v>8.2640000000000005E-3</v>
      </c>
      <c r="AV114" s="1" t="s">
        <v>122</v>
      </c>
      <c r="AW114" s="3">
        <v>53.361216937050003</v>
      </c>
      <c r="AX114" s="3">
        <v>12.808999999999999</v>
      </c>
      <c r="AY114" s="3">
        <v>18.829999999999998</v>
      </c>
      <c r="AZ114" s="3"/>
    </row>
    <row r="115" spans="7:52" x14ac:dyDescent="0.3">
      <c r="G115" s="1"/>
      <c r="W115" s="3"/>
      <c r="X115" s="11"/>
      <c r="Y115" s="3"/>
      <c r="AE115" s="3"/>
      <c r="AK115" s="3"/>
      <c r="AP115" s="1" t="s">
        <v>3685</v>
      </c>
      <c r="AQ115" s="1" t="s">
        <v>3712</v>
      </c>
      <c r="AR115" t="s">
        <v>3498</v>
      </c>
      <c r="AS115" s="4">
        <v>0.80910000000000004</v>
      </c>
      <c r="AT115" s="5">
        <f t="shared" si="56"/>
        <v>8.091000000000001E-3</v>
      </c>
      <c r="AV115" s="1" t="s">
        <v>261</v>
      </c>
      <c r="AW115" s="3">
        <v>47.974902229800001</v>
      </c>
      <c r="AX115" s="3">
        <v>0</v>
      </c>
      <c r="AY115" s="3">
        <v>46.2</v>
      </c>
      <c r="AZ115" s="3"/>
    </row>
    <row r="116" spans="7:52" x14ac:dyDescent="0.3">
      <c r="G116" s="1"/>
      <c r="AP116" s="1" t="s">
        <v>3685</v>
      </c>
      <c r="AQ116" t="s">
        <v>3713</v>
      </c>
      <c r="AR116" t="s">
        <v>3714</v>
      </c>
      <c r="AS116">
        <v>0.80500000000000005</v>
      </c>
      <c r="AT116" s="5">
        <f t="shared" si="56"/>
        <v>8.0499999999999999E-3</v>
      </c>
      <c r="AV116" s="1" t="s">
        <v>2670</v>
      </c>
      <c r="AW116" s="3">
        <v>46.521411467365397</v>
      </c>
      <c r="AX116" s="3">
        <v>53.738999999999997</v>
      </c>
      <c r="AY116" s="3">
        <v>27.121670000000002</v>
      </c>
      <c r="AZ116" s="3"/>
    </row>
    <row r="117" spans="7:52" x14ac:dyDescent="0.3">
      <c r="G117" s="1"/>
      <c r="AP117" s="1" t="s">
        <v>3685</v>
      </c>
      <c r="AQ117" s="1" t="s">
        <v>3715</v>
      </c>
      <c r="AR117" t="s">
        <v>3716</v>
      </c>
      <c r="AS117">
        <v>0.8004</v>
      </c>
      <c r="AT117" s="5">
        <f t="shared" si="56"/>
        <v>8.0040000000000007E-3</v>
      </c>
      <c r="AV117" s="1" t="s">
        <v>3315</v>
      </c>
      <c r="AW117" s="3">
        <v>19.16000401114</v>
      </c>
      <c r="AX117" s="3">
        <v>0</v>
      </c>
      <c r="AY117" s="3" t="s">
        <v>206</v>
      </c>
      <c r="AZ117" s="3"/>
    </row>
    <row r="118" spans="7:52" x14ac:dyDescent="0.3">
      <c r="G118" s="1"/>
      <c r="AP118" s="1" t="s">
        <v>3685</v>
      </c>
      <c r="AQ118" t="s">
        <v>3717</v>
      </c>
      <c r="AR118" t="s">
        <v>3718</v>
      </c>
      <c r="AS118">
        <v>0.79869999999999997</v>
      </c>
      <c r="AT118" s="5">
        <f t="shared" si="56"/>
        <v>7.9869999999999993E-3</v>
      </c>
      <c r="AV118" s="1" t="s">
        <v>115</v>
      </c>
      <c r="AW118" s="3">
        <v>42.339342563549998</v>
      </c>
      <c r="AX118" s="3">
        <v>51.683999999999997</v>
      </c>
      <c r="AY118" s="3" t="s">
        <v>206</v>
      </c>
      <c r="AZ118" s="3"/>
    </row>
    <row r="119" spans="7:52" x14ac:dyDescent="0.3">
      <c r="G119" s="1"/>
      <c r="AP119" s="1" t="s">
        <v>3685</v>
      </c>
      <c r="AQ119" t="s">
        <v>3719</v>
      </c>
      <c r="AR119" t="s">
        <v>3720</v>
      </c>
      <c r="AS119">
        <v>0.7903</v>
      </c>
      <c r="AT119" s="5">
        <f t="shared" si="56"/>
        <v>7.9030000000000003E-3</v>
      </c>
      <c r="AV119" s="1" t="s">
        <v>218</v>
      </c>
      <c r="AW119" s="3">
        <v>43.090604688233803</v>
      </c>
      <c r="AX119" s="3">
        <v>1.254</v>
      </c>
      <c r="AY119" s="3">
        <v>13.660500000000001</v>
      </c>
      <c r="AZ119" s="3"/>
    </row>
    <row r="120" spans="7:52" x14ac:dyDescent="0.3">
      <c r="G120" s="1"/>
      <c r="AP120" s="1" t="s">
        <v>3685</v>
      </c>
      <c r="AQ120" s="1" t="s">
        <v>3721</v>
      </c>
      <c r="AR120" t="s">
        <v>3722</v>
      </c>
      <c r="AS120">
        <v>0.73729999999999996</v>
      </c>
      <c r="AT120" s="5">
        <f t="shared" si="56"/>
        <v>7.3729999999999993E-3</v>
      </c>
      <c r="AV120" s="1" t="s">
        <v>547</v>
      </c>
      <c r="AW120" s="3">
        <v>41.844990972463798</v>
      </c>
      <c r="AX120" s="3">
        <v>-10.1</v>
      </c>
      <c r="AY120" s="3">
        <v>26.547999999999998</v>
      </c>
      <c r="AZ120" s="3"/>
    </row>
    <row r="121" spans="7:52" x14ac:dyDescent="0.3">
      <c r="G121" s="1"/>
      <c r="AP121" s="1" t="s">
        <v>3685</v>
      </c>
      <c r="AQ121" s="1" t="s">
        <v>3723</v>
      </c>
      <c r="AR121" t="s">
        <v>3724</v>
      </c>
      <c r="AS121">
        <v>0.72919999999999996</v>
      </c>
      <c r="AT121" s="5">
        <f t="shared" si="56"/>
        <v>7.2919999999999999E-3</v>
      </c>
      <c r="AV121" s="1" t="s">
        <v>1631</v>
      </c>
      <c r="AW121" s="3">
        <v>59.595126288000003</v>
      </c>
      <c r="AX121" s="3">
        <v>0</v>
      </c>
      <c r="AY121" s="3">
        <v>29.4</v>
      </c>
      <c r="AZ121" s="3"/>
    </row>
    <row r="122" spans="7:52" x14ac:dyDescent="0.3">
      <c r="G122" s="1"/>
      <c r="AP122" s="1" t="s">
        <v>3685</v>
      </c>
      <c r="AQ122" t="s">
        <v>3725</v>
      </c>
      <c r="AR122" t="s">
        <v>3726</v>
      </c>
      <c r="AS122">
        <v>0.69189999999999996</v>
      </c>
      <c r="AT122" s="5">
        <f t="shared" si="56"/>
        <v>6.9189999999999998E-3</v>
      </c>
      <c r="AV122" s="1" t="s">
        <v>126</v>
      </c>
      <c r="AW122" s="3">
        <v>38.860890388100003</v>
      </c>
      <c r="AX122" s="3">
        <v>7.9530000000000003</v>
      </c>
      <c r="AY122" s="3">
        <v>12.942</v>
      </c>
      <c r="AZ122" s="3"/>
    </row>
    <row r="123" spans="7:52" x14ac:dyDescent="0.3">
      <c r="G123" s="1"/>
      <c r="AP123" s="1" t="s">
        <v>3685</v>
      </c>
      <c r="AQ123" t="s">
        <v>3727</v>
      </c>
      <c r="AR123" t="s">
        <v>3728</v>
      </c>
      <c r="AS123">
        <v>0.63600000000000001</v>
      </c>
      <c r="AT123" s="5">
        <f t="shared" si="56"/>
        <v>6.3600000000000002E-3</v>
      </c>
      <c r="AV123" s="1" t="s">
        <v>106</v>
      </c>
      <c r="AW123" s="3">
        <v>35.138014591249998</v>
      </c>
      <c r="AX123" s="3">
        <v>10.925000000000001</v>
      </c>
      <c r="AY123" s="3">
        <v>9.9484999999999992</v>
      </c>
      <c r="AZ123" s="3"/>
    </row>
    <row r="124" spans="7:52" x14ac:dyDescent="0.3">
      <c r="G124" s="1"/>
      <c r="AP124" s="1" t="s">
        <v>3685</v>
      </c>
      <c r="AQ124" t="s">
        <v>3729</v>
      </c>
      <c r="AR124" t="s">
        <v>3730</v>
      </c>
      <c r="AS124">
        <v>0.62390000000000001</v>
      </c>
      <c r="AT124" s="5">
        <f t="shared" si="56"/>
        <v>6.2389999999999998E-3</v>
      </c>
      <c r="AV124" s="1" t="s">
        <v>294</v>
      </c>
      <c r="AW124" s="3">
        <v>36.345095385059402</v>
      </c>
      <c r="AX124" s="3">
        <v>-18.844999999999999</v>
      </c>
      <c r="AY124" s="3">
        <v>13.96</v>
      </c>
      <c r="AZ124" s="3"/>
    </row>
    <row r="125" spans="7:52" x14ac:dyDescent="0.3">
      <c r="G125" s="1"/>
      <c r="AP125" s="1" t="s">
        <v>3685</v>
      </c>
      <c r="AQ125" t="s">
        <v>3731</v>
      </c>
      <c r="AR125" t="s">
        <v>3732</v>
      </c>
      <c r="AS125">
        <v>0.60850000000000004</v>
      </c>
      <c r="AT125" s="5">
        <f t="shared" si="56"/>
        <v>6.0850000000000001E-3</v>
      </c>
      <c r="AV125" s="1" t="s">
        <v>224</v>
      </c>
      <c r="AW125" s="3">
        <v>50.682786968400002</v>
      </c>
      <c r="AX125" s="3">
        <v>54.158999999999999</v>
      </c>
      <c r="AY125" s="3" t="s">
        <v>206</v>
      </c>
      <c r="AZ125" s="3"/>
    </row>
    <row r="126" spans="7:52" x14ac:dyDescent="0.3">
      <c r="G126" s="1"/>
      <c r="AP126" s="1" t="s">
        <v>3685</v>
      </c>
      <c r="AQ126" t="s">
        <v>3574</v>
      </c>
      <c r="AR126" t="s">
        <v>3575</v>
      </c>
      <c r="AS126">
        <v>0.57779999999999998</v>
      </c>
      <c r="AT126" s="5">
        <f t="shared" si="56"/>
        <v>5.7780000000000001E-3</v>
      </c>
      <c r="AV126" s="1" t="s">
        <v>262</v>
      </c>
      <c r="AW126" s="3">
        <v>40.212324359999997</v>
      </c>
      <c r="AX126" s="3">
        <v>0</v>
      </c>
      <c r="AY126" s="3" t="s">
        <v>206</v>
      </c>
      <c r="AZ126" s="3"/>
    </row>
    <row r="127" spans="7:52" x14ac:dyDescent="0.3">
      <c r="G127" s="1"/>
      <c r="AP127" s="1" t="s">
        <v>3685</v>
      </c>
      <c r="AQ127" t="s">
        <v>3733</v>
      </c>
      <c r="AR127" t="s">
        <v>3734</v>
      </c>
      <c r="AS127">
        <v>0.53410000000000002</v>
      </c>
      <c r="AT127" s="5">
        <f t="shared" si="56"/>
        <v>5.3410000000000003E-3</v>
      </c>
      <c r="AV127" s="1" t="s">
        <v>161</v>
      </c>
      <c r="AW127" s="3">
        <v>31.57109522316</v>
      </c>
      <c r="AX127" s="3">
        <v>28.172999999999998</v>
      </c>
      <c r="AY127" s="3" t="s">
        <v>206</v>
      </c>
      <c r="AZ127" s="3"/>
    </row>
    <row r="128" spans="7:52" x14ac:dyDescent="0.3">
      <c r="G128" s="1"/>
      <c r="AP128" s="1" t="s">
        <v>3685</v>
      </c>
      <c r="AQ128" t="s">
        <v>3735</v>
      </c>
      <c r="AR128" t="s">
        <v>3736</v>
      </c>
      <c r="AS128">
        <v>0.52390000000000003</v>
      </c>
      <c r="AT128" s="5">
        <f t="shared" si="56"/>
        <v>5.2390000000000006E-3</v>
      </c>
      <c r="AV128" s="1" t="s">
        <v>1290</v>
      </c>
      <c r="AW128" s="3">
        <v>29.312740726115202</v>
      </c>
      <c r="AX128" s="3">
        <v>24.375</v>
      </c>
      <c r="AY128" s="3">
        <v>6.5282499999999999</v>
      </c>
      <c r="AZ128" s="3"/>
    </row>
    <row r="129" spans="7:52" x14ac:dyDescent="0.3">
      <c r="G129" s="1"/>
      <c r="AP129" s="1" t="s">
        <v>3685</v>
      </c>
      <c r="AQ129" t="s">
        <v>3737</v>
      </c>
      <c r="AR129" t="s">
        <v>3738</v>
      </c>
      <c r="AS129">
        <v>0.50370000000000004</v>
      </c>
      <c r="AT129" s="5">
        <f t="shared" si="56"/>
        <v>5.0370000000000007E-3</v>
      </c>
      <c r="AV129" s="1" t="s">
        <v>217</v>
      </c>
      <c r="AW129" s="3">
        <v>22.193162278759999</v>
      </c>
      <c r="AX129" s="3">
        <v>58.442999999999998</v>
      </c>
      <c r="AY129" s="3">
        <v>-53.585000000000001</v>
      </c>
      <c r="AZ129" s="3"/>
    </row>
    <row r="130" spans="7:52" x14ac:dyDescent="0.3">
      <c r="G130" s="1"/>
      <c r="AP130" s="1" t="s">
        <v>3685</v>
      </c>
      <c r="AQ130" s="1" t="s">
        <v>3739</v>
      </c>
      <c r="AR130" t="s">
        <v>3740</v>
      </c>
      <c r="AS130">
        <v>0.42899999999999999</v>
      </c>
      <c r="AT130" s="5">
        <f t="shared" si="56"/>
        <v>4.2899999999999995E-3</v>
      </c>
      <c r="AV130" s="1" t="s">
        <v>2862</v>
      </c>
      <c r="AW130" s="3">
        <v>3.1373502386523202</v>
      </c>
      <c r="AX130" s="3">
        <v>66.441999999999993</v>
      </c>
      <c r="AY130" s="3">
        <v>43.104999999999997</v>
      </c>
      <c r="AZ130" s="3"/>
    </row>
    <row r="131" spans="7:52" x14ac:dyDescent="0.3">
      <c r="G131" s="1"/>
      <c r="AP131" s="1" t="s">
        <v>3685</v>
      </c>
      <c r="AQ131" t="s">
        <v>3741</v>
      </c>
      <c r="AR131" t="s">
        <v>3742</v>
      </c>
      <c r="AS131">
        <v>0.40339999999999998</v>
      </c>
      <c r="AT131" s="5">
        <f t="shared" si="56"/>
        <v>4.0339999999999994E-3</v>
      </c>
      <c r="AV131" s="1" t="s">
        <v>428</v>
      </c>
      <c r="AW131" s="3">
        <v>1.7385419988999999</v>
      </c>
      <c r="AX131" s="3">
        <v>0</v>
      </c>
      <c r="AY131" s="3" t="s">
        <v>206</v>
      </c>
      <c r="AZ131" s="3"/>
    </row>
    <row r="132" spans="7:52" x14ac:dyDescent="0.3">
      <c r="G132" s="1"/>
      <c r="AP132" s="1" t="s">
        <v>3685</v>
      </c>
      <c r="AQ132" t="s">
        <v>3743</v>
      </c>
      <c r="AR132" t="s">
        <v>3744</v>
      </c>
      <c r="AS132">
        <v>0.39989999999999998</v>
      </c>
      <c r="AT132" s="5">
        <f t="shared" si="56"/>
        <v>3.999E-3</v>
      </c>
      <c r="AV132" s="1" t="s">
        <v>2871</v>
      </c>
      <c r="AW132" s="3">
        <v>27.49468033678</v>
      </c>
      <c r="AX132" s="3">
        <v>0</v>
      </c>
      <c r="AY132" s="3">
        <v>35</v>
      </c>
      <c r="AZ132" s="3"/>
    </row>
    <row r="133" spans="7:52" x14ac:dyDescent="0.3">
      <c r="G133" s="1"/>
      <c r="AP133" s="1" t="s">
        <v>3685</v>
      </c>
      <c r="AQ133" s="1" t="s">
        <v>3745</v>
      </c>
      <c r="AR133" t="s">
        <v>3746</v>
      </c>
      <c r="AS133">
        <v>0.3997</v>
      </c>
      <c r="AT133" s="5">
        <f t="shared" si="56"/>
        <v>3.9969999999999997E-3</v>
      </c>
      <c r="AV133" s="1" t="s">
        <v>2857</v>
      </c>
      <c r="AW133" s="3">
        <v>2.7496054594867001</v>
      </c>
      <c r="AX133" s="3">
        <v>0.66600000000000004</v>
      </c>
      <c r="AY133" s="3">
        <v>41.572000000000003</v>
      </c>
      <c r="AZ133" s="3"/>
    </row>
    <row r="134" spans="7:52" x14ac:dyDescent="0.3">
      <c r="G134" s="1"/>
      <c r="AP134" s="1" t="s">
        <v>3685</v>
      </c>
      <c r="AQ134" s="1" t="s">
        <v>3747</v>
      </c>
      <c r="AR134" t="s">
        <v>3748</v>
      </c>
      <c r="AS134">
        <v>0.37990000000000002</v>
      </c>
      <c r="AT134" s="5">
        <f t="shared" si="56"/>
        <v>3.7990000000000003E-3</v>
      </c>
      <c r="AV134" s="1" t="s">
        <v>184</v>
      </c>
      <c r="AW134" s="3">
        <v>23.523713948699999</v>
      </c>
      <c r="AX134" s="3">
        <v>7.9740000000000002</v>
      </c>
      <c r="AY134" s="3">
        <v>21.875</v>
      </c>
      <c r="AZ134" s="3"/>
    </row>
    <row r="135" spans="7:52" x14ac:dyDescent="0.3">
      <c r="G135" s="1"/>
      <c r="AP135" s="1" t="s">
        <v>3685</v>
      </c>
      <c r="AQ135" s="1" t="s">
        <v>3749</v>
      </c>
      <c r="AR135" t="s">
        <v>3750</v>
      </c>
      <c r="AS135">
        <v>0.36370000000000002</v>
      </c>
      <c r="AT135" s="5">
        <f t="shared" si="56"/>
        <v>3.637E-3</v>
      </c>
      <c r="AV135" s="1" t="s">
        <v>227</v>
      </c>
      <c r="AW135" s="3">
        <v>18.635924462011399</v>
      </c>
      <c r="AX135" s="3">
        <v>79.108999999999995</v>
      </c>
      <c r="AY135" s="3" t="s">
        <v>206</v>
      </c>
      <c r="AZ135" s="3"/>
    </row>
    <row r="136" spans="7:52" x14ac:dyDescent="0.3">
      <c r="G136" s="1"/>
      <c r="AP136" s="1" t="s">
        <v>3685</v>
      </c>
      <c r="AQ136" s="1" t="s">
        <v>3751</v>
      </c>
      <c r="AR136" t="s">
        <v>3752</v>
      </c>
      <c r="AS136">
        <v>0.3569</v>
      </c>
      <c r="AT136" s="5">
        <f t="shared" si="56"/>
        <v>3.5690000000000001E-3</v>
      </c>
      <c r="AV136" s="1" t="s">
        <v>318</v>
      </c>
      <c r="AW136" s="3">
        <v>18.820969387560002</v>
      </c>
      <c r="AX136" s="3">
        <v>22.943999999999999</v>
      </c>
      <c r="AY136" s="3" t="s">
        <v>206</v>
      </c>
      <c r="AZ136" s="3"/>
    </row>
    <row r="137" spans="7:52" x14ac:dyDescent="0.3">
      <c r="G137" s="1"/>
      <c r="AP137" s="1" t="s">
        <v>3685</v>
      </c>
      <c r="AQ137" s="1" t="s">
        <v>3753</v>
      </c>
      <c r="AR137" t="s">
        <v>3754</v>
      </c>
      <c r="AS137">
        <v>0.35649999999999998</v>
      </c>
      <c r="AT137" s="5">
        <f t="shared" ref="AT137:AT200" si="57">AS137/100</f>
        <v>3.565E-3</v>
      </c>
      <c r="AV137" s="1" t="s">
        <v>174</v>
      </c>
      <c r="AW137" s="3">
        <v>19.228335205800001</v>
      </c>
      <c r="AX137" s="3">
        <v>-3.6749999999999998</v>
      </c>
      <c r="AY137" s="3">
        <v>16.829999999999998</v>
      </c>
      <c r="AZ137" s="3"/>
    </row>
    <row r="138" spans="7:52" x14ac:dyDescent="0.3">
      <c r="G138" s="1"/>
      <c r="AP138" s="1" t="s">
        <v>3685</v>
      </c>
      <c r="AQ138" t="s">
        <v>3755</v>
      </c>
      <c r="AR138" t="s">
        <v>3756</v>
      </c>
      <c r="AS138">
        <v>0.34699999999999998</v>
      </c>
      <c r="AT138" s="5">
        <f t="shared" si="57"/>
        <v>3.4699999999999996E-3</v>
      </c>
      <c r="AV138" s="1" t="s">
        <v>981</v>
      </c>
      <c r="AW138" s="3">
        <v>3.9703727470199999</v>
      </c>
      <c r="AX138" s="3">
        <v>-30.901</v>
      </c>
      <c r="AY138" s="3" t="s">
        <v>206</v>
      </c>
      <c r="AZ138" s="3"/>
    </row>
    <row r="139" spans="7:52" x14ac:dyDescent="0.3">
      <c r="G139" s="1"/>
      <c r="AP139" s="1" t="s">
        <v>3685</v>
      </c>
      <c r="AQ139" t="s">
        <v>3757</v>
      </c>
      <c r="AR139" t="s">
        <v>3758</v>
      </c>
      <c r="AS139">
        <v>0.34510000000000002</v>
      </c>
      <c r="AT139" s="5">
        <f t="shared" si="57"/>
        <v>3.4510000000000001E-3</v>
      </c>
      <c r="AV139" s="1" t="s">
        <v>2859</v>
      </c>
      <c r="AW139" s="3">
        <v>3.9739789618199999</v>
      </c>
      <c r="AX139" s="3">
        <v>-13.199</v>
      </c>
      <c r="AY139" s="3">
        <v>15</v>
      </c>
      <c r="AZ139" s="3"/>
    </row>
    <row r="140" spans="7:52" x14ac:dyDescent="0.3">
      <c r="G140" s="1"/>
      <c r="AP140" s="1" t="s">
        <v>3685</v>
      </c>
      <c r="AQ140" t="s">
        <v>3759</v>
      </c>
      <c r="AR140" t="s">
        <v>3760</v>
      </c>
      <c r="AS140">
        <v>0.3352</v>
      </c>
      <c r="AT140" s="5">
        <f t="shared" si="57"/>
        <v>3.3519999999999999E-3</v>
      </c>
      <c r="AV140" s="1" t="s">
        <v>240</v>
      </c>
      <c r="AW140" s="3">
        <v>5.3284349999999998</v>
      </c>
      <c r="AX140" s="3">
        <v>-18.029</v>
      </c>
      <c r="AY140" s="3">
        <v>16</v>
      </c>
      <c r="AZ140" s="3"/>
    </row>
    <row r="141" spans="7:52" x14ac:dyDescent="0.3">
      <c r="G141" s="1"/>
      <c r="AP141" s="1" t="s">
        <v>3685</v>
      </c>
      <c r="AQ141" s="1" t="s">
        <v>3761</v>
      </c>
      <c r="AR141" t="s">
        <v>3762</v>
      </c>
      <c r="AS141">
        <v>0.32900000000000001</v>
      </c>
      <c r="AT141" s="5">
        <f t="shared" si="57"/>
        <v>3.29E-3</v>
      </c>
      <c r="AV141" s="1" t="s">
        <v>2858</v>
      </c>
      <c r="AW141" s="3">
        <v>1.5332403898989899</v>
      </c>
      <c r="AX141" s="3">
        <v>-1E-3</v>
      </c>
      <c r="AY141" s="3" t="s">
        <v>206</v>
      </c>
      <c r="AZ141" s="3"/>
    </row>
    <row r="142" spans="7:52" x14ac:dyDescent="0.3">
      <c r="G142" s="1"/>
      <c r="AP142" s="1" t="s">
        <v>3685</v>
      </c>
      <c r="AQ142" s="1" t="s">
        <v>3763</v>
      </c>
      <c r="AR142" t="s">
        <v>3764</v>
      </c>
      <c r="AS142">
        <v>0.31909999999999999</v>
      </c>
      <c r="AT142" s="5">
        <f t="shared" si="57"/>
        <v>3.1909999999999998E-3</v>
      </c>
      <c r="AV142" s="1" t="s">
        <v>241</v>
      </c>
      <c r="AW142" s="3">
        <v>3.1208009379299999</v>
      </c>
      <c r="AX142" s="3">
        <v>1.133</v>
      </c>
      <c r="AY142" s="3">
        <v>14</v>
      </c>
      <c r="AZ142" s="3"/>
    </row>
    <row r="143" spans="7:52" x14ac:dyDescent="0.3">
      <c r="G143" s="1"/>
      <c r="AP143" s="1" t="s">
        <v>3685</v>
      </c>
      <c r="AQ143" s="1" t="s">
        <v>3765</v>
      </c>
      <c r="AR143" t="s">
        <v>3766</v>
      </c>
      <c r="AS143">
        <v>0.30719999999999997</v>
      </c>
      <c r="AT143" s="5">
        <f t="shared" si="57"/>
        <v>3.0719999999999996E-3</v>
      </c>
      <c r="AV143" s="1" t="s">
        <v>2860</v>
      </c>
      <c r="AW143" s="3">
        <v>1.2487881668766401</v>
      </c>
      <c r="AX143" s="3">
        <v>14.895</v>
      </c>
      <c r="AY143" s="3">
        <v>12.016</v>
      </c>
      <c r="AZ143" s="3"/>
    </row>
    <row r="144" spans="7:52" x14ac:dyDescent="0.3">
      <c r="G144" s="1"/>
      <c r="AP144" s="1" t="s">
        <v>3685</v>
      </c>
      <c r="AQ144" t="s">
        <v>3767</v>
      </c>
      <c r="AR144" t="s">
        <v>3768</v>
      </c>
      <c r="AS144">
        <v>0.30530000000000002</v>
      </c>
      <c r="AT144" s="5">
        <f t="shared" si="57"/>
        <v>3.0530000000000002E-3</v>
      </c>
      <c r="AV144" s="1" t="s">
        <v>632</v>
      </c>
      <c r="AW144" s="3">
        <v>11.9265141593386</v>
      </c>
      <c r="AX144" s="3">
        <v>27.007999999999999</v>
      </c>
      <c r="AY144" s="3">
        <v>18.399999999999999</v>
      </c>
      <c r="AZ144" s="3"/>
    </row>
    <row r="145" spans="7:52" x14ac:dyDescent="0.3">
      <c r="G145" s="1"/>
      <c r="AP145" s="1" t="s">
        <v>3685</v>
      </c>
      <c r="AQ145" t="s">
        <v>3769</v>
      </c>
      <c r="AR145" t="s">
        <v>3770</v>
      </c>
      <c r="AS145">
        <v>0.30459999999999998</v>
      </c>
      <c r="AT145" s="5">
        <f t="shared" si="57"/>
        <v>3.0459999999999997E-3</v>
      </c>
      <c r="AV145" s="1" t="s">
        <v>2854</v>
      </c>
      <c r="AW145" s="3">
        <v>2.2008569976199999</v>
      </c>
      <c r="AX145" s="3">
        <v>21.989000000000001</v>
      </c>
      <c r="AY145" s="3" t="s">
        <v>206</v>
      </c>
      <c r="AZ145" s="3"/>
    </row>
    <row r="146" spans="7:52" x14ac:dyDescent="0.3">
      <c r="G146" s="1"/>
      <c r="AP146" s="1" t="s">
        <v>3685</v>
      </c>
      <c r="AQ146" t="s">
        <v>3771</v>
      </c>
      <c r="AR146" t="s">
        <v>3772</v>
      </c>
      <c r="AS146">
        <v>0.29799999999999999</v>
      </c>
      <c r="AT146" s="5">
        <f t="shared" si="57"/>
        <v>2.98E-3</v>
      </c>
      <c r="AV146" s="1" t="s">
        <v>170</v>
      </c>
      <c r="AW146" s="3">
        <v>15.8495056164</v>
      </c>
      <c r="AX146" s="3">
        <v>60.371000000000002</v>
      </c>
      <c r="AY146" s="3">
        <v>10.15</v>
      </c>
      <c r="AZ146" s="3"/>
    </row>
    <row r="147" spans="7:52" x14ac:dyDescent="0.3">
      <c r="G147" s="1"/>
      <c r="AP147" s="1" t="s">
        <v>3685</v>
      </c>
      <c r="AQ147" t="s">
        <v>3773</v>
      </c>
      <c r="AR147" t="s">
        <v>3774</v>
      </c>
      <c r="AS147">
        <v>0.2959</v>
      </c>
      <c r="AT147" s="5">
        <f t="shared" si="57"/>
        <v>2.9589999999999998E-3</v>
      </c>
      <c r="AV147" s="1" t="s">
        <v>878</v>
      </c>
      <c r="AW147" s="3">
        <v>11.33215460241</v>
      </c>
      <c r="AX147" s="3">
        <v>11.039</v>
      </c>
      <c r="AY147" s="3">
        <v>10</v>
      </c>
      <c r="AZ147" s="3"/>
    </row>
    <row r="148" spans="7:52" x14ac:dyDescent="0.3">
      <c r="G148" s="1"/>
      <c r="AP148" s="1" t="s">
        <v>3685</v>
      </c>
      <c r="AQ148" t="s">
        <v>3775</v>
      </c>
      <c r="AR148" t="s">
        <v>3776</v>
      </c>
      <c r="AS148">
        <v>0.29459999999999997</v>
      </c>
      <c r="AT148" s="5">
        <f t="shared" si="57"/>
        <v>2.9459999999999998E-3</v>
      </c>
      <c r="AV148" s="1" t="s">
        <v>238</v>
      </c>
      <c r="AW148" s="3">
        <v>9.62285473807</v>
      </c>
      <c r="AX148" s="3">
        <v>14.555</v>
      </c>
      <c r="AY148" s="3">
        <v>13.77</v>
      </c>
      <c r="AZ148" s="3"/>
    </row>
    <row r="149" spans="7:52" x14ac:dyDescent="0.3">
      <c r="G149" s="1"/>
      <c r="AP149" s="1" t="s">
        <v>3685</v>
      </c>
      <c r="AQ149" s="1" t="s">
        <v>3777</v>
      </c>
      <c r="AR149" t="s">
        <v>3778</v>
      </c>
      <c r="AS149">
        <v>0.28560000000000002</v>
      </c>
      <c r="AT149" s="5">
        <f t="shared" si="57"/>
        <v>2.856E-3</v>
      </c>
      <c r="AV149" s="1" t="s">
        <v>268</v>
      </c>
      <c r="AW149" s="3">
        <v>11.92081928368</v>
      </c>
      <c r="AX149" s="3">
        <v>17.337</v>
      </c>
      <c r="AY149" s="3">
        <v>9</v>
      </c>
      <c r="AZ149" s="3"/>
    </row>
    <row r="150" spans="7:52" x14ac:dyDescent="0.3">
      <c r="G150" s="1"/>
      <c r="AP150" s="1" t="s">
        <v>3685</v>
      </c>
      <c r="AQ150" t="s">
        <v>3779</v>
      </c>
      <c r="AR150" s="1" t="s">
        <v>3780</v>
      </c>
      <c r="AS150">
        <v>0.28449999999999998</v>
      </c>
      <c r="AT150" s="5">
        <f t="shared" si="57"/>
        <v>2.8449999999999999E-3</v>
      </c>
      <c r="AV150" s="1" t="s">
        <v>2861</v>
      </c>
      <c r="AW150" s="3">
        <v>9.0154574742999998</v>
      </c>
      <c r="AX150" s="3">
        <v>0</v>
      </c>
      <c r="AY150" s="3" t="s">
        <v>206</v>
      </c>
      <c r="AZ150" s="3"/>
    </row>
    <row r="151" spans="7:52" x14ac:dyDescent="0.3">
      <c r="G151" s="1"/>
      <c r="AP151" s="1" t="s">
        <v>3685</v>
      </c>
      <c r="AQ151" s="1" t="s">
        <v>3781</v>
      </c>
      <c r="AR151" t="s">
        <v>3782</v>
      </c>
      <c r="AS151">
        <v>0.28399999999999997</v>
      </c>
      <c r="AT151" s="5">
        <f t="shared" si="57"/>
        <v>2.8399999999999996E-3</v>
      </c>
      <c r="AV151" s="1" t="s">
        <v>1978</v>
      </c>
      <c r="AW151" s="3">
        <v>2.9621703090601499</v>
      </c>
      <c r="AX151" s="3">
        <v>28.073</v>
      </c>
      <c r="AY151" s="3">
        <v>2.04</v>
      </c>
      <c r="AZ151" s="3"/>
    </row>
    <row r="152" spans="7:52" x14ac:dyDescent="0.3">
      <c r="G152" s="1"/>
      <c r="AP152" s="1" t="s">
        <v>3685</v>
      </c>
      <c r="AQ152" t="s">
        <v>3783</v>
      </c>
      <c r="AR152" t="s">
        <v>3784</v>
      </c>
      <c r="AS152">
        <v>0.26200000000000001</v>
      </c>
      <c r="AT152" s="5">
        <f t="shared" si="57"/>
        <v>2.6199999999999999E-3</v>
      </c>
      <c r="AV152" s="1" t="s">
        <v>2856</v>
      </c>
      <c r="AW152" s="3">
        <v>3.63402338417148</v>
      </c>
      <c r="AX152" s="3">
        <v>4.1079999999999997</v>
      </c>
      <c r="AY152" s="3" t="s">
        <v>206</v>
      </c>
      <c r="AZ152" s="3"/>
    </row>
    <row r="153" spans="7:52" x14ac:dyDescent="0.3">
      <c r="G153" s="1"/>
      <c r="AP153" s="1" t="s">
        <v>3685</v>
      </c>
      <c r="AQ153" s="1" t="s">
        <v>3785</v>
      </c>
      <c r="AR153" t="s">
        <v>3786</v>
      </c>
      <c r="AS153">
        <v>0.25340000000000001</v>
      </c>
      <c r="AT153" s="5">
        <f t="shared" si="57"/>
        <v>2.5340000000000002E-3</v>
      </c>
      <c r="AV153" s="1" t="s">
        <v>231</v>
      </c>
      <c r="AW153" s="3">
        <v>9.6744410617500005</v>
      </c>
      <c r="AX153" s="3">
        <v>-4.9669999999999996</v>
      </c>
      <c r="AY153" s="3" t="s">
        <v>206</v>
      </c>
      <c r="AZ153" s="3"/>
    </row>
    <row r="154" spans="7:52" x14ac:dyDescent="0.3">
      <c r="G154" s="1"/>
      <c r="AP154" s="1" t="s">
        <v>3685</v>
      </c>
      <c r="AQ154" s="1" t="s">
        <v>3787</v>
      </c>
      <c r="AR154" s="1" t="s">
        <v>3788</v>
      </c>
      <c r="AS154">
        <v>0.25059999999999999</v>
      </c>
      <c r="AT154" s="5">
        <f t="shared" si="57"/>
        <v>2.506E-3</v>
      </c>
      <c r="AV154" s="1" t="s">
        <v>2435</v>
      </c>
      <c r="AW154" s="3">
        <v>21.813973264523302</v>
      </c>
      <c r="AX154" s="3">
        <v>37.697000000000003</v>
      </c>
      <c r="AY154" s="3">
        <v>34.866999999999997</v>
      </c>
      <c r="AZ154" s="3"/>
    </row>
    <row r="155" spans="7:52" x14ac:dyDescent="0.3">
      <c r="G155" s="1"/>
      <c r="AP155" s="1" t="s">
        <v>3685</v>
      </c>
      <c r="AQ155" t="s">
        <v>3549</v>
      </c>
      <c r="AR155" t="s">
        <v>3550</v>
      </c>
      <c r="AS155">
        <v>0.2482</v>
      </c>
      <c r="AT155" s="5">
        <f t="shared" si="57"/>
        <v>2.4819999999999998E-3</v>
      </c>
      <c r="AV155" s="1" t="s">
        <v>288</v>
      </c>
      <c r="AW155" s="3">
        <v>2.4461290302899998</v>
      </c>
      <c r="AX155" s="3">
        <v>-47.146999999999998</v>
      </c>
      <c r="AY155" s="3" t="s">
        <v>206</v>
      </c>
      <c r="AZ155" s="3"/>
    </row>
    <row r="156" spans="7:52" x14ac:dyDescent="0.3">
      <c r="G156" s="1"/>
      <c r="AP156" s="1" t="s">
        <v>3685</v>
      </c>
      <c r="AQ156" s="1" t="s">
        <v>3789</v>
      </c>
      <c r="AR156" t="s">
        <v>3790</v>
      </c>
      <c r="AS156">
        <v>0.24690000000000001</v>
      </c>
      <c r="AT156" s="5">
        <f t="shared" si="57"/>
        <v>2.4690000000000003E-3</v>
      </c>
      <c r="AV156" s="1" t="s">
        <v>3474</v>
      </c>
      <c r="AW156" s="3">
        <v>4.5357634854000004</v>
      </c>
      <c r="AX156" s="3">
        <v>0</v>
      </c>
      <c r="AY156" s="3" t="s">
        <v>206</v>
      </c>
      <c r="AZ156" s="3"/>
    </row>
    <row r="157" spans="7:52" x14ac:dyDescent="0.3">
      <c r="G157" s="1"/>
      <c r="AP157" s="1" t="s">
        <v>3685</v>
      </c>
      <c r="AQ157" t="s">
        <v>3791</v>
      </c>
      <c r="AR157" t="s">
        <v>3792</v>
      </c>
      <c r="AS157">
        <v>0.24679999999999999</v>
      </c>
      <c r="AT157" s="5">
        <f t="shared" si="57"/>
        <v>2.4679999999999997E-3</v>
      </c>
      <c r="AV157" s="1" t="s">
        <v>3316</v>
      </c>
      <c r="AW157" s="3">
        <v>5.02635871796</v>
      </c>
      <c r="AX157" s="3">
        <v>0</v>
      </c>
      <c r="AY157" s="3">
        <v>-34.9</v>
      </c>
      <c r="AZ157" s="3"/>
    </row>
    <row r="158" spans="7:52" x14ac:dyDescent="0.3">
      <c r="G158" s="1"/>
      <c r="AP158" s="1" t="s">
        <v>3685</v>
      </c>
      <c r="AQ158" s="1" t="s">
        <v>3793</v>
      </c>
      <c r="AR158" t="s">
        <v>3794</v>
      </c>
      <c r="AS158">
        <v>0.24460000000000001</v>
      </c>
      <c r="AT158" s="5">
        <f t="shared" si="57"/>
        <v>2.4460000000000003E-3</v>
      </c>
      <c r="AV158" s="1" t="s">
        <v>200</v>
      </c>
      <c r="AW158" s="3">
        <v>7.7707791193000002</v>
      </c>
      <c r="AX158" s="3">
        <v>-14.933999999999999</v>
      </c>
      <c r="AY158" s="3" t="s">
        <v>206</v>
      </c>
      <c r="AZ158" s="3"/>
    </row>
    <row r="159" spans="7:52" x14ac:dyDescent="0.3">
      <c r="G159" s="1"/>
      <c r="AP159" s="1" t="s">
        <v>3685</v>
      </c>
      <c r="AQ159" s="1" t="s">
        <v>3795</v>
      </c>
      <c r="AR159" t="s">
        <v>3796</v>
      </c>
      <c r="AS159">
        <v>0.24460000000000001</v>
      </c>
      <c r="AT159" s="5">
        <f t="shared" si="57"/>
        <v>2.4460000000000003E-3</v>
      </c>
      <c r="AV159" s="1" t="s">
        <v>201</v>
      </c>
      <c r="AW159" s="3">
        <v>8.3364928688000006</v>
      </c>
      <c r="AX159" s="3">
        <v>20.356999999999999</v>
      </c>
      <c r="AY159" s="3">
        <v>28.4</v>
      </c>
      <c r="AZ159" s="3"/>
    </row>
    <row r="160" spans="7:52" x14ac:dyDescent="0.3">
      <c r="G160" s="1"/>
      <c r="AP160" s="1" t="s">
        <v>3685</v>
      </c>
      <c r="AQ160" s="1" t="s">
        <v>3797</v>
      </c>
      <c r="AR160" t="s">
        <v>3798</v>
      </c>
      <c r="AS160">
        <v>0.2273</v>
      </c>
      <c r="AT160" s="5">
        <f t="shared" si="57"/>
        <v>2.2729999999999998E-3</v>
      </c>
      <c r="AV160" s="1" t="s">
        <v>388</v>
      </c>
      <c r="AW160" s="3">
        <v>6.7079490013968996</v>
      </c>
      <c r="AX160" s="3">
        <v>44.204000000000001</v>
      </c>
      <c r="AY160" s="3">
        <v>4.7830000000000004</v>
      </c>
      <c r="AZ160" s="3"/>
    </row>
    <row r="161" spans="7:52" x14ac:dyDescent="0.3">
      <c r="G161" s="1"/>
      <c r="AP161" s="1" t="s">
        <v>3685</v>
      </c>
      <c r="AQ161" s="1" t="s">
        <v>3799</v>
      </c>
      <c r="AR161" t="s">
        <v>3800</v>
      </c>
      <c r="AS161">
        <v>0.20849999999999999</v>
      </c>
      <c r="AT161" s="5">
        <f t="shared" si="57"/>
        <v>2.085E-3</v>
      </c>
      <c r="AV161" s="1" t="s">
        <v>2855</v>
      </c>
      <c r="AW161" s="3">
        <v>1.4363766196500001</v>
      </c>
      <c r="AX161" s="3">
        <v>0</v>
      </c>
      <c r="AY161" s="3" t="s">
        <v>206</v>
      </c>
      <c r="AZ161" s="3"/>
    </row>
    <row r="162" spans="7:52" x14ac:dyDescent="0.3">
      <c r="G162" s="1"/>
      <c r="AP162" s="1" t="s">
        <v>3685</v>
      </c>
      <c r="AQ162" t="s">
        <v>3801</v>
      </c>
      <c r="AR162" t="s">
        <v>3802</v>
      </c>
      <c r="AS162">
        <v>0.20749999999999999</v>
      </c>
      <c r="AT162" s="5">
        <f t="shared" si="57"/>
        <v>2.075E-3</v>
      </c>
      <c r="AV162" s="1" t="s">
        <v>246</v>
      </c>
      <c r="AW162" s="3">
        <v>1.61809310205</v>
      </c>
      <c r="AX162" s="3">
        <v>-3.6379999999999999</v>
      </c>
      <c r="AY162" s="3" t="s">
        <v>206</v>
      </c>
      <c r="AZ162" s="3"/>
    </row>
    <row r="163" spans="7:52" x14ac:dyDescent="0.3">
      <c r="G163" s="1"/>
      <c r="AP163" s="1" t="s">
        <v>3685</v>
      </c>
      <c r="AQ163" s="1" t="s">
        <v>3803</v>
      </c>
      <c r="AR163" t="s">
        <v>3804</v>
      </c>
      <c r="AS163">
        <v>0.19439999999999999</v>
      </c>
      <c r="AT163" s="5">
        <f t="shared" si="57"/>
        <v>1.944E-3</v>
      </c>
      <c r="AV163" s="1" t="s">
        <v>225</v>
      </c>
      <c r="AW163" s="3">
        <v>11.28669446919</v>
      </c>
      <c r="AX163" s="3">
        <v>0</v>
      </c>
      <c r="AY163" s="3" t="s">
        <v>206</v>
      </c>
      <c r="AZ163" s="3"/>
    </row>
    <row r="164" spans="7:52" x14ac:dyDescent="0.3">
      <c r="G164" s="1"/>
      <c r="AP164" s="1" t="s">
        <v>3685</v>
      </c>
      <c r="AQ164" s="1" t="s">
        <v>3805</v>
      </c>
      <c r="AR164" t="s">
        <v>3806</v>
      </c>
      <c r="AS164">
        <v>0.17330000000000001</v>
      </c>
      <c r="AT164" s="5">
        <f t="shared" si="57"/>
        <v>1.7330000000000002E-3</v>
      </c>
      <c r="AV164" s="1" t="s">
        <v>557</v>
      </c>
      <c r="AW164" s="3">
        <v>0.26829328063241098</v>
      </c>
      <c r="AX164" s="3">
        <v>0</v>
      </c>
      <c r="AY164" s="3" t="s">
        <v>206</v>
      </c>
      <c r="AZ164" s="3"/>
    </row>
    <row r="165" spans="7:52" x14ac:dyDescent="0.3">
      <c r="G165" s="1"/>
      <c r="AP165" s="1" t="s">
        <v>3685</v>
      </c>
      <c r="AQ165" s="1" t="s">
        <v>3807</v>
      </c>
      <c r="AR165" t="s">
        <v>3808</v>
      </c>
      <c r="AS165">
        <v>0.16800000000000001</v>
      </c>
      <c r="AT165" s="5">
        <f t="shared" si="57"/>
        <v>1.6800000000000001E-3</v>
      </c>
      <c r="AV165" s="1" t="s">
        <v>237</v>
      </c>
      <c r="AW165" s="3">
        <v>9.6726421340000002</v>
      </c>
      <c r="AX165" s="3">
        <v>0</v>
      </c>
      <c r="AY165" s="3" t="s">
        <v>206</v>
      </c>
      <c r="AZ165" s="3"/>
    </row>
    <row r="166" spans="7:52" x14ac:dyDescent="0.3">
      <c r="G166" s="1"/>
      <c r="AP166" s="1" t="s">
        <v>3685</v>
      </c>
      <c r="AQ166" s="1" t="s">
        <v>3563</v>
      </c>
      <c r="AR166" t="s">
        <v>3809</v>
      </c>
      <c r="AS166">
        <v>0.1129</v>
      </c>
      <c r="AT166" s="5">
        <f t="shared" si="57"/>
        <v>1.129E-3</v>
      </c>
      <c r="AV166" s="1" t="s">
        <v>206</v>
      </c>
      <c r="AW166" s="3" t="s">
        <v>249</v>
      </c>
      <c r="AX166" s="3" t="s">
        <v>1029</v>
      </c>
      <c r="AY166" s="3" t="s">
        <v>278</v>
      </c>
      <c r="AZ166" s="3"/>
    </row>
    <row r="167" spans="7:52" x14ac:dyDescent="0.3">
      <c r="G167" s="1"/>
      <c r="AP167" s="1" t="s">
        <v>3685</v>
      </c>
      <c r="AQ167" s="1" t="s">
        <v>3563</v>
      </c>
      <c r="AR167" t="s">
        <v>3565</v>
      </c>
      <c r="AS167">
        <v>0</v>
      </c>
      <c r="AT167" s="5">
        <f t="shared" si="57"/>
        <v>0</v>
      </c>
      <c r="AV167" s="1" t="s">
        <v>206</v>
      </c>
      <c r="AW167" s="3" t="s">
        <v>249</v>
      </c>
      <c r="AX167" s="3" t="s">
        <v>1029</v>
      </c>
      <c r="AY167" s="3" t="s">
        <v>278</v>
      </c>
      <c r="AZ167" s="3"/>
    </row>
    <row r="168" spans="7:52" x14ac:dyDescent="0.3">
      <c r="G168" s="1"/>
      <c r="AP168" s="1" t="s">
        <v>3685</v>
      </c>
      <c r="AQ168" s="1" t="s">
        <v>3563</v>
      </c>
      <c r="AR168" t="s">
        <v>3810</v>
      </c>
      <c r="AS168">
        <v>0</v>
      </c>
      <c r="AT168" s="5">
        <f t="shared" si="57"/>
        <v>0</v>
      </c>
      <c r="AV168" s="1" t="s">
        <v>206</v>
      </c>
      <c r="AW168" s="3" t="s">
        <v>249</v>
      </c>
      <c r="AX168" s="3" t="s">
        <v>1029</v>
      </c>
      <c r="AY168" s="3" t="s">
        <v>278</v>
      </c>
      <c r="AZ168" s="3"/>
    </row>
    <row r="169" spans="7:52" x14ac:dyDescent="0.3">
      <c r="G169" s="1"/>
      <c r="AP169" s="1" t="s">
        <v>3685</v>
      </c>
      <c r="AQ169" s="1" t="s">
        <v>3563</v>
      </c>
      <c r="AR169" s="1" t="s">
        <v>3811</v>
      </c>
      <c r="AS169">
        <v>0</v>
      </c>
      <c r="AT169" s="5">
        <f t="shared" si="57"/>
        <v>0</v>
      </c>
      <c r="AV169" s="1" t="s">
        <v>206</v>
      </c>
      <c r="AW169" s="3" t="s">
        <v>249</v>
      </c>
      <c r="AX169" s="3" t="s">
        <v>1029</v>
      </c>
      <c r="AY169" s="3" t="s">
        <v>278</v>
      </c>
      <c r="AZ169" s="3"/>
    </row>
    <row r="170" spans="7:52" x14ac:dyDescent="0.3">
      <c r="G170" s="1"/>
      <c r="AP170" s="1" t="s">
        <v>3685</v>
      </c>
      <c r="AQ170" s="1" t="s">
        <v>3563</v>
      </c>
      <c r="AR170" t="s">
        <v>3812</v>
      </c>
      <c r="AS170">
        <v>-2.0000000000000001E-4</v>
      </c>
      <c r="AT170" s="5">
        <f t="shared" si="57"/>
        <v>-1.9999999999999999E-6</v>
      </c>
      <c r="AV170" s="1" t="s">
        <v>206</v>
      </c>
      <c r="AW170" s="3" t="s">
        <v>249</v>
      </c>
      <c r="AX170" s="3" t="s">
        <v>1029</v>
      </c>
      <c r="AY170" s="3" t="s">
        <v>278</v>
      </c>
      <c r="AZ170" s="3"/>
    </row>
    <row r="171" spans="7:52" x14ac:dyDescent="0.3">
      <c r="G171" s="1"/>
      <c r="AP171" s="1" t="s">
        <v>3685</v>
      </c>
      <c r="AQ171" s="1" t="s">
        <v>3563</v>
      </c>
      <c r="AR171" t="s">
        <v>3813</v>
      </c>
      <c r="AS171">
        <v>-2.0000000000000001E-4</v>
      </c>
      <c r="AT171" s="5">
        <f t="shared" si="57"/>
        <v>-1.9999999999999999E-6</v>
      </c>
      <c r="AV171" s="1" t="s">
        <v>206</v>
      </c>
      <c r="AW171" s="3" t="s">
        <v>249</v>
      </c>
      <c r="AX171" s="3" t="s">
        <v>1029</v>
      </c>
      <c r="AY171" s="3" t="s">
        <v>278</v>
      </c>
      <c r="AZ171" s="3"/>
    </row>
    <row r="172" spans="7:52" x14ac:dyDescent="0.3">
      <c r="G172" s="1"/>
      <c r="AP172" s="1" t="s">
        <v>3814</v>
      </c>
      <c r="AQ172" s="1" t="s">
        <v>3815</v>
      </c>
      <c r="AR172" t="s">
        <v>3816</v>
      </c>
      <c r="AS172">
        <v>11.204800000000001</v>
      </c>
      <c r="AT172" s="5">
        <f t="shared" si="57"/>
        <v>0.11204800000000001</v>
      </c>
      <c r="AV172" s="1" t="s">
        <v>359</v>
      </c>
      <c r="AW172" s="3">
        <v>1003.27146096562</v>
      </c>
      <c r="AX172" s="3">
        <v>0</v>
      </c>
      <c r="AY172" s="3">
        <v>73.06</v>
      </c>
      <c r="AZ172" s="3"/>
    </row>
    <row r="173" spans="7:52" x14ac:dyDescent="0.3">
      <c r="G173" s="1"/>
      <c r="AP173" s="1" t="s">
        <v>3814</v>
      </c>
      <c r="AQ173" s="1" t="s">
        <v>3817</v>
      </c>
      <c r="AR173" t="s">
        <v>3818</v>
      </c>
      <c r="AS173">
        <v>7.1196999999999999</v>
      </c>
      <c r="AT173" s="5">
        <f t="shared" si="57"/>
        <v>7.1196999999999996E-2</v>
      </c>
      <c r="AV173" s="1" t="s">
        <v>370</v>
      </c>
      <c r="AW173" s="3">
        <v>35.435501717999998</v>
      </c>
      <c r="AX173" s="3">
        <v>0</v>
      </c>
      <c r="AY173" s="3" t="s">
        <v>206</v>
      </c>
      <c r="AZ173" s="3"/>
    </row>
    <row r="174" spans="7:52" x14ac:dyDescent="0.3">
      <c r="G174" s="1"/>
      <c r="AP174" s="1" t="s">
        <v>3814</v>
      </c>
      <c r="AQ174" t="s">
        <v>3819</v>
      </c>
      <c r="AR174" t="s">
        <v>3820</v>
      </c>
      <c r="AS174">
        <v>6.2225999999999999</v>
      </c>
      <c r="AT174" s="5">
        <f t="shared" si="57"/>
        <v>6.2225999999999997E-2</v>
      </c>
      <c r="AV174" s="1" t="s">
        <v>2867</v>
      </c>
      <c r="AW174" s="3">
        <v>74.323067217840006</v>
      </c>
      <c r="AX174" s="3">
        <v>0</v>
      </c>
      <c r="AY174" s="3">
        <v>66.599999999999994</v>
      </c>
      <c r="AZ174" s="3"/>
    </row>
    <row r="175" spans="7:52" x14ac:dyDescent="0.3">
      <c r="G175" s="1"/>
      <c r="AP175" s="1" t="s">
        <v>3814</v>
      </c>
      <c r="AQ175" t="s">
        <v>3821</v>
      </c>
      <c r="AR175" t="s">
        <v>3822</v>
      </c>
      <c r="AS175">
        <v>5.5856000000000003</v>
      </c>
      <c r="AT175" s="5">
        <f t="shared" si="57"/>
        <v>5.5856000000000003E-2</v>
      </c>
      <c r="AV175" s="1" t="s">
        <v>374</v>
      </c>
      <c r="AW175" s="3">
        <v>21.600493168730001</v>
      </c>
      <c r="AX175" s="3">
        <v>0</v>
      </c>
      <c r="AY175" s="3">
        <v>-35.450000000000003</v>
      </c>
      <c r="AZ175" s="3"/>
    </row>
    <row r="176" spans="7:52" x14ac:dyDescent="0.3">
      <c r="G176" s="1"/>
      <c r="AP176" s="1" t="s">
        <v>3814</v>
      </c>
      <c r="AQ176" s="1" t="s">
        <v>3717</v>
      </c>
      <c r="AR176" t="s">
        <v>3718</v>
      </c>
      <c r="AS176">
        <v>4.9050000000000002</v>
      </c>
      <c r="AT176" s="5">
        <f t="shared" si="57"/>
        <v>4.9050000000000003E-2</v>
      </c>
      <c r="AV176" s="1" t="s">
        <v>115</v>
      </c>
      <c r="AW176" s="3">
        <v>42.339342563549998</v>
      </c>
      <c r="AX176" s="3">
        <v>51.683999999999997</v>
      </c>
      <c r="AY176" s="3" t="s">
        <v>206</v>
      </c>
      <c r="AZ176" s="3"/>
    </row>
    <row r="177" spans="7:52" x14ac:dyDescent="0.3">
      <c r="G177" s="1"/>
      <c r="AP177" s="1" t="s">
        <v>3814</v>
      </c>
      <c r="AQ177" t="s">
        <v>3823</v>
      </c>
      <c r="AR177" t="s">
        <v>3824</v>
      </c>
      <c r="AS177">
        <v>4.5022000000000002</v>
      </c>
      <c r="AT177" s="5">
        <f t="shared" si="57"/>
        <v>4.5022E-2</v>
      </c>
      <c r="AV177" s="1" t="s">
        <v>365</v>
      </c>
      <c r="AW177" s="3">
        <v>53.324919996360002</v>
      </c>
      <c r="AX177" s="3">
        <v>0</v>
      </c>
      <c r="AY177" s="3" t="s">
        <v>206</v>
      </c>
      <c r="AZ177" s="3"/>
    </row>
    <row r="178" spans="7:52" x14ac:dyDescent="0.3">
      <c r="G178" s="1"/>
      <c r="AP178" s="1" t="s">
        <v>3814</v>
      </c>
      <c r="AQ178" t="s">
        <v>3825</v>
      </c>
      <c r="AR178" t="s">
        <v>3826</v>
      </c>
      <c r="AS178">
        <v>4.2122000000000002</v>
      </c>
      <c r="AT178" s="5">
        <f t="shared" si="57"/>
        <v>4.2122E-2</v>
      </c>
      <c r="AV178" s="1" t="s">
        <v>2641</v>
      </c>
      <c r="AW178" s="3">
        <v>56.501392449599997</v>
      </c>
      <c r="AX178" s="3">
        <v>0</v>
      </c>
      <c r="AY178" s="3" t="s">
        <v>206</v>
      </c>
      <c r="AZ178" s="3"/>
    </row>
    <row r="179" spans="7:52" x14ac:dyDescent="0.3">
      <c r="G179" s="1"/>
      <c r="AP179" s="1" t="s">
        <v>3814</v>
      </c>
      <c r="AQ179" t="s">
        <v>3827</v>
      </c>
      <c r="AR179" t="s">
        <v>3828</v>
      </c>
      <c r="AS179">
        <v>4.0705</v>
      </c>
      <c r="AT179" s="5">
        <f t="shared" si="57"/>
        <v>4.0704999999999998E-2</v>
      </c>
      <c r="AV179" s="1" t="s">
        <v>361</v>
      </c>
      <c r="AW179" s="3">
        <v>36.921542545610002</v>
      </c>
      <c r="AX179" s="3">
        <v>0</v>
      </c>
      <c r="AY179" s="3">
        <v>64.400000000000006</v>
      </c>
      <c r="AZ179" s="3"/>
    </row>
    <row r="180" spans="7:52" x14ac:dyDescent="0.3">
      <c r="G180" s="1"/>
      <c r="AP180" s="1" t="s">
        <v>3814</v>
      </c>
      <c r="AQ180" t="s">
        <v>3829</v>
      </c>
      <c r="AR180" t="s">
        <v>3830</v>
      </c>
      <c r="AS180">
        <v>3.9459</v>
      </c>
      <c r="AT180" s="5">
        <f t="shared" si="57"/>
        <v>3.9459000000000001E-2</v>
      </c>
      <c r="AV180" s="1" t="s">
        <v>360</v>
      </c>
      <c r="AW180" s="3">
        <v>107.48644893373999</v>
      </c>
      <c r="AX180" s="3">
        <v>0</v>
      </c>
      <c r="AY180" s="3">
        <v>48.078330000000001</v>
      </c>
      <c r="AZ180" s="3"/>
    </row>
    <row r="181" spans="7:52" x14ac:dyDescent="0.3">
      <c r="G181" s="1"/>
      <c r="AP181" s="1" t="s">
        <v>3814</v>
      </c>
      <c r="AQ181" t="s">
        <v>3507</v>
      </c>
      <c r="AR181" t="s">
        <v>3508</v>
      </c>
      <c r="AS181">
        <v>3.7938000000000001</v>
      </c>
      <c r="AT181" s="5">
        <f t="shared" si="57"/>
        <v>3.7938E-2</v>
      </c>
      <c r="AV181" s="1" t="s">
        <v>209</v>
      </c>
      <c r="AW181" s="3">
        <v>208.01524591399999</v>
      </c>
      <c r="AX181" s="3">
        <v>0</v>
      </c>
      <c r="AY181" s="3">
        <v>28.763500000000001</v>
      </c>
      <c r="AZ181" s="3"/>
    </row>
    <row r="182" spans="7:52" x14ac:dyDescent="0.3">
      <c r="G182" s="1"/>
      <c r="AP182" s="1" t="s">
        <v>3814</v>
      </c>
      <c r="AQ182" t="s">
        <v>3537</v>
      </c>
      <c r="AR182" t="s">
        <v>3538</v>
      </c>
      <c r="AS182">
        <v>3.4906999999999999</v>
      </c>
      <c r="AT182" s="5">
        <f t="shared" si="57"/>
        <v>3.4907000000000001E-2</v>
      </c>
      <c r="AV182" s="1" t="s">
        <v>280</v>
      </c>
      <c r="AW182" s="3">
        <v>78.355599036420003</v>
      </c>
      <c r="AX182" s="3">
        <v>0</v>
      </c>
      <c r="AY182" s="3">
        <v>13.58</v>
      </c>
      <c r="AZ182" s="3"/>
    </row>
    <row r="183" spans="7:52" x14ac:dyDescent="0.3">
      <c r="G183" s="1"/>
      <c r="AP183" s="1" t="s">
        <v>3814</v>
      </c>
      <c r="AQ183" t="s">
        <v>3831</v>
      </c>
      <c r="AR183" t="s">
        <v>3832</v>
      </c>
      <c r="AS183">
        <v>3.0112000000000001</v>
      </c>
      <c r="AT183" s="5">
        <f t="shared" si="57"/>
        <v>3.0112E-2</v>
      </c>
      <c r="AV183" s="1" t="s">
        <v>2706</v>
      </c>
      <c r="AW183" s="3">
        <v>31.450629766079999</v>
      </c>
      <c r="AX183" s="3">
        <v>0</v>
      </c>
      <c r="AY183" s="3">
        <v>-7</v>
      </c>
      <c r="AZ183" s="3"/>
    </row>
    <row r="184" spans="7:52" x14ac:dyDescent="0.3">
      <c r="G184" s="1"/>
      <c r="AP184" s="1" t="s">
        <v>3814</v>
      </c>
      <c r="AQ184" t="s">
        <v>3529</v>
      </c>
      <c r="AR184" t="s">
        <v>3530</v>
      </c>
      <c r="AS184">
        <v>2.9876</v>
      </c>
      <c r="AT184" s="5">
        <f t="shared" si="57"/>
        <v>2.9876E-2</v>
      </c>
      <c r="AV184" s="1" t="s">
        <v>215</v>
      </c>
      <c r="AW184" s="3">
        <v>54.301116859499999</v>
      </c>
      <c r="AX184" s="3">
        <v>0</v>
      </c>
      <c r="AY184" s="3" t="s">
        <v>206</v>
      </c>
      <c r="AZ184" s="3"/>
    </row>
    <row r="185" spans="7:52" x14ac:dyDescent="0.3">
      <c r="G185" s="1"/>
      <c r="AP185" s="1" t="s">
        <v>3814</v>
      </c>
      <c r="AQ185" t="s">
        <v>3833</v>
      </c>
      <c r="AR185" t="s">
        <v>3834</v>
      </c>
      <c r="AS185">
        <v>2.4815</v>
      </c>
      <c r="AT185" s="5">
        <f t="shared" si="57"/>
        <v>2.4815E-2</v>
      </c>
      <c r="AV185" s="1" t="s">
        <v>362</v>
      </c>
      <c r="AW185" s="3">
        <v>16.11655510788</v>
      </c>
      <c r="AX185" s="3">
        <v>17.870999999999999</v>
      </c>
      <c r="AY185" s="3" t="s">
        <v>206</v>
      </c>
      <c r="AZ185" s="3"/>
    </row>
    <row r="186" spans="7:52" x14ac:dyDescent="0.3">
      <c r="G186" s="1"/>
      <c r="AP186" s="1" t="s">
        <v>3814</v>
      </c>
      <c r="AQ186" t="s">
        <v>3835</v>
      </c>
      <c r="AR186" t="s">
        <v>3836</v>
      </c>
      <c r="AS186">
        <v>2.4422000000000001</v>
      </c>
      <c r="AT186" s="5">
        <f t="shared" si="57"/>
        <v>2.4422000000000003E-2</v>
      </c>
      <c r="AV186" s="1" t="s">
        <v>2703</v>
      </c>
      <c r="AW186" s="3">
        <v>46.909330921299997</v>
      </c>
      <c r="AX186" s="3">
        <v>0</v>
      </c>
      <c r="AY186" s="3" t="s">
        <v>206</v>
      </c>
      <c r="AZ186" s="3"/>
    </row>
    <row r="187" spans="7:52" x14ac:dyDescent="0.3">
      <c r="G187" s="1"/>
      <c r="AP187" s="1" t="s">
        <v>3814</v>
      </c>
      <c r="AQ187" t="s">
        <v>3743</v>
      </c>
      <c r="AR187" t="s">
        <v>3744</v>
      </c>
      <c r="AS187">
        <v>2.2149000000000001</v>
      </c>
      <c r="AT187" s="5">
        <f t="shared" si="57"/>
        <v>2.2149000000000002E-2</v>
      </c>
      <c r="AV187" s="1" t="s">
        <v>2871</v>
      </c>
      <c r="AW187" s="3">
        <v>27.49468033678</v>
      </c>
      <c r="AX187" s="3">
        <v>0</v>
      </c>
      <c r="AY187" s="3">
        <v>35</v>
      </c>
      <c r="AZ187" s="3"/>
    </row>
    <row r="188" spans="7:52" x14ac:dyDescent="0.3">
      <c r="G188" s="1"/>
      <c r="AP188" s="1" t="s">
        <v>3814</v>
      </c>
      <c r="AQ188" t="s">
        <v>3837</v>
      </c>
      <c r="AR188" t="s">
        <v>3838</v>
      </c>
      <c r="AS188">
        <v>1.9326000000000001</v>
      </c>
      <c r="AT188" s="5">
        <f t="shared" si="57"/>
        <v>1.9325999999999999E-2</v>
      </c>
      <c r="AV188" s="1" t="s">
        <v>2869</v>
      </c>
      <c r="AW188" s="3">
        <v>62.548979582580003</v>
      </c>
      <c r="AX188" s="3">
        <v>0</v>
      </c>
      <c r="AY188" s="3" t="s">
        <v>206</v>
      </c>
      <c r="AZ188" s="3"/>
    </row>
    <row r="189" spans="7:52" x14ac:dyDescent="0.3">
      <c r="G189" s="1"/>
      <c r="AP189" s="1" t="s">
        <v>3814</v>
      </c>
      <c r="AQ189" t="s">
        <v>3839</v>
      </c>
      <c r="AR189" t="s">
        <v>3840</v>
      </c>
      <c r="AS189">
        <v>1.6629</v>
      </c>
      <c r="AT189" s="5">
        <f t="shared" si="57"/>
        <v>1.6629000000000001E-2</v>
      </c>
      <c r="AV189" s="1" t="s">
        <v>4</v>
      </c>
      <c r="AW189" s="3">
        <v>966.82833738095997</v>
      </c>
      <c r="AX189" s="3">
        <v>42.12</v>
      </c>
      <c r="AY189" s="3">
        <v>21.35</v>
      </c>
      <c r="AZ189" s="3"/>
    </row>
    <row r="190" spans="7:52" x14ac:dyDescent="0.3">
      <c r="G190" s="1"/>
      <c r="AP190" s="1" t="s">
        <v>3814</v>
      </c>
      <c r="AQ190" t="s">
        <v>3737</v>
      </c>
      <c r="AR190" t="s">
        <v>3738</v>
      </c>
      <c r="AS190">
        <v>1.6489</v>
      </c>
      <c r="AT190" s="5">
        <f t="shared" si="57"/>
        <v>1.6489E-2</v>
      </c>
      <c r="AV190" s="1" t="s">
        <v>217</v>
      </c>
      <c r="AW190" s="3">
        <v>22.193162278759999</v>
      </c>
      <c r="AX190" s="3">
        <v>58.442999999999998</v>
      </c>
      <c r="AY190" s="3">
        <v>-53.585000000000001</v>
      </c>
      <c r="AZ190" s="3"/>
    </row>
    <row r="191" spans="7:52" x14ac:dyDescent="0.3">
      <c r="G191" s="1"/>
      <c r="AP191" s="1" t="s">
        <v>3814</v>
      </c>
      <c r="AQ191" t="s">
        <v>3841</v>
      </c>
      <c r="AR191" t="s">
        <v>3842</v>
      </c>
      <c r="AS191">
        <v>1.6124000000000001</v>
      </c>
      <c r="AT191" s="5">
        <f t="shared" si="57"/>
        <v>1.6123999999999999E-2</v>
      </c>
      <c r="AV191" s="1" t="s">
        <v>250</v>
      </c>
      <c r="AW191" s="3">
        <v>66.4726366214</v>
      </c>
      <c r="AX191" s="3">
        <v>0</v>
      </c>
      <c r="AY191" s="3" t="s">
        <v>206</v>
      </c>
      <c r="AZ191" s="3"/>
    </row>
    <row r="192" spans="7:52" x14ac:dyDescent="0.3">
      <c r="G192" s="1"/>
      <c r="AP192" s="1" t="s">
        <v>3814</v>
      </c>
      <c r="AQ192" t="s">
        <v>3843</v>
      </c>
      <c r="AR192" t="s">
        <v>3844</v>
      </c>
      <c r="AS192">
        <v>1.6061000000000001</v>
      </c>
      <c r="AT192" s="5">
        <f t="shared" si="57"/>
        <v>1.6061000000000002E-2</v>
      </c>
      <c r="AV192" s="1" t="s">
        <v>699</v>
      </c>
      <c r="AW192" s="3">
        <v>34.520024077839999</v>
      </c>
      <c r="AX192" s="3">
        <v>86.406000000000006</v>
      </c>
      <c r="AY192" s="3">
        <v>40.299999999999997</v>
      </c>
      <c r="AZ192" s="3"/>
    </row>
    <row r="193" spans="7:52" x14ac:dyDescent="0.3">
      <c r="G193" s="1"/>
      <c r="AP193" s="1" t="s">
        <v>3814</v>
      </c>
      <c r="AQ193" t="s">
        <v>3845</v>
      </c>
      <c r="AR193" t="s">
        <v>3846</v>
      </c>
      <c r="AS193">
        <v>1.4251</v>
      </c>
      <c r="AT193" s="5">
        <f t="shared" si="57"/>
        <v>1.4251E-2</v>
      </c>
      <c r="AV193" s="1" t="s">
        <v>3319</v>
      </c>
      <c r="AW193" s="3">
        <v>30.055318508719999</v>
      </c>
      <c r="AX193" s="3">
        <v>0</v>
      </c>
      <c r="AY193" s="3" t="s">
        <v>206</v>
      </c>
      <c r="AZ193" s="3"/>
    </row>
    <row r="194" spans="7:52" x14ac:dyDescent="0.3">
      <c r="G194" s="1"/>
      <c r="AP194" s="1" t="s">
        <v>3814</v>
      </c>
      <c r="AQ194" t="s">
        <v>3847</v>
      </c>
      <c r="AR194" s="1" t="s">
        <v>3848</v>
      </c>
      <c r="AS194">
        <v>1.4119999999999999</v>
      </c>
      <c r="AT194" s="5">
        <f t="shared" si="57"/>
        <v>1.4119999999999999E-2</v>
      </c>
      <c r="AV194" s="1" t="s">
        <v>2868</v>
      </c>
      <c r="AW194" s="3">
        <v>4.8150173760000001</v>
      </c>
      <c r="AX194" s="3">
        <v>0</v>
      </c>
      <c r="AY194" s="3" t="s">
        <v>206</v>
      </c>
      <c r="AZ194" s="3"/>
    </row>
    <row r="195" spans="7:52" x14ac:dyDescent="0.3">
      <c r="G195" s="1"/>
      <c r="O195" s="1"/>
      <c r="AP195" s="1" t="s">
        <v>3814</v>
      </c>
      <c r="AQ195" t="s">
        <v>3849</v>
      </c>
      <c r="AR195" t="s">
        <v>3850</v>
      </c>
      <c r="AS195">
        <v>1.3213999999999999</v>
      </c>
      <c r="AT195" s="5">
        <f t="shared" si="57"/>
        <v>1.3213999999999998E-2</v>
      </c>
      <c r="AV195" s="1" t="s">
        <v>368</v>
      </c>
      <c r="AW195" s="3">
        <v>3.5425020658499999</v>
      </c>
      <c r="AX195" s="3">
        <v>0</v>
      </c>
      <c r="AY195" s="3" t="s">
        <v>206</v>
      </c>
      <c r="AZ195" s="3"/>
    </row>
    <row r="196" spans="7:52" x14ac:dyDescent="0.3">
      <c r="G196" s="1"/>
      <c r="AP196" s="1" t="s">
        <v>3814</v>
      </c>
      <c r="AQ196" t="s">
        <v>3851</v>
      </c>
      <c r="AR196" t="s">
        <v>3852</v>
      </c>
      <c r="AS196">
        <v>1.2527999999999999</v>
      </c>
      <c r="AT196" s="5">
        <f t="shared" si="57"/>
        <v>1.2527999999999999E-2</v>
      </c>
      <c r="AV196" s="1" t="s">
        <v>3317</v>
      </c>
      <c r="AW196" s="3">
        <v>3.3888466309299998</v>
      </c>
      <c r="AX196" s="3">
        <v>-27.361000000000001</v>
      </c>
      <c r="AY196" s="3">
        <v>25</v>
      </c>
      <c r="AZ196" s="3"/>
    </row>
    <row r="197" spans="7:52" x14ac:dyDescent="0.3">
      <c r="G197" s="1"/>
      <c r="AP197" s="1" t="s">
        <v>3814</v>
      </c>
      <c r="AQ197" t="s">
        <v>3853</v>
      </c>
      <c r="AR197" s="1" t="s">
        <v>3854</v>
      </c>
      <c r="AS197">
        <v>1.1817</v>
      </c>
      <c r="AT197" s="5">
        <f t="shared" si="57"/>
        <v>1.1816999999999999E-2</v>
      </c>
      <c r="AV197" s="1" t="s">
        <v>15</v>
      </c>
      <c r="AW197" s="3">
        <v>287.88736644584998</v>
      </c>
      <c r="AX197" s="3">
        <v>5.2190000000000003</v>
      </c>
      <c r="AY197" s="3">
        <v>42.584000000000003</v>
      </c>
      <c r="AZ197" s="3"/>
    </row>
    <row r="198" spans="7:52" x14ac:dyDescent="0.3">
      <c r="G198" s="1"/>
      <c r="AP198" s="1" t="s">
        <v>3814</v>
      </c>
      <c r="AQ198" t="s">
        <v>3855</v>
      </c>
      <c r="AR198" s="1" t="s">
        <v>3856</v>
      </c>
      <c r="AS198">
        <v>1.1464000000000001</v>
      </c>
      <c r="AT198" s="5">
        <f t="shared" si="57"/>
        <v>1.1464E-2</v>
      </c>
      <c r="AV198" s="1" t="s">
        <v>3318</v>
      </c>
      <c r="AW198" s="3">
        <v>3.1932631519200001</v>
      </c>
      <c r="AX198" s="3">
        <v>0</v>
      </c>
      <c r="AY198" s="3" t="s">
        <v>206</v>
      </c>
      <c r="AZ198" s="3"/>
    </row>
    <row r="199" spans="7:52" x14ac:dyDescent="0.3">
      <c r="G199" s="1"/>
      <c r="AP199" s="1" t="s">
        <v>3814</v>
      </c>
      <c r="AQ199" t="s">
        <v>3857</v>
      </c>
      <c r="AR199" t="s">
        <v>3858</v>
      </c>
      <c r="AS199">
        <v>1.0651999999999999</v>
      </c>
      <c r="AT199" s="5">
        <f t="shared" si="57"/>
        <v>1.0652E-2</v>
      </c>
      <c r="AV199" s="1" t="s">
        <v>366</v>
      </c>
      <c r="AW199" s="3">
        <v>189.4001257752</v>
      </c>
      <c r="AX199" s="3">
        <v>0</v>
      </c>
      <c r="AY199" s="3" t="s">
        <v>206</v>
      </c>
      <c r="AZ199" s="3"/>
    </row>
    <row r="200" spans="7:52" x14ac:dyDescent="0.3">
      <c r="G200" s="1"/>
      <c r="AP200" s="1" t="s">
        <v>3814</v>
      </c>
      <c r="AQ200" t="s">
        <v>3859</v>
      </c>
      <c r="AR200" t="s">
        <v>3860</v>
      </c>
      <c r="AS200">
        <v>1.0383</v>
      </c>
      <c r="AT200" s="5">
        <f t="shared" si="57"/>
        <v>1.0383E-2</v>
      </c>
      <c r="AV200" s="1" t="s">
        <v>377</v>
      </c>
      <c r="AW200" s="3">
        <v>51.876584738970003</v>
      </c>
      <c r="AX200" s="3">
        <v>0</v>
      </c>
      <c r="AY200" s="3">
        <v>46.8</v>
      </c>
      <c r="AZ200" s="3"/>
    </row>
    <row r="201" spans="7:52" x14ac:dyDescent="0.3">
      <c r="G201" s="1"/>
      <c r="AP201" s="1" t="s">
        <v>3814</v>
      </c>
      <c r="AQ201" t="s">
        <v>3861</v>
      </c>
      <c r="AR201" s="1" t="s">
        <v>3862</v>
      </c>
      <c r="AS201">
        <v>0.99139999999999995</v>
      </c>
      <c r="AT201" s="5">
        <f t="shared" ref="AT201:AT264" si="58">AS201/100</f>
        <v>9.9139999999999992E-3</v>
      </c>
      <c r="AV201" s="1" t="s">
        <v>2874</v>
      </c>
      <c r="AW201" s="3">
        <v>0.92965878635999999</v>
      </c>
      <c r="AX201" s="3">
        <v>0</v>
      </c>
      <c r="AY201" s="3">
        <v>20</v>
      </c>
      <c r="AZ201" s="3"/>
    </row>
    <row r="202" spans="7:52" x14ac:dyDescent="0.3">
      <c r="G202" s="1"/>
      <c r="AP202" s="1" t="s">
        <v>3814</v>
      </c>
      <c r="AQ202" t="s">
        <v>3574</v>
      </c>
      <c r="AR202" s="1" t="s">
        <v>3575</v>
      </c>
      <c r="AS202">
        <v>0.98880000000000001</v>
      </c>
      <c r="AT202" s="5">
        <f t="shared" si="58"/>
        <v>9.888000000000001E-3</v>
      </c>
      <c r="AV202" s="1" t="s">
        <v>262</v>
      </c>
      <c r="AW202" s="3">
        <v>40.212324359999997</v>
      </c>
      <c r="AX202" s="3">
        <v>0</v>
      </c>
      <c r="AY202" s="3" t="s">
        <v>206</v>
      </c>
      <c r="AZ202" s="3"/>
    </row>
    <row r="203" spans="7:52" x14ac:dyDescent="0.3">
      <c r="G203" s="1"/>
      <c r="AP203" s="1" t="s">
        <v>3814</v>
      </c>
      <c r="AQ203" t="s">
        <v>3863</v>
      </c>
      <c r="AR203" s="1" t="s">
        <v>3864</v>
      </c>
      <c r="AS203">
        <v>0.98529999999999995</v>
      </c>
      <c r="AT203" s="5">
        <f t="shared" si="58"/>
        <v>9.8529999999999989E-3</v>
      </c>
      <c r="AV203" s="1" t="s">
        <v>748</v>
      </c>
      <c r="AW203" s="3">
        <v>17.037595550540001</v>
      </c>
      <c r="AX203" s="3">
        <v>0</v>
      </c>
      <c r="AY203" s="3" t="s">
        <v>206</v>
      </c>
      <c r="AZ203" s="3"/>
    </row>
    <row r="204" spans="7:52" x14ac:dyDescent="0.3">
      <c r="G204" s="1"/>
      <c r="AP204" s="1" t="s">
        <v>3814</v>
      </c>
      <c r="AQ204" t="s">
        <v>3865</v>
      </c>
      <c r="AR204" s="1" t="s">
        <v>3866</v>
      </c>
      <c r="AS204">
        <v>0.97670000000000001</v>
      </c>
      <c r="AT204" s="5">
        <f t="shared" si="58"/>
        <v>9.7669999999999996E-3</v>
      </c>
      <c r="AV204" s="1" t="s">
        <v>369</v>
      </c>
      <c r="AW204" s="3">
        <v>3.2999502298999999</v>
      </c>
      <c r="AX204" s="3">
        <v>0</v>
      </c>
      <c r="AY204" s="3" t="s">
        <v>206</v>
      </c>
      <c r="AZ204" s="3"/>
    </row>
    <row r="205" spans="7:52" x14ac:dyDescent="0.3">
      <c r="G205" s="1"/>
      <c r="AP205" s="1" t="s">
        <v>3814</v>
      </c>
      <c r="AQ205" t="s">
        <v>3692</v>
      </c>
      <c r="AR205" t="s">
        <v>3693</v>
      </c>
      <c r="AS205">
        <v>0.95489999999999997</v>
      </c>
      <c r="AT205" s="5">
        <f t="shared" si="58"/>
        <v>9.5490000000000002E-3</v>
      </c>
      <c r="AV205" s="1" t="s">
        <v>221</v>
      </c>
      <c r="AW205" s="3">
        <v>89.392055508179993</v>
      </c>
      <c r="AX205" s="3">
        <v>0</v>
      </c>
      <c r="AY205" s="3" t="s">
        <v>206</v>
      </c>
      <c r="AZ205" s="3"/>
    </row>
    <row r="206" spans="7:52" x14ac:dyDescent="0.3">
      <c r="G206" s="1"/>
      <c r="AP206" s="1" t="s">
        <v>3814</v>
      </c>
      <c r="AQ206" t="s">
        <v>3868</v>
      </c>
      <c r="AR206" t="s">
        <v>3869</v>
      </c>
      <c r="AS206">
        <v>0.86129999999999995</v>
      </c>
      <c r="AT206" s="5">
        <f t="shared" si="58"/>
        <v>8.6129999999999991E-3</v>
      </c>
      <c r="AV206" s="1" t="s">
        <v>3867</v>
      </c>
      <c r="AW206" s="3">
        <v>5.1201436334299997</v>
      </c>
      <c r="AX206" s="3">
        <v>0</v>
      </c>
      <c r="AY206" s="3" t="s">
        <v>206</v>
      </c>
      <c r="AZ206" s="3"/>
    </row>
    <row r="207" spans="7:52" x14ac:dyDescent="0.3">
      <c r="G207" s="1"/>
      <c r="AP207" s="1" t="s">
        <v>3814</v>
      </c>
      <c r="AQ207" s="1" t="s">
        <v>3870</v>
      </c>
      <c r="AR207" s="1" t="s">
        <v>3871</v>
      </c>
      <c r="AS207">
        <v>0.8488</v>
      </c>
      <c r="AT207" s="5">
        <f t="shared" si="58"/>
        <v>8.4880000000000008E-3</v>
      </c>
      <c r="AV207" s="1" t="s">
        <v>378</v>
      </c>
      <c r="AW207" s="3">
        <v>90.698585252358697</v>
      </c>
      <c r="AX207" s="3">
        <v>0</v>
      </c>
      <c r="AY207" s="3">
        <v>49.656999999999996</v>
      </c>
      <c r="AZ207" s="3"/>
    </row>
    <row r="208" spans="7:52" x14ac:dyDescent="0.3">
      <c r="G208" s="1"/>
      <c r="AP208" s="1" t="s">
        <v>3814</v>
      </c>
      <c r="AQ208" s="1" t="s">
        <v>3872</v>
      </c>
      <c r="AR208" t="s">
        <v>3873</v>
      </c>
      <c r="AS208">
        <v>0.74460000000000004</v>
      </c>
      <c r="AT208" s="5">
        <f t="shared" si="58"/>
        <v>7.4460000000000004E-3</v>
      </c>
      <c r="AV208" s="1" t="s">
        <v>371</v>
      </c>
      <c r="AW208" s="3">
        <v>80.776864795180003</v>
      </c>
      <c r="AX208" s="3">
        <v>-12.097</v>
      </c>
      <c r="AY208" s="3" t="s">
        <v>206</v>
      </c>
      <c r="AZ208" s="3"/>
    </row>
    <row r="209" spans="7:52" x14ac:dyDescent="0.3">
      <c r="G209" s="1"/>
      <c r="AP209" s="1" t="s">
        <v>3814</v>
      </c>
      <c r="AQ209" s="1" t="s">
        <v>3547</v>
      </c>
      <c r="AR209" s="1" t="s">
        <v>3548</v>
      </c>
      <c r="AS209">
        <v>0.70499999999999996</v>
      </c>
      <c r="AT209" s="5">
        <f t="shared" si="58"/>
        <v>7.0499999999999998E-3</v>
      </c>
      <c r="AV209" s="1" t="s">
        <v>284</v>
      </c>
      <c r="AW209" s="3">
        <v>2.0011292815499999</v>
      </c>
      <c r="AX209" s="3">
        <v>0</v>
      </c>
      <c r="AY209" s="3" t="s">
        <v>206</v>
      </c>
      <c r="AZ209" s="3"/>
    </row>
    <row r="210" spans="7:52" x14ac:dyDescent="0.3">
      <c r="G210" s="1"/>
      <c r="AP210" s="1" t="s">
        <v>3814</v>
      </c>
      <c r="AQ210" t="s">
        <v>3874</v>
      </c>
      <c r="AR210" t="s">
        <v>3875</v>
      </c>
      <c r="AS210">
        <v>0.70399999999999996</v>
      </c>
      <c r="AT210" s="5">
        <f t="shared" si="58"/>
        <v>7.0399999999999994E-3</v>
      </c>
      <c r="AV210" s="1" t="s">
        <v>2872</v>
      </c>
      <c r="AW210" s="3">
        <v>1.3735583532</v>
      </c>
      <c r="AX210" s="3">
        <v>0</v>
      </c>
      <c r="AY210" s="3" t="s">
        <v>206</v>
      </c>
      <c r="AZ210" s="3"/>
    </row>
    <row r="211" spans="7:52" x14ac:dyDescent="0.3">
      <c r="G211" s="1"/>
      <c r="AP211" s="1" t="s">
        <v>3814</v>
      </c>
      <c r="AQ211" t="s">
        <v>3876</v>
      </c>
      <c r="AR211" t="s">
        <v>3877</v>
      </c>
      <c r="AS211">
        <v>0.55730000000000002</v>
      </c>
      <c r="AT211" s="5">
        <f t="shared" si="58"/>
        <v>5.5729999999999998E-3</v>
      </c>
      <c r="AV211" s="1" t="s">
        <v>3320</v>
      </c>
      <c r="AW211" s="3">
        <v>0.42831180000000002</v>
      </c>
      <c r="AX211" s="3">
        <v>0</v>
      </c>
      <c r="AY211" s="3" t="s">
        <v>206</v>
      </c>
      <c r="AZ211" s="3"/>
    </row>
    <row r="212" spans="7:52" x14ac:dyDescent="0.3">
      <c r="G212" s="1"/>
      <c r="AP212" s="1" t="s">
        <v>3814</v>
      </c>
      <c r="AQ212" t="s">
        <v>3878</v>
      </c>
      <c r="AR212" t="s">
        <v>3879</v>
      </c>
      <c r="AS212">
        <v>0.27150000000000002</v>
      </c>
      <c r="AT212" s="5">
        <f t="shared" si="58"/>
        <v>2.7150000000000004E-3</v>
      </c>
      <c r="AV212" s="1" t="s">
        <v>2873</v>
      </c>
      <c r="AW212" s="3" t="s">
        <v>206</v>
      </c>
      <c r="AX212" s="3">
        <v>0</v>
      </c>
      <c r="AY212" s="3" t="s">
        <v>206</v>
      </c>
      <c r="AZ212" s="3"/>
    </row>
    <row r="213" spans="7:52" x14ac:dyDescent="0.3">
      <c r="G213" s="1"/>
      <c r="AP213" s="1" t="s">
        <v>3814</v>
      </c>
      <c r="AQ213" t="s">
        <v>3880</v>
      </c>
      <c r="AR213" t="s">
        <v>3881</v>
      </c>
      <c r="AS213">
        <v>1.9099999999999999E-2</v>
      </c>
      <c r="AT213" s="5">
        <f t="shared" si="58"/>
        <v>1.9099999999999998E-4</v>
      </c>
      <c r="AV213" s="1" t="s">
        <v>703</v>
      </c>
      <c r="AW213" s="3">
        <v>14.39061887808</v>
      </c>
      <c r="AX213" s="3">
        <v>0</v>
      </c>
      <c r="AY213" s="3" t="s">
        <v>206</v>
      </c>
      <c r="AZ213" s="3"/>
    </row>
    <row r="214" spans="7:52" x14ac:dyDescent="0.3">
      <c r="G214" s="1"/>
      <c r="O214" s="1"/>
      <c r="AP214" s="1" t="s">
        <v>3814</v>
      </c>
      <c r="AQ214" t="s">
        <v>3882</v>
      </c>
      <c r="AR214" t="s">
        <v>3883</v>
      </c>
      <c r="AS214">
        <v>9.1000000000000004E-3</v>
      </c>
      <c r="AT214" s="5">
        <f t="shared" si="58"/>
        <v>9.1000000000000003E-5</v>
      </c>
      <c r="AV214" s="1" t="s">
        <v>12</v>
      </c>
      <c r="AW214" s="3">
        <v>249.71965875687999</v>
      </c>
      <c r="AX214" s="3">
        <v>24.231999999999999</v>
      </c>
      <c r="AY214" s="3">
        <v>20.43383</v>
      </c>
      <c r="AZ214" s="3"/>
    </row>
    <row r="215" spans="7:52" x14ac:dyDescent="0.3">
      <c r="G215" s="1"/>
      <c r="AP215" s="1" t="s">
        <v>3814</v>
      </c>
      <c r="AQ215" s="1" t="s">
        <v>3884</v>
      </c>
      <c r="AR215" t="s">
        <v>3885</v>
      </c>
      <c r="AS215">
        <v>5.9999999999999995E-4</v>
      </c>
      <c r="AT215" s="5">
        <f t="shared" si="58"/>
        <v>5.9999999999999993E-6</v>
      </c>
      <c r="AV215" s="1" t="s">
        <v>2642</v>
      </c>
      <c r="AW215" s="3">
        <v>118.46433</v>
      </c>
      <c r="AX215" s="3">
        <v>0</v>
      </c>
      <c r="AY215" s="3">
        <v>-0.14000000000000001</v>
      </c>
      <c r="AZ215" s="3"/>
    </row>
    <row r="216" spans="7:52" x14ac:dyDescent="0.3">
      <c r="G216" s="1"/>
      <c r="AP216" s="1" t="s">
        <v>3814</v>
      </c>
      <c r="AQ216" t="s">
        <v>3563</v>
      </c>
      <c r="AR216" s="1" t="s">
        <v>3886</v>
      </c>
      <c r="AS216">
        <v>-0.1144</v>
      </c>
      <c r="AT216" s="5">
        <f t="shared" si="58"/>
        <v>-1.1440000000000001E-3</v>
      </c>
      <c r="AV216" s="1" t="s">
        <v>206</v>
      </c>
      <c r="AW216" s="3" t="s">
        <v>249</v>
      </c>
      <c r="AX216" s="3" t="s">
        <v>1029</v>
      </c>
      <c r="AY216" s="3" t="s">
        <v>278</v>
      </c>
      <c r="AZ216" s="3"/>
    </row>
    <row r="217" spans="7:52" x14ac:dyDescent="0.3">
      <c r="G217" s="1"/>
      <c r="AP217" s="1" t="s">
        <v>3887</v>
      </c>
      <c r="AQ217" t="s">
        <v>3888</v>
      </c>
      <c r="AR217" t="s">
        <v>3889</v>
      </c>
      <c r="AS217">
        <v>7.3940000000000001</v>
      </c>
      <c r="AT217" s="5">
        <f t="shared" si="58"/>
        <v>7.3940000000000006E-2</v>
      </c>
      <c r="AV217" s="1" t="s">
        <v>43</v>
      </c>
      <c r="AW217" s="3">
        <v>176.90285555295</v>
      </c>
      <c r="AX217" s="3">
        <v>39.81</v>
      </c>
      <c r="AY217" s="3">
        <v>35.32</v>
      </c>
      <c r="AZ217" s="3"/>
    </row>
    <row r="218" spans="7:52" x14ac:dyDescent="0.3">
      <c r="G218" s="1"/>
      <c r="AP218" s="1" t="s">
        <v>3887</v>
      </c>
      <c r="AQ218" t="s">
        <v>3890</v>
      </c>
      <c r="AR218" s="1" t="s">
        <v>3891</v>
      </c>
      <c r="AS218">
        <v>5.6064999999999996</v>
      </c>
      <c r="AT218" s="5">
        <f t="shared" si="58"/>
        <v>5.6064999999999997E-2</v>
      </c>
      <c r="AV218" s="1" t="s">
        <v>87</v>
      </c>
      <c r="AW218" s="3">
        <v>99.267958355280001</v>
      </c>
      <c r="AX218" s="3">
        <v>21.274999999999999</v>
      </c>
      <c r="AY218" s="3">
        <v>17.274999999999999</v>
      </c>
      <c r="AZ218" s="3"/>
    </row>
    <row r="219" spans="7:52" x14ac:dyDescent="0.3">
      <c r="G219" s="1"/>
      <c r="AP219" s="1" t="s">
        <v>3887</v>
      </c>
      <c r="AQ219" t="s">
        <v>3892</v>
      </c>
      <c r="AR219" t="s">
        <v>3893</v>
      </c>
      <c r="AS219">
        <v>4.923</v>
      </c>
      <c r="AT219" s="5">
        <f t="shared" si="58"/>
        <v>4.9230000000000003E-2</v>
      </c>
      <c r="AV219" s="1" t="s">
        <v>34</v>
      </c>
      <c r="AW219" s="3">
        <v>188.7312</v>
      </c>
      <c r="AX219" s="3">
        <v>-8.359</v>
      </c>
      <c r="AY219" s="3">
        <v>30.074999999999999</v>
      </c>
      <c r="AZ219" s="3"/>
    </row>
    <row r="220" spans="7:52" x14ac:dyDescent="0.3">
      <c r="G220" s="1"/>
      <c r="AP220" s="1" t="s">
        <v>3887</v>
      </c>
      <c r="AQ220" t="s">
        <v>3894</v>
      </c>
      <c r="AR220" t="s">
        <v>3895</v>
      </c>
      <c r="AS220">
        <v>3.6139999999999999</v>
      </c>
      <c r="AT220" s="5">
        <f t="shared" si="58"/>
        <v>3.6139999999999999E-2</v>
      </c>
      <c r="AV220" s="1" t="s">
        <v>150</v>
      </c>
      <c r="AW220" s="3">
        <v>34.66381682331</v>
      </c>
      <c r="AX220" s="3">
        <v>12.991</v>
      </c>
      <c r="AY220" s="3">
        <v>13.97</v>
      </c>
      <c r="AZ220" s="3"/>
    </row>
    <row r="221" spans="7:52" x14ac:dyDescent="0.3">
      <c r="G221" s="1"/>
      <c r="AP221" s="1" t="s">
        <v>3887</v>
      </c>
      <c r="AQ221" t="s">
        <v>3700</v>
      </c>
      <c r="AR221" t="s">
        <v>3701</v>
      </c>
      <c r="AS221">
        <v>3.2416</v>
      </c>
      <c r="AT221" s="5">
        <f t="shared" si="58"/>
        <v>3.2416E-2</v>
      </c>
      <c r="AV221" s="1" t="s">
        <v>295</v>
      </c>
      <c r="AW221" s="3">
        <v>57.356483144320002</v>
      </c>
      <c r="AX221" s="3">
        <v>8.9909999999999997</v>
      </c>
      <c r="AY221" s="3">
        <v>21.742999999999999</v>
      </c>
      <c r="AZ221" s="3"/>
    </row>
    <row r="222" spans="7:52" x14ac:dyDescent="0.3">
      <c r="G222" s="1"/>
      <c r="AP222" s="1" t="s">
        <v>3887</v>
      </c>
      <c r="AQ222" t="s">
        <v>3710</v>
      </c>
      <c r="AR222" t="s">
        <v>3711</v>
      </c>
      <c r="AS222">
        <v>2.9598</v>
      </c>
      <c r="AT222" s="5">
        <f t="shared" si="58"/>
        <v>2.9597999999999999E-2</v>
      </c>
      <c r="AV222" s="1" t="s">
        <v>122</v>
      </c>
      <c r="AW222" s="3">
        <v>53.361216937050003</v>
      </c>
      <c r="AX222" s="3">
        <v>12.808999999999999</v>
      </c>
      <c r="AY222" s="3">
        <v>18.829999999999998</v>
      </c>
      <c r="AZ222" s="3"/>
    </row>
    <row r="223" spans="7:52" x14ac:dyDescent="0.3">
      <c r="G223" s="1"/>
      <c r="AP223" s="1" t="s">
        <v>3887</v>
      </c>
      <c r="AQ223" t="s">
        <v>3896</v>
      </c>
      <c r="AR223" t="s">
        <v>3897</v>
      </c>
      <c r="AS223">
        <v>2.7404999999999999</v>
      </c>
      <c r="AT223" s="5">
        <f t="shared" si="58"/>
        <v>2.7404999999999999E-2</v>
      </c>
      <c r="AV223" s="1" t="s">
        <v>11</v>
      </c>
      <c r="AW223" s="3">
        <v>216.94458815039999</v>
      </c>
      <c r="AX223" s="3">
        <v>6.87</v>
      </c>
      <c r="AY223" s="3">
        <v>3.5676000000000001</v>
      </c>
      <c r="AZ223" s="3"/>
    </row>
    <row r="224" spans="7:52" x14ac:dyDescent="0.3">
      <c r="G224" s="1"/>
      <c r="AP224" s="1" t="s">
        <v>3887</v>
      </c>
      <c r="AQ224" t="s">
        <v>3898</v>
      </c>
      <c r="AR224" t="s">
        <v>3899</v>
      </c>
      <c r="AS224">
        <v>2.7307999999999999</v>
      </c>
      <c r="AT224" s="5">
        <f t="shared" si="58"/>
        <v>2.7307999999999999E-2</v>
      </c>
      <c r="AV224" s="1" t="s">
        <v>36</v>
      </c>
      <c r="AW224" s="3">
        <v>118.6352680685</v>
      </c>
      <c r="AX224" s="3">
        <v>23.516999999999999</v>
      </c>
      <c r="AY224" s="3">
        <v>17.4345</v>
      </c>
      <c r="AZ224" s="3"/>
    </row>
    <row r="225" spans="7:52" x14ac:dyDescent="0.3">
      <c r="G225" s="1"/>
      <c r="AP225" s="1" t="s">
        <v>3887</v>
      </c>
      <c r="AQ225" t="s">
        <v>3900</v>
      </c>
      <c r="AR225" t="s">
        <v>3901</v>
      </c>
      <c r="AS225">
        <v>2.7222</v>
      </c>
      <c r="AT225" s="5">
        <f t="shared" si="58"/>
        <v>2.7222E-2</v>
      </c>
      <c r="AV225" s="1" t="s">
        <v>297</v>
      </c>
      <c r="AW225" s="3">
        <v>60.056911999999997</v>
      </c>
      <c r="AX225" s="3">
        <v>13.308</v>
      </c>
      <c r="AY225" s="3">
        <v>38.200000000000003</v>
      </c>
      <c r="AZ225" s="3"/>
    </row>
    <row r="226" spans="7:52" x14ac:dyDescent="0.3">
      <c r="G226" s="1"/>
      <c r="AP226" s="1" t="s">
        <v>3887</v>
      </c>
      <c r="AQ226" t="s">
        <v>3729</v>
      </c>
      <c r="AR226" t="s">
        <v>3730</v>
      </c>
      <c r="AS226">
        <v>2.6244000000000001</v>
      </c>
      <c r="AT226" s="5">
        <f t="shared" si="58"/>
        <v>2.6244E-2</v>
      </c>
      <c r="AV226" s="1" t="s">
        <v>294</v>
      </c>
      <c r="AW226" s="3">
        <v>36.345095385059402</v>
      </c>
      <c r="AX226" s="3">
        <v>-18.844999999999999</v>
      </c>
      <c r="AY226" s="3">
        <v>13.96</v>
      </c>
      <c r="AZ226" s="3"/>
    </row>
    <row r="227" spans="7:52" x14ac:dyDescent="0.3">
      <c r="G227" s="1"/>
      <c r="AP227" s="1" t="s">
        <v>3887</v>
      </c>
      <c r="AQ227" t="s">
        <v>3902</v>
      </c>
      <c r="AR227" t="s">
        <v>3903</v>
      </c>
      <c r="AS227">
        <v>2.5691000000000002</v>
      </c>
      <c r="AT227" s="5">
        <f t="shared" si="58"/>
        <v>2.5691000000000002E-2</v>
      </c>
      <c r="AV227" s="1" t="s">
        <v>16</v>
      </c>
      <c r="AW227" s="3">
        <v>177.0968</v>
      </c>
      <c r="AX227" s="3">
        <v>8.9280000000000008</v>
      </c>
      <c r="AY227" s="3">
        <v>3.64</v>
      </c>
      <c r="AZ227" s="3"/>
    </row>
    <row r="228" spans="7:52" x14ac:dyDescent="0.3">
      <c r="G228" s="1"/>
      <c r="AP228" s="1" t="s">
        <v>3887</v>
      </c>
      <c r="AQ228" t="s">
        <v>3904</v>
      </c>
      <c r="AR228" t="s">
        <v>3905</v>
      </c>
      <c r="AS228">
        <v>2.5179</v>
      </c>
      <c r="AT228" s="5">
        <f t="shared" si="58"/>
        <v>2.5179E-2</v>
      </c>
      <c r="AV228" s="1" t="s">
        <v>296</v>
      </c>
      <c r="AW228" s="3">
        <v>32.105450050425397</v>
      </c>
      <c r="AX228" s="3">
        <v>-6.2969999999999997</v>
      </c>
      <c r="AY228" s="3">
        <v>17.852</v>
      </c>
      <c r="AZ228" s="3"/>
    </row>
    <row r="229" spans="7:52" x14ac:dyDescent="0.3">
      <c r="G229" s="1"/>
      <c r="AP229" s="1" t="s">
        <v>3887</v>
      </c>
      <c r="AQ229" t="s">
        <v>3531</v>
      </c>
      <c r="AR229" t="s">
        <v>3532</v>
      </c>
      <c r="AS229">
        <v>2.5074000000000001</v>
      </c>
      <c r="AT229" s="5">
        <f t="shared" si="58"/>
        <v>2.5073999999999999E-2</v>
      </c>
      <c r="AV229" s="1" t="s">
        <v>154</v>
      </c>
      <c r="AW229" s="3">
        <v>17.625821287680001</v>
      </c>
      <c r="AX229" s="3">
        <v>12.787000000000001</v>
      </c>
      <c r="AY229" s="3">
        <v>12</v>
      </c>
      <c r="AZ229" s="3"/>
    </row>
    <row r="230" spans="7:52" x14ac:dyDescent="0.3">
      <c r="G230" s="1"/>
      <c r="AP230" s="1" t="s">
        <v>3887</v>
      </c>
      <c r="AQ230" t="s">
        <v>3906</v>
      </c>
      <c r="AR230" t="s">
        <v>3907</v>
      </c>
      <c r="AS230">
        <v>1.8682000000000001</v>
      </c>
      <c r="AT230" s="5">
        <f t="shared" si="58"/>
        <v>1.8682000000000001E-2</v>
      </c>
      <c r="AV230" s="1" t="s">
        <v>47</v>
      </c>
      <c r="AW230" s="3">
        <v>124.23257739243</v>
      </c>
      <c r="AX230" s="3">
        <v>-0.81</v>
      </c>
      <c r="AY230" s="3">
        <v>37.092199999999998</v>
      </c>
      <c r="AZ230" s="3"/>
    </row>
    <row r="231" spans="7:52" x14ac:dyDescent="0.3">
      <c r="G231" s="1"/>
      <c r="AP231" s="1" t="s">
        <v>3887</v>
      </c>
      <c r="AQ231" t="s">
        <v>3908</v>
      </c>
      <c r="AR231" t="s">
        <v>3909</v>
      </c>
      <c r="AS231">
        <v>1.8454999999999999</v>
      </c>
      <c r="AT231" s="5">
        <f t="shared" si="58"/>
        <v>1.8454999999999999E-2</v>
      </c>
      <c r="AV231" s="1" t="s">
        <v>128</v>
      </c>
      <c r="AW231" s="3">
        <v>26.95330418851</v>
      </c>
      <c r="AX231" s="3">
        <v>9.8179999999999996</v>
      </c>
      <c r="AY231" s="3">
        <v>12.55</v>
      </c>
      <c r="AZ231" s="3"/>
    </row>
    <row r="232" spans="7:52" x14ac:dyDescent="0.3">
      <c r="G232" s="1"/>
      <c r="AP232" s="1" t="s">
        <v>3887</v>
      </c>
      <c r="AQ232" t="s">
        <v>3910</v>
      </c>
      <c r="AR232" t="s">
        <v>3911</v>
      </c>
      <c r="AS232">
        <v>1.8365</v>
      </c>
      <c r="AT232" s="5">
        <f t="shared" si="58"/>
        <v>1.8364999999999999E-2</v>
      </c>
      <c r="AV232" s="1" t="s">
        <v>65</v>
      </c>
      <c r="AW232" s="3">
        <v>147.10103411033</v>
      </c>
      <c r="AX232" s="3">
        <v>48.783000000000001</v>
      </c>
      <c r="AY232" s="3">
        <v>42.835329999999999</v>
      </c>
      <c r="AZ232" s="3"/>
    </row>
    <row r="233" spans="7:52" x14ac:dyDescent="0.3">
      <c r="G233" s="1"/>
      <c r="AP233" s="1" t="s">
        <v>3887</v>
      </c>
      <c r="AQ233" t="s">
        <v>3912</v>
      </c>
      <c r="AR233" t="s">
        <v>3913</v>
      </c>
      <c r="AS233">
        <v>1.7214</v>
      </c>
      <c r="AT233" s="5">
        <f t="shared" si="58"/>
        <v>1.7214E-2</v>
      </c>
      <c r="AV233" s="1" t="s">
        <v>191</v>
      </c>
      <c r="AW233" s="3">
        <v>14.008792440000001</v>
      </c>
      <c r="AX233" s="3">
        <v>12.86</v>
      </c>
      <c r="AY233" s="3">
        <v>12.8</v>
      </c>
      <c r="AZ233" s="3"/>
    </row>
    <row r="234" spans="7:52" x14ac:dyDescent="0.3">
      <c r="G234" s="1"/>
      <c r="AP234" s="1" t="s">
        <v>3887</v>
      </c>
      <c r="AQ234" t="s">
        <v>3914</v>
      </c>
      <c r="AR234" t="s">
        <v>3915</v>
      </c>
      <c r="AS234">
        <v>1.663</v>
      </c>
      <c r="AT234" s="5">
        <f t="shared" si="58"/>
        <v>1.6629999999999999E-2</v>
      </c>
      <c r="AV234" s="1" t="s">
        <v>59</v>
      </c>
      <c r="AW234" s="3">
        <v>78.998109669439998</v>
      </c>
      <c r="AX234" s="3">
        <v>5.4109999999999996</v>
      </c>
      <c r="AY234" s="3">
        <v>17.899999999999999</v>
      </c>
      <c r="AZ234" s="3"/>
    </row>
    <row r="235" spans="7:52" x14ac:dyDescent="0.3">
      <c r="G235" s="1"/>
      <c r="AP235" s="1" t="s">
        <v>3887</v>
      </c>
      <c r="AQ235" t="s">
        <v>3916</v>
      </c>
      <c r="AR235" t="s">
        <v>3917</v>
      </c>
      <c r="AS235">
        <v>1.6002000000000001</v>
      </c>
      <c r="AT235" s="5">
        <f t="shared" si="58"/>
        <v>1.6002000000000002E-2</v>
      </c>
      <c r="AV235" s="1" t="s">
        <v>58</v>
      </c>
      <c r="AW235" s="3">
        <v>71.838471007999999</v>
      </c>
      <c r="AX235" s="3">
        <v>18.468</v>
      </c>
      <c r="AY235" s="3">
        <v>37</v>
      </c>
      <c r="AZ235" s="3"/>
    </row>
    <row r="236" spans="7:52" x14ac:dyDescent="0.3">
      <c r="G236" s="1"/>
      <c r="AP236" s="1" t="s">
        <v>3887</v>
      </c>
      <c r="AQ236" t="s">
        <v>3918</v>
      </c>
      <c r="AR236" t="s">
        <v>3919</v>
      </c>
      <c r="AS236">
        <v>1.5445</v>
      </c>
      <c r="AT236" s="5">
        <f t="shared" si="58"/>
        <v>1.5445E-2</v>
      </c>
      <c r="AV236" s="1" t="s">
        <v>298</v>
      </c>
      <c r="AW236" s="3">
        <v>9.6877313479799998</v>
      </c>
      <c r="AX236" s="3">
        <v>6.3390000000000004</v>
      </c>
      <c r="AY236" s="3">
        <v>7.3</v>
      </c>
      <c r="AZ236" s="3"/>
    </row>
    <row r="237" spans="7:52" x14ac:dyDescent="0.3">
      <c r="G237" s="1"/>
      <c r="AP237" s="1" t="s">
        <v>3887</v>
      </c>
      <c r="AQ237" t="s">
        <v>3920</v>
      </c>
      <c r="AR237" t="s">
        <v>3921</v>
      </c>
      <c r="AS237">
        <v>1.4486000000000001</v>
      </c>
      <c r="AT237" s="5">
        <f t="shared" si="58"/>
        <v>1.4486000000000001E-2</v>
      </c>
      <c r="AV237" s="1" t="s">
        <v>10</v>
      </c>
      <c r="AW237" s="3">
        <v>750.625</v>
      </c>
      <c r="AX237" s="3">
        <v>52.826999999999998</v>
      </c>
      <c r="AY237" s="3">
        <v>32.6</v>
      </c>
      <c r="AZ237" s="3"/>
    </row>
    <row r="238" spans="7:52" x14ac:dyDescent="0.3">
      <c r="G238" s="1"/>
      <c r="AP238" s="1" t="s">
        <v>3887</v>
      </c>
      <c r="AQ238" t="s">
        <v>3922</v>
      </c>
      <c r="AR238" t="s">
        <v>3923</v>
      </c>
      <c r="AS238">
        <v>1.2827</v>
      </c>
      <c r="AT238" s="5">
        <f t="shared" si="58"/>
        <v>1.2827E-2</v>
      </c>
      <c r="AV238" s="1" t="s">
        <v>164</v>
      </c>
      <c r="AW238" s="3">
        <v>17.515573002570001</v>
      </c>
      <c r="AX238" s="3">
        <v>6.343</v>
      </c>
      <c r="AY238" s="3">
        <v>14.5</v>
      </c>
      <c r="AZ238" s="3"/>
    </row>
    <row r="239" spans="7:52" x14ac:dyDescent="0.3">
      <c r="G239" s="1"/>
      <c r="AP239" s="1" t="s">
        <v>3887</v>
      </c>
      <c r="AQ239" t="s">
        <v>3924</v>
      </c>
      <c r="AR239" t="s">
        <v>3925</v>
      </c>
      <c r="AS239">
        <v>1.2257</v>
      </c>
      <c r="AT239" s="5">
        <f t="shared" si="58"/>
        <v>1.2257000000000001E-2</v>
      </c>
      <c r="AV239" s="1" t="s">
        <v>300</v>
      </c>
      <c r="AW239" s="3">
        <v>9.5358926292999993</v>
      </c>
      <c r="AX239" s="3">
        <v>13.065</v>
      </c>
      <c r="AY239" s="3">
        <v>7.8</v>
      </c>
      <c r="AZ239" s="3"/>
    </row>
    <row r="240" spans="7:52" x14ac:dyDescent="0.3">
      <c r="G240" s="1"/>
      <c r="AP240" s="1" t="s">
        <v>3887</v>
      </c>
      <c r="AQ240" t="s">
        <v>3926</v>
      </c>
      <c r="AR240" t="s">
        <v>3927</v>
      </c>
      <c r="AS240">
        <v>1.1589</v>
      </c>
      <c r="AT240" s="5">
        <f t="shared" si="58"/>
        <v>1.1589E-2</v>
      </c>
      <c r="AV240" s="1" t="s">
        <v>1</v>
      </c>
      <c r="AW240" s="3">
        <v>2460.95955</v>
      </c>
      <c r="AX240" s="3">
        <v>8.4149999999999991</v>
      </c>
      <c r="AY240" s="3">
        <v>15.43225</v>
      </c>
      <c r="AZ240" s="3"/>
    </row>
    <row r="241" spans="7:52" x14ac:dyDescent="0.3">
      <c r="G241" s="1"/>
      <c r="AP241" s="1" t="s">
        <v>3887</v>
      </c>
      <c r="AQ241" t="s">
        <v>3928</v>
      </c>
      <c r="AR241" t="s">
        <v>3929</v>
      </c>
      <c r="AS241">
        <v>1.1303000000000001</v>
      </c>
      <c r="AT241" s="5">
        <f t="shared" si="58"/>
        <v>1.1303000000000001E-2</v>
      </c>
      <c r="AV241" s="1" t="s">
        <v>1576</v>
      </c>
      <c r="AW241" s="3">
        <v>46.6398337538646</v>
      </c>
      <c r="AX241" s="3">
        <v>1.603</v>
      </c>
      <c r="AY241" s="3">
        <v>5.9666699999999997</v>
      </c>
      <c r="AZ241" s="3"/>
    </row>
    <row r="242" spans="7:52" x14ac:dyDescent="0.3">
      <c r="G242" s="1"/>
      <c r="AP242" s="1" t="s">
        <v>3887</v>
      </c>
      <c r="AQ242" t="s">
        <v>3930</v>
      </c>
      <c r="AR242" t="s">
        <v>3931</v>
      </c>
      <c r="AS242">
        <v>1.1271</v>
      </c>
      <c r="AT242" s="5">
        <f t="shared" si="58"/>
        <v>1.1271E-2</v>
      </c>
      <c r="AV242" s="1" t="s">
        <v>31</v>
      </c>
      <c r="AW242" s="3">
        <v>232.88014726175999</v>
      </c>
      <c r="AX242" s="3">
        <v>30.555</v>
      </c>
      <c r="AY242" s="3">
        <v>14.736000000000001</v>
      </c>
      <c r="AZ242" s="3"/>
    </row>
    <row r="243" spans="7:52" x14ac:dyDescent="0.3">
      <c r="G243" s="1"/>
      <c r="AP243" s="1" t="s">
        <v>3887</v>
      </c>
      <c r="AQ243" t="s">
        <v>3932</v>
      </c>
      <c r="AR243" t="s">
        <v>3933</v>
      </c>
      <c r="AS243">
        <v>1.1201000000000001</v>
      </c>
      <c r="AT243" s="5">
        <f t="shared" si="58"/>
        <v>1.1201000000000001E-2</v>
      </c>
      <c r="AV243" s="1" t="s">
        <v>167</v>
      </c>
      <c r="AW243" s="3">
        <v>40.574492112149997</v>
      </c>
      <c r="AX243" s="3">
        <v>47.454000000000001</v>
      </c>
      <c r="AY243" s="3">
        <v>18.143000000000001</v>
      </c>
      <c r="AZ243" s="3"/>
    </row>
    <row r="244" spans="7:52" x14ac:dyDescent="0.3">
      <c r="G244" s="1"/>
      <c r="AP244" s="1" t="s">
        <v>3887</v>
      </c>
      <c r="AQ244" t="s">
        <v>3934</v>
      </c>
      <c r="AR244" t="s">
        <v>3935</v>
      </c>
      <c r="AS244">
        <v>1.0405</v>
      </c>
      <c r="AT244" s="5">
        <f t="shared" si="58"/>
        <v>1.0404999999999999E-2</v>
      </c>
      <c r="AV244" s="1" t="s">
        <v>301</v>
      </c>
      <c r="AW244" s="3">
        <v>43.382085761699997</v>
      </c>
      <c r="AX244" s="3">
        <v>0</v>
      </c>
      <c r="AY244" s="3">
        <v>11.445</v>
      </c>
      <c r="AZ244" s="3"/>
    </row>
    <row r="245" spans="7:52" x14ac:dyDescent="0.3">
      <c r="G245" s="1"/>
      <c r="AP245" s="1" t="s">
        <v>3887</v>
      </c>
      <c r="AQ245" t="s">
        <v>3572</v>
      </c>
      <c r="AR245" t="s">
        <v>3573</v>
      </c>
      <c r="AS245">
        <v>1.0189999999999999</v>
      </c>
      <c r="AT245" s="5">
        <f t="shared" si="58"/>
        <v>1.0189999999999999E-2</v>
      </c>
      <c r="AV245" s="1" t="s">
        <v>19</v>
      </c>
      <c r="AW245" s="3">
        <v>241.54350241344</v>
      </c>
      <c r="AX245" s="3">
        <v>7.7640000000000002</v>
      </c>
      <c r="AY245" s="3">
        <v>6.5288000000000004</v>
      </c>
      <c r="AZ245" s="3"/>
    </row>
    <row r="246" spans="7:52" x14ac:dyDescent="0.3">
      <c r="G246" s="1"/>
      <c r="AP246" s="1" t="s">
        <v>3887</v>
      </c>
      <c r="AQ246" t="s">
        <v>3543</v>
      </c>
      <c r="AR246" t="s">
        <v>3544</v>
      </c>
      <c r="AS246">
        <v>1.0105999999999999</v>
      </c>
      <c r="AT246" s="5">
        <f t="shared" si="58"/>
        <v>1.0105999999999999E-2</v>
      </c>
      <c r="AV246" s="1" t="s">
        <v>3</v>
      </c>
      <c r="AW246" s="3">
        <v>1798.1831732815999</v>
      </c>
      <c r="AX246" s="3">
        <v>100.59699999999999</v>
      </c>
      <c r="AY246" s="3">
        <v>36</v>
      </c>
      <c r="AZ246" s="3"/>
    </row>
    <row r="247" spans="7:52" x14ac:dyDescent="0.3">
      <c r="G247" s="1"/>
      <c r="AP247" s="1" t="s">
        <v>3887</v>
      </c>
      <c r="AQ247" t="s">
        <v>3936</v>
      </c>
      <c r="AR247" t="s">
        <v>3937</v>
      </c>
      <c r="AS247">
        <v>0.9859</v>
      </c>
      <c r="AT247" s="5">
        <f t="shared" si="58"/>
        <v>9.8589999999999997E-3</v>
      </c>
      <c r="AV247" s="1" t="s">
        <v>299</v>
      </c>
      <c r="AW247" s="3">
        <v>41.289994767164899</v>
      </c>
      <c r="AX247" s="3">
        <v>-11.567</v>
      </c>
      <c r="AY247" s="3" t="s">
        <v>206</v>
      </c>
      <c r="AZ247" s="3"/>
    </row>
    <row r="248" spans="7:52" x14ac:dyDescent="0.3">
      <c r="G248" s="1"/>
      <c r="AP248" s="1" t="s">
        <v>3887</v>
      </c>
      <c r="AQ248" t="s">
        <v>3938</v>
      </c>
      <c r="AR248" t="s">
        <v>3939</v>
      </c>
      <c r="AS248">
        <v>0.90329999999999999</v>
      </c>
      <c r="AT248" s="5">
        <f t="shared" si="58"/>
        <v>9.0329999999999994E-3</v>
      </c>
      <c r="AV248" s="1" t="s">
        <v>274</v>
      </c>
      <c r="AW248" s="3">
        <v>1.24700210256</v>
      </c>
      <c r="AX248" s="3">
        <v>0</v>
      </c>
      <c r="AY248" s="3" t="s">
        <v>206</v>
      </c>
      <c r="AZ248" s="3"/>
    </row>
    <row r="249" spans="7:52" x14ac:dyDescent="0.3">
      <c r="G249" s="1"/>
      <c r="AP249" s="1" t="s">
        <v>3887</v>
      </c>
      <c r="AQ249" t="s">
        <v>3940</v>
      </c>
      <c r="AR249" t="s">
        <v>3941</v>
      </c>
      <c r="AS249">
        <v>0.88790000000000002</v>
      </c>
      <c r="AT249" s="5">
        <f t="shared" si="58"/>
        <v>8.8789999999999997E-3</v>
      </c>
      <c r="AV249" s="1" t="s">
        <v>229</v>
      </c>
      <c r="AW249" s="3">
        <v>11.38516649172</v>
      </c>
      <c r="AX249" s="3">
        <v>21.861000000000001</v>
      </c>
      <c r="AY249" s="3">
        <v>15</v>
      </c>
      <c r="AZ249" s="3"/>
    </row>
    <row r="250" spans="7:52" x14ac:dyDescent="0.3">
      <c r="G250" s="1"/>
      <c r="AP250" s="1" t="s">
        <v>3887</v>
      </c>
      <c r="AQ250" t="s">
        <v>3942</v>
      </c>
      <c r="AR250" t="s">
        <v>3943</v>
      </c>
      <c r="AS250">
        <v>0.8659</v>
      </c>
      <c r="AT250" s="5">
        <f t="shared" si="58"/>
        <v>8.659E-3</v>
      </c>
      <c r="AV250" s="1" t="s">
        <v>3321</v>
      </c>
      <c r="AW250" s="3">
        <v>5.2893391384799999</v>
      </c>
      <c r="AX250" s="3">
        <v>15.913</v>
      </c>
      <c r="AY250" s="3">
        <v>17.5</v>
      </c>
      <c r="AZ250" s="3"/>
    </row>
    <row r="251" spans="7:52" x14ac:dyDescent="0.3">
      <c r="G251" s="1"/>
      <c r="AP251" s="1" t="s">
        <v>3887</v>
      </c>
      <c r="AQ251" t="s">
        <v>3686</v>
      </c>
      <c r="AR251" t="s">
        <v>3687</v>
      </c>
      <c r="AS251">
        <v>0.84550000000000003</v>
      </c>
      <c r="AT251" s="5">
        <f t="shared" si="58"/>
        <v>8.4550000000000007E-3</v>
      </c>
      <c r="AV251" s="1" t="s">
        <v>18</v>
      </c>
      <c r="AW251" s="3">
        <v>204.14823999999999</v>
      </c>
      <c r="AX251" s="3">
        <v>19.010000000000002</v>
      </c>
      <c r="AY251" s="3">
        <v>3.16</v>
      </c>
      <c r="AZ251" s="3"/>
    </row>
    <row r="252" spans="7:52" x14ac:dyDescent="0.3">
      <c r="G252" s="1"/>
      <c r="AP252" s="1" t="s">
        <v>3887</v>
      </c>
      <c r="AQ252" t="s">
        <v>3753</v>
      </c>
      <c r="AR252" t="s">
        <v>3754</v>
      </c>
      <c r="AS252">
        <v>0.84179999999999999</v>
      </c>
      <c r="AT252" s="5">
        <f t="shared" si="58"/>
        <v>8.4180000000000001E-3</v>
      </c>
      <c r="AV252" s="1" t="s">
        <v>174</v>
      </c>
      <c r="AW252" s="3">
        <v>19.228335205800001</v>
      </c>
      <c r="AX252" s="3">
        <v>-3.6749999999999998</v>
      </c>
      <c r="AY252" s="3">
        <v>16.829999999999998</v>
      </c>
      <c r="AZ252" s="3"/>
    </row>
    <row r="253" spans="7:52" x14ac:dyDescent="0.3">
      <c r="G253" s="1"/>
      <c r="AP253" s="1" t="s">
        <v>3887</v>
      </c>
      <c r="AQ253" t="s">
        <v>3580</v>
      </c>
      <c r="AR253" t="s">
        <v>3581</v>
      </c>
      <c r="AS253">
        <v>0.79290000000000005</v>
      </c>
      <c r="AT253" s="5">
        <f t="shared" si="58"/>
        <v>7.9290000000000003E-3</v>
      </c>
      <c r="AV253" s="1" t="s">
        <v>303</v>
      </c>
      <c r="AW253" s="3">
        <v>52.3151266267</v>
      </c>
      <c r="AX253" s="3">
        <v>11.465999999999999</v>
      </c>
      <c r="AY253" s="3">
        <v>7</v>
      </c>
      <c r="AZ253" s="3"/>
    </row>
    <row r="254" spans="7:52" x14ac:dyDescent="0.3">
      <c r="G254" s="1"/>
      <c r="AP254" s="1" t="s">
        <v>3887</v>
      </c>
      <c r="AQ254" t="s">
        <v>3944</v>
      </c>
      <c r="AR254" t="s">
        <v>3945</v>
      </c>
      <c r="AS254">
        <v>0.7591</v>
      </c>
      <c r="AT254" s="5">
        <f t="shared" si="58"/>
        <v>7.5909999999999997E-3</v>
      </c>
      <c r="AV254" s="1" t="s">
        <v>305</v>
      </c>
      <c r="AW254" s="3">
        <v>4.5445390848000002</v>
      </c>
      <c r="AX254" s="3">
        <v>-53.414999999999999</v>
      </c>
      <c r="AY254" s="3">
        <v>20</v>
      </c>
      <c r="AZ254" s="3"/>
    </row>
    <row r="255" spans="7:52" x14ac:dyDescent="0.3">
      <c r="G255" s="1"/>
      <c r="AP255" s="1" t="s">
        <v>3887</v>
      </c>
      <c r="AQ255" t="s">
        <v>3946</v>
      </c>
      <c r="AR255" t="s">
        <v>3947</v>
      </c>
      <c r="AS255">
        <v>0.75549999999999995</v>
      </c>
      <c r="AT255" s="5">
        <f t="shared" si="58"/>
        <v>7.5549999999999992E-3</v>
      </c>
      <c r="AV255" s="1" t="s">
        <v>100</v>
      </c>
      <c r="AW255" s="3">
        <v>37.863527627129997</v>
      </c>
      <c r="AX255" s="3">
        <v>23.923999999999999</v>
      </c>
      <c r="AY255" s="3">
        <v>189.32</v>
      </c>
      <c r="AZ255" s="3"/>
    </row>
    <row r="256" spans="7:52" x14ac:dyDescent="0.3">
      <c r="G256" s="1"/>
      <c r="AP256" s="1" t="s">
        <v>3887</v>
      </c>
      <c r="AQ256" t="s">
        <v>3948</v>
      </c>
      <c r="AR256" t="s">
        <v>3949</v>
      </c>
      <c r="AS256">
        <v>0.71530000000000005</v>
      </c>
      <c r="AT256" s="5">
        <f t="shared" si="58"/>
        <v>7.1530000000000005E-3</v>
      </c>
      <c r="AV256" s="1" t="s">
        <v>190</v>
      </c>
      <c r="AW256" s="3">
        <v>10.45132097182</v>
      </c>
      <c r="AX256" s="3">
        <v>-0.58699999999999997</v>
      </c>
      <c r="AY256" s="3">
        <v>9.3460000000000001</v>
      </c>
      <c r="AZ256" s="3"/>
    </row>
    <row r="257" spans="7:52" x14ac:dyDescent="0.3">
      <c r="G257" s="1"/>
      <c r="AP257" s="1" t="s">
        <v>3887</v>
      </c>
      <c r="AQ257" t="s">
        <v>3950</v>
      </c>
      <c r="AR257" t="s">
        <v>3951</v>
      </c>
      <c r="AS257">
        <v>0.69369999999999998</v>
      </c>
      <c r="AT257" s="5">
        <f t="shared" si="58"/>
        <v>6.9369999999999996E-3</v>
      </c>
      <c r="AV257" s="1" t="s">
        <v>2865</v>
      </c>
      <c r="AW257" s="3">
        <v>0.90769762679999999</v>
      </c>
      <c r="AX257" s="3">
        <v>1.101</v>
      </c>
      <c r="AY257" s="3" t="s">
        <v>206</v>
      </c>
      <c r="AZ257" s="3"/>
    </row>
    <row r="258" spans="7:52" x14ac:dyDescent="0.3">
      <c r="G258" s="1"/>
      <c r="AP258" s="1" t="s">
        <v>3887</v>
      </c>
      <c r="AQ258" t="s">
        <v>3521</v>
      </c>
      <c r="AR258" t="s">
        <v>3522</v>
      </c>
      <c r="AS258">
        <v>0.67569999999999997</v>
      </c>
      <c r="AT258" s="5">
        <f t="shared" si="58"/>
        <v>6.757E-3</v>
      </c>
      <c r="AV258" s="1" t="s">
        <v>85</v>
      </c>
      <c r="AW258" s="3">
        <v>45.7465379072</v>
      </c>
      <c r="AX258" s="3">
        <v>-17.908000000000001</v>
      </c>
      <c r="AY258" s="3">
        <v>24.3</v>
      </c>
      <c r="AZ258" s="3"/>
    </row>
    <row r="259" spans="7:52" x14ac:dyDescent="0.3">
      <c r="G259" s="1"/>
      <c r="AP259" s="1" t="s">
        <v>3887</v>
      </c>
      <c r="AQ259" t="s">
        <v>3952</v>
      </c>
      <c r="AR259" t="s">
        <v>3953</v>
      </c>
      <c r="AS259">
        <v>0.64949999999999997</v>
      </c>
      <c r="AT259" s="5">
        <f t="shared" si="58"/>
        <v>6.4949999999999999E-3</v>
      </c>
      <c r="AV259" s="1" t="s">
        <v>314</v>
      </c>
      <c r="AW259" s="3">
        <v>3.2979114369300002</v>
      </c>
      <c r="AX259" s="3">
        <v>0</v>
      </c>
      <c r="AY259" s="3" t="s">
        <v>206</v>
      </c>
      <c r="AZ259" s="3"/>
    </row>
    <row r="260" spans="7:52" x14ac:dyDescent="0.3">
      <c r="G260" s="1"/>
      <c r="AP260" s="1" t="s">
        <v>3887</v>
      </c>
      <c r="AQ260" t="s">
        <v>3954</v>
      </c>
      <c r="AR260" t="s">
        <v>3955</v>
      </c>
      <c r="AS260">
        <v>0.61660000000000004</v>
      </c>
      <c r="AT260" s="5">
        <f t="shared" si="58"/>
        <v>6.1660000000000005E-3</v>
      </c>
      <c r="AV260" s="1" t="s">
        <v>315</v>
      </c>
      <c r="AW260" s="3">
        <v>5.9333622719800001</v>
      </c>
      <c r="AX260" s="3">
        <v>9.6539999999999999</v>
      </c>
      <c r="AY260" s="3" t="s">
        <v>206</v>
      </c>
      <c r="AZ260" s="3"/>
    </row>
    <row r="261" spans="7:52" x14ac:dyDescent="0.3">
      <c r="G261" s="1"/>
      <c r="AP261" s="1" t="s">
        <v>3887</v>
      </c>
      <c r="AQ261" t="s">
        <v>3956</v>
      </c>
      <c r="AR261" t="s">
        <v>3957</v>
      </c>
      <c r="AS261">
        <v>0.61650000000000005</v>
      </c>
      <c r="AT261" s="5">
        <f t="shared" si="58"/>
        <v>6.1650000000000003E-3</v>
      </c>
      <c r="AV261" s="1" t="s">
        <v>310</v>
      </c>
      <c r="AW261" s="3">
        <v>5.2021038227599998</v>
      </c>
      <c r="AX261" s="3">
        <v>-18.327000000000002</v>
      </c>
      <c r="AY261" s="3" t="s">
        <v>206</v>
      </c>
      <c r="AZ261" s="3"/>
    </row>
    <row r="262" spans="7:52" x14ac:dyDescent="0.3">
      <c r="G262" s="1"/>
      <c r="AP262" s="1" t="s">
        <v>3887</v>
      </c>
      <c r="AQ262" t="s">
        <v>3958</v>
      </c>
      <c r="AR262" t="s">
        <v>3959</v>
      </c>
      <c r="AS262">
        <v>0.59689999999999999</v>
      </c>
      <c r="AT262" s="5">
        <f t="shared" si="58"/>
        <v>5.9689999999999995E-3</v>
      </c>
      <c r="AV262" s="1" t="s">
        <v>270</v>
      </c>
      <c r="AW262" s="3">
        <v>1.4645989582400001</v>
      </c>
      <c r="AX262" s="3">
        <v>-1.9770000000000001</v>
      </c>
      <c r="AY262" s="3">
        <v>21.05</v>
      </c>
      <c r="AZ262" s="3"/>
    </row>
    <row r="263" spans="7:52" x14ac:dyDescent="0.3">
      <c r="G263" s="1"/>
      <c r="AP263" s="1" t="s">
        <v>3887</v>
      </c>
      <c r="AQ263" t="s">
        <v>3960</v>
      </c>
      <c r="AR263" t="s">
        <v>3961</v>
      </c>
      <c r="AS263">
        <v>0.59350000000000003</v>
      </c>
      <c r="AT263" s="5">
        <f t="shared" si="58"/>
        <v>5.9350000000000002E-3</v>
      </c>
      <c r="AV263" s="1" t="s">
        <v>3322</v>
      </c>
      <c r="AW263" s="3">
        <v>25.231670939943999</v>
      </c>
      <c r="AX263" s="3">
        <v>-3.335</v>
      </c>
      <c r="AY263" s="3" t="s">
        <v>206</v>
      </c>
      <c r="AZ263" s="3"/>
    </row>
    <row r="264" spans="7:52" x14ac:dyDescent="0.3">
      <c r="G264" s="1"/>
      <c r="AP264" s="1" t="s">
        <v>3887</v>
      </c>
      <c r="AQ264" t="s">
        <v>3962</v>
      </c>
      <c r="AR264" t="s">
        <v>3963</v>
      </c>
      <c r="AS264">
        <v>0.57630000000000003</v>
      </c>
      <c r="AT264" s="5">
        <f t="shared" si="58"/>
        <v>5.7630000000000008E-3</v>
      </c>
      <c r="AV264" s="1" t="s">
        <v>328</v>
      </c>
      <c r="AW264" s="3">
        <v>1.6923607603199999</v>
      </c>
      <c r="AX264" s="3">
        <v>7.694</v>
      </c>
      <c r="AY264" s="3" t="s">
        <v>206</v>
      </c>
      <c r="AZ264" s="3"/>
    </row>
    <row r="265" spans="7:52" x14ac:dyDescent="0.3">
      <c r="G265" s="1"/>
      <c r="AP265" s="1" t="s">
        <v>3887</v>
      </c>
      <c r="AQ265" t="s">
        <v>3964</v>
      </c>
      <c r="AR265" t="s">
        <v>3965</v>
      </c>
      <c r="AS265">
        <v>0.5736</v>
      </c>
      <c r="AT265" s="5">
        <f t="shared" ref="AT265:AT328" si="59">AS265/100</f>
        <v>5.7359999999999998E-3</v>
      </c>
      <c r="AV265" s="1" t="s">
        <v>131</v>
      </c>
      <c r="AW265" s="3">
        <v>33.026907363299998</v>
      </c>
      <c r="AX265" s="3">
        <v>4.9020000000000001</v>
      </c>
      <c r="AY265" s="3">
        <v>22.824999999999999</v>
      </c>
      <c r="AZ265" s="3"/>
    </row>
    <row r="266" spans="7:52" x14ac:dyDescent="0.3">
      <c r="G266" s="1"/>
      <c r="AP266" s="1" t="s">
        <v>3887</v>
      </c>
      <c r="AQ266" t="s">
        <v>3966</v>
      </c>
      <c r="AR266" t="s">
        <v>3967</v>
      </c>
      <c r="AS266">
        <v>0.54969999999999997</v>
      </c>
      <c r="AT266" s="5">
        <f t="shared" si="59"/>
        <v>5.4969999999999993E-3</v>
      </c>
      <c r="AV266" s="1" t="s">
        <v>302</v>
      </c>
      <c r="AW266" s="3">
        <v>29.991730020098199</v>
      </c>
      <c r="AX266" s="3">
        <v>5.375</v>
      </c>
      <c r="AY266" s="3">
        <v>-7.2</v>
      </c>
      <c r="AZ266" s="3"/>
    </row>
    <row r="267" spans="7:52" x14ac:dyDescent="0.3">
      <c r="G267" s="1"/>
      <c r="AP267" s="1" t="s">
        <v>3887</v>
      </c>
      <c r="AQ267" t="s">
        <v>3555</v>
      </c>
      <c r="AR267" t="s">
        <v>3556</v>
      </c>
      <c r="AS267">
        <v>0.53090000000000004</v>
      </c>
      <c r="AT267" s="5">
        <f t="shared" si="59"/>
        <v>5.3090000000000004E-3</v>
      </c>
      <c r="AV267" s="1" t="s">
        <v>290</v>
      </c>
      <c r="AW267" s="3">
        <v>7.62454884971</v>
      </c>
      <c r="AX267" s="3">
        <v>25.844000000000001</v>
      </c>
      <c r="AY267" s="3" t="s">
        <v>206</v>
      </c>
      <c r="AZ267" s="3"/>
    </row>
    <row r="268" spans="7:52" x14ac:dyDescent="0.3">
      <c r="G268" s="1"/>
      <c r="AP268" s="1" t="s">
        <v>3887</v>
      </c>
      <c r="AQ268" t="s">
        <v>3968</v>
      </c>
      <c r="AR268" t="s">
        <v>3969</v>
      </c>
      <c r="AS268">
        <v>0.52959999999999996</v>
      </c>
      <c r="AT268" s="5">
        <f t="shared" si="59"/>
        <v>5.2959999999999995E-3</v>
      </c>
      <c r="AV268" s="1" t="s">
        <v>317</v>
      </c>
      <c r="AW268" s="3">
        <v>1.1061909738</v>
      </c>
      <c r="AX268" s="3">
        <v>-8.43</v>
      </c>
      <c r="AY268" s="3">
        <v>29</v>
      </c>
      <c r="AZ268" s="3"/>
    </row>
    <row r="269" spans="7:52" x14ac:dyDescent="0.3">
      <c r="G269" s="1"/>
      <c r="AP269" s="1" t="s">
        <v>3887</v>
      </c>
      <c r="AQ269" t="s">
        <v>3970</v>
      </c>
      <c r="AR269" t="s">
        <v>3971</v>
      </c>
      <c r="AS269">
        <v>0.52400000000000002</v>
      </c>
      <c r="AT269" s="5">
        <f t="shared" si="59"/>
        <v>5.2399999999999999E-3</v>
      </c>
      <c r="AV269" s="1" t="s">
        <v>309</v>
      </c>
      <c r="AW269" s="3">
        <v>0.69962088870000005</v>
      </c>
      <c r="AX269" s="3">
        <v>-11.755000000000001</v>
      </c>
      <c r="AY269" s="3">
        <v>15</v>
      </c>
      <c r="AZ269" s="3"/>
    </row>
    <row r="270" spans="7:52" x14ac:dyDescent="0.3">
      <c r="G270" s="1"/>
      <c r="AP270" s="1" t="s">
        <v>3887</v>
      </c>
      <c r="AQ270" t="s">
        <v>3972</v>
      </c>
      <c r="AR270" t="s">
        <v>3973</v>
      </c>
      <c r="AS270">
        <v>0.52239999999999998</v>
      </c>
      <c r="AT270" s="5">
        <f t="shared" si="59"/>
        <v>5.2239999999999995E-3</v>
      </c>
      <c r="AV270" s="1" t="s">
        <v>311</v>
      </c>
      <c r="AW270" s="3">
        <v>6.5113380000000003</v>
      </c>
      <c r="AX270" s="3">
        <v>48.87</v>
      </c>
      <c r="AY270" s="3">
        <v>7.9</v>
      </c>
      <c r="AZ270" s="3"/>
    </row>
    <row r="271" spans="7:52" x14ac:dyDescent="0.3">
      <c r="G271" s="1"/>
      <c r="AP271" s="1" t="s">
        <v>3887</v>
      </c>
      <c r="AQ271" t="s">
        <v>3551</v>
      </c>
      <c r="AR271" t="s">
        <v>3552</v>
      </c>
      <c r="AS271">
        <v>0.51870000000000005</v>
      </c>
      <c r="AT271" s="5">
        <f t="shared" si="59"/>
        <v>5.1870000000000006E-3</v>
      </c>
      <c r="AV271" s="1" t="s">
        <v>289</v>
      </c>
      <c r="AW271" s="3">
        <v>11.352302640950001</v>
      </c>
      <c r="AX271" s="3">
        <v>-0.63800000000000001</v>
      </c>
      <c r="AY271" s="3" t="s">
        <v>206</v>
      </c>
      <c r="AZ271" s="3"/>
    </row>
    <row r="272" spans="7:52" x14ac:dyDescent="0.3">
      <c r="G272" s="1"/>
      <c r="AP272" s="1" t="s">
        <v>3887</v>
      </c>
      <c r="AQ272" t="s">
        <v>3751</v>
      </c>
      <c r="AR272" t="s">
        <v>3752</v>
      </c>
      <c r="AS272">
        <v>0.504</v>
      </c>
      <c r="AT272" s="5">
        <f t="shared" si="59"/>
        <v>5.0400000000000002E-3</v>
      </c>
      <c r="AV272" s="1" t="s">
        <v>318</v>
      </c>
      <c r="AW272" s="3">
        <v>18.820969387560002</v>
      </c>
      <c r="AX272" s="3">
        <v>22.943999999999999</v>
      </c>
      <c r="AY272" s="3" t="s">
        <v>206</v>
      </c>
      <c r="AZ272" s="3"/>
    </row>
    <row r="273" spans="7:52" x14ac:dyDescent="0.3">
      <c r="G273" s="1"/>
      <c r="AP273" s="1" t="s">
        <v>3887</v>
      </c>
      <c r="AQ273" t="s">
        <v>3974</v>
      </c>
      <c r="AR273" t="s">
        <v>3975</v>
      </c>
      <c r="AS273">
        <v>0.4909</v>
      </c>
      <c r="AT273" s="5">
        <f t="shared" si="59"/>
        <v>4.9090000000000002E-3</v>
      </c>
      <c r="AV273" s="1" t="s">
        <v>967</v>
      </c>
      <c r="AW273" s="3">
        <v>24.676220988913801</v>
      </c>
      <c r="AX273" s="3">
        <v>12.702999999999999</v>
      </c>
      <c r="AY273" s="3" t="s">
        <v>206</v>
      </c>
      <c r="AZ273" s="3"/>
    </row>
    <row r="274" spans="7:52" x14ac:dyDescent="0.3">
      <c r="G274" s="1"/>
      <c r="AP274" s="1" t="s">
        <v>3887</v>
      </c>
      <c r="AQ274" t="s">
        <v>3976</v>
      </c>
      <c r="AR274" t="s">
        <v>3977</v>
      </c>
      <c r="AS274">
        <v>0.48520000000000002</v>
      </c>
      <c r="AT274" s="5">
        <f t="shared" si="59"/>
        <v>4.8520000000000004E-3</v>
      </c>
      <c r="AV274" s="1" t="s">
        <v>325</v>
      </c>
      <c r="AW274" s="3">
        <v>0.70636103244000004</v>
      </c>
      <c r="AX274" s="3">
        <v>-5.6210000000000004</v>
      </c>
      <c r="AY274" s="3" t="s">
        <v>206</v>
      </c>
      <c r="AZ274" s="3"/>
    </row>
    <row r="275" spans="7:52" x14ac:dyDescent="0.3">
      <c r="G275" s="1"/>
      <c r="AP275" s="1" t="s">
        <v>3887</v>
      </c>
      <c r="AQ275" t="s">
        <v>3978</v>
      </c>
      <c r="AR275" t="s">
        <v>3979</v>
      </c>
      <c r="AS275">
        <v>0.48180000000000001</v>
      </c>
      <c r="AT275" s="5">
        <f t="shared" si="59"/>
        <v>4.8180000000000002E-3</v>
      </c>
      <c r="AV275" s="1" t="s">
        <v>3324</v>
      </c>
      <c r="AW275" s="3">
        <v>0.31848179012</v>
      </c>
      <c r="AX275" s="3">
        <v>-9.4E-2</v>
      </c>
      <c r="AY275" s="3" t="s">
        <v>206</v>
      </c>
      <c r="AZ275" s="3"/>
    </row>
    <row r="276" spans="7:52" x14ac:dyDescent="0.3">
      <c r="G276" s="1"/>
      <c r="AP276" s="1" t="s">
        <v>3887</v>
      </c>
      <c r="AQ276" t="s">
        <v>3980</v>
      </c>
      <c r="AR276" t="s">
        <v>3981</v>
      </c>
      <c r="AS276">
        <v>0.47539999999999999</v>
      </c>
      <c r="AT276" s="5">
        <f t="shared" si="59"/>
        <v>4.7539999999999995E-3</v>
      </c>
      <c r="AV276" s="1" t="s">
        <v>316</v>
      </c>
      <c r="AW276" s="3">
        <v>18.913343163585498</v>
      </c>
      <c r="AX276" s="3">
        <v>38.097000000000001</v>
      </c>
      <c r="AY276" s="3" t="s">
        <v>206</v>
      </c>
      <c r="AZ276" s="3"/>
    </row>
    <row r="277" spans="7:52" x14ac:dyDescent="0.3">
      <c r="G277" s="1"/>
      <c r="AP277" s="1" t="s">
        <v>3887</v>
      </c>
      <c r="AQ277" t="s">
        <v>3982</v>
      </c>
      <c r="AR277" t="s">
        <v>3983</v>
      </c>
      <c r="AS277">
        <v>0.47510000000000002</v>
      </c>
      <c r="AT277" s="5">
        <f t="shared" si="59"/>
        <v>4.751E-3</v>
      </c>
      <c r="AV277" s="1" t="s">
        <v>307</v>
      </c>
      <c r="AW277" s="3">
        <v>3.7079058275999999</v>
      </c>
      <c r="AX277" s="3">
        <v>7.923</v>
      </c>
      <c r="AY277" s="3">
        <v>15</v>
      </c>
      <c r="AZ277" s="3"/>
    </row>
    <row r="278" spans="7:52" x14ac:dyDescent="0.3">
      <c r="G278" s="1"/>
      <c r="AP278" s="1" t="s">
        <v>3887</v>
      </c>
      <c r="AQ278" t="s">
        <v>3984</v>
      </c>
      <c r="AR278" t="s">
        <v>3985</v>
      </c>
      <c r="AS278">
        <v>0.47449999999999998</v>
      </c>
      <c r="AT278" s="5">
        <f t="shared" si="59"/>
        <v>4.7450000000000001E-3</v>
      </c>
      <c r="AV278" s="1" t="s">
        <v>327</v>
      </c>
      <c r="AW278" s="3">
        <v>1.22227725736</v>
      </c>
      <c r="AX278" s="3">
        <v>11.58</v>
      </c>
      <c r="AY278" s="3" t="s">
        <v>206</v>
      </c>
      <c r="AZ278" s="3"/>
    </row>
    <row r="279" spans="7:52" x14ac:dyDescent="0.3">
      <c r="G279" s="1"/>
      <c r="AP279" s="1" t="s">
        <v>3887</v>
      </c>
      <c r="AQ279" t="s">
        <v>3986</v>
      </c>
      <c r="AR279" t="s">
        <v>3987</v>
      </c>
      <c r="AS279">
        <v>0.4713</v>
      </c>
      <c r="AT279" s="5">
        <f t="shared" si="59"/>
        <v>4.7130000000000002E-3</v>
      </c>
      <c r="AV279" s="1" t="s">
        <v>3323</v>
      </c>
      <c r="AW279" s="3">
        <v>0.25545067271999999</v>
      </c>
      <c r="AX279" s="3">
        <v>-6.1929999999999996</v>
      </c>
      <c r="AY279" s="3">
        <v>15</v>
      </c>
      <c r="AZ279" s="3"/>
    </row>
    <row r="280" spans="7:52" x14ac:dyDescent="0.3">
      <c r="G280" s="1"/>
      <c r="AP280" s="1" t="s">
        <v>3887</v>
      </c>
      <c r="AQ280" t="s">
        <v>3988</v>
      </c>
      <c r="AR280" t="s">
        <v>3989</v>
      </c>
      <c r="AS280">
        <v>0.47060000000000002</v>
      </c>
      <c r="AT280" s="5">
        <f t="shared" si="59"/>
        <v>4.7060000000000001E-3</v>
      </c>
      <c r="AV280" s="1" t="s">
        <v>324</v>
      </c>
      <c r="AW280" s="3">
        <v>0.81150866720000003</v>
      </c>
      <c r="AX280" s="3">
        <v>-6.782</v>
      </c>
      <c r="AY280" s="3">
        <v>15</v>
      </c>
      <c r="AZ280" s="3"/>
    </row>
    <row r="281" spans="7:52" x14ac:dyDescent="0.3">
      <c r="G281" s="1"/>
      <c r="AP281" s="1" t="s">
        <v>3887</v>
      </c>
      <c r="AQ281" t="s">
        <v>3990</v>
      </c>
      <c r="AR281" t="s">
        <v>3991</v>
      </c>
      <c r="AS281">
        <v>0.4582</v>
      </c>
      <c r="AT281" s="5">
        <f t="shared" si="59"/>
        <v>4.5820000000000001E-3</v>
      </c>
      <c r="AV281" s="1" t="s">
        <v>313</v>
      </c>
      <c r="AW281" s="3">
        <v>2.2210870551999999</v>
      </c>
      <c r="AX281" s="3">
        <v>-24.196999999999999</v>
      </c>
      <c r="AY281" s="3">
        <v>15</v>
      </c>
      <c r="AZ281" s="3"/>
    </row>
    <row r="282" spans="7:52" x14ac:dyDescent="0.3">
      <c r="G282" s="1"/>
      <c r="AP282" s="1" t="s">
        <v>3887</v>
      </c>
      <c r="AQ282" t="s">
        <v>3992</v>
      </c>
      <c r="AR282" t="s">
        <v>3993</v>
      </c>
      <c r="AS282">
        <v>0.4582</v>
      </c>
      <c r="AT282" s="5">
        <f t="shared" si="59"/>
        <v>4.5820000000000001E-3</v>
      </c>
      <c r="AV282" s="1" t="s">
        <v>312</v>
      </c>
      <c r="AW282" s="3">
        <v>0.41080245318000003</v>
      </c>
      <c r="AX282" s="3">
        <v>246.41</v>
      </c>
      <c r="AY282" s="3">
        <v>15</v>
      </c>
      <c r="AZ282" s="3"/>
    </row>
    <row r="283" spans="7:52" x14ac:dyDescent="0.3">
      <c r="G283" s="1"/>
      <c r="AP283" s="1" t="s">
        <v>3887</v>
      </c>
      <c r="AQ283" t="s">
        <v>3994</v>
      </c>
      <c r="AR283" t="s">
        <v>3995</v>
      </c>
      <c r="AS283">
        <v>0.45100000000000001</v>
      </c>
      <c r="AT283" s="5">
        <f t="shared" si="59"/>
        <v>4.5100000000000001E-3</v>
      </c>
      <c r="AV283" s="1" t="s">
        <v>272</v>
      </c>
      <c r="AW283" s="3">
        <v>2.3750719908</v>
      </c>
      <c r="AX283" s="3">
        <v>-18.763000000000002</v>
      </c>
      <c r="AY283" s="3" t="s">
        <v>206</v>
      </c>
      <c r="AZ283" s="3"/>
    </row>
    <row r="284" spans="7:52" x14ac:dyDescent="0.3">
      <c r="G284" s="1"/>
      <c r="AP284" s="1" t="s">
        <v>3887</v>
      </c>
      <c r="AQ284" t="s">
        <v>3996</v>
      </c>
      <c r="AR284" t="s">
        <v>3997</v>
      </c>
      <c r="AS284">
        <v>0.44280000000000003</v>
      </c>
      <c r="AT284" s="5">
        <f t="shared" si="59"/>
        <v>4.4280000000000005E-3</v>
      </c>
      <c r="AV284" s="1" t="s">
        <v>320</v>
      </c>
      <c r="AW284" s="3">
        <v>1.0427253643800001</v>
      </c>
      <c r="AX284" s="3">
        <v>-0.72099999999999997</v>
      </c>
      <c r="AY284" s="3" t="s">
        <v>206</v>
      </c>
      <c r="AZ284" s="3"/>
    </row>
    <row r="285" spans="7:52" x14ac:dyDescent="0.3">
      <c r="G285" s="1"/>
      <c r="AP285" s="1" t="s">
        <v>3887</v>
      </c>
      <c r="AQ285" t="s">
        <v>3998</v>
      </c>
      <c r="AR285" t="s">
        <v>3999</v>
      </c>
      <c r="AS285">
        <v>0.438</v>
      </c>
      <c r="AT285" s="5">
        <f t="shared" si="59"/>
        <v>4.3800000000000002E-3</v>
      </c>
      <c r="AV285" s="1" t="s">
        <v>319</v>
      </c>
      <c r="AW285" s="3">
        <v>1.5520568940999999</v>
      </c>
      <c r="AX285" s="3">
        <v>10.621</v>
      </c>
      <c r="AY285" s="3" t="s">
        <v>206</v>
      </c>
      <c r="AZ285" s="3"/>
    </row>
    <row r="286" spans="7:52" x14ac:dyDescent="0.3">
      <c r="G286" s="1"/>
      <c r="AP286" s="1" t="s">
        <v>3887</v>
      </c>
      <c r="AQ286" t="s">
        <v>4000</v>
      </c>
      <c r="AR286" t="s">
        <v>4001</v>
      </c>
      <c r="AS286">
        <v>0.43530000000000002</v>
      </c>
      <c r="AT286" s="5">
        <f t="shared" si="59"/>
        <v>4.3530000000000001E-3</v>
      </c>
      <c r="AV286" s="1" t="s">
        <v>321</v>
      </c>
      <c r="AW286" s="3">
        <v>6.9362341655500002</v>
      </c>
      <c r="AX286" s="3">
        <v>25.07</v>
      </c>
      <c r="AY286" s="3">
        <v>9.3149999999999995</v>
      </c>
      <c r="AZ286" s="3"/>
    </row>
    <row r="287" spans="7:52" x14ac:dyDescent="0.3">
      <c r="G287" s="1"/>
      <c r="AP287" s="1" t="s">
        <v>3887</v>
      </c>
      <c r="AQ287" t="s">
        <v>4002</v>
      </c>
      <c r="AR287" t="s">
        <v>4003</v>
      </c>
      <c r="AS287">
        <v>0.43519999999999998</v>
      </c>
      <c r="AT287" s="5">
        <f t="shared" si="59"/>
        <v>4.352E-3</v>
      </c>
      <c r="AV287" s="1" t="s">
        <v>323</v>
      </c>
      <c r="AW287" s="3">
        <v>6.96401489280868</v>
      </c>
      <c r="AX287" s="3">
        <v>11.192</v>
      </c>
      <c r="AY287" s="3" t="s">
        <v>206</v>
      </c>
      <c r="AZ287" s="3"/>
    </row>
    <row r="288" spans="7:52" x14ac:dyDescent="0.3">
      <c r="G288" s="1"/>
      <c r="AP288" s="1" t="s">
        <v>3887</v>
      </c>
      <c r="AQ288" t="s">
        <v>4004</v>
      </c>
      <c r="AR288" t="s">
        <v>4005</v>
      </c>
      <c r="AS288">
        <v>0.4209</v>
      </c>
      <c r="AT288" s="5">
        <f t="shared" si="59"/>
        <v>4.2090000000000001E-3</v>
      </c>
      <c r="AV288" s="1" t="s">
        <v>2866</v>
      </c>
      <c r="AW288" s="3">
        <v>2.2859602994800001</v>
      </c>
      <c r="AX288" s="3">
        <v>0</v>
      </c>
      <c r="AY288" s="3" t="s">
        <v>206</v>
      </c>
      <c r="AZ288" s="3"/>
    </row>
    <row r="289" spans="7:52" x14ac:dyDescent="0.3">
      <c r="G289" s="1"/>
      <c r="AP289" s="1" t="s">
        <v>3887</v>
      </c>
      <c r="AQ289" t="s">
        <v>4006</v>
      </c>
      <c r="AR289" t="s">
        <v>4007</v>
      </c>
      <c r="AS289">
        <v>0.4143</v>
      </c>
      <c r="AT289" s="5">
        <f t="shared" si="59"/>
        <v>4.143E-3</v>
      </c>
      <c r="AV289" s="1" t="s">
        <v>306</v>
      </c>
      <c r="AW289" s="3">
        <v>11.640163141871501</v>
      </c>
      <c r="AX289" s="3">
        <v>0</v>
      </c>
      <c r="AY289" s="3" t="s">
        <v>206</v>
      </c>
      <c r="AZ289" s="3"/>
    </row>
    <row r="290" spans="7:52" x14ac:dyDescent="0.3">
      <c r="G290" s="1"/>
      <c r="AP290" s="1" t="s">
        <v>3887</v>
      </c>
      <c r="AQ290" t="s">
        <v>4008</v>
      </c>
      <c r="AR290" t="s">
        <v>4009</v>
      </c>
      <c r="AS290">
        <v>0.41210000000000002</v>
      </c>
      <c r="AT290" s="5">
        <f t="shared" si="59"/>
        <v>4.1210000000000005E-3</v>
      </c>
      <c r="AV290" s="1" t="s">
        <v>2637</v>
      </c>
      <c r="AW290" s="3">
        <v>14.45738562392</v>
      </c>
      <c r="AX290" s="3">
        <v>-18.635000000000002</v>
      </c>
      <c r="AY290" s="3">
        <v>-11.7</v>
      </c>
      <c r="AZ290" s="3"/>
    </row>
    <row r="291" spans="7:52" x14ac:dyDescent="0.3">
      <c r="G291" s="1"/>
      <c r="AP291" s="1" t="s">
        <v>3887</v>
      </c>
      <c r="AQ291" t="s">
        <v>4010</v>
      </c>
      <c r="AR291" t="s">
        <v>4011</v>
      </c>
      <c r="AS291">
        <v>0.40289999999999998</v>
      </c>
      <c r="AT291" s="5">
        <f t="shared" si="59"/>
        <v>4.0289999999999996E-3</v>
      </c>
      <c r="AV291" s="1" t="s">
        <v>198</v>
      </c>
      <c r="AW291" s="3">
        <v>9.0747665568800002</v>
      </c>
      <c r="AX291" s="3">
        <v>8.1910000000000007</v>
      </c>
      <c r="AY291" s="3">
        <v>31.5</v>
      </c>
      <c r="AZ291" s="3"/>
    </row>
    <row r="292" spans="7:52" x14ac:dyDescent="0.3">
      <c r="G292" s="1"/>
      <c r="AP292" s="1" t="s">
        <v>3887</v>
      </c>
      <c r="AQ292" t="s">
        <v>4012</v>
      </c>
      <c r="AR292" t="s">
        <v>4013</v>
      </c>
      <c r="AS292">
        <v>0.37130000000000002</v>
      </c>
      <c r="AT292" s="5">
        <f t="shared" si="59"/>
        <v>3.7130000000000002E-3</v>
      </c>
      <c r="AV292" s="1" t="s">
        <v>3328</v>
      </c>
      <c r="AW292" s="3">
        <v>0.31425631488</v>
      </c>
      <c r="AX292" s="3">
        <v>33.381</v>
      </c>
      <c r="AY292" s="3" t="s">
        <v>206</v>
      </c>
      <c r="AZ292" s="3"/>
    </row>
    <row r="293" spans="7:52" x14ac:dyDescent="0.3">
      <c r="G293" s="1"/>
      <c r="AP293" s="1" t="s">
        <v>3887</v>
      </c>
      <c r="AQ293" s="1" t="s">
        <v>4014</v>
      </c>
      <c r="AR293" t="s">
        <v>4015</v>
      </c>
      <c r="AS293">
        <v>0.36699999999999999</v>
      </c>
      <c r="AT293" s="5">
        <f t="shared" si="59"/>
        <v>3.6700000000000001E-3</v>
      </c>
      <c r="AV293" s="1" t="s">
        <v>3325</v>
      </c>
      <c r="AW293" s="3">
        <v>0.40543069800999998</v>
      </c>
      <c r="AX293" s="3">
        <v>0</v>
      </c>
      <c r="AY293" s="3" t="s">
        <v>206</v>
      </c>
      <c r="AZ293" s="3"/>
    </row>
    <row r="294" spans="7:52" x14ac:dyDescent="0.3">
      <c r="G294" s="1"/>
      <c r="AP294" s="1" t="s">
        <v>3887</v>
      </c>
      <c r="AQ294" t="s">
        <v>4016</v>
      </c>
      <c r="AR294" t="s">
        <v>4017</v>
      </c>
      <c r="AS294">
        <v>0.36509999999999998</v>
      </c>
      <c r="AT294" s="5">
        <f t="shared" si="59"/>
        <v>3.6509999999999997E-3</v>
      </c>
      <c r="AV294" s="1" t="s">
        <v>304</v>
      </c>
      <c r="AW294" s="3">
        <v>1.8085569559200001</v>
      </c>
      <c r="AX294" s="3">
        <v>122.029</v>
      </c>
      <c r="AY294" s="3" t="s">
        <v>206</v>
      </c>
      <c r="AZ294" s="3"/>
    </row>
    <row r="295" spans="7:52" x14ac:dyDescent="0.3">
      <c r="G295" s="1"/>
      <c r="AP295" s="1" t="s">
        <v>3887</v>
      </c>
      <c r="AQ295" s="1" t="s">
        <v>4018</v>
      </c>
      <c r="AR295" t="s">
        <v>4019</v>
      </c>
      <c r="AS295">
        <v>0.35189999999999999</v>
      </c>
      <c r="AT295" s="5">
        <f t="shared" si="59"/>
        <v>3.519E-3</v>
      </c>
      <c r="AV295" s="1" t="s">
        <v>3326</v>
      </c>
      <c r="AW295" s="3">
        <v>0.51431801485999995</v>
      </c>
      <c r="AX295" s="3">
        <v>0</v>
      </c>
      <c r="AY295" s="3" t="s">
        <v>206</v>
      </c>
      <c r="AZ295" s="3"/>
    </row>
    <row r="296" spans="7:52" x14ac:dyDescent="0.3">
      <c r="G296" s="1"/>
      <c r="AP296" s="1" t="s">
        <v>3887</v>
      </c>
      <c r="AQ296" t="s">
        <v>4020</v>
      </c>
      <c r="AR296" t="s">
        <v>4021</v>
      </c>
      <c r="AS296">
        <v>0.34250000000000003</v>
      </c>
      <c r="AT296" s="5">
        <f t="shared" si="59"/>
        <v>3.4250000000000001E-3</v>
      </c>
      <c r="AV296" s="1" t="s">
        <v>326</v>
      </c>
      <c r="AW296" s="3">
        <v>0.90809810845000005</v>
      </c>
      <c r="AX296" s="3">
        <v>20.315999999999999</v>
      </c>
      <c r="AY296" s="3" t="s">
        <v>206</v>
      </c>
      <c r="AZ296" s="3"/>
    </row>
    <row r="297" spans="7:52" x14ac:dyDescent="0.3">
      <c r="G297" s="1"/>
      <c r="AP297" s="1" t="s">
        <v>3887</v>
      </c>
      <c r="AQ297" t="s">
        <v>4022</v>
      </c>
      <c r="AR297" t="s">
        <v>4023</v>
      </c>
      <c r="AS297">
        <v>0.30380000000000001</v>
      </c>
      <c r="AT297" s="5">
        <f t="shared" si="59"/>
        <v>3.0380000000000003E-3</v>
      </c>
      <c r="AV297" s="1" t="s">
        <v>308</v>
      </c>
      <c r="AW297" s="3">
        <v>0.71696194570000005</v>
      </c>
      <c r="AX297" s="3">
        <v>77.658000000000001</v>
      </c>
      <c r="AY297" s="3" t="s">
        <v>206</v>
      </c>
      <c r="AZ297" s="3"/>
    </row>
    <row r="298" spans="7:52" x14ac:dyDescent="0.3">
      <c r="G298" s="1"/>
      <c r="AP298" s="1" t="s">
        <v>3887</v>
      </c>
      <c r="AQ298" s="1" t="s">
        <v>4024</v>
      </c>
      <c r="AR298" t="s">
        <v>4025</v>
      </c>
      <c r="AS298">
        <v>0.29389999999999999</v>
      </c>
      <c r="AT298" s="5">
        <f t="shared" si="59"/>
        <v>2.9389999999999998E-3</v>
      </c>
      <c r="AV298" s="1" t="s">
        <v>3329</v>
      </c>
      <c r="AW298" s="3">
        <v>0.15967673856</v>
      </c>
      <c r="AX298" s="3">
        <v>0</v>
      </c>
      <c r="AY298" s="3" t="s">
        <v>206</v>
      </c>
      <c r="AZ298" s="3"/>
    </row>
    <row r="299" spans="7:52" x14ac:dyDescent="0.3">
      <c r="G299" s="1"/>
      <c r="AP299" s="1" t="s">
        <v>3887</v>
      </c>
      <c r="AQ299" t="s">
        <v>4026</v>
      </c>
      <c r="AR299" t="s">
        <v>4027</v>
      </c>
      <c r="AS299">
        <v>0.29320000000000002</v>
      </c>
      <c r="AT299" s="5">
        <f t="shared" si="59"/>
        <v>2.9320000000000001E-3</v>
      </c>
      <c r="AV299" s="1" t="s">
        <v>3327</v>
      </c>
      <c r="AW299" s="3">
        <v>0.78525626437999996</v>
      </c>
      <c r="AX299" s="3">
        <v>0</v>
      </c>
      <c r="AY299" s="3">
        <v>20.100000000000001</v>
      </c>
      <c r="AZ299" s="3"/>
    </row>
    <row r="300" spans="7:52" x14ac:dyDescent="0.3">
      <c r="G300" s="1"/>
      <c r="AP300" s="1" t="s">
        <v>3887</v>
      </c>
      <c r="AQ300" t="s">
        <v>4028</v>
      </c>
      <c r="AR300" t="s">
        <v>4029</v>
      </c>
      <c r="AS300">
        <v>0.28310000000000002</v>
      </c>
      <c r="AT300" s="5">
        <f t="shared" si="59"/>
        <v>2.8310000000000002E-3</v>
      </c>
      <c r="AV300" s="1" t="s">
        <v>3330</v>
      </c>
      <c r="AW300" s="3">
        <v>0.10350017677999999</v>
      </c>
      <c r="AX300" s="3">
        <v>-2.343</v>
      </c>
      <c r="AY300" s="3" t="s">
        <v>206</v>
      </c>
      <c r="AZ300" s="3"/>
    </row>
    <row r="301" spans="7:52" x14ac:dyDescent="0.3">
      <c r="G301" s="1"/>
      <c r="AP301" s="1" t="s">
        <v>3887</v>
      </c>
      <c r="AQ301" s="1" t="s">
        <v>4030</v>
      </c>
      <c r="AR301" t="s">
        <v>4031</v>
      </c>
      <c r="AS301">
        <v>0.27010000000000001</v>
      </c>
      <c r="AT301" s="5">
        <f t="shared" si="59"/>
        <v>2.7010000000000003E-3</v>
      </c>
      <c r="AV301" s="1" t="s">
        <v>3331</v>
      </c>
      <c r="AW301" s="3">
        <v>0.38270190850000002</v>
      </c>
      <c r="AX301" s="3">
        <v>0</v>
      </c>
      <c r="AY301" s="3" t="s">
        <v>206</v>
      </c>
      <c r="AZ301" s="3"/>
    </row>
    <row r="302" spans="7:52" x14ac:dyDescent="0.3">
      <c r="G302" s="1"/>
      <c r="AP302" s="1" t="s">
        <v>3887</v>
      </c>
      <c r="AQ302" s="1" t="s">
        <v>4032</v>
      </c>
      <c r="AR302" t="s">
        <v>4033</v>
      </c>
      <c r="AS302">
        <v>0.26429999999999998</v>
      </c>
      <c r="AT302" s="5">
        <f t="shared" si="59"/>
        <v>2.643E-3</v>
      </c>
      <c r="AV302" s="1" t="s">
        <v>322</v>
      </c>
      <c r="AW302" s="3">
        <v>2.04498997</v>
      </c>
      <c r="AX302" s="3">
        <v>3.22</v>
      </c>
      <c r="AY302" s="3">
        <v>10.0815</v>
      </c>
      <c r="AZ302" s="3"/>
    </row>
    <row r="303" spans="7:52" x14ac:dyDescent="0.3">
      <c r="G303" s="1"/>
      <c r="AP303" s="1" t="s">
        <v>3887</v>
      </c>
      <c r="AQ303" s="1" t="s">
        <v>4034</v>
      </c>
      <c r="AR303" t="s">
        <v>4035</v>
      </c>
      <c r="AS303">
        <v>0.25240000000000001</v>
      </c>
      <c r="AT303" s="5">
        <f t="shared" si="59"/>
        <v>2.5240000000000002E-3</v>
      </c>
      <c r="AV303" s="1" t="s">
        <v>1856</v>
      </c>
      <c r="AW303" s="3">
        <v>7.8655074702999999</v>
      </c>
      <c r="AX303" s="3">
        <v>0</v>
      </c>
      <c r="AY303" s="3">
        <v>34.210329999999999</v>
      </c>
      <c r="AZ303" s="3"/>
    </row>
    <row r="304" spans="7:52" x14ac:dyDescent="0.3">
      <c r="G304" s="1"/>
      <c r="AP304" s="1" t="s">
        <v>3887</v>
      </c>
      <c r="AQ304" s="1" t="s">
        <v>4036</v>
      </c>
      <c r="AR304" t="s">
        <v>4037</v>
      </c>
      <c r="AS304">
        <v>0.15890000000000001</v>
      </c>
      <c r="AT304" s="5">
        <f t="shared" si="59"/>
        <v>1.5890000000000001E-3</v>
      </c>
      <c r="AV304" s="1" t="s">
        <v>2640</v>
      </c>
      <c r="AW304" s="3" t="s">
        <v>206</v>
      </c>
      <c r="AX304" s="3">
        <v>0</v>
      </c>
      <c r="AY304" s="3" t="s">
        <v>206</v>
      </c>
      <c r="AZ304" s="3"/>
    </row>
    <row r="305" spans="7:52" x14ac:dyDescent="0.3">
      <c r="G305" s="1"/>
      <c r="AP305" s="1" t="s">
        <v>3887</v>
      </c>
      <c r="AQ305" t="s">
        <v>3563</v>
      </c>
      <c r="AR305" t="s">
        <v>3564</v>
      </c>
      <c r="AS305">
        <v>7.0599999999999996E-2</v>
      </c>
      <c r="AT305" s="5">
        <f t="shared" si="59"/>
        <v>7.0599999999999992E-4</v>
      </c>
      <c r="AV305" s="1" t="s">
        <v>206</v>
      </c>
      <c r="AW305" s="3" t="s">
        <v>249</v>
      </c>
      <c r="AX305" s="3" t="s">
        <v>1029</v>
      </c>
      <c r="AY305" s="3" t="s">
        <v>278</v>
      </c>
      <c r="AZ305" s="3"/>
    </row>
    <row r="306" spans="7:52" x14ac:dyDescent="0.3">
      <c r="G306" s="1"/>
      <c r="AP306" s="1" t="s">
        <v>4038</v>
      </c>
      <c r="AQ306" s="1" t="s">
        <v>4039</v>
      </c>
      <c r="AR306" t="s">
        <v>4040</v>
      </c>
      <c r="AS306">
        <v>3.1368</v>
      </c>
      <c r="AT306" s="5">
        <f t="shared" si="59"/>
        <v>3.1368E-2</v>
      </c>
      <c r="AV306" s="1" t="s">
        <v>372</v>
      </c>
      <c r="AW306" s="3">
        <v>109.69176409776</v>
      </c>
      <c r="AX306" s="3">
        <v>38.149000000000001</v>
      </c>
      <c r="AY306" s="3">
        <v>20</v>
      </c>
      <c r="AZ306" s="3"/>
    </row>
    <row r="307" spans="7:52" x14ac:dyDescent="0.3">
      <c r="G307" s="1"/>
      <c r="AP307" s="1" t="s">
        <v>4038</v>
      </c>
      <c r="AQ307" t="s">
        <v>3712</v>
      </c>
      <c r="AR307" t="s">
        <v>3498</v>
      </c>
      <c r="AS307">
        <v>2.9323000000000001</v>
      </c>
      <c r="AT307" s="5">
        <f t="shared" si="59"/>
        <v>2.9323000000000002E-2</v>
      </c>
      <c r="AV307" s="1" t="s">
        <v>261</v>
      </c>
      <c r="AW307" s="3">
        <v>47.974902229800001</v>
      </c>
      <c r="AX307" s="3">
        <v>0</v>
      </c>
      <c r="AY307" s="3">
        <v>46.2</v>
      </c>
      <c r="AZ307" s="3"/>
    </row>
    <row r="308" spans="7:52" x14ac:dyDescent="0.3">
      <c r="G308" s="1"/>
      <c r="AP308" s="1" t="s">
        <v>4038</v>
      </c>
      <c r="AQ308" t="s">
        <v>3900</v>
      </c>
      <c r="AR308" t="s">
        <v>3901</v>
      </c>
      <c r="AS308">
        <v>2.8711000000000002</v>
      </c>
      <c r="AT308" s="5">
        <f t="shared" si="59"/>
        <v>2.8711E-2</v>
      </c>
      <c r="AV308" s="1" t="s">
        <v>297</v>
      </c>
      <c r="AW308" s="3">
        <v>60.056911999999997</v>
      </c>
      <c r="AX308" s="3">
        <v>13.308</v>
      </c>
      <c r="AY308" s="3">
        <v>38.200000000000003</v>
      </c>
      <c r="AZ308" s="3"/>
    </row>
    <row r="309" spans="7:52" x14ac:dyDescent="0.3">
      <c r="G309" s="1"/>
      <c r="AP309" s="1" t="s">
        <v>4038</v>
      </c>
      <c r="AQ309" t="s">
        <v>4041</v>
      </c>
      <c r="AR309" t="s">
        <v>4042</v>
      </c>
      <c r="AS309">
        <v>2.855</v>
      </c>
      <c r="AT309" s="5">
        <f t="shared" si="59"/>
        <v>2.8549999999999999E-2</v>
      </c>
      <c r="AV309" s="1" t="s">
        <v>715</v>
      </c>
      <c r="AW309" s="3">
        <v>4.3374991624400003</v>
      </c>
      <c r="AX309" s="3">
        <v>-2.3940000000000001</v>
      </c>
      <c r="AY309" s="3" t="s">
        <v>206</v>
      </c>
      <c r="AZ309" s="3"/>
    </row>
    <row r="310" spans="7:52" x14ac:dyDescent="0.3">
      <c r="G310" s="1"/>
      <c r="AP310" s="1" t="s">
        <v>4038</v>
      </c>
      <c r="AQ310" s="1" t="s">
        <v>3568</v>
      </c>
      <c r="AR310" t="s">
        <v>3569</v>
      </c>
      <c r="AS310">
        <v>2.8151000000000002</v>
      </c>
      <c r="AT310" s="5">
        <f t="shared" si="59"/>
        <v>2.8151000000000002E-2</v>
      </c>
      <c r="AV310" s="1" t="s">
        <v>3567</v>
      </c>
      <c r="AW310" s="3">
        <v>50.7799977118</v>
      </c>
      <c r="AX310" s="3">
        <v>62.787999999999997</v>
      </c>
      <c r="AY310" s="3">
        <v>24.247499999999999</v>
      </c>
      <c r="AZ310" s="3"/>
    </row>
    <row r="311" spans="7:52" x14ac:dyDescent="0.3">
      <c r="G311" s="1"/>
      <c r="AP311" s="1" t="s">
        <v>4038</v>
      </c>
      <c r="AQ311" s="1" t="s">
        <v>4043</v>
      </c>
      <c r="AR311" t="s">
        <v>4044</v>
      </c>
      <c r="AS311">
        <v>2.8029000000000002</v>
      </c>
      <c r="AT311" s="5">
        <f t="shared" si="59"/>
        <v>2.8029000000000002E-2</v>
      </c>
      <c r="AV311" s="1" t="s">
        <v>3036</v>
      </c>
      <c r="AW311" s="3">
        <v>2.2947184912599998</v>
      </c>
      <c r="AX311" s="3">
        <v>15.135</v>
      </c>
      <c r="AY311" s="3" t="s">
        <v>206</v>
      </c>
      <c r="AZ311" s="3"/>
    </row>
    <row r="312" spans="7:52" x14ac:dyDescent="0.3">
      <c r="G312" s="1"/>
      <c r="AP312" s="1" t="s">
        <v>4038</v>
      </c>
      <c r="AQ312" t="s">
        <v>3541</v>
      </c>
      <c r="AR312" t="s">
        <v>3542</v>
      </c>
      <c r="AS312">
        <v>2.7961999999999998</v>
      </c>
      <c r="AT312" s="5">
        <f t="shared" si="59"/>
        <v>2.7961999999999997E-2</v>
      </c>
      <c r="AV312" s="1" t="s">
        <v>2</v>
      </c>
      <c r="AW312" s="3">
        <v>2523.2069878150801</v>
      </c>
      <c r="AX312" s="3">
        <v>18.173999999999999</v>
      </c>
      <c r="AY312" s="3">
        <v>16.251999999999999</v>
      </c>
      <c r="AZ312" s="3"/>
    </row>
    <row r="313" spans="7:52" x14ac:dyDescent="0.3">
      <c r="G313" s="1"/>
      <c r="AP313" s="1" t="s">
        <v>4038</v>
      </c>
      <c r="AQ313" t="s">
        <v>4045</v>
      </c>
      <c r="AR313" t="s">
        <v>4046</v>
      </c>
      <c r="AS313">
        <v>2.7749999999999999</v>
      </c>
      <c r="AT313" s="5">
        <f t="shared" si="59"/>
        <v>2.775E-2</v>
      </c>
      <c r="AV313" s="1" t="s">
        <v>151</v>
      </c>
      <c r="AW313" s="3">
        <v>54.793684622699999</v>
      </c>
      <c r="AX313" s="3">
        <v>47.393999999999998</v>
      </c>
      <c r="AY313" s="3">
        <v>16.835000000000001</v>
      </c>
      <c r="AZ313" s="3"/>
    </row>
    <row r="314" spans="7:52" x14ac:dyDescent="0.3">
      <c r="G314" s="1"/>
      <c r="AP314" s="1" t="s">
        <v>4038</v>
      </c>
      <c r="AQ314" t="s">
        <v>4047</v>
      </c>
      <c r="AR314" t="s">
        <v>4048</v>
      </c>
      <c r="AS314">
        <v>2.7467000000000001</v>
      </c>
      <c r="AT314" s="5">
        <f t="shared" si="59"/>
        <v>2.7467000000000002E-2</v>
      </c>
      <c r="AV314" s="1" t="s">
        <v>256</v>
      </c>
      <c r="AW314" s="3">
        <v>2.29426059645</v>
      </c>
      <c r="AX314" s="3">
        <v>0</v>
      </c>
      <c r="AY314" s="3">
        <v>14.375</v>
      </c>
      <c r="AZ314" s="3"/>
    </row>
    <row r="315" spans="7:52" x14ac:dyDescent="0.3">
      <c r="G315" s="1"/>
      <c r="AP315" s="1" t="s">
        <v>4038</v>
      </c>
      <c r="AQ315" t="s">
        <v>3930</v>
      </c>
      <c r="AR315" t="s">
        <v>3931</v>
      </c>
      <c r="AS315">
        <v>2.7437999999999998</v>
      </c>
      <c r="AT315" s="5">
        <f t="shared" si="59"/>
        <v>2.7437999999999997E-2</v>
      </c>
      <c r="AV315" s="1" t="s">
        <v>31</v>
      </c>
      <c r="AW315" s="3">
        <v>232.88014726175999</v>
      </c>
      <c r="AX315" s="3">
        <v>30.555</v>
      </c>
      <c r="AY315" s="3">
        <v>14.736000000000001</v>
      </c>
      <c r="AZ315" s="3"/>
    </row>
    <row r="316" spans="7:52" x14ac:dyDescent="0.3">
      <c r="G316" s="1"/>
      <c r="AP316" s="1" t="s">
        <v>4038</v>
      </c>
      <c r="AQ316" t="s">
        <v>4049</v>
      </c>
      <c r="AR316" t="s">
        <v>4050</v>
      </c>
      <c r="AS316">
        <v>2.7145000000000001</v>
      </c>
      <c r="AT316" s="5">
        <f t="shared" si="59"/>
        <v>2.7145000000000002E-2</v>
      </c>
      <c r="AV316" s="1" t="s">
        <v>37</v>
      </c>
      <c r="AW316" s="3">
        <v>257.02116129275998</v>
      </c>
      <c r="AX316" s="3">
        <v>7.9530000000000003</v>
      </c>
      <c r="AY316" s="3">
        <v>8.9033300000000004</v>
      </c>
      <c r="AZ316" s="3"/>
    </row>
    <row r="317" spans="7:52" x14ac:dyDescent="0.3">
      <c r="G317" s="1"/>
      <c r="AP317" s="1" t="s">
        <v>4038</v>
      </c>
      <c r="AQ317" t="s">
        <v>3511</v>
      </c>
      <c r="AR317" t="s">
        <v>3512</v>
      </c>
      <c r="AS317">
        <v>2.6993999999999998</v>
      </c>
      <c r="AT317" s="5">
        <f t="shared" si="59"/>
        <v>2.6993999999999997E-2</v>
      </c>
      <c r="AV317" s="1" t="s">
        <v>220</v>
      </c>
      <c r="AW317" s="3">
        <v>73.308800000000005</v>
      </c>
      <c r="AX317" s="3">
        <v>122.863</v>
      </c>
      <c r="AY317" s="3">
        <v>15.633330000000001</v>
      </c>
      <c r="AZ317" s="3"/>
    </row>
    <row r="318" spans="7:52" x14ac:dyDescent="0.3">
      <c r="G318" s="1"/>
      <c r="AP318" s="1" t="s">
        <v>4038</v>
      </c>
      <c r="AQ318" t="s">
        <v>3576</v>
      </c>
      <c r="AR318" t="s">
        <v>3577</v>
      </c>
      <c r="AS318">
        <v>2.6564000000000001</v>
      </c>
      <c r="AT318" s="5">
        <f t="shared" si="59"/>
        <v>2.6564000000000001E-2</v>
      </c>
      <c r="AV318" s="1" t="s">
        <v>226</v>
      </c>
      <c r="AW318" s="3">
        <v>57.995141919650003</v>
      </c>
      <c r="AX318" s="3">
        <v>0</v>
      </c>
      <c r="AY318" s="3">
        <v>73.569999999999993</v>
      </c>
      <c r="AZ318" s="3"/>
    </row>
    <row r="319" spans="7:52" x14ac:dyDescent="0.3">
      <c r="G319" s="1"/>
      <c r="AP319" s="1" t="s">
        <v>4038</v>
      </c>
      <c r="AQ319" t="s">
        <v>3580</v>
      </c>
      <c r="AR319" t="s">
        <v>3581</v>
      </c>
      <c r="AS319">
        <v>2.629</v>
      </c>
      <c r="AT319" s="5">
        <f t="shared" si="59"/>
        <v>2.6290000000000001E-2</v>
      </c>
      <c r="AV319" s="1" t="s">
        <v>303</v>
      </c>
      <c r="AW319" s="3">
        <v>52.3151266267</v>
      </c>
      <c r="AX319" s="3">
        <v>11.465999999999999</v>
      </c>
      <c r="AY319" s="3">
        <v>7</v>
      </c>
      <c r="AZ319" s="3"/>
    </row>
    <row r="320" spans="7:52" x14ac:dyDescent="0.3">
      <c r="G320" s="1"/>
      <c r="AP320" s="1" t="s">
        <v>4038</v>
      </c>
      <c r="AQ320" s="1" t="s">
        <v>3545</v>
      </c>
      <c r="AR320" t="s">
        <v>3546</v>
      </c>
      <c r="AS320">
        <v>2.5941000000000001</v>
      </c>
      <c r="AT320" s="5">
        <f t="shared" si="59"/>
        <v>2.5941000000000002E-2</v>
      </c>
      <c r="AV320" s="1" t="s">
        <v>5</v>
      </c>
      <c r="AW320" s="3">
        <v>1976.6898999499199</v>
      </c>
      <c r="AX320" s="3">
        <v>14.927</v>
      </c>
      <c r="AY320" s="3" t="s">
        <v>206</v>
      </c>
      <c r="AZ320" s="3"/>
    </row>
    <row r="321" spans="7:52" x14ac:dyDescent="0.3">
      <c r="G321" s="1"/>
      <c r="AP321" s="1" t="s">
        <v>4038</v>
      </c>
      <c r="AQ321" t="s">
        <v>4051</v>
      </c>
      <c r="AR321" t="s">
        <v>4052</v>
      </c>
      <c r="AS321">
        <v>2.5445000000000002</v>
      </c>
      <c r="AT321" s="5">
        <f t="shared" si="59"/>
        <v>2.5445000000000002E-2</v>
      </c>
      <c r="AV321" s="1" t="s">
        <v>186</v>
      </c>
      <c r="AW321" s="3">
        <v>19.871710616640001</v>
      </c>
      <c r="AX321" s="3">
        <v>14.977</v>
      </c>
      <c r="AY321" s="3">
        <v>8.8000000000000007</v>
      </c>
      <c r="AZ321" s="3"/>
    </row>
    <row r="322" spans="7:52" x14ac:dyDescent="0.3">
      <c r="G322" s="1"/>
      <c r="AP322" s="1" t="s">
        <v>4038</v>
      </c>
      <c r="AQ322" t="s">
        <v>3539</v>
      </c>
      <c r="AR322" t="s">
        <v>3540</v>
      </c>
      <c r="AS322">
        <v>2.5284</v>
      </c>
      <c r="AT322" s="5">
        <f t="shared" si="59"/>
        <v>2.5284000000000001E-2</v>
      </c>
      <c r="AV322" s="1" t="s">
        <v>285</v>
      </c>
      <c r="AW322" s="3">
        <v>3.91596600448</v>
      </c>
      <c r="AX322" s="3">
        <v>0</v>
      </c>
      <c r="AY322" s="3" t="s">
        <v>206</v>
      </c>
      <c r="AZ322" s="3"/>
    </row>
    <row r="323" spans="7:52" x14ac:dyDescent="0.3">
      <c r="G323" s="1"/>
      <c r="AP323" s="1" t="s">
        <v>4038</v>
      </c>
      <c r="AQ323" t="s">
        <v>4053</v>
      </c>
      <c r="AR323" t="s">
        <v>4054</v>
      </c>
      <c r="AS323">
        <v>2.4857</v>
      </c>
      <c r="AT323" s="5">
        <f t="shared" si="59"/>
        <v>2.4857000000000001E-2</v>
      </c>
      <c r="AV323" s="1" t="s">
        <v>14</v>
      </c>
      <c r="AW323" s="3">
        <v>313.89953400000002</v>
      </c>
      <c r="AX323" s="3">
        <v>45.875</v>
      </c>
      <c r="AY323" s="3">
        <v>18.082000000000001</v>
      </c>
      <c r="AZ323" s="3"/>
    </row>
    <row r="324" spans="7:52" x14ac:dyDescent="0.3">
      <c r="G324" s="1"/>
      <c r="AP324" s="1" t="s">
        <v>4038</v>
      </c>
      <c r="AQ324" t="s">
        <v>3543</v>
      </c>
      <c r="AR324" t="s">
        <v>3544</v>
      </c>
      <c r="AS324">
        <v>2.4687000000000001</v>
      </c>
      <c r="AT324" s="5">
        <f t="shared" si="59"/>
        <v>2.4687000000000001E-2</v>
      </c>
      <c r="AV324" s="1" t="s">
        <v>3</v>
      </c>
      <c r="AW324" s="3">
        <v>1798.1831732815999</v>
      </c>
      <c r="AX324" s="3">
        <v>100.59699999999999</v>
      </c>
      <c r="AY324" s="3">
        <v>36</v>
      </c>
      <c r="AZ324" s="3"/>
    </row>
    <row r="325" spans="7:52" x14ac:dyDescent="0.3">
      <c r="G325" s="1"/>
      <c r="AP325" s="1" t="s">
        <v>4038</v>
      </c>
      <c r="AQ325" s="1" t="s">
        <v>3789</v>
      </c>
      <c r="AR325" t="s">
        <v>3790</v>
      </c>
      <c r="AS325">
        <v>2.4281000000000001</v>
      </c>
      <c r="AT325" s="5">
        <f t="shared" si="59"/>
        <v>2.4281E-2</v>
      </c>
      <c r="AV325" s="1" t="s">
        <v>3474</v>
      </c>
      <c r="AW325" s="3">
        <v>4.5357634854000004</v>
      </c>
      <c r="AX325" s="3">
        <v>0</v>
      </c>
      <c r="AY325" s="3" t="s">
        <v>206</v>
      </c>
      <c r="AZ325" s="3"/>
    </row>
    <row r="326" spans="7:52" x14ac:dyDescent="0.3">
      <c r="G326" s="1"/>
      <c r="AP326" s="1" t="s">
        <v>4038</v>
      </c>
      <c r="AQ326" s="1" t="s">
        <v>3553</v>
      </c>
      <c r="AR326" t="s">
        <v>3554</v>
      </c>
      <c r="AS326">
        <v>2.4226000000000001</v>
      </c>
      <c r="AT326" s="5">
        <f t="shared" si="59"/>
        <v>2.4226000000000001E-2</v>
      </c>
      <c r="AV326" s="1" t="s">
        <v>210</v>
      </c>
      <c r="AW326" s="3">
        <v>452.68557196192</v>
      </c>
      <c r="AX326" s="3">
        <v>29.64</v>
      </c>
      <c r="AY326" s="3">
        <v>10.43225</v>
      </c>
      <c r="AZ326" s="3"/>
    </row>
    <row r="327" spans="7:52" x14ac:dyDescent="0.3">
      <c r="G327" s="1"/>
      <c r="AP327" s="1" t="s">
        <v>4038</v>
      </c>
      <c r="AQ327" s="1" t="s">
        <v>3572</v>
      </c>
      <c r="AR327" t="s">
        <v>3573</v>
      </c>
      <c r="AS327">
        <v>2.4127000000000001</v>
      </c>
      <c r="AT327" s="5">
        <f t="shared" si="59"/>
        <v>2.4126999999999999E-2</v>
      </c>
      <c r="AV327" s="1" t="s">
        <v>19</v>
      </c>
      <c r="AW327" s="3">
        <v>241.54350241344</v>
      </c>
      <c r="AX327" s="3">
        <v>7.7640000000000002</v>
      </c>
      <c r="AY327" s="3">
        <v>6.5288000000000004</v>
      </c>
      <c r="AZ327" s="3"/>
    </row>
    <row r="328" spans="7:52" x14ac:dyDescent="0.3">
      <c r="G328" s="1"/>
      <c r="AP328" s="1" t="s">
        <v>4038</v>
      </c>
      <c r="AQ328" s="1" t="s">
        <v>3537</v>
      </c>
      <c r="AR328" t="s">
        <v>3538</v>
      </c>
      <c r="AS328">
        <v>2.4030999999999998</v>
      </c>
      <c r="AT328" s="5">
        <f t="shared" si="59"/>
        <v>2.4030999999999997E-2</v>
      </c>
      <c r="AV328" s="1" t="s">
        <v>280</v>
      </c>
      <c r="AW328" s="3">
        <v>78.355599036420003</v>
      </c>
      <c r="AX328" s="3">
        <v>0</v>
      </c>
      <c r="AY328" s="3">
        <v>13.58</v>
      </c>
      <c r="AZ328" s="3"/>
    </row>
    <row r="329" spans="7:52" x14ac:dyDescent="0.3">
      <c r="G329" s="1"/>
      <c r="AP329" s="1" t="s">
        <v>4038</v>
      </c>
      <c r="AQ329" s="1" t="s">
        <v>4055</v>
      </c>
      <c r="AR329" t="s">
        <v>4056</v>
      </c>
      <c r="AS329">
        <v>2.3917000000000002</v>
      </c>
      <c r="AT329" s="5">
        <f t="shared" ref="AT329:AT392" si="60">AS329/100</f>
        <v>2.3917000000000001E-2</v>
      </c>
      <c r="AV329" s="1" t="s">
        <v>3034</v>
      </c>
      <c r="AW329" s="3">
        <v>59.371988745329404</v>
      </c>
      <c r="AX329" s="3">
        <v>13.254</v>
      </c>
      <c r="AY329" s="3">
        <v>26.7</v>
      </c>
      <c r="AZ329" s="3"/>
    </row>
    <row r="330" spans="7:52" x14ac:dyDescent="0.3">
      <c r="G330" s="1"/>
      <c r="AP330" s="1" t="s">
        <v>4038</v>
      </c>
      <c r="AQ330" s="1" t="s">
        <v>3859</v>
      </c>
      <c r="AR330" t="s">
        <v>3860</v>
      </c>
      <c r="AS330">
        <v>2.3828999999999998</v>
      </c>
      <c r="AT330" s="5">
        <f t="shared" si="60"/>
        <v>2.3828999999999999E-2</v>
      </c>
      <c r="AV330" s="1" t="s">
        <v>377</v>
      </c>
      <c r="AW330" s="3">
        <v>51.876584738970003</v>
      </c>
      <c r="AX330" s="3">
        <v>0</v>
      </c>
      <c r="AY330" s="3">
        <v>46.8</v>
      </c>
      <c r="AZ330" s="3"/>
    </row>
    <row r="331" spans="7:52" x14ac:dyDescent="0.3">
      <c r="G331" s="1"/>
      <c r="AP331" s="1" t="s">
        <v>4038</v>
      </c>
      <c r="AQ331" t="s">
        <v>4057</v>
      </c>
      <c r="AR331" t="s">
        <v>4058</v>
      </c>
      <c r="AS331">
        <v>2.3763000000000001</v>
      </c>
      <c r="AT331" s="5">
        <f t="shared" si="60"/>
        <v>2.3762999999999999E-2</v>
      </c>
      <c r="AV331" s="1" t="s">
        <v>676</v>
      </c>
      <c r="AW331" s="3">
        <v>24.433879945440001</v>
      </c>
      <c r="AX331" s="3">
        <v>147.81899999999999</v>
      </c>
      <c r="AY331" s="3" t="s">
        <v>206</v>
      </c>
      <c r="AZ331" s="3"/>
    </row>
    <row r="332" spans="7:52" x14ac:dyDescent="0.3">
      <c r="G332" s="1"/>
      <c r="AP332" s="1" t="s">
        <v>4038</v>
      </c>
      <c r="AQ332" s="1" t="s">
        <v>3574</v>
      </c>
      <c r="AR332" t="s">
        <v>3575</v>
      </c>
      <c r="AS332">
        <v>2.3759999999999999</v>
      </c>
      <c r="AT332" s="5">
        <f t="shared" si="60"/>
        <v>2.376E-2</v>
      </c>
      <c r="AV332" s="1" t="s">
        <v>262</v>
      </c>
      <c r="AW332" s="3">
        <v>40.212324359999997</v>
      </c>
      <c r="AX332" s="3">
        <v>0</v>
      </c>
      <c r="AY332" s="3" t="s">
        <v>206</v>
      </c>
      <c r="AZ332" s="3"/>
    </row>
    <row r="333" spans="7:52" x14ac:dyDescent="0.3">
      <c r="G333" s="1"/>
      <c r="AP333" s="1" t="s">
        <v>4038</v>
      </c>
      <c r="AQ333" s="1" t="s">
        <v>4059</v>
      </c>
      <c r="AR333" t="s">
        <v>4060</v>
      </c>
      <c r="AS333">
        <v>2.3685</v>
      </c>
      <c r="AT333" s="5">
        <f t="shared" si="60"/>
        <v>2.3685000000000001E-2</v>
      </c>
      <c r="AV333" s="1" t="s">
        <v>3494</v>
      </c>
      <c r="AW333" s="3">
        <v>6.1582772186100003</v>
      </c>
      <c r="AX333" s="3">
        <v>14.307</v>
      </c>
      <c r="AY333" s="3" t="s">
        <v>206</v>
      </c>
      <c r="AZ333" s="3"/>
    </row>
    <row r="334" spans="7:52" x14ac:dyDescent="0.3">
      <c r="G334" s="1"/>
      <c r="O334" s="1"/>
      <c r="AP334" s="1" t="s">
        <v>4038</v>
      </c>
      <c r="AQ334" s="1" t="s">
        <v>4061</v>
      </c>
      <c r="AR334" s="1" t="s">
        <v>4062</v>
      </c>
      <c r="AS334">
        <v>2.3632</v>
      </c>
      <c r="AT334" s="5">
        <f t="shared" si="60"/>
        <v>2.3632E-2</v>
      </c>
      <c r="AV334" s="1" t="s">
        <v>3035</v>
      </c>
      <c r="AW334" s="3">
        <v>7.5425179240200002</v>
      </c>
      <c r="AX334" s="3">
        <v>0</v>
      </c>
      <c r="AY334" s="3" t="s">
        <v>206</v>
      </c>
      <c r="AZ334" s="3"/>
    </row>
    <row r="335" spans="7:52" x14ac:dyDescent="0.3">
      <c r="G335" s="1"/>
      <c r="AP335" s="1" t="s">
        <v>4038</v>
      </c>
      <c r="AQ335" s="1" t="s">
        <v>3559</v>
      </c>
      <c r="AR335" t="s">
        <v>3560</v>
      </c>
      <c r="AS335">
        <v>2.2854999999999999</v>
      </c>
      <c r="AT335" s="5">
        <f t="shared" si="60"/>
        <v>2.2855E-2</v>
      </c>
      <c r="AV335" s="1" t="s">
        <v>39</v>
      </c>
      <c r="AW335" s="3">
        <v>106.6026576045</v>
      </c>
      <c r="AX335" s="3">
        <v>-4.9930000000000003</v>
      </c>
      <c r="AY335" s="3" t="s">
        <v>206</v>
      </c>
      <c r="AZ335" s="3"/>
    </row>
    <row r="336" spans="7:52" x14ac:dyDescent="0.3">
      <c r="AP336" s="1" t="s">
        <v>4038</v>
      </c>
      <c r="AQ336" t="s">
        <v>4063</v>
      </c>
      <c r="AR336" t="s">
        <v>4064</v>
      </c>
      <c r="AS336">
        <v>2.2783000000000002</v>
      </c>
      <c r="AT336" s="5">
        <f t="shared" si="60"/>
        <v>2.2783000000000001E-2</v>
      </c>
      <c r="AV336" s="1" t="s">
        <v>717</v>
      </c>
      <c r="AW336" s="3">
        <v>1.7591954483600001</v>
      </c>
      <c r="AX336" s="3">
        <v>0</v>
      </c>
      <c r="AY336" s="3">
        <v>10</v>
      </c>
      <c r="AZ336" s="3"/>
    </row>
    <row r="337" spans="24:52" x14ac:dyDescent="0.3">
      <c r="AP337" s="1" t="s">
        <v>4038</v>
      </c>
      <c r="AQ337" t="s">
        <v>4065</v>
      </c>
      <c r="AR337" s="1" t="s">
        <v>4066</v>
      </c>
      <c r="AS337">
        <v>2.2749999999999999</v>
      </c>
      <c r="AT337" s="5">
        <f t="shared" si="60"/>
        <v>2.2749999999999999E-2</v>
      </c>
      <c r="AV337" s="1" t="s">
        <v>519</v>
      </c>
      <c r="AW337" s="3">
        <v>2.6185666338</v>
      </c>
      <c r="AX337" s="3">
        <v>-13.923999999999999</v>
      </c>
      <c r="AY337" s="3" t="s">
        <v>206</v>
      </c>
      <c r="AZ337" s="3"/>
    </row>
    <row r="338" spans="24:52" x14ac:dyDescent="0.3">
      <c r="X338"/>
      <c r="AP338" s="1" t="s">
        <v>4038</v>
      </c>
      <c r="AQ338" t="s">
        <v>4067</v>
      </c>
      <c r="AR338" t="s">
        <v>4068</v>
      </c>
      <c r="AS338">
        <v>2.2566999999999999</v>
      </c>
      <c r="AT338" s="5">
        <f t="shared" si="60"/>
        <v>2.2567E-2</v>
      </c>
      <c r="AV338" s="1" t="s">
        <v>3038</v>
      </c>
      <c r="AW338" s="3">
        <v>1.2481888383899999</v>
      </c>
      <c r="AX338" s="3">
        <v>14.829000000000001</v>
      </c>
      <c r="AY338" s="3" t="s">
        <v>206</v>
      </c>
      <c r="AZ338" s="3"/>
    </row>
    <row r="339" spans="24:52" x14ac:dyDescent="0.3">
      <c r="X339"/>
      <c r="AP339" s="1" t="s">
        <v>4038</v>
      </c>
      <c r="AQ339" t="s">
        <v>4069</v>
      </c>
      <c r="AR339" t="s">
        <v>4070</v>
      </c>
      <c r="AS339">
        <v>2.2483</v>
      </c>
      <c r="AT339" s="5">
        <f t="shared" si="60"/>
        <v>2.2483E-2</v>
      </c>
      <c r="AV339" s="1" t="s">
        <v>3475</v>
      </c>
      <c r="AW339" s="3">
        <v>8.0998028259999993E-2</v>
      </c>
      <c r="AX339" s="3">
        <v>13.51</v>
      </c>
      <c r="AY339" s="3" t="s">
        <v>206</v>
      </c>
      <c r="AZ339" s="3"/>
    </row>
    <row r="340" spans="24:52" x14ac:dyDescent="0.3">
      <c r="X340"/>
      <c r="AP340" s="1" t="s">
        <v>4038</v>
      </c>
      <c r="AQ340" t="s">
        <v>3779</v>
      </c>
      <c r="AR340" t="s">
        <v>3780</v>
      </c>
      <c r="AS340">
        <v>2.1564999999999999</v>
      </c>
      <c r="AT340" s="5">
        <f t="shared" si="60"/>
        <v>2.1564999999999997E-2</v>
      </c>
      <c r="AV340" s="1" t="s">
        <v>2861</v>
      </c>
      <c r="AW340" s="3">
        <v>9.0154574742999998</v>
      </c>
      <c r="AX340" s="3">
        <v>0</v>
      </c>
      <c r="AY340" s="3" t="s">
        <v>206</v>
      </c>
      <c r="AZ340" s="3"/>
    </row>
    <row r="341" spans="24:52" x14ac:dyDescent="0.3">
      <c r="X341"/>
      <c r="AP341" s="1" t="s">
        <v>4038</v>
      </c>
      <c r="AQ341" t="s">
        <v>3839</v>
      </c>
      <c r="AR341" s="1" t="s">
        <v>3840</v>
      </c>
      <c r="AS341">
        <v>2.1556000000000002</v>
      </c>
      <c r="AT341" s="5">
        <f t="shared" si="60"/>
        <v>2.1556000000000002E-2</v>
      </c>
      <c r="AV341" s="1" t="s">
        <v>4</v>
      </c>
      <c r="AW341" s="3">
        <v>966.82833738095997</v>
      </c>
      <c r="AX341" s="3">
        <v>42.12</v>
      </c>
      <c r="AY341" s="3">
        <v>21.35</v>
      </c>
      <c r="AZ341" s="3"/>
    </row>
    <row r="342" spans="24:52" x14ac:dyDescent="0.3">
      <c r="X342"/>
      <c r="AP342" s="1" t="s">
        <v>4038</v>
      </c>
      <c r="AQ342" t="s">
        <v>4071</v>
      </c>
      <c r="AR342" t="s">
        <v>4072</v>
      </c>
      <c r="AS342">
        <v>2.1446000000000001</v>
      </c>
      <c r="AT342" s="5">
        <f t="shared" si="60"/>
        <v>2.1446E-2</v>
      </c>
      <c r="AV342" s="1" t="s">
        <v>3037</v>
      </c>
      <c r="AW342" s="3">
        <v>0.72286981695999997</v>
      </c>
      <c r="AX342" s="3">
        <v>0</v>
      </c>
      <c r="AY342" s="3" t="s">
        <v>206</v>
      </c>
      <c r="AZ342" s="3"/>
    </row>
    <row r="343" spans="24:52" x14ac:dyDescent="0.3">
      <c r="X343"/>
      <c r="AP343" s="1" t="s">
        <v>4038</v>
      </c>
      <c r="AQ343" t="s">
        <v>3529</v>
      </c>
      <c r="AR343" t="s">
        <v>3530</v>
      </c>
      <c r="AS343">
        <v>2.0638999999999998</v>
      </c>
      <c r="AT343" s="5">
        <f t="shared" si="60"/>
        <v>2.0638999999999998E-2</v>
      </c>
      <c r="AV343" s="1" t="s">
        <v>215</v>
      </c>
      <c r="AW343" s="3">
        <v>54.301116859499999</v>
      </c>
      <c r="AX343" s="3">
        <v>0</v>
      </c>
      <c r="AY343" s="3" t="s">
        <v>206</v>
      </c>
      <c r="AZ343" s="3"/>
    </row>
    <row r="344" spans="24:52" x14ac:dyDescent="0.3">
      <c r="X344"/>
      <c r="AP344" s="1" t="s">
        <v>4038</v>
      </c>
      <c r="AQ344" t="s">
        <v>4073</v>
      </c>
      <c r="AR344" t="s">
        <v>4074</v>
      </c>
      <c r="AS344">
        <v>2.0232999999999999</v>
      </c>
      <c r="AT344" s="5">
        <f t="shared" si="60"/>
        <v>2.0232999999999998E-2</v>
      </c>
      <c r="AV344" s="1" t="s">
        <v>3332</v>
      </c>
      <c r="AW344" s="3">
        <v>3.54703455272</v>
      </c>
      <c r="AX344" s="3">
        <v>-2.3820000000000001</v>
      </c>
      <c r="AY344" s="3">
        <v>-16</v>
      </c>
      <c r="AZ344" s="3"/>
    </row>
    <row r="345" spans="24:52" x14ac:dyDescent="0.3">
      <c r="X345"/>
      <c r="AP345" s="1" t="s">
        <v>4038</v>
      </c>
      <c r="AQ345" t="s">
        <v>4022</v>
      </c>
      <c r="AR345" t="s">
        <v>4023</v>
      </c>
      <c r="AS345">
        <v>1.8717999999999999</v>
      </c>
      <c r="AT345" s="5">
        <f t="shared" si="60"/>
        <v>1.8717999999999999E-2</v>
      </c>
      <c r="AV345" s="1" t="s">
        <v>308</v>
      </c>
      <c r="AW345" s="3">
        <v>0.71696194570000005</v>
      </c>
      <c r="AX345" s="3">
        <v>77.658000000000001</v>
      </c>
      <c r="AY345" s="3" t="s">
        <v>206</v>
      </c>
      <c r="AZ345" s="3"/>
    </row>
    <row r="346" spans="24:52" x14ac:dyDescent="0.3">
      <c r="X346"/>
      <c r="AP346" s="1" t="s">
        <v>4038</v>
      </c>
      <c r="AQ346" t="s">
        <v>4076</v>
      </c>
      <c r="AR346" t="s">
        <v>4077</v>
      </c>
      <c r="AS346">
        <v>0.38979999999999998</v>
      </c>
      <c r="AT346" s="5">
        <f t="shared" si="60"/>
        <v>3.898E-3</v>
      </c>
      <c r="AV346" s="1" t="s">
        <v>4075</v>
      </c>
      <c r="AW346" s="3">
        <v>1.30736631137</v>
      </c>
      <c r="AX346" s="3">
        <v>0</v>
      </c>
      <c r="AY346" s="3" t="s">
        <v>206</v>
      </c>
      <c r="AZ346" s="3"/>
    </row>
    <row r="347" spans="24:52" x14ac:dyDescent="0.3">
      <c r="X347"/>
      <c r="AP347" s="1" t="s">
        <v>4038</v>
      </c>
      <c r="AQ347" t="s">
        <v>3878</v>
      </c>
      <c r="AR347" t="s">
        <v>3879</v>
      </c>
      <c r="AS347">
        <v>0.13159999999999999</v>
      </c>
      <c r="AT347" s="5">
        <f t="shared" si="60"/>
        <v>1.3159999999999999E-3</v>
      </c>
      <c r="AV347" s="1" t="s">
        <v>2873</v>
      </c>
      <c r="AW347" s="3" t="s">
        <v>206</v>
      </c>
      <c r="AX347" s="3">
        <v>0</v>
      </c>
      <c r="AY347" s="3" t="s">
        <v>206</v>
      </c>
      <c r="AZ347" s="3"/>
    </row>
    <row r="348" spans="24:52" x14ac:dyDescent="0.3">
      <c r="X348"/>
      <c r="AP348" s="1" t="s">
        <v>4038</v>
      </c>
      <c r="AQ348" t="s">
        <v>3563</v>
      </c>
      <c r="AR348" t="s">
        <v>3809</v>
      </c>
      <c r="AS348">
        <v>1.1000000000000001E-3</v>
      </c>
      <c r="AT348" s="5">
        <f t="shared" si="60"/>
        <v>1.1000000000000001E-5</v>
      </c>
      <c r="AV348" s="1" t="s">
        <v>206</v>
      </c>
      <c r="AW348" s="3" t="s">
        <v>249</v>
      </c>
      <c r="AX348" s="3" t="s">
        <v>1029</v>
      </c>
      <c r="AY348" s="3" t="s">
        <v>278</v>
      </c>
      <c r="AZ348" s="3"/>
    </row>
    <row r="349" spans="24:52" x14ac:dyDescent="0.3">
      <c r="X349"/>
      <c r="AP349" s="1" t="s">
        <v>4038</v>
      </c>
      <c r="AQ349" s="1" t="s">
        <v>3563</v>
      </c>
      <c r="AR349" t="s">
        <v>3564</v>
      </c>
      <c r="AS349">
        <v>-1E-3</v>
      </c>
      <c r="AT349" s="5">
        <f t="shared" si="60"/>
        <v>-1.0000000000000001E-5</v>
      </c>
      <c r="AV349" s="1" t="s">
        <v>206</v>
      </c>
      <c r="AW349" s="3" t="s">
        <v>249</v>
      </c>
      <c r="AX349" s="3" t="s">
        <v>1029</v>
      </c>
      <c r="AY349" s="3" t="s">
        <v>278</v>
      </c>
      <c r="AZ349" s="3"/>
    </row>
    <row r="350" spans="24:52" x14ac:dyDescent="0.3">
      <c r="X350"/>
      <c r="AP350" s="1" t="s">
        <v>4038</v>
      </c>
      <c r="AQ350" t="s">
        <v>3563</v>
      </c>
      <c r="AR350" s="1" t="s">
        <v>4078</v>
      </c>
      <c r="AS350">
        <v>-1.6999999999999999E-3</v>
      </c>
      <c r="AT350" s="5">
        <f t="shared" si="60"/>
        <v>-1.7E-5</v>
      </c>
      <c r="AV350" s="1" t="s">
        <v>206</v>
      </c>
      <c r="AW350" s="3" t="s">
        <v>249</v>
      </c>
      <c r="AX350" s="3" t="s">
        <v>1029</v>
      </c>
      <c r="AY350" s="3" t="s">
        <v>278</v>
      </c>
      <c r="AZ350" s="3"/>
    </row>
    <row r="351" spans="24:52" x14ac:dyDescent="0.3">
      <c r="X351"/>
      <c r="AP351" s="1" t="s">
        <v>4079</v>
      </c>
      <c r="AQ351" t="s">
        <v>4080</v>
      </c>
      <c r="AR351" s="1" t="s">
        <v>4081</v>
      </c>
      <c r="AS351">
        <v>8.1075999999999997</v>
      </c>
      <c r="AT351" s="5">
        <f t="shared" si="60"/>
        <v>8.1075999999999995E-2</v>
      </c>
      <c r="AV351" s="1" t="s">
        <v>89</v>
      </c>
      <c r="AW351" s="3">
        <v>62.219099726300001</v>
      </c>
      <c r="AX351" s="3">
        <v>0</v>
      </c>
      <c r="AY351" s="3" t="s">
        <v>206</v>
      </c>
      <c r="AZ351" s="3"/>
    </row>
    <row r="352" spans="24:52" x14ac:dyDescent="0.3">
      <c r="X352"/>
      <c r="AP352" s="1" t="s">
        <v>4079</v>
      </c>
      <c r="AQ352" t="s">
        <v>3713</v>
      </c>
      <c r="AR352" t="s">
        <v>3714</v>
      </c>
      <c r="AS352">
        <v>7.2503000000000002</v>
      </c>
      <c r="AT352" s="5">
        <f t="shared" si="60"/>
        <v>7.2502999999999998E-2</v>
      </c>
      <c r="AV352" s="1" t="s">
        <v>2670</v>
      </c>
      <c r="AW352" s="3">
        <v>46.521411467365397</v>
      </c>
      <c r="AX352" s="3">
        <v>53.738999999999997</v>
      </c>
      <c r="AY352" s="3">
        <v>27.121670000000002</v>
      </c>
      <c r="AZ352" s="3"/>
    </row>
    <row r="353" spans="24:52" x14ac:dyDescent="0.3">
      <c r="X353"/>
      <c r="AP353" s="1" t="s">
        <v>4079</v>
      </c>
      <c r="AQ353" t="s">
        <v>4082</v>
      </c>
      <c r="AR353" t="s">
        <v>4083</v>
      </c>
      <c r="AS353">
        <v>5.6113</v>
      </c>
      <c r="AT353" s="5">
        <f t="shared" si="60"/>
        <v>5.6112999999999996E-2</v>
      </c>
      <c r="AV353" s="1" t="s">
        <v>165</v>
      </c>
      <c r="AW353" s="3">
        <v>27.94054727872</v>
      </c>
      <c r="AX353" s="3">
        <v>11.081</v>
      </c>
      <c r="AY353" s="3">
        <v>7.3550000000000004</v>
      </c>
      <c r="AZ353" s="3"/>
    </row>
    <row r="354" spans="24:52" x14ac:dyDescent="0.3">
      <c r="X354"/>
      <c r="AP354" s="1" t="s">
        <v>4079</v>
      </c>
      <c r="AQ354" t="s">
        <v>3908</v>
      </c>
      <c r="AR354" t="s">
        <v>3909</v>
      </c>
      <c r="AS354">
        <v>5.4120999999999997</v>
      </c>
      <c r="AT354" s="5">
        <f t="shared" si="60"/>
        <v>5.4120999999999996E-2</v>
      </c>
      <c r="AV354" s="1" t="s">
        <v>128</v>
      </c>
      <c r="AW354" s="3">
        <v>26.95330418851</v>
      </c>
      <c r="AX354" s="3">
        <v>9.8179999999999996</v>
      </c>
      <c r="AY354" s="3">
        <v>12.55</v>
      </c>
      <c r="AZ354" s="3"/>
    </row>
    <row r="355" spans="24:52" x14ac:dyDescent="0.3">
      <c r="X355"/>
      <c r="AP355" s="1" t="s">
        <v>4079</v>
      </c>
      <c r="AQ355" s="1" t="s">
        <v>4084</v>
      </c>
      <c r="AR355" s="1" t="s">
        <v>4085</v>
      </c>
      <c r="AS355">
        <v>5.2382</v>
      </c>
      <c r="AT355" s="5">
        <f t="shared" si="60"/>
        <v>5.2381999999999998E-2</v>
      </c>
      <c r="AV355" s="1" t="s">
        <v>330</v>
      </c>
      <c r="AW355" s="3">
        <v>10.903494053921699</v>
      </c>
      <c r="AX355" s="3">
        <v>8.3870000000000005</v>
      </c>
      <c r="AY355" s="3">
        <v>13.9</v>
      </c>
      <c r="AZ355" s="3"/>
    </row>
    <row r="356" spans="24:52" x14ac:dyDescent="0.3">
      <c r="X356"/>
      <c r="AP356" s="1" t="s">
        <v>4079</v>
      </c>
      <c r="AQ356" t="s">
        <v>4086</v>
      </c>
      <c r="AR356" s="1" t="s">
        <v>4087</v>
      </c>
      <c r="AS356">
        <v>4.5282999999999998</v>
      </c>
      <c r="AT356" s="5">
        <f t="shared" si="60"/>
        <v>4.5282999999999997E-2</v>
      </c>
      <c r="AV356" s="1" t="s">
        <v>332</v>
      </c>
      <c r="AW356" s="3">
        <v>9.6399047429299998</v>
      </c>
      <c r="AX356" s="3">
        <v>9.157</v>
      </c>
      <c r="AY356" s="3">
        <v>32.5</v>
      </c>
      <c r="AZ356" s="3"/>
    </row>
    <row r="357" spans="24:52" x14ac:dyDescent="0.3">
      <c r="X357"/>
      <c r="AP357" s="1" t="s">
        <v>4079</v>
      </c>
      <c r="AQ357" s="1" t="s">
        <v>4088</v>
      </c>
      <c r="AR357" t="s">
        <v>4089</v>
      </c>
      <c r="AS357">
        <v>4.3937999999999997</v>
      </c>
      <c r="AT357" s="5">
        <f t="shared" si="60"/>
        <v>4.3937999999999998E-2</v>
      </c>
      <c r="AV357" s="1" t="s">
        <v>334</v>
      </c>
      <c r="AW357" s="3">
        <v>8.3163486872399996</v>
      </c>
      <c r="AX357" s="3">
        <v>12.55</v>
      </c>
      <c r="AY357" s="3" t="s">
        <v>206</v>
      </c>
      <c r="AZ357" s="3"/>
    </row>
    <row r="358" spans="24:52" x14ac:dyDescent="0.3">
      <c r="X358"/>
      <c r="AP358" s="1" t="s">
        <v>4079</v>
      </c>
      <c r="AQ358" t="s">
        <v>4090</v>
      </c>
      <c r="AR358" t="s">
        <v>4091</v>
      </c>
      <c r="AS358">
        <v>3.5145</v>
      </c>
      <c r="AT358" s="5">
        <f t="shared" si="60"/>
        <v>3.5145000000000003E-2</v>
      </c>
      <c r="AV358" s="1" t="s">
        <v>242</v>
      </c>
      <c r="AW358" s="3">
        <v>6.9755746788000002</v>
      </c>
      <c r="AX358" s="3">
        <v>-35.113999999999997</v>
      </c>
      <c r="AY358" s="3">
        <v>82.42</v>
      </c>
      <c r="AZ358" s="3"/>
    </row>
    <row r="359" spans="24:52" x14ac:dyDescent="0.3">
      <c r="X359"/>
      <c r="AP359" s="1" t="s">
        <v>4079</v>
      </c>
      <c r="AQ359" t="s">
        <v>4092</v>
      </c>
      <c r="AR359" t="s">
        <v>4093</v>
      </c>
      <c r="AS359">
        <v>3.3228</v>
      </c>
      <c r="AT359" s="5">
        <f t="shared" si="60"/>
        <v>3.3228000000000001E-2</v>
      </c>
      <c r="AV359" s="1" t="s">
        <v>331</v>
      </c>
      <c r="AW359" s="3">
        <v>7.3548147216000004</v>
      </c>
      <c r="AX359" s="3">
        <v>0</v>
      </c>
      <c r="AY359" s="3">
        <v>-12.901</v>
      </c>
      <c r="AZ359" s="3"/>
    </row>
    <row r="360" spans="24:52" x14ac:dyDescent="0.3">
      <c r="X360"/>
      <c r="AP360" s="1" t="s">
        <v>4079</v>
      </c>
      <c r="AQ360" s="1" t="s">
        <v>4094</v>
      </c>
      <c r="AR360" t="s">
        <v>4095</v>
      </c>
      <c r="AS360">
        <v>3.2738999999999998</v>
      </c>
      <c r="AT360" s="5">
        <f t="shared" si="60"/>
        <v>3.2738999999999997E-2</v>
      </c>
      <c r="AV360" s="1" t="s">
        <v>348</v>
      </c>
      <c r="AW360" s="3">
        <v>6.3260575220474404</v>
      </c>
      <c r="AX360" s="3">
        <v>5.2560000000000002</v>
      </c>
      <c r="AY360" s="3">
        <v>43.765000000000001</v>
      </c>
      <c r="AZ360" s="3"/>
    </row>
    <row r="361" spans="24:52" x14ac:dyDescent="0.3">
      <c r="X361"/>
      <c r="AP361" s="1" t="s">
        <v>4079</v>
      </c>
      <c r="AQ361" t="s">
        <v>4096</v>
      </c>
      <c r="AR361" t="s">
        <v>4097</v>
      </c>
      <c r="AS361">
        <v>2.9653999999999998</v>
      </c>
      <c r="AT361" s="5">
        <f t="shared" si="60"/>
        <v>2.9654E-2</v>
      </c>
      <c r="AV361" s="1" t="s">
        <v>346</v>
      </c>
      <c r="AW361" s="3">
        <v>6.4785663024515703</v>
      </c>
      <c r="AX361" s="3">
        <v>-9.8309999999999995</v>
      </c>
      <c r="AY361" s="3">
        <v>54.11</v>
      </c>
      <c r="AZ361" s="3"/>
    </row>
    <row r="362" spans="24:52" x14ac:dyDescent="0.3">
      <c r="X362"/>
      <c r="AP362" s="1" t="s">
        <v>4079</v>
      </c>
      <c r="AQ362" s="1" t="s">
        <v>4098</v>
      </c>
      <c r="AR362" t="s">
        <v>4099</v>
      </c>
      <c r="AS362">
        <v>2.8271999999999999</v>
      </c>
      <c r="AT362" s="5">
        <f t="shared" si="60"/>
        <v>2.8271999999999999E-2</v>
      </c>
      <c r="AV362" s="1" t="s">
        <v>333</v>
      </c>
      <c r="AW362" s="3">
        <v>5.5391608112432396</v>
      </c>
      <c r="AX362" s="3">
        <v>-7.9980000000000002</v>
      </c>
      <c r="AY362" s="3">
        <v>0.2</v>
      </c>
      <c r="AZ362" s="3"/>
    </row>
    <row r="363" spans="24:52" x14ac:dyDescent="0.3">
      <c r="X363"/>
      <c r="AP363" s="1" t="s">
        <v>4079</v>
      </c>
      <c r="AQ363" t="s">
        <v>4100</v>
      </c>
      <c r="AR363" t="s">
        <v>4101</v>
      </c>
      <c r="AS363">
        <v>2.1846000000000001</v>
      </c>
      <c r="AT363" s="5">
        <f t="shared" si="60"/>
        <v>2.1846000000000001E-2</v>
      </c>
      <c r="AV363" s="1" t="s">
        <v>335</v>
      </c>
      <c r="AW363" s="3">
        <v>4.17438452795</v>
      </c>
      <c r="AX363" s="3">
        <v>42.706000000000003</v>
      </c>
      <c r="AY363" s="3">
        <v>10.8</v>
      </c>
      <c r="AZ363" s="3"/>
    </row>
    <row r="364" spans="24:52" x14ac:dyDescent="0.3">
      <c r="X364"/>
      <c r="AP364" s="1" t="s">
        <v>4079</v>
      </c>
      <c r="AQ364" t="s">
        <v>3725</v>
      </c>
      <c r="AR364" t="s">
        <v>3726</v>
      </c>
      <c r="AS364">
        <v>2.0684</v>
      </c>
      <c r="AT364" s="5">
        <f t="shared" si="60"/>
        <v>2.0684000000000001E-2</v>
      </c>
      <c r="AV364" s="1" t="s">
        <v>126</v>
      </c>
      <c r="AW364" s="3">
        <v>38.860890388100003</v>
      </c>
      <c r="AX364" s="3">
        <v>7.9530000000000003</v>
      </c>
      <c r="AY364" s="3">
        <v>12.942</v>
      </c>
      <c r="AZ364" s="3"/>
    </row>
    <row r="365" spans="24:52" x14ac:dyDescent="0.3">
      <c r="X365"/>
      <c r="AP365" s="1" t="s">
        <v>4079</v>
      </c>
      <c r="AQ365" t="s">
        <v>4102</v>
      </c>
      <c r="AR365" t="s">
        <v>4103</v>
      </c>
      <c r="AS365">
        <v>2.0303</v>
      </c>
      <c r="AT365" s="5">
        <f t="shared" si="60"/>
        <v>2.0303000000000002E-2</v>
      </c>
      <c r="AV365" s="1" t="s">
        <v>114</v>
      </c>
      <c r="AW365" s="3">
        <v>55.788525032519999</v>
      </c>
      <c r="AX365" s="3">
        <v>-0.26200000000000001</v>
      </c>
      <c r="AY365" s="3">
        <v>19.271329999999999</v>
      </c>
      <c r="AZ365" s="3"/>
    </row>
    <row r="366" spans="24:52" x14ac:dyDescent="0.3">
      <c r="X366"/>
      <c r="AP366" s="1" t="s">
        <v>4079</v>
      </c>
      <c r="AQ366" s="1" t="s">
        <v>4104</v>
      </c>
      <c r="AR366" t="s">
        <v>4105</v>
      </c>
      <c r="AS366">
        <v>1.9734</v>
      </c>
      <c r="AT366" s="5">
        <f t="shared" si="60"/>
        <v>1.9734000000000002E-2</v>
      </c>
      <c r="AV366" s="1" t="s">
        <v>341</v>
      </c>
      <c r="AW366" s="3">
        <v>101.797408832646</v>
      </c>
      <c r="AX366" s="3">
        <v>6.6669999999999998</v>
      </c>
      <c r="AY366" s="3">
        <v>17.278670000000002</v>
      </c>
      <c r="AZ366" s="3"/>
    </row>
    <row r="367" spans="24:52" x14ac:dyDescent="0.3">
      <c r="X367"/>
      <c r="AP367" s="1" t="s">
        <v>4079</v>
      </c>
      <c r="AQ367" t="s">
        <v>3890</v>
      </c>
      <c r="AR367" t="s">
        <v>3891</v>
      </c>
      <c r="AS367">
        <v>1.9568000000000001</v>
      </c>
      <c r="AT367" s="5">
        <f t="shared" si="60"/>
        <v>1.9568000000000002E-2</v>
      </c>
      <c r="AV367" s="1" t="s">
        <v>87</v>
      </c>
      <c r="AW367" s="3">
        <v>99.267958355280001</v>
      </c>
      <c r="AX367" s="3">
        <v>21.274999999999999</v>
      </c>
      <c r="AY367" s="3">
        <v>17.274999999999999</v>
      </c>
      <c r="AZ367" s="3"/>
    </row>
    <row r="368" spans="24:52" x14ac:dyDescent="0.3">
      <c r="X368"/>
      <c r="AP368" s="1" t="s">
        <v>4079</v>
      </c>
      <c r="AQ368" s="1" t="s">
        <v>3572</v>
      </c>
      <c r="AR368" t="s">
        <v>3573</v>
      </c>
      <c r="AS368">
        <v>1.9397</v>
      </c>
      <c r="AT368" s="5">
        <f t="shared" si="60"/>
        <v>1.9397000000000001E-2</v>
      </c>
      <c r="AV368" s="1" t="s">
        <v>19</v>
      </c>
      <c r="AW368" s="3">
        <v>241.54350241344</v>
      </c>
      <c r="AX368" s="3">
        <v>7.7640000000000002</v>
      </c>
      <c r="AY368" s="3">
        <v>6.5288000000000004</v>
      </c>
      <c r="AZ368" s="3"/>
    </row>
    <row r="369" spans="24:52" x14ac:dyDescent="0.3">
      <c r="X369"/>
      <c r="AP369" s="1" t="s">
        <v>4079</v>
      </c>
      <c r="AQ369" t="s">
        <v>4106</v>
      </c>
      <c r="AR369" t="s">
        <v>4107</v>
      </c>
      <c r="AS369">
        <v>1.9069</v>
      </c>
      <c r="AT369" s="5">
        <f t="shared" si="60"/>
        <v>1.9068999999999999E-2</v>
      </c>
      <c r="AV369" s="1" t="s">
        <v>343</v>
      </c>
      <c r="AW369" s="3">
        <v>29.0488380342127</v>
      </c>
      <c r="AX369" s="3">
        <v>11.59</v>
      </c>
      <c r="AY369" s="3">
        <v>12.15667</v>
      </c>
      <c r="AZ369" s="3"/>
    </row>
    <row r="370" spans="24:52" x14ac:dyDescent="0.3">
      <c r="X370"/>
      <c r="AP370" s="1" t="s">
        <v>4079</v>
      </c>
      <c r="AQ370" s="1" t="s">
        <v>4108</v>
      </c>
      <c r="AR370" t="s">
        <v>4109</v>
      </c>
      <c r="AS370">
        <v>1.8957999999999999</v>
      </c>
      <c r="AT370" s="5">
        <f t="shared" si="60"/>
        <v>1.8957999999999999E-2</v>
      </c>
      <c r="AV370" s="1" t="s">
        <v>336</v>
      </c>
      <c r="AW370" s="3">
        <v>58.990426836687</v>
      </c>
      <c r="AX370" s="3">
        <v>-10.513999999999999</v>
      </c>
      <c r="AY370" s="3">
        <v>43.582000000000001</v>
      </c>
      <c r="AZ370" s="3"/>
    </row>
    <row r="371" spans="24:52" x14ac:dyDescent="0.3">
      <c r="X371"/>
      <c r="AP371" s="1" t="s">
        <v>4079</v>
      </c>
      <c r="AQ371" s="1" t="s">
        <v>4110</v>
      </c>
      <c r="AR371" t="s">
        <v>4111</v>
      </c>
      <c r="AS371">
        <v>1.8891</v>
      </c>
      <c r="AT371" s="5">
        <f t="shared" si="60"/>
        <v>1.8891000000000002E-2</v>
      </c>
      <c r="AV371" s="1" t="s">
        <v>95</v>
      </c>
      <c r="AW371" s="3">
        <v>57.615963999999998</v>
      </c>
      <c r="AX371" s="3">
        <v>1.9350000000000001</v>
      </c>
      <c r="AY371" s="3">
        <v>11.72467</v>
      </c>
      <c r="AZ371" s="3"/>
    </row>
    <row r="372" spans="24:52" x14ac:dyDescent="0.3">
      <c r="X372"/>
      <c r="AP372" s="1" t="s">
        <v>4079</v>
      </c>
      <c r="AQ372" t="s">
        <v>3700</v>
      </c>
      <c r="AR372" t="s">
        <v>3701</v>
      </c>
      <c r="AS372">
        <v>1.8791</v>
      </c>
      <c r="AT372" s="5">
        <f t="shared" si="60"/>
        <v>1.8790999999999999E-2</v>
      </c>
      <c r="AV372" s="1" t="s">
        <v>295</v>
      </c>
      <c r="AW372" s="3">
        <v>57.356483144320002</v>
      </c>
      <c r="AX372" s="3">
        <v>8.9909999999999997</v>
      </c>
      <c r="AY372" s="3">
        <v>21.742999999999999</v>
      </c>
      <c r="AZ372" s="3"/>
    </row>
    <row r="373" spans="24:52" x14ac:dyDescent="0.3">
      <c r="X373"/>
      <c r="AP373" s="1" t="s">
        <v>4079</v>
      </c>
      <c r="AQ373" t="s">
        <v>4112</v>
      </c>
      <c r="AR373" t="s">
        <v>4113</v>
      </c>
      <c r="AS373">
        <v>1.8734999999999999</v>
      </c>
      <c r="AT373" s="5">
        <f t="shared" si="60"/>
        <v>1.8734999999999998E-2</v>
      </c>
      <c r="AV373" s="1" t="s">
        <v>2662</v>
      </c>
      <c r="AW373" s="3">
        <v>153.59312448455</v>
      </c>
      <c r="AX373" s="3">
        <v>8.2629999999999999</v>
      </c>
      <c r="AY373" s="3">
        <v>11.93525</v>
      </c>
      <c r="AZ373" s="3"/>
    </row>
    <row r="374" spans="24:52" x14ac:dyDescent="0.3">
      <c r="X374"/>
      <c r="AP374" s="1" t="s">
        <v>4079</v>
      </c>
      <c r="AQ374" t="s">
        <v>4114</v>
      </c>
      <c r="AR374" t="s">
        <v>4115</v>
      </c>
      <c r="AS374">
        <v>1.8288</v>
      </c>
      <c r="AT374" s="5">
        <f t="shared" si="60"/>
        <v>1.8287999999999999E-2</v>
      </c>
      <c r="AV374" s="1" t="s">
        <v>339</v>
      </c>
      <c r="AW374" s="3">
        <v>3.2654874646300001</v>
      </c>
      <c r="AX374" s="3">
        <v>18.829000000000001</v>
      </c>
      <c r="AY374" s="3" t="s">
        <v>206</v>
      </c>
      <c r="AZ374" s="3"/>
    </row>
    <row r="375" spans="24:52" x14ac:dyDescent="0.3">
      <c r="X375"/>
      <c r="AP375" s="1" t="s">
        <v>4079</v>
      </c>
      <c r="AQ375" s="1" t="s">
        <v>3892</v>
      </c>
      <c r="AR375" t="s">
        <v>3893</v>
      </c>
      <c r="AS375">
        <v>1.8180000000000001</v>
      </c>
      <c r="AT375" s="5">
        <f t="shared" si="60"/>
        <v>1.8180000000000002E-2</v>
      </c>
      <c r="AV375" s="1" t="s">
        <v>34</v>
      </c>
      <c r="AW375" s="3">
        <v>188.7312</v>
      </c>
      <c r="AX375" s="3">
        <v>-8.359</v>
      </c>
      <c r="AY375" s="3">
        <v>30.074999999999999</v>
      </c>
      <c r="AZ375" s="3"/>
    </row>
    <row r="376" spans="24:52" x14ac:dyDescent="0.3">
      <c r="X376"/>
      <c r="AP376" s="1" t="s">
        <v>4079</v>
      </c>
      <c r="AQ376" t="s">
        <v>4116</v>
      </c>
      <c r="AR376" t="s">
        <v>4117</v>
      </c>
      <c r="AS376">
        <v>1.8071999999999999</v>
      </c>
      <c r="AT376" s="5">
        <f t="shared" si="60"/>
        <v>1.8071999999999998E-2</v>
      </c>
      <c r="AV376" s="1" t="s">
        <v>338</v>
      </c>
      <c r="AW376" s="3">
        <v>71.560540574443195</v>
      </c>
      <c r="AX376" s="3">
        <v>-0.39500000000000002</v>
      </c>
      <c r="AY376" s="3">
        <v>30.7</v>
      </c>
      <c r="AZ376" s="3"/>
    </row>
    <row r="377" spans="24:52" x14ac:dyDescent="0.3">
      <c r="X377"/>
      <c r="AP377" s="1" t="s">
        <v>4079</v>
      </c>
      <c r="AQ377" s="1" t="s">
        <v>4118</v>
      </c>
      <c r="AR377" t="s">
        <v>4119</v>
      </c>
      <c r="AS377">
        <v>1.6715</v>
      </c>
      <c r="AT377" s="5">
        <f t="shared" si="60"/>
        <v>1.6715000000000001E-2</v>
      </c>
      <c r="AV377" s="1" t="s">
        <v>351</v>
      </c>
      <c r="AW377" s="3">
        <v>25.354307939833099</v>
      </c>
      <c r="AX377" s="3">
        <v>-4.1970000000000001</v>
      </c>
      <c r="AY377" s="3">
        <v>38.028500000000001</v>
      </c>
      <c r="AZ377" s="3"/>
    </row>
    <row r="378" spans="24:52" x14ac:dyDescent="0.3">
      <c r="X378"/>
      <c r="AP378" s="1" t="s">
        <v>4079</v>
      </c>
      <c r="AQ378" t="s">
        <v>3559</v>
      </c>
      <c r="AR378" t="s">
        <v>3560</v>
      </c>
      <c r="AS378">
        <v>1.5775999999999999</v>
      </c>
      <c r="AT378" s="5">
        <f t="shared" si="60"/>
        <v>1.5775999999999998E-2</v>
      </c>
      <c r="AV378" s="1" t="s">
        <v>39</v>
      </c>
      <c r="AW378" s="3">
        <v>106.6026576045</v>
      </c>
      <c r="AX378" s="3">
        <v>-4.9930000000000003</v>
      </c>
      <c r="AY378" s="3" t="s">
        <v>206</v>
      </c>
      <c r="AZ378" s="3"/>
    </row>
    <row r="379" spans="24:52" x14ac:dyDescent="0.3">
      <c r="X379"/>
      <c r="AP379" s="1" t="s">
        <v>4079</v>
      </c>
      <c r="AQ379" s="1" t="s">
        <v>4120</v>
      </c>
      <c r="AR379" t="s">
        <v>4121</v>
      </c>
      <c r="AS379">
        <v>1.5375000000000001</v>
      </c>
      <c r="AT379" s="5">
        <f t="shared" si="60"/>
        <v>1.5375000000000002E-2</v>
      </c>
      <c r="AV379" s="1" t="s">
        <v>342</v>
      </c>
      <c r="AW379" s="3">
        <v>3.1774109882400001</v>
      </c>
      <c r="AX379" s="3">
        <v>13.211</v>
      </c>
      <c r="AY379" s="3" t="s">
        <v>206</v>
      </c>
      <c r="AZ379" s="3"/>
    </row>
    <row r="380" spans="24:52" x14ac:dyDescent="0.3">
      <c r="X380"/>
      <c r="AP380" s="1" t="s">
        <v>4079</v>
      </c>
      <c r="AQ380" t="s">
        <v>4122</v>
      </c>
      <c r="AR380" t="s">
        <v>4123</v>
      </c>
      <c r="AS380">
        <v>1.3878999999999999</v>
      </c>
      <c r="AT380" s="5">
        <f t="shared" si="60"/>
        <v>1.3878999999999999E-2</v>
      </c>
      <c r="AV380" s="1" t="s">
        <v>349</v>
      </c>
      <c r="AW380" s="3">
        <v>3.0553413598499999</v>
      </c>
      <c r="AX380" s="3">
        <v>3.399</v>
      </c>
      <c r="AY380" s="3" t="s">
        <v>206</v>
      </c>
      <c r="AZ380" s="3"/>
    </row>
    <row r="381" spans="24:52" x14ac:dyDescent="0.3">
      <c r="X381"/>
      <c r="AP381" s="1" t="s">
        <v>4079</v>
      </c>
      <c r="AQ381" t="s">
        <v>4124</v>
      </c>
      <c r="AR381" t="s">
        <v>4125</v>
      </c>
      <c r="AS381">
        <v>1.3493999999999999</v>
      </c>
      <c r="AT381" s="5">
        <f t="shared" si="60"/>
        <v>1.3493999999999999E-2</v>
      </c>
      <c r="AV381" s="1" t="s">
        <v>347</v>
      </c>
      <c r="AW381" s="3">
        <v>2.64115917135</v>
      </c>
      <c r="AX381" s="3">
        <v>31.509</v>
      </c>
      <c r="AY381" s="3">
        <v>9.98</v>
      </c>
      <c r="AZ381" s="3"/>
    </row>
    <row r="382" spans="24:52" x14ac:dyDescent="0.3">
      <c r="X382"/>
      <c r="AP382" s="1" t="s">
        <v>4079</v>
      </c>
      <c r="AQ382" s="1" t="s">
        <v>3990</v>
      </c>
      <c r="AR382" t="s">
        <v>3991</v>
      </c>
      <c r="AS382">
        <v>1.0619000000000001</v>
      </c>
      <c r="AT382" s="5">
        <f t="shared" si="60"/>
        <v>1.0619E-2</v>
      </c>
      <c r="AV382" s="1" t="s">
        <v>313</v>
      </c>
      <c r="AW382" s="3">
        <v>2.2210870551999999</v>
      </c>
      <c r="AX382" s="3">
        <v>-24.196999999999999</v>
      </c>
      <c r="AY382" s="3">
        <v>15</v>
      </c>
      <c r="AZ382" s="3"/>
    </row>
    <row r="383" spans="24:52" x14ac:dyDescent="0.3">
      <c r="X383"/>
      <c r="AP383" s="1" t="s">
        <v>4079</v>
      </c>
      <c r="AQ383" s="1" t="s">
        <v>4126</v>
      </c>
      <c r="AR383" t="s">
        <v>4127</v>
      </c>
      <c r="AS383">
        <v>1.0479000000000001</v>
      </c>
      <c r="AT383" s="5">
        <f t="shared" si="60"/>
        <v>1.0479E-2</v>
      </c>
      <c r="AV383" s="1" t="s">
        <v>234</v>
      </c>
      <c r="AW383" s="3">
        <v>14.091683049149999</v>
      </c>
      <c r="AX383" s="3">
        <v>-5.01</v>
      </c>
      <c r="AY383" s="3">
        <v>16.453330000000001</v>
      </c>
      <c r="AZ383" s="3"/>
    </row>
    <row r="384" spans="24:52" x14ac:dyDescent="0.3">
      <c r="X384"/>
      <c r="AP384" s="1" t="s">
        <v>4079</v>
      </c>
      <c r="AQ384" t="s">
        <v>4128</v>
      </c>
      <c r="AR384" s="1" t="s">
        <v>4129</v>
      </c>
      <c r="AS384">
        <v>1.0267999999999999</v>
      </c>
      <c r="AT384" s="5">
        <f t="shared" si="60"/>
        <v>1.0267999999999999E-2</v>
      </c>
      <c r="AV384" s="1" t="s">
        <v>345</v>
      </c>
      <c r="AW384" s="3">
        <v>2.0658175117837798</v>
      </c>
      <c r="AX384" s="3">
        <v>0</v>
      </c>
      <c r="AY384" s="3">
        <v>46.936</v>
      </c>
      <c r="AZ384" s="3"/>
    </row>
    <row r="385" spans="24:52" x14ac:dyDescent="0.3">
      <c r="X385"/>
      <c r="AP385" s="1" t="s">
        <v>4079</v>
      </c>
      <c r="AQ385" s="1" t="s">
        <v>4130</v>
      </c>
      <c r="AR385" t="s">
        <v>4131</v>
      </c>
      <c r="AS385">
        <v>0.97570000000000001</v>
      </c>
      <c r="AT385" s="5">
        <f t="shared" si="60"/>
        <v>9.757E-3</v>
      </c>
      <c r="AV385" s="1" t="s">
        <v>340</v>
      </c>
      <c r="AW385" s="3">
        <v>2.379317484</v>
      </c>
      <c r="AX385" s="3">
        <v>0</v>
      </c>
      <c r="AY385" s="3" t="s">
        <v>206</v>
      </c>
      <c r="AZ385" s="3"/>
    </row>
    <row r="386" spans="24:52" x14ac:dyDescent="0.3">
      <c r="X386"/>
      <c r="AP386" s="1" t="s">
        <v>4079</v>
      </c>
      <c r="AQ386" s="1" t="s">
        <v>4132</v>
      </c>
      <c r="AR386" t="s">
        <v>4133</v>
      </c>
      <c r="AS386">
        <v>0.88660000000000005</v>
      </c>
      <c r="AT386" s="5">
        <f t="shared" si="60"/>
        <v>8.8660000000000006E-3</v>
      </c>
      <c r="AV386" s="1" t="s">
        <v>353</v>
      </c>
      <c r="AW386" s="3">
        <v>1.9432358540400001</v>
      </c>
      <c r="AX386" s="3">
        <v>0</v>
      </c>
      <c r="AY386" s="3" t="s">
        <v>206</v>
      </c>
      <c r="AZ386" s="3"/>
    </row>
    <row r="387" spans="24:52" x14ac:dyDescent="0.3">
      <c r="X387"/>
      <c r="AP387" s="1" t="s">
        <v>4079</v>
      </c>
      <c r="AQ387" t="s">
        <v>4134</v>
      </c>
      <c r="AR387" t="s">
        <v>4135</v>
      </c>
      <c r="AS387">
        <v>0.81799999999999995</v>
      </c>
      <c r="AT387" s="5">
        <f t="shared" si="60"/>
        <v>8.1799999999999998E-3</v>
      </c>
      <c r="AV387" s="1" t="s">
        <v>344</v>
      </c>
      <c r="AW387" s="3">
        <v>1.50112548928092</v>
      </c>
      <c r="AX387" s="3">
        <v>15.279</v>
      </c>
      <c r="AY387" s="3" t="s">
        <v>206</v>
      </c>
      <c r="AZ387" s="3"/>
    </row>
    <row r="388" spans="24:52" x14ac:dyDescent="0.3">
      <c r="X388"/>
      <c r="AP388" s="1" t="s">
        <v>4079</v>
      </c>
      <c r="AQ388" t="s">
        <v>4136</v>
      </c>
      <c r="AR388" t="s">
        <v>4137</v>
      </c>
      <c r="AS388">
        <v>0.54669999999999996</v>
      </c>
      <c r="AT388" s="5">
        <f t="shared" si="60"/>
        <v>5.4669999999999996E-3</v>
      </c>
      <c r="AV388" s="1" t="s">
        <v>352</v>
      </c>
      <c r="AW388" s="3">
        <v>1.14034098955757</v>
      </c>
      <c r="AX388" s="3">
        <v>15.103</v>
      </c>
      <c r="AY388" s="3" t="s">
        <v>206</v>
      </c>
      <c r="AZ388" s="3"/>
    </row>
    <row r="389" spans="24:52" x14ac:dyDescent="0.3">
      <c r="X389"/>
      <c r="AP389" s="1" t="s">
        <v>4079</v>
      </c>
      <c r="AQ389" t="s">
        <v>4138</v>
      </c>
      <c r="AR389" t="s">
        <v>4139</v>
      </c>
      <c r="AS389">
        <v>0.46100000000000002</v>
      </c>
      <c r="AT389" s="5">
        <f t="shared" si="60"/>
        <v>4.6100000000000004E-3</v>
      </c>
      <c r="AV389" s="1" t="s">
        <v>350</v>
      </c>
      <c r="AW389" s="3">
        <v>0.82029890301999997</v>
      </c>
      <c r="AX389" s="3">
        <v>-1.3620000000000001</v>
      </c>
      <c r="AY389" s="3" t="s">
        <v>206</v>
      </c>
      <c r="AZ389" s="3"/>
    </row>
    <row r="390" spans="24:52" x14ac:dyDescent="0.3">
      <c r="X390"/>
      <c r="AP390" s="1" t="s">
        <v>4079</v>
      </c>
      <c r="AQ390" t="s">
        <v>4140</v>
      </c>
      <c r="AR390" t="s">
        <v>4141</v>
      </c>
      <c r="AS390">
        <v>0.37569999999999998</v>
      </c>
      <c r="AT390" s="5">
        <f t="shared" si="60"/>
        <v>3.7569999999999999E-3</v>
      </c>
      <c r="AV390" s="1" t="s">
        <v>357</v>
      </c>
      <c r="AW390" s="3">
        <v>0.82480383491999998</v>
      </c>
      <c r="AX390" s="3">
        <v>3.0259999999999998</v>
      </c>
      <c r="AY390" s="3" t="s">
        <v>206</v>
      </c>
      <c r="AZ390" s="3"/>
    </row>
    <row r="391" spans="24:52" x14ac:dyDescent="0.3">
      <c r="X391"/>
      <c r="AP391" s="1" t="s">
        <v>4079</v>
      </c>
      <c r="AQ391" s="1" t="s">
        <v>4142</v>
      </c>
      <c r="AR391" t="s">
        <v>4143</v>
      </c>
      <c r="AS391">
        <v>0.36130000000000001</v>
      </c>
      <c r="AT391" s="5">
        <f t="shared" si="60"/>
        <v>3.6129999999999999E-3</v>
      </c>
      <c r="AV391" s="1" t="s">
        <v>354</v>
      </c>
      <c r="AW391" s="3">
        <v>0.71731699379007496</v>
      </c>
      <c r="AX391" s="3">
        <v>15.195</v>
      </c>
      <c r="AY391" s="3" t="s">
        <v>206</v>
      </c>
      <c r="AZ391" s="3"/>
    </row>
    <row r="392" spans="24:52" x14ac:dyDescent="0.3">
      <c r="X392"/>
      <c r="AP392" s="1" t="s">
        <v>4079</v>
      </c>
      <c r="AQ392" t="s">
        <v>4144</v>
      </c>
      <c r="AR392" t="s">
        <v>4145</v>
      </c>
      <c r="AS392">
        <v>0.3175</v>
      </c>
      <c r="AT392" s="5">
        <f t="shared" si="60"/>
        <v>3.1749999999999999E-3</v>
      </c>
      <c r="AV392" s="1" t="s">
        <v>355</v>
      </c>
      <c r="AW392" s="3">
        <v>2.2737062135333499</v>
      </c>
      <c r="AX392" s="3">
        <v>17.812999999999999</v>
      </c>
      <c r="AY392" s="3">
        <v>9.77</v>
      </c>
      <c r="AZ392" s="3"/>
    </row>
    <row r="393" spans="24:52" x14ac:dyDescent="0.3">
      <c r="X393"/>
      <c r="AP393" s="1" t="s">
        <v>4079</v>
      </c>
      <c r="AQ393" t="s">
        <v>3970</v>
      </c>
      <c r="AR393" t="s">
        <v>3971</v>
      </c>
      <c r="AS393">
        <v>0.31659999999999999</v>
      </c>
      <c r="AT393" s="5">
        <f t="shared" ref="AT393:AT456" si="61">AS393/100</f>
        <v>3.166E-3</v>
      </c>
      <c r="AV393" s="1" t="s">
        <v>309</v>
      </c>
      <c r="AW393" s="3">
        <v>0.69962088870000005</v>
      </c>
      <c r="AX393" s="3">
        <v>-11.755000000000001</v>
      </c>
      <c r="AY393" s="3">
        <v>15</v>
      </c>
      <c r="AZ393" s="3"/>
    </row>
    <row r="394" spans="24:52" x14ac:dyDescent="0.3">
      <c r="X394"/>
      <c r="AP394" s="1" t="s">
        <v>4079</v>
      </c>
      <c r="AQ394" t="s">
        <v>4146</v>
      </c>
      <c r="AR394" t="s">
        <v>4147</v>
      </c>
      <c r="AS394">
        <v>0.2482</v>
      </c>
      <c r="AT394" s="5">
        <f t="shared" si="61"/>
        <v>2.4819999999999998E-3</v>
      </c>
      <c r="AV394" s="1" t="s">
        <v>356</v>
      </c>
      <c r="AW394" s="3">
        <v>3.93452005325</v>
      </c>
      <c r="AX394" s="3">
        <v>0</v>
      </c>
      <c r="AY394" s="3" t="s">
        <v>206</v>
      </c>
      <c r="AZ394" s="3"/>
    </row>
    <row r="395" spans="24:52" x14ac:dyDescent="0.3">
      <c r="X395"/>
      <c r="AP395" s="1" t="s">
        <v>4079</v>
      </c>
      <c r="AQ395" s="1" t="s">
        <v>4148</v>
      </c>
      <c r="AR395" t="s">
        <v>4149</v>
      </c>
      <c r="AS395">
        <v>0.24329999999999999</v>
      </c>
      <c r="AT395" s="5">
        <f t="shared" si="61"/>
        <v>2.4329999999999998E-3</v>
      </c>
      <c r="AV395" s="1" t="s">
        <v>3333</v>
      </c>
      <c r="AW395" s="3">
        <v>2.8687999999999998</v>
      </c>
      <c r="AX395" s="3">
        <v>0</v>
      </c>
      <c r="AY395" s="3" t="s">
        <v>206</v>
      </c>
      <c r="AZ395" s="3"/>
    </row>
    <row r="396" spans="24:52" x14ac:dyDescent="0.3">
      <c r="X396"/>
      <c r="AP396" s="1" t="s">
        <v>4079</v>
      </c>
      <c r="AQ396" t="s">
        <v>4150</v>
      </c>
      <c r="AR396" t="s">
        <v>4151</v>
      </c>
      <c r="AS396">
        <v>0.16830000000000001</v>
      </c>
      <c r="AT396" s="5">
        <f t="shared" si="61"/>
        <v>1.683E-3</v>
      </c>
      <c r="AV396" s="1" t="s">
        <v>276</v>
      </c>
      <c r="AW396" s="3">
        <v>0.71254498303497005</v>
      </c>
      <c r="AX396" s="3">
        <v>-79.754000000000005</v>
      </c>
      <c r="AY396" s="3" t="s">
        <v>206</v>
      </c>
      <c r="AZ396" s="3"/>
    </row>
    <row r="397" spans="24:52" x14ac:dyDescent="0.3">
      <c r="X397"/>
      <c r="AP397" s="1" t="s">
        <v>4079</v>
      </c>
      <c r="AQ397" s="1" t="s">
        <v>3563</v>
      </c>
      <c r="AR397" t="s">
        <v>3564</v>
      </c>
      <c r="AS397">
        <v>0.14810000000000001</v>
      </c>
      <c r="AT397" s="5">
        <f t="shared" si="61"/>
        <v>1.4810000000000001E-3</v>
      </c>
      <c r="AV397" s="1" t="s">
        <v>206</v>
      </c>
      <c r="AW397" s="3" t="s">
        <v>249</v>
      </c>
      <c r="AX397" s="3" t="s">
        <v>1029</v>
      </c>
      <c r="AY397" s="3" t="s">
        <v>278</v>
      </c>
      <c r="AZ397" s="3"/>
    </row>
    <row r="398" spans="24:52" x14ac:dyDescent="0.3">
      <c r="X398"/>
      <c r="AP398" s="1" t="s">
        <v>4079</v>
      </c>
      <c r="AQ398" s="1" t="s">
        <v>3563</v>
      </c>
      <c r="AR398" s="1" t="s">
        <v>4152</v>
      </c>
      <c r="AS398">
        <v>0</v>
      </c>
      <c r="AT398" s="5">
        <f t="shared" si="61"/>
        <v>0</v>
      </c>
      <c r="AV398" s="1" t="s">
        <v>206</v>
      </c>
      <c r="AW398" s="3" t="s">
        <v>249</v>
      </c>
      <c r="AX398" s="3" t="s">
        <v>1029</v>
      </c>
      <c r="AY398" s="3" t="s">
        <v>278</v>
      </c>
      <c r="AZ398" s="3"/>
    </row>
    <row r="399" spans="24:52" x14ac:dyDescent="0.3">
      <c r="X399"/>
      <c r="AP399" s="1" t="s">
        <v>4079</v>
      </c>
      <c r="AQ399" s="1" t="s">
        <v>3563</v>
      </c>
      <c r="AR399" t="s">
        <v>3565</v>
      </c>
      <c r="AS399">
        <v>0</v>
      </c>
      <c r="AT399" s="5">
        <f t="shared" si="61"/>
        <v>0</v>
      </c>
      <c r="AV399" s="1" t="s">
        <v>206</v>
      </c>
      <c r="AW399" s="3" t="s">
        <v>249</v>
      </c>
      <c r="AX399" s="3" t="s">
        <v>1029</v>
      </c>
      <c r="AY399" s="3" t="s">
        <v>278</v>
      </c>
      <c r="AZ399" s="3"/>
    </row>
    <row r="400" spans="24:52" x14ac:dyDescent="0.3">
      <c r="X400"/>
      <c r="AP400" s="1" t="s">
        <v>4079</v>
      </c>
      <c r="AQ400" s="1" t="s">
        <v>3563</v>
      </c>
      <c r="AR400" t="s">
        <v>4153</v>
      </c>
      <c r="AS400">
        <v>0</v>
      </c>
      <c r="AT400" s="5">
        <f t="shared" si="61"/>
        <v>0</v>
      </c>
      <c r="AV400" s="1" t="s">
        <v>206</v>
      </c>
      <c r="AW400" s="3" t="s">
        <v>249</v>
      </c>
      <c r="AX400" s="3" t="s">
        <v>1029</v>
      </c>
      <c r="AY400" s="3" t="s">
        <v>278</v>
      </c>
      <c r="AZ400" s="3"/>
    </row>
    <row r="401" spans="24:52" x14ac:dyDescent="0.3">
      <c r="X401"/>
      <c r="AP401" s="1" t="s">
        <v>4079</v>
      </c>
      <c r="AQ401" s="1" t="s">
        <v>3563</v>
      </c>
      <c r="AR401" t="s">
        <v>3813</v>
      </c>
      <c r="AS401">
        <v>0</v>
      </c>
      <c r="AT401" s="5">
        <f t="shared" si="61"/>
        <v>0</v>
      </c>
      <c r="AV401" s="1" t="s">
        <v>206</v>
      </c>
      <c r="AW401" s="3" t="s">
        <v>249</v>
      </c>
      <c r="AX401" s="3" t="s">
        <v>1029</v>
      </c>
      <c r="AY401" s="3" t="s">
        <v>278</v>
      </c>
      <c r="AZ401" s="3"/>
    </row>
    <row r="402" spans="24:52" x14ac:dyDescent="0.3">
      <c r="X402"/>
      <c r="AP402" s="1" t="s">
        <v>4079</v>
      </c>
      <c r="AQ402" s="1" t="s">
        <v>3563</v>
      </c>
      <c r="AR402" t="s">
        <v>4154</v>
      </c>
      <c r="AS402">
        <v>0</v>
      </c>
      <c r="AT402" s="5">
        <f t="shared" si="61"/>
        <v>0</v>
      </c>
      <c r="AV402" s="1" t="s">
        <v>206</v>
      </c>
      <c r="AW402" s="3" t="s">
        <v>249</v>
      </c>
      <c r="AX402" s="3" t="s">
        <v>1029</v>
      </c>
      <c r="AY402" s="3" t="s">
        <v>278</v>
      </c>
      <c r="AZ402" s="3"/>
    </row>
    <row r="403" spans="24:52" x14ac:dyDescent="0.3">
      <c r="X403"/>
      <c r="AP403" s="1" t="s">
        <v>4079</v>
      </c>
      <c r="AQ403" s="1" t="s">
        <v>3563</v>
      </c>
      <c r="AR403" t="s">
        <v>4155</v>
      </c>
      <c r="AS403">
        <v>0</v>
      </c>
      <c r="AT403" s="5">
        <f t="shared" si="61"/>
        <v>0</v>
      </c>
      <c r="AV403" s="1" t="s">
        <v>206</v>
      </c>
      <c r="AW403" s="3" t="s">
        <v>249</v>
      </c>
      <c r="AX403" s="3" t="s">
        <v>1029</v>
      </c>
      <c r="AY403" s="3" t="s">
        <v>278</v>
      </c>
      <c r="AZ403" s="3"/>
    </row>
    <row r="404" spans="24:52" x14ac:dyDescent="0.3">
      <c r="X404"/>
      <c r="AP404" s="1" t="s">
        <v>4079</v>
      </c>
      <c r="AQ404" s="1" t="s">
        <v>3563</v>
      </c>
      <c r="AR404" t="s">
        <v>3811</v>
      </c>
      <c r="AS404">
        <v>0</v>
      </c>
      <c r="AT404" s="5">
        <f t="shared" si="61"/>
        <v>0</v>
      </c>
      <c r="AV404" s="1" t="s">
        <v>206</v>
      </c>
      <c r="AW404" s="3" t="s">
        <v>249</v>
      </c>
      <c r="AX404" s="3" t="s">
        <v>1029</v>
      </c>
      <c r="AY404" s="3" t="s">
        <v>278</v>
      </c>
      <c r="AZ404" s="3"/>
    </row>
    <row r="405" spans="24:52" x14ac:dyDescent="0.3">
      <c r="X405"/>
      <c r="AP405" s="1" t="s">
        <v>4156</v>
      </c>
      <c r="AQ405" s="1" t="s">
        <v>4157</v>
      </c>
      <c r="AR405" t="s">
        <v>4158</v>
      </c>
      <c r="AS405">
        <v>9.5516000000000005</v>
      </c>
      <c r="AT405" s="5">
        <f t="shared" si="61"/>
        <v>9.5516000000000004E-2</v>
      </c>
      <c r="AV405" s="1" t="s">
        <v>497</v>
      </c>
      <c r="AW405" s="3">
        <v>21.915542443589999</v>
      </c>
      <c r="AX405" s="3">
        <v>14.731999999999999</v>
      </c>
      <c r="AY405" s="3" t="s">
        <v>206</v>
      </c>
      <c r="AZ405" s="3"/>
    </row>
    <row r="406" spans="24:52" x14ac:dyDescent="0.3">
      <c r="X406"/>
      <c r="AP406" s="1" t="s">
        <v>4156</v>
      </c>
      <c r="AQ406" t="s">
        <v>4159</v>
      </c>
      <c r="AR406" s="1" t="s">
        <v>4160</v>
      </c>
      <c r="AS406">
        <v>7.9115000000000002</v>
      </c>
      <c r="AT406" s="5">
        <f t="shared" si="61"/>
        <v>7.9115000000000005E-2</v>
      </c>
      <c r="AV406" s="1" t="s">
        <v>488</v>
      </c>
      <c r="AW406" s="3">
        <v>0.46284903763000002</v>
      </c>
      <c r="AX406" s="3">
        <v>0</v>
      </c>
      <c r="AY406" s="3" t="s">
        <v>206</v>
      </c>
      <c r="AZ406" s="3"/>
    </row>
    <row r="407" spans="24:52" x14ac:dyDescent="0.3">
      <c r="X407"/>
      <c r="AP407" s="1" t="s">
        <v>4156</v>
      </c>
      <c r="AQ407" s="1" t="s">
        <v>4161</v>
      </c>
      <c r="AR407" t="s">
        <v>4162</v>
      </c>
      <c r="AS407">
        <v>5.8737000000000004</v>
      </c>
      <c r="AT407" s="5">
        <f t="shared" si="61"/>
        <v>5.8737000000000004E-2</v>
      </c>
      <c r="AV407" s="1" t="s">
        <v>914</v>
      </c>
      <c r="AW407" s="3">
        <v>2.7053820479000001</v>
      </c>
      <c r="AX407" s="3">
        <v>12.227</v>
      </c>
      <c r="AY407" s="3" t="s">
        <v>206</v>
      </c>
      <c r="AZ407" s="3"/>
    </row>
    <row r="408" spans="24:52" x14ac:dyDescent="0.3">
      <c r="X408"/>
      <c r="AP408" s="1" t="s">
        <v>4156</v>
      </c>
      <c r="AQ408" s="1" t="s">
        <v>4163</v>
      </c>
      <c r="AR408" t="s">
        <v>4164</v>
      </c>
      <c r="AS408">
        <v>5.2939999999999996</v>
      </c>
      <c r="AT408" s="5">
        <f t="shared" si="61"/>
        <v>5.2939999999999994E-2</v>
      </c>
      <c r="AV408" s="1" t="s">
        <v>98</v>
      </c>
      <c r="AW408" s="3">
        <v>43.410960506869998</v>
      </c>
      <c r="AX408" s="3">
        <v>13.013</v>
      </c>
      <c r="AY408" s="3">
        <v>8.9</v>
      </c>
      <c r="AZ408" s="3"/>
    </row>
    <row r="409" spans="24:52" x14ac:dyDescent="0.3">
      <c r="X409"/>
      <c r="AP409" s="1" t="s">
        <v>4156</v>
      </c>
      <c r="AQ409" s="1" t="s">
        <v>3825</v>
      </c>
      <c r="AR409" t="s">
        <v>3826</v>
      </c>
      <c r="AS409">
        <v>5.2251000000000003</v>
      </c>
      <c r="AT409" s="5">
        <f t="shared" si="61"/>
        <v>5.2251000000000006E-2</v>
      </c>
      <c r="AV409" s="1" t="s">
        <v>2641</v>
      </c>
      <c r="AW409" s="3">
        <v>56.501392449599997</v>
      </c>
      <c r="AX409" s="3">
        <v>0</v>
      </c>
      <c r="AY409" s="3" t="s">
        <v>206</v>
      </c>
      <c r="AZ409" s="3"/>
    </row>
    <row r="410" spans="24:52" x14ac:dyDescent="0.3">
      <c r="X410"/>
      <c r="AP410" s="1" t="s">
        <v>4156</v>
      </c>
      <c r="AQ410" s="1" t="s">
        <v>4165</v>
      </c>
      <c r="AR410" t="s">
        <v>4166</v>
      </c>
      <c r="AS410">
        <v>5.0343999999999998</v>
      </c>
      <c r="AT410" s="5">
        <f t="shared" si="61"/>
        <v>5.0344E-2</v>
      </c>
      <c r="AV410" s="1" t="s">
        <v>987</v>
      </c>
      <c r="AW410" s="3">
        <v>5.55514451184</v>
      </c>
      <c r="AX410" s="3">
        <v>-7.7910000000000004</v>
      </c>
      <c r="AY410" s="3" t="s">
        <v>206</v>
      </c>
      <c r="AZ410" s="3"/>
    </row>
    <row r="411" spans="24:52" x14ac:dyDescent="0.3">
      <c r="X411"/>
      <c r="AP411" s="1" t="s">
        <v>4156</v>
      </c>
      <c r="AQ411" s="1" t="s">
        <v>4167</v>
      </c>
      <c r="AR411" s="1" t="s">
        <v>4168</v>
      </c>
      <c r="AS411">
        <v>4.8135000000000003</v>
      </c>
      <c r="AT411" s="5">
        <f t="shared" si="61"/>
        <v>4.8135000000000004E-2</v>
      </c>
      <c r="AV411" s="1" t="s">
        <v>1349</v>
      </c>
      <c r="AW411" s="3">
        <v>26.078768869565199</v>
      </c>
      <c r="AX411" s="3">
        <v>13.968</v>
      </c>
      <c r="AY411" s="3" t="s">
        <v>206</v>
      </c>
      <c r="AZ411" s="3"/>
    </row>
    <row r="412" spans="24:52" x14ac:dyDescent="0.3">
      <c r="X412"/>
      <c r="AP412" s="1" t="s">
        <v>4156</v>
      </c>
      <c r="AQ412" s="1" t="s">
        <v>4169</v>
      </c>
      <c r="AR412" t="s">
        <v>4170</v>
      </c>
      <c r="AS412">
        <v>3.8531</v>
      </c>
      <c r="AT412" s="5">
        <f t="shared" si="61"/>
        <v>3.8531000000000003E-2</v>
      </c>
      <c r="AV412" s="1" t="s">
        <v>3040</v>
      </c>
      <c r="AW412" s="3">
        <v>23.8890637747513</v>
      </c>
      <c r="AX412" s="3">
        <v>0</v>
      </c>
      <c r="AY412" s="3">
        <v>-1.7</v>
      </c>
      <c r="AZ412" s="3"/>
    </row>
    <row r="413" spans="24:52" x14ac:dyDescent="0.3">
      <c r="X413"/>
      <c r="AP413" s="1" t="s">
        <v>4156</v>
      </c>
      <c r="AQ413" s="1" t="s">
        <v>4171</v>
      </c>
      <c r="AR413" s="1" t="s">
        <v>4172</v>
      </c>
      <c r="AS413">
        <v>3.3757000000000001</v>
      </c>
      <c r="AT413" s="5">
        <f t="shared" si="61"/>
        <v>3.3757000000000002E-2</v>
      </c>
      <c r="AV413" s="1" t="s">
        <v>556</v>
      </c>
      <c r="AW413" s="3">
        <v>2.2838934202000001</v>
      </c>
      <c r="AX413" s="3">
        <v>23.425000000000001</v>
      </c>
      <c r="AY413" s="3">
        <v>18.2</v>
      </c>
      <c r="AZ413" s="3"/>
    </row>
    <row r="414" spans="24:52" x14ac:dyDescent="0.3">
      <c r="X414"/>
      <c r="AP414" s="1" t="s">
        <v>4156</v>
      </c>
      <c r="AQ414" s="1" t="s">
        <v>3743</v>
      </c>
      <c r="AR414" t="s">
        <v>3744</v>
      </c>
      <c r="AS414">
        <v>3.2795999999999998</v>
      </c>
      <c r="AT414" s="5">
        <f t="shared" si="61"/>
        <v>3.2795999999999999E-2</v>
      </c>
      <c r="AV414" s="1" t="s">
        <v>2871</v>
      </c>
      <c r="AW414" s="3">
        <v>27.49468033678</v>
      </c>
      <c r="AX414" s="3">
        <v>0</v>
      </c>
      <c r="AY414" s="3">
        <v>35</v>
      </c>
      <c r="AZ414" s="3"/>
    </row>
    <row r="415" spans="24:52" x14ac:dyDescent="0.3">
      <c r="X415"/>
      <c r="AP415" s="1" t="s">
        <v>4156</v>
      </c>
      <c r="AQ415" s="1" t="s">
        <v>4173</v>
      </c>
      <c r="AR415" t="s">
        <v>4174</v>
      </c>
      <c r="AS415">
        <v>3.1555</v>
      </c>
      <c r="AT415" s="5">
        <f t="shared" si="61"/>
        <v>3.1555E-2</v>
      </c>
      <c r="AV415" s="1" t="s">
        <v>3042</v>
      </c>
      <c r="AW415" s="3">
        <v>0.7567617338</v>
      </c>
      <c r="AX415" s="3">
        <v>0</v>
      </c>
      <c r="AY415" s="3" t="s">
        <v>206</v>
      </c>
      <c r="AZ415" s="3"/>
    </row>
    <row r="416" spans="24:52" x14ac:dyDescent="0.3">
      <c r="X416"/>
      <c r="AP416" s="1" t="s">
        <v>4156</v>
      </c>
      <c r="AQ416" s="1" t="s">
        <v>3503</v>
      </c>
      <c r="AR416" t="s">
        <v>3504</v>
      </c>
      <c r="AS416">
        <v>3.1522999999999999</v>
      </c>
      <c r="AT416" s="5">
        <f t="shared" si="61"/>
        <v>3.1522999999999995E-2</v>
      </c>
      <c r="AV416" s="1" t="s">
        <v>13</v>
      </c>
      <c r="AW416" s="3">
        <v>300.91071395002001</v>
      </c>
      <c r="AX416" s="3">
        <v>76.936000000000007</v>
      </c>
      <c r="AY416" s="3">
        <v>42.612250000000003</v>
      </c>
      <c r="AZ416" s="3"/>
    </row>
    <row r="417" spans="24:52" x14ac:dyDescent="0.3">
      <c r="X417"/>
      <c r="AP417" s="1" t="s">
        <v>4156</v>
      </c>
      <c r="AQ417" s="1" t="s">
        <v>4175</v>
      </c>
      <c r="AR417" t="s">
        <v>4176</v>
      </c>
      <c r="AS417">
        <v>3.149</v>
      </c>
      <c r="AT417" s="5">
        <f t="shared" si="61"/>
        <v>3.1489999999999997E-2</v>
      </c>
      <c r="AV417" s="1" t="s">
        <v>496</v>
      </c>
      <c r="AW417" s="3">
        <v>84.494321362324797</v>
      </c>
      <c r="AX417" s="3">
        <v>11.933999999999999</v>
      </c>
      <c r="AY417" s="3">
        <v>13.89</v>
      </c>
      <c r="AZ417" s="3"/>
    </row>
    <row r="418" spans="24:52" x14ac:dyDescent="0.3">
      <c r="X418"/>
      <c r="AP418" s="1" t="s">
        <v>4156</v>
      </c>
      <c r="AQ418" s="1" t="s">
        <v>4177</v>
      </c>
      <c r="AR418" t="s">
        <v>4178</v>
      </c>
      <c r="AS418">
        <v>2.8849</v>
      </c>
      <c r="AT418" s="5">
        <f t="shared" si="61"/>
        <v>2.8849E-2</v>
      </c>
      <c r="AV418" s="1" t="s">
        <v>41</v>
      </c>
      <c r="AW418" s="3">
        <v>94.021113124799996</v>
      </c>
      <c r="AX418" s="3">
        <v>15.835000000000001</v>
      </c>
      <c r="AY418" s="3">
        <v>4.8</v>
      </c>
      <c r="AZ418" s="3"/>
    </row>
    <row r="419" spans="24:52" x14ac:dyDescent="0.3">
      <c r="X419"/>
      <c r="AP419" s="1" t="s">
        <v>4156</v>
      </c>
      <c r="AQ419" s="1" t="s">
        <v>3543</v>
      </c>
      <c r="AR419" t="s">
        <v>3544</v>
      </c>
      <c r="AS419">
        <v>2.8460000000000001</v>
      </c>
      <c r="AT419" s="5">
        <f t="shared" si="61"/>
        <v>2.8459999999999999E-2</v>
      </c>
      <c r="AV419" s="1" t="s">
        <v>3</v>
      </c>
      <c r="AW419" s="3">
        <v>1798.1831732815999</v>
      </c>
      <c r="AX419" s="3">
        <v>100.59699999999999</v>
      </c>
      <c r="AY419" s="3">
        <v>36</v>
      </c>
      <c r="AZ419" s="3"/>
    </row>
    <row r="420" spans="24:52" x14ac:dyDescent="0.3">
      <c r="X420"/>
      <c r="AP420" s="1" t="s">
        <v>4156</v>
      </c>
      <c r="AQ420" s="1" t="s">
        <v>4179</v>
      </c>
      <c r="AR420" t="s">
        <v>4180</v>
      </c>
      <c r="AS420">
        <v>2.3536000000000001</v>
      </c>
      <c r="AT420" s="5">
        <f t="shared" si="61"/>
        <v>2.3536000000000001E-2</v>
      </c>
      <c r="AV420" s="1" t="s">
        <v>1950</v>
      </c>
      <c r="AW420" s="3">
        <v>19.979238853668601</v>
      </c>
      <c r="AX420" s="3">
        <v>16.806000000000001</v>
      </c>
      <c r="AY420" s="3">
        <v>17.649999999999999</v>
      </c>
      <c r="AZ420" s="3"/>
    </row>
    <row r="421" spans="24:52" x14ac:dyDescent="0.3">
      <c r="X421"/>
      <c r="AP421" s="1" t="s">
        <v>4156</v>
      </c>
      <c r="AQ421" s="1" t="s">
        <v>4181</v>
      </c>
      <c r="AR421" t="s">
        <v>4182</v>
      </c>
      <c r="AS421">
        <v>2.1926999999999999</v>
      </c>
      <c r="AT421" s="5">
        <f t="shared" si="61"/>
        <v>2.1926999999999999E-2</v>
      </c>
      <c r="AV421" s="1" t="s">
        <v>3335</v>
      </c>
      <c r="AW421" s="3">
        <v>1.3765186052</v>
      </c>
      <c r="AX421" s="3">
        <v>0</v>
      </c>
      <c r="AY421" s="3" t="s">
        <v>206</v>
      </c>
      <c r="AZ421" s="3"/>
    </row>
    <row r="422" spans="24:52" x14ac:dyDescent="0.3">
      <c r="X422"/>
      <c r="AP422" s="1" t="s">
        <v>4156</v>
      </c>
      <c r="AQ422" s="1" t="s">
        <v>4183</v>
      </c>
      <c r="AR422" t="s">
        <v>4184</v>
      </c>
      <c r="AS422">
        <v>2.14</v>
      </c>
      <c r="AT422" s="5">
        <f t="shared" si="61"/>
        <v>2.1400000000000002E-2</v>
      </c>
      <c r="AV422" s="1" t="s">
        <v>3334</v>
      </c>
      <c r="AW422" s="3">
        <v>1.3423681679799999</v>
      </c>
      <c r="AX422" s="3">
        <v>0</v>
      </c>
      <c r="AY422" s="3" t="s">
        <v>206</v>
      </c>
      <c r="AZ422" s="3"/>
    </row>
    <row r="423" spans="24:52" x14ac:dyDescent="0.3">
      <c r="X423"/>
      <c r="AP423" s="1" t="s">
        <v>4156</v>
      </c>
      <c r="AQ423" s="1" t="s">
        <v>4185</v>
      </c>
      <c r="AR423" t="s">
        <v>4186</v>
      </c>
      <c r="AS423">
        <v>2.0203000000000002</v>
      </c>
      <c r="AT423" s="5">
        <f t="shared" si="61"/>
        <v>2.0203000000000002E-2</v>
      </c>
      <c r="AV423" s="1" t="s">
        <v>1120</v>
      </c>
      <c r="AW423" s="3">
        <v>111.9787027797</v>
      </c>
      <c r="AX423" s="3">
        <v>11.829000000000001</v>
      </c>
      <c r="AY423" s="3">
        <v>40.829000000000001</v>
      </c>
      <c r="AZ423" s="3"/>
    </row>
    <row r="424" spans="24:52" x14ac:dyDescent="0.3">
      <c r="X424"/>
      <c r="AP424" s="1" t="s">
        <v>4156</v>
      </c>
      <c r="AQ424" s="1" t="s">
        <v>4187</v>
      </c>
      <c r="AR424" t="s">
        <v>4188</v>
      </c>
      <c r="AS424">
        <v>2.0051999999999999</v>
      </c>
      <c r="AT424" s="5">
        <f t="shared" si="61"/>
        <v>2.0052E-2</v>
      </c>
      <c r="AV424" s="1" t="s">
        <v>936</v>
      </c>
      <c r="AW424" s="3">
        <v>24.152353057799999</v>
      </c>
      <c r="AX424" s="3">
        <v>25.672000000000001</v>
      </c>
      <c r="AY424" s="3">
        <v>15.402670000000001</v>
      </c>
      <c r="AZ424" s="3"/>
    </row>
    <row r="425" spans="24:52" x14ac:dyDescent="0.3">
      <c r="X425"/>
      <c r="AP425" s="1" t="s">
        <v>4156</v>
      </c>
      <c r="AQ425" s="1" t="s">
        <v>4082</v>
      </c>
      <c r="AR425" t="s">
        <v>4083</v>
      </c>
      <c r="AS425">
        <v>1.8291999999999999</v>
      </c>
      <c r="AT425" s="5">
        <f t="shared" si="61"/>
        <v>1.8291999999999999E-2</v>
      </c>
      <c r="AV425" s="1" t="s">
        <v>165</v>
      </c>
      <c r="AW425" s="3">
        <v>27.94054727872</v>
      </c>
      <c r="AX425" s="3">
        <v>11.081</v>
      </c>
      <c r="AY425" s="3">
        <v>7.3550000000000004</v>
      </c>
      <c r="AZ425" s="3"/>
    </row>
    <row r="426" spans="24:52" x14ac:dyDescent="0.3">
      <c r="X426"/>
      <c r="AP426" s="1" t="s">
        <v>4156</v>
      </c>
      <c r="AQ426" s="1" t="s">
        <v>4189</v>
      </c>
      <c r="AR426" t="s">
        <v>4190</v>
      </c>
      <c r="AS426">
        <v>1.8137000000000001</v>
      </c>
      <c r="AT426" s="5">
        <f t="shared" si="61"/>
        <v>1.8137E-2</v>
      </c>
      <c r="AV426" s="1" t="s">
        <v>1062</v>
      </c>
      <c r="AW426" s="3">
        <v>1976.6898999499199</v>
      </c>
      <c r="AX426" s="3">
        <v>0</v>
      </c>
      <c r="AY426" s="3" t="s">
        <v>206</v>
      </c>
      <c r="AZ426" s="3"/>
    </row>
    <row r="427" spans="24:52" x14ac:dyDescent="0.3">
      <c r="X427"/>
      <c r="AP427" s="1" t="s">
        <v>4156</v>
      </c>
      <c r="AQ427" s="1" t="s">
        <v>4191</v>
      </c>
      <c r="AR427" t="s">
        <v>4192</v>
      </c>
      <c r="AS427">
        <v>1.7630999999999999</v>
      </c>
      <c r="AT427" s="5">
        <f t="shared" si="61"/>
        <v>1.7630999999999997E-2</v>
      </c>
      <c r="AV427" s="1" t="s">
        <v>3476</v>
      </c>
      <c r="AW427" s="3">
        <v>2.1247003815999999</v>
      </c>
      <c r="AX427" s="3">
        <v>0</v>
      </c>
      <c r="AY427" s="3" t="s">
        <v>206</v>
      </c>
      <c r="AZ427" s="3"/>
    </row>
    <row r="428" spans="24:52" x14ac:dyDescent="0.3">
      <c r="X428"/>
      <c r="AP428" s="1" t="s">
        <v>4156</v>
      </c>
      <c r="AQ428" t="s">
        <v>4193</v>
      </c>
      <c r="AR428" t="s">
        <v>4194</v>
      </c>
      <c r="AS428">
        <v>1.7199</v>
      </c>
      <c r="AT428" s="5">
        <f t="shared" si="61"/>
        <v>1.7198999999999999E-2</v>
      </c>
      <c r="AV428" s="1" t="s">
        <v>3041</v>
      </c>
      <c r="AW428" s="3">
        <v>5.6747096501399996</v>
      </c>
      <c r="AX428" s="3">
        <v>0</v>
      </c>
      <c r="AY428" s="3" t="s">
        <v>206</v>
      </c>
      <c r="AZ428" s="3"/>
    </row>
    <row r="429" spans="24:52" x14ac:dyDescent="0.3">
      <c r="X429"/>
      <c r="AP429" s="1" t="s">
        <v>4156</v>
      </c>
      <c r="AQ429" t="s">
        <v>4195</v>
      </c>
      <c r="AR429" t="s">
        <v>4196</v>
      </c>
      <c r="AS429">
        <v>1.6868000000000001</v>
      </c>
      <c r="AT429" s="5">
        <f t="shared" si="61"/>
        <v>1.6868000000000001E-2</v>
      </c>
      <c r="AV429" s="1" t="s">
        <v>721</v>
      </c>
      <c r="AW429" s="3">
        <v>6.7841327925197499</v>
      </c>
      <c r="AX429" s="3">
        <v>6.008</v>
      </c>
      <c r="AY429" s="3" t="s">
        <v>206</v>
      </c>
      <c r="AZ429" s="3"/>
    </row>
    <row r="430" spans="24:52" x14ac:dyDescent="0.3">
      <c r="X430"/>
      <c r="AP430" s="1" t="s">
        <v>4156</v>
      </c>
      <c r="AQ430" t="s">
        <v>4197</v>
      </c>
      <c r="AR430" t="s">
        <v>4198</v>
      </c>
      <c r="AS430">
        <v>1.6725000000000001</v>
      </c>
      <c r="AT430" s="5">
        <f t="shared" si="61"/>
        <v>1.6725E-2</v>
      </c>
      <c r="AV430" s="1" t="s">
        <v>3039</v>
      </c>
      <c r="AW430" s="3">
        <v>4.9655857764600002</v>
      </c>
      <c r="AX430" s="3">
        <v>13.119</v>
      </c>
      <c r="AY430" s="3" t="s">
        <v>206</v>
      </c>
      <c r="AZ430" s="3"/>
    </row>
    <row r="431" spans="24:52" x14ac:dyDescent="0.3">
      <c r="X431"/>
      <c r="AP431" s="1" t="s">
        <v>4156</v>
      </c>
      <c r="AQ431" t="s">
        <v>3835</v>
      </c>
      <c r="AR431" t="s">
        <v>3836</v>
      </c>
      <c r="AS431">
        <v>1.3196000000000001</v>
      </c>
      <c r="AT431" s="5">
        <f t="shared" si="61"/>
        <v>1.3196000000000001E-2</v>
      </c>
      <c r="AV431" s="1" t="s">
        <v>2703</v>
      </c>
      <c r="AW431" s="3">
        <v>46.909330921299997</v>
      </c>
      <c r="AX431" s="3">
        <v>0</v>
      </c>
      <c r="AY431" s="3" t="s">
        <v>206</v>
      </c>
      <c r="AZ431" s="3"/>
    </row>
    <row r="432" spans="24:52" x14ac:dyDescent="0.3">
      <c r="X432"/>
      <c r="AP432" s="1" t="s">
        <v>4156</v>
      </c>
      <c r="AQ432" s="1" t="s">
        <v>4112</v>
      </c>
      <c r="AR432" t="s">
        <v>4113</v>
      </c>
      <c r="AS432">
        <v>1.1309</v>
      </c>
      <c r="AT432" s="5">
        <f t="shared" si="61"/>
        <v>1.1309E-2</v>
      </c>
      <c r="AV432" s="1" t="s">
        <v>2662</v>
      </c>
      <c r="AW432" s="3">
        <v>153.59312448455</v>
      </c>
      <c r="AX432" s="3">
        <v>8.2629999999999999</v>
      </c>
      <c r="AY432" s="3">
        <v>11.93525</v>
      </c>
      <c r="AZ432" s="3"/>
    </row>
    <row r="433" spans="24:52" x14ac:dyDescent="0.3">
      <c r="X433"/>
      <c r="AP433" s="1" t="s">
        <v>4156</v>
      </c>
      <c r="AQ433" s="1" t="s">
        <v>4199</v>
      </c>
      <c r="AR433" t="s">
        <v>4200</v>
      </c>
      <c r="AS433">
        <v>1.1292</v>
      </c>
      <c r="AT433" s="5">
        <f t="shared" si="61"/>
        <v>1.1292E-2</v>
      </c>
      <c r="AV433" s="1" t="s">
        <v>120</v>
      </c>
      <c r="AW433" s="3">
        <v>34.415181068499997</v>
      </c>
      <c r="AX433" s="3">
        <v>14.996</v>
      </c>
      <c r="AY433" s="3">
        <v>11.18267</v>
      </c>
      <c r="AZ433" s="3"/>
    </row>
    <row r="434" spans="24:52" x14ac:dyDescent="0.3">
      <c r="X434"/>
      <c r="AP434" s="1" t="s">
        <v>4156</v>
      </c>
      <c r="AQ434" t="s">
        <v>4201</v>
      </c>
      <c r="AR434" t="s">
        <v>4202</v>
      </c>
      <c r="AS434">
        <v>1.0641</v>
      </c>
      <c r="AT434" s="5">
        <f t="shared" si="61"/>
        <v>1.0641000000000001E-2</v>
      </c>
      <c r="AV434" s="1" t="s">
        <v>925</v>
      </c>
      <c r="AW434" s="3">
        <v>19.008147621039999</v>
      </c>
      <c r="AX434" s="3">
        <v>21.364000000000001</v>
      </c>
      <c r="AY434" s="3">
        <v>9.8000000000000007</v>
      </c>
      <c r="AZ434" s="3"/>
    </row>
    <row r="435" spans="24:52" x14ac:dyDescent="0.3">
      <c r="X435"/>
      <c r="AP435" s="1" t="s">
        <v>4156</v>
      </c>
      <c r="AQ435" s="1" t="s">
        <v>3704</v>
      </c>
      <c r="AR435" t="s">
        <v>3705</v>
      </c>
      <c r="AS435">
        <v>1.0432999999999999</v>
      </c>
      <c r="AT435" s="5">
        <f t="shared" si="61"/>
        <v>1.0433E-2</v>
      </c>
      <c r="AV435" s="1" t="s">
        <v>108</v>
      </c>
      <c r="AW435" s="3">
        <v>52.727827195499998</v>
      </c>
      <c r="AX435" s="3">
        <v>11.808999999999999</v>
      </c>
      <c r="AY435" s="3">
        <v>16</v>
      </c>
      <c r="AZ435" s="3"/>
    </row>
    <row r="436" spans="24:52" x14ac:dyDescent="0.3">
      <c r="X436"/>
      <c r="AP436" s="1" t="s">
        <v>4156</v>
      </c>
      <c r="AQ436" s="1" t="s">
        <v>4203</v>
      </c>
      <c r="AR436" t="s">
        <v>4204</v>
      </c>
      <c r="AS436">
        <v>1.0005999999999999</v>
      </c>
      <c r="AT436" s="5">
        <f t="shared" si="61"/>
        <v>1.0005999999999999E-2</v>
      </c>
      <c r="AV436" s="1" t="s">
        <v>1156</v>
      </c>
      <c r="AW436" s="3">
        <v>102.64379409132501</v>
      </c>
      <c r="AX436" s="3">
        <v>19.158000000000001</v>
      </c>
      <c r="AY436" s="3">
        <v>71.13</v>
      </c>
      <c r="AZ436" s="3"/>
    </row>
    <row r="437" spans="24:52" x14ac:dyDescent="0.3">
      <c r="X437"/>
      <c r="AP437" s="1" t="s">
        <v>4156</v>
      </c>
      <c r="AQ437" s="1" t="s">
        <v>4205</v>
      </c>
      <c r="AR437" s="1" t="s">
        <v>4206</v>
      </c>
      <c r="AS437">
        <v>0.92820000000000003</v>
      </c>
      <c r="AT437" s="5">
        <f t="shared" si="61"/>
        <v>9.2820000000000003E-3</v>
      </c>
      <c r="AV437" s="1" t="s">
        <v>493</v>
      </c>
      <c r="AW437" s="3">
        <v>3.32607224796</v>
      </c>
      <c r="AX437" s="3">
        <v>-11.039</v>
      </c>
      <c r="AY437" s="3" t="s">
        <v>206</v>
      </c>
      <c r="AZ437" s="3"/>
    </row>
    <row r="438" spans="24:52" x14ac:dyDescent="0.3">
      <c r="X438"/>
      <c r="AP438" s="1" t="s">
        <v>4156</v>
      </c>
      <c r="AQ438" t="s">
        <v>4207</v>
      </c>
      <c r="AR438" t="s">
        <v>4208</v>
      </c>
      <c r="AS438">
        <v>0.9143</v>
      </c>
      <c r="AT438" s="5">
        <f t="shared" si="61"/>
        <v>9.1430000000000001E-3</v>
      </c>
      <c r="AV438" s="1" t="s">
        <v>180</v>
      </c>
      <c r="AW438" s="3">
        <v>20.707433315839999</v>
      </c>
      <c r="AX438" s="3">
        <v>16.620999999999999</v>
      </c>
      <c r="AY438" s="3">
        <v>23.27</v>
      </c>
      <c r="AZ438" s="3"/>
    </row>
    <row r="439" spans="24:52" x14ac:dyDescent="0.3">
      <c r="X439"/>
      <c r="AP439" s="1" t="s">
        <v>4156</v>
      </c>
      <c r="AQ439" t="s">
        <v>4209</v>
      </c>
      <c r="AR439" t="s">
        <v>4210</v>
      </c>
      <c r="AS439">
        <v>0.44840000000000002</v>
      </c>
      <c r="AT439" s="5">
        <f t="shared" si="61"/>
        <v>4.4840000000000001E-3</v>
      </c>
      <c r="AV439" s="1" t="s">
        <v>49</v>
      </c>
      <c r="AW439" s="3">
        <v>136.98681212215999</v>
      </c>
      <c r="AX439" s="3">
        <v>11.233000000000001</v>
      </c>
      <c r="AY439" s="3" t="s">
        <v>206</v>
      </c>
      <c r="AZ439" s="3"/>
    </row>
    <row r="440" spans="24:52" x14ac:dyDescent="0.3">
      <c r="X440"/>
      <c r="AP440" s="1" t="s">
        <v>4156</v>
      </c>
      <c r="AQ440" s="1" t="s">
        <v>3878</v>
      </c>
      <c r="AR440" t="s">
        <v>3879</v>
      </c>
      <c r="AS440">
        <v>0.44579999999999997</v>
      </c>
      <c r="AT440" s="5">
        <f t="shared" si="61"/>
        <v>4.4580000000000002E-3</v>
      </c>
      <c r="AV440" s="1" t="s">
        <v>2873</v>
      </c>
      <c r="AW440" s="3" t="s">
        <v>206</v>
      </c>
      <c r="AX440" s="3">
        <v>0</v>
      </c>
      <c r="AY440" s="3" t="s">
        <v>206</v>
      </c>
      <c r="AZ440" s="3"/>
    </row>
    <row r="441" spans="24:52" x14ac:dyDescent="0.3">
      <c r="X441"/>
      <c r="AP441" s="1" t="s">
        <v>4156</v>
      </c>
      <c r="AQ441" s="1" t="s">
        <v>3920</v>
      </c>
      <c r="AR441" t="s">
        <v>3921</v>
      </c>
      <c r="AS441">
        <v>2.2200000000000001E-2</v>
      </c>
      <c r="AT441" s="5">
        <f t="shared" si="61"/>
        <v>2.22E-4</v>
      </c>
      <c r="AV441" s="1" t="s">
        <v>10</v>
      </c>
      <c r="AW441" s="3">
        <v>750.625</v>
      </c>
      <c r="AX441" s="3">
        <v>52.826999999999998</v>
      </c>
      <c r="AY441" s="3">
        <v>32.6</v>
      </c>
      <c r="AZ441" s="3"/>
    </row>
    <row r="442" spans="24:52" x14ac:dyDescent="0.3">
      <c r="X442"/>
      <c r="AP442" s="1" t="s">
        <v>4156</v>
      </c>
      <c r="AQ442" t="s">
        <v>3563</v>
      </c>
      <c r="AR442" t="s">
        <v>4211</v>
      </c>
      <c r="AS442">
        <v>0</v>
      </c>
      <c r="AT442" s="5">
        <f t="shared" si="61"/>
        <v>0</v>
      </c>
      <c r="AV442" s="1" t="s">
        <v>206</v>
      </c>
      <c r="AW442" s="3" t="s">
        <v>249</v>
      </c>
      <c r="AX442" s="3" t="s">
        <v>1029</v>
      </c>
      <c r="AY442" s="3" t="s">
        <v>278</v>
      </c>
      <c r="AZ442" s="3"/>
    </row>
    <row r="443" spans="24:52" x14ac:dyDescent="0.3">
      <c r="X443"/>
      <c r="AP443" s="1" t="s">
        <v>4156</v>
      </c>
      <c r="AQ443" s="1" t="s">
        <v>3563</v>
      </c>
      <c r="AR443" t="s">
        <v>3564</v>
      </c>
      <c r="AS443">
        <v>0</v>
      </c>
      <c r="AT443" s="5">
        <f t="shared" si="61"/>
        <v>0</v>
      </c>
      <c r="AV443" s="1" t="s">
        <v>206</v>
      </c>
      <c r="AW443" s="3" t="s">
        <v>249</v>
      </c>
      <c r="AX443" s="3" t="s">
        <v>1029</v>
      </c>
      <c r="AY443" s="3" t="s">
        <v>278</v>
      </c>
      <c r="AZ443" s="3"/>
    </row>
    <row r="444" spans="24:52" x14ac:dyDescent="0.3">
      <c r="X444"/>
      <c r="AP444" s="1" t="s">
        <v>4156</v>
      </c>
      <c r="AQ444" s="1" t="s">
        <v>3563</v>
      </c>
      <c r="AR444" t="s">
        <v>3813</v>
      </c>
      <c r="AS444">
        <v>0</v>
      </c>
      <c r="AT444" s="5">
        <f t="shared" si="61"/>
        <v>0</v>
      </c>
      <c r="AV444" s="1" t="s">
        <v>206</v>
      </c>
      <c r="AW444" s="3" t="s">
        <v>249</v>
      </c>
      <c r="AX444" s="3" t="s">
        <v>1029</v>
      </c>
      <c r="AY444" s="3" t="s">
        <v>278</v>
      </c>
      <c r="AZ444" s="3"/>
    </row>
    <row r="445" spans="24:52" x14ac:dyDescent="0.3">
      <c r="X445"/>
      <c r="AP445" s="1" t="s">
        <v>4156</v>
      </c>
      <c r="AQ445" s="1" t="s">
        <v>3563</v>
      </c>
      <c r="AR445" t="s">
        <v>3565</v>
      </c>
      <c r="AS445">
        <v>-5.9999999999999995E-4</v>
      </c>
      <c r="AT445" s="5">
        <f t="shared" si="61"/>
        <v>-5.9999999999999993E-6</v>
      </c>
      <c r="AV445" s="1" t="s">
        <v>206</v>
      </c>
      <c r="AW445" s="3" t="s">
        <v>249</v>
      </c>
      <c r="AX445" s="3" t="s">
        <v>1029</v>
      </c>
      <c r="AY445" s="3" t="s">
        <v>278</v>
      </c>
      <c r="AZ445" s="3"/>
    </row>
    <row r="446" spans="24:52" x14ac:dyDescent="0.3">
      <c r="X446"/>
      <c r="AP446" s="1" t="s">
        <v>4156</v>
      </c>
      <c r="AQ446" s="1" t="s">
        <v>3563</v>
      </c>
      <c r="AR446" t="s">
        <v>3886</v>
      </c>
      <c r="AS446">
        <v>-4.2700000000000002E-2</v>
      </c>
      <c r="AT446" s="5">
        <f t="shared" si="61"/>
        <v>-4.2700000000000002E-4</v>
      </c>
      <c r="AV446" s="1" t="s">
        <v>206</v>
      </c>
      <c r="AW446" s="3" t="s">
        <v>249</v>
      </c>
      <c r="AX446" s="3" t="s">
        <v>1029</v>
      </c>
      <c r="AY446" s="3" t="s">
        <v>278</v>
      </c>
      <c r="AZ446" s="3"/>
    </row>
    <row r="447" spans="24:52" x14ac:dyDescent="0.3">
      <c r="X447"/>
      <c r="AP447" s="1" t="s">
        <v>4213</v>
      </c>
      <c r="AQ447" s="1" t="s">
        <v>3920</v>
      </c>
      <c r="AR447" t="s">
        <v>3921</v>
      </c>
      <c r="AS447">
        <v>9.0030999999999999</v>
      </c>
      <c r="AT447" s="5">
        <f t="shared" si="61"/>
        <v>9.0031E-2</v>
      </c>
      <c r="AV447" s="1" t="s">
        <v>10</v>
      </c>
      <c r="AW447" s="3">
        <v>750.625</v>
      </c>
      <c r="AX447" s="3">
        <v>52.826999999999998</v>
      </c>
      <c r="AY447" s="3">
        <v>32.6</v>
      </c>
      <c r="AZ447" s="3"/>
    </row>
    <row r="448" spans="24:52" x14ac:dyDescent="0.3">
      <c r="X448"/>
      <c r="AP448" s="1" t="s">
        <v>4213</v>
      </c>
      <c r="AQ448" s="1" t="s">
        <v>3541</v>
      </c>
      <c r="AR448" t="s">
        <v>3542</v>
      </c>
      <c r="AS448">
        <v>7.3967999999999998</v>
      </c>
      <c r="AT448" s="5">
        <f t="shared" si="61"/>
        <v>7.3967999999999992E-2</v>
      </c>
      <c r="AV448" s="1" t="s">
        <v>2</v>
      </c>
      <c r="AW448" s="3">
        <v>2523.2069878150801</v>
      </c>
      <c r="AX448" s="3">
        <v>18.173999999999999</v>
      </c>
      <c r="AY448" s="3">
        <v>16.251999999999999</v>
      </c>
      <c r="AZ448" s="3"/>
    </row>
    <row r="449" spans="24:52" x14ac:dyDescent="0.3">
      <c r="X449"/>
      <c r="AP449" s="1" t="s">
        <v>4213</v>
      </c>
      <c r="AQ449" s="1" t="s">
        <v>3837</v>
      </c>
      <c r="AR449" t="s">
        <v>3838</v>
      </c>
      <c r="AS449">
        <v>7.1121999999999996</v>
      </c>
      <c r="AT449" s="5">
        <f t="shared" si="61"/>
        <v>7.1121999999999991E-2</v>
      </c>
      <c r="AV449" s="1" t="s">
        <v>2869</v>
      </c>
      <c r="AW449" s="3">
        <v>62.548979582580003</v>
      </c>
      <c r="AX449" s="3">
        <v>0</v>
      </c>
      <c r="AY449" s="3" t="s">
        <v>206</v>
      </c>
      <c r="AZ449" s="3"/>
    </row>
    <row r="450" spans="24:52" x14ac:dyDescent="0.3">
      <c r="X450"/>
      <c r="AP450" s="1" t="s">
        <v>4213</v>
      </c>
      <c r="AQ450" s="1" t="s">
        <v>3839</v>
      </c>
      <c r="AR450" t="s">
        <v>3840</v>
      </c>
      <c r="AS450">
        <v>6.0164999999999997</v>
      </c>
      <c r="AT450" s="5">
        <f t="shared" si="61"/>
        <v>6.0164999999999996E-2</v>
      </c>
      <c r="AV450" s="1" t="s">
        <v>4</v>
      </c>
      <c r="AW450" s="3">
        <v>966.82833738095997</v>
      </c>
      <c r="AX450" s="3">
        <v>42.12</v>
      </c>
      <c r="AY450" s="3">
        <v>21.35</v>
      </c>
      <c r="AZ450" s="3"/>
    </row>
    <row r="451" spans="24:52" x14ac:dyDescent="0.3">
      <c r="X451"/>
      <c r="AP451" s="1" t="s">
        <v>4213</v>
      </c>
      <c r="AQ451" s="1" t="s">
        <v>3825</v>
      </c>
      <c r="AR451" t="s">
        <v>3826</v>
      </c>
      <c r="AS451">
        <v>5.1740000000000004</v>
      </c>
      <c r="AT451" s="5">
        <f t="shared" si="61"/>
        <v>5.1740000000000001E-2</v>
      </c>
      <c r="AV451" s="1" t="s">
        <v>2641</v>
      </c>
      <c r="AW451" s="3">
        <v>56.501392449599997</v>
      </c>
      <c r="AX451" s="3">
        <v>0</v>
      </c>
      <c r="AY451" s="3" t="s">
        <v>206</v>
      </c>
      <c r="AZ451" s="3"/>
    </row>
    <row r="452" spans="24:52" x14ac:dyDescent="0.3">
      <c r="X452"/>
      <c r="AP452" s="1" t="s">
        <v>4213</v>
      </c>
      <c r="AQ452" s="1" t="s">
        <v>4214</v>
      </c>
      <c r="AR452" t="s">
        <v>4215</v>
      </c>
      <c r="AS452">
        <v>4.4951999999999996</v>
      </c>
      <c r="AT452" s="5">
        <f t="shared" si="61"/>
        <v>4.4951999999999999E-2</v>
      </c>
      <c r="AV452" s="1" t="s">
        <v>80</v>
      </c>
      <c r="AW452" s="3">
        <v>71.756985437989997</v>
      </c>
      <c r="AX452" s="3">
        <v>8.6880000000000006</v>
      </c>
      <c r="AY452" s="3">
        <v>26.57</v>
      </c>
      <c r="AZ452" s="3"/>
    </row>
    <row r="453" spans="24:52" x14ac:dyDescent="0.3">
      <c r="X453"/>
      <c r="AP453" s="1" t="s">
        <v>4213</v>
      </c>
      <c r="AQ453" s="1" t="s">
        <v>3857</v>
      </c>
      <c r="AR453" t="s">
        <v>3858</v>
      </c>
      <c r="AS453">
        <v>3.9354</v>
      </c>
      <c r="AT453" s="5">
        <f t="shared" si="61"/>
        <v>3.9354E-2</v>
      </c>
      <c r="AV453" s="1" t="s">
        <v>366</v>
      </c>
      <c r="AW453" s="3">
        <v>189.4001257752</v>
      </c>
      <c r="AX453" s="3">
        <v>0</v>
      </c>
      <c r="AY453" s="3" t="s">
        <v>206</v>
      </c>
      <c r="AZ453" s="3"/>
    </row>
    <row r="454" spans="24:52" x14ac:dyDescent="0.3">
      <c r="X454"/>
      <c r="AP454" s="1" t="s">
        <v>4213</v>
      </c>
      <c r="AQ454" s="1" t="s">
        <v>3543</v>
      </c>
      <c r="AR454" t="s">
        <v>3544</v>
      </c>
      <c r="AS454">
        <v>3.8902999999999999</v>
      </c>
      <c r="AT454" s="5">
        <f t="shared" si="61"/>
        <v>3.8903E-2</v>
      </c>
      <c r="AV454" s="1" t="s">
        <v>3</v>
      </c>
      <c r="AW454" s="3">
        <v>1798.1831732815999</v>
      </c>
      <c r="AX454" s="3">
        <v>100.59699999999999</v>
      </c>
      <c r="AY454" s="3">
        <v>36</v>
      </c>
      <c r="AZ454" s="3"/>
    </row>
    <row r="455" spans="24:52" x14ac:dyDescent="0.3">
      <c r="X455"/>
      <c r="AP455" s="1" t="s">
        <v>4213</v>
      </c>
      <c r="AQ455" s="1" t="s">
        <v>4216</v>
      </c>
      <c r="AR455" t="s">
        <v>3684</v>
      </c>
      <c r="AS455">
        <v>3.8780999999999999</v>
      </c>
      <c r="AT455" s="5">
        <f t="shared" si="61"/>
        <v>3.8780999999999996E-2</v>
      </c>
      <c r="AV455" s="1" t="s">
        <v>208</v>
      </c>
      <c r="AW455" s="3">
        <v>605.88670107701205</v>
      </c>
      <c r="AX455" s="3">
        <v>35.917000000000002</v>
      </c>
      <c r="AY455" s="3">
        <v>18.29</v>
      </c>
      <c r="AZ455" s="3"/>
    </row>
    <row r="456" spans="24:52" x14ac:dyDescent="0.3">
      <c r="X456"/>
      <c r="AP456" s="1" t="s">
        <v>4213</v>
      </c>
      <c r="AQ456" s="1" t="s">
        <v>4217</v>
      </c>
      <c r="AR456" t="s">
        <v>4218</v>
      </c>
      <c r="AS456">
        <v>3.7913999999999999</v>
      </c>
      <c r="AT456" s="5">
        <f t="shared" si="61"/>
        <v>3.7913999999999996E-2</v>
      </c>
      <c r="AV456" s="1" t="s">
        <v>983</v>
      </c>
      <c r="AW456" s="3">
        <v>0.22820801541999999</v>
      </c>
      <c r="AX456" s="3">
        <v>68.614999999999995</v>
      </c>
      <c r="AY456" s="3" t="s">
        <v>206</v>
      </c>
      <c r="AZ456" s="3"/>
    </row>
    <row r="457" spans="24:52" x14ac:dyDescent="0.3">
      <c r="X457"/>
      <c r="AP457" s="1" t="s">
        <v>4213</v>
      </c>
      <c r="AQ457" s="1" t="s">
        <v>4219</v>
      </c>
      <c r="AR457" t="s">
        <v>4220</v>
      </c>
      <c r="AS457">
        <v>3.4908999999999999</v>
      </c>
      <c r="AT457" s="5">
        <f t="shared" ref="AT457:AT520" si="62">AS457/100</f>
        <v>3.4908999999999996E-2</v>
      </c>
      <c r="AV457" s="1" t="s">
        <v>375</v>
      </c>
      <c r="AW457" s="3">
        <v>567.49833765753601</v>
      </c>
      <c r="AX457" s="3">
        <v>2.6840000000000002</v>
      </c>
      <c r="AY457" s="3">
        <v>15.8</v>
      </c>
      <c r="AZ457" s="3"/>
    </row>
    <row r="458" spans="24:52" x14ac:dyDescent="0.3">
      <c r="X458"/>
      <c r="AP458" s="1" t="s">
        <v>4213</v>
      </c>
      <c r="AQ458" s="1" t="s">
        <v>3926</v>
      </c>
      <c r="AR458" t="s">
        <v>3927</v>
      </c>
      <c r="AS458">
        <v>3.4470999999999998</v>
      </c>
      <c r="AT458" s="5">
        <f t="shared" si="62"/>
        <v>3.4471000000000002E-2</v>
      </c>
      <c r="AV458" s="1" t="s">
        <v>1</v>
      </c>
      <c r="AW458" s="3">
        <v>2460.95955</v>
      </c>
      <c r="AX458" s="3">
        <v>8.4149999999999991</v>
      </c>
      <c r="AY458" s="3">
        <v>15.43225</v>
      </c>
      <c r="AZ458" s="3"/>
    </row>
    <row r="459" spans="24:52" x14ac:dyDescent="0.3">
      <c r="X459"/>
      <c r="AP459" s="1" t="s">
        <v>4213</v>
      </c>
      <c r="AQ459" s="1" t="s">
        <v>3692</v>
      </c>
      <c r="AR459" t="s">
        <v>3693</v>
      </c>
      <c r="AS459">
        <v>3.1288</v>
      </c>
      <c r="AT459" s="5">
        <f t="shared" si="62"/>
        <v>3.1288000000000003E-2</v>
      </c>
      <c r="AV459" s="1" t="s">
        <v>221</v>
      </c>
      <c r="AW459" s="3">
        <v>89.392055508179993</v>
      </c>
      <c r="AX459" s="3">
        <v>0</v>
      </c>
      <c r="AY459" s="3" t="s">
        <v>206</v>
      </c>
      <c r="AZ459" s="3"/>
    </row>
    <row r="460" spans="24:52" x14ac:dyDescent="0.3">
      <c r="X460"/>
      <c r="AP460" s="1" t="s">
        <v>4213</v>
      </c>
      <c r="AQ460" s="1" t="s">
        <v>3892</v>
      </c>
      <c r="AR460" t="s">
        <v>3893</v>
      </c>
      <c r="AS460">
        <v>2.7675999999999998</v>
      </c>
      <c r="AT460" s="5">
        <f t="shared" si="62"/>
        <v>2.7675999999999999E-2</v>
      </c>
      <c r="AV460" s="1" t="s">
        <v>34</v>
      </c>
      <c r="AW460" s="3">
        <v>188.7312</v>
      </c>
      <c r="AX460" s="3">
        <v>-8.359</v>
      </c>
      <c r="AY460" s="3">
        <v>30.074999999999999</v>
      </c>
      <c r="AZ460" s="3"/>
    </row>
    <row r="461" spans="24:52" x14ac:dyDescent="0.3">
      <c r="X461"/>
      <c r="AP461" s="1" t="s">
        <v>4213</v>
      </c>
      <c r="AQ461" s="1" t="s">
        <v>3525</v>
      </c>
      <c r="AR461" t="s">
        <v>3526</v>
      </c>
      <c r="AS461">
        <v>2.6408</v>
      </c>
      <c r="AT461" s="5">
        <f t="shared" si="62"/>
        <v>2.6408000000000001E-2</v>
      </c>
      <c r="AV461" s="1" t="s">
        <v>2864</v>
      </c>
      <c r="AW461" s="3">
        <v>5.8280000000000003</v>
      </c>
      <c r="AX461" s="3">
        <v>0</v>
      </c>
      <c r="AY461" s="3" t="s">
        <v>206</v>
      </c>
      <c r="AZ461" s="3"/>
    </row>
    <row r="462" spans="24:52" x14ac:dyDescent="0.3">
      <c r="X462"/>
      <c r="AP462" s="1" t="s">
        <v>4213</v>
      </c>
      <c r="AQ462" s="1" t="s">
        <v>3686</v>
      </c>
      <c r="AR462" t="s">
        <v>3687</v>
      </c>
      <c r="AS462">
        <v>2.5674999999999999</v>
      </c>
      <c r="AT462" s="5">
        <f t="shared" si="62"/>
        <v>2.5675E-2</v>
      </c>
      <c r="AV462" s="1" t="s">
        <v>18</v>
      </c>
      <c r="AW462" s="3">
        <v>204.14823999999999</v>
      </c>
      <c r="AX462" s="3">
        <v>19.010000000000002</v>
      </c>
      <c r="AY462" s="3">
        <v>3.16</v>
      </c>
      <c r="AZ462" s="3"/>
    </row>
    <row r="463" spans="24:52" x14ac:dyDescent="0.3">
      <c r="X463"/>
      <c r="AP463" s="1" t="s">
        <v>4213</v>
      </c>
      <c r="AQ463" s="1" t="s">
        <v>4221</v>
      </c>
      <c r="AR463" t="s">
        <v>4222</v>
      </c>
      <c r="AS463">
        <v>2.3473000000000002</v>
      </c>
      <c r="AT463" s="5">
        <f t="shared" si="62"/>
        <v>2.3473000000000001E-2</v>
      </c>
      <c r="AV463" s="1" t="s">
        <v>1090</v>
      </c>
      <c r="AW463" s="3">
        <v>156.12317539038199</v>
      </c>
      <c r="AX463" s="3">
        <v>46.283999999999999</v>
      </c>
      <c r="AY463" s="3">
        <v>-7.625</v>
      </c>
      <c r="AZ463" s="3"/>
    </row>
    <row r="464" spans="24:52" x14ac:dyDescent="0.3">
      <c r="X464"/>
      <c r="AP464" s="1" t="s">
        <v>4213</v>
      </c>
      <c r="AQ464" s="1" t="s">
        <v>4223</v>
      </c>
      <c r="AR464" t="s">
        <v>4224</v>
      </c>
      <c r="AS464">
        <v>2.1941999999999999</v>
      </c>
      <c r="AT464" s="5">
        <f t="shared" si="62"/>
        <v>2.1942E-2</v>
      </c>
      <c r="AV464" s="1" t="s">
        <v>153</v>
      </c>
      <c r="AW464" s="3">
        <v>20.4772419936</v>
      </c>
      <c r="AX464" s="3">
        <v>10.657</v>
      </c>
      <c r="AY464" s="3">
        <v>13.614000000000001</v>
      </c>
      <c r="AZ464" s="3"/>
    </row>
    <row r="465" spans="24:52" x14ac:dyDescent="0.3">
      <c r="X465"/>
      <c r="AP465" s="1" t="s">
        <v>4213</v>
      </c>
      <c r="AQ465" s="1" t="s">
        <v>4226</v>
      </c>
      <c r="AR465" t="s">
        <v>4227</v>
      </c>
      <c r="AS465">
        <v>2.1030000000000002</v>
      </c>
      <c r="AT465" s="5">
        <f t="shared" si="62"/>
        <v>2.1030000000000004E-2</v>
      </c>
      <c r="AV465" s="1" t="s">
        <v>4225</v>
      </c>
      <c r="AW465" s="3">
        <v>6.5767155311999996</v>
      </c>
      <c r="AX465" s="3">
        <v>0</v>
      </c>
      <c r="AY465" s="3" t="s">
        <v>206</v>
      </c>
      <c r="AZ465" s="3"/>
    </row>
    <row r="466" spans="24:52" x14ac:dyDescent="0.3">
      <c r="X466"/>
      <c r="AP466" s="1" t="s">
        <v>4213</v>
      </c>
      <c r="AQ466" s="1" t="s">
        <v>4189</v>
      </c>
      <c r="AR466" t="s">
        <v>4190</v>
      </c>
      <c r="AS466">
        <v>1.8499000000000001</v>
      </c>
      <c r="AT466" s="5">
        <f t="shared" si="62"/>
        <v>1.8499000000000002E-2</v>
      </c>
      <c r="AV466" s="1" t="s">
        <v>1062</v>
      </c>
      <c r="AW466" s="3">
        <v>1976.6898999499199</v>
      </c>
      <c r="AX466" s="3">
        <v>0</v>
      </c>
      <c r="AY466" s="3" t="s">
        <v>206</v>
      </c>
      <c r="AZ466" s="3"/>
    </row>
    <row r="467" spans="24:52" x14ac:dyDescent="0.3">
      <c r="X467"/>
      <c r="AP467" s="1" t="s">
        <v>4213</v>
      </c>
      <c r="AQ467" s="1" t="s">
        <v>3819</v>
      </c>
      <c r="AR467" t="s">
        <v>3820</v>
      </c>
      <c r="AS467">
        <v>1.7653000000000001</v>
      </c>
      <c r="AT467" s="5">
        <f t="shared" si="62"/>
        <v>1.7653000000000002E-2</v>
      </c>
      <c r="AV467" s="1" t="s">
        <v>2867</v>
      </c>
      <c r="AW467" s="3">
        <v>74.323067217840006</v>
      </c>
      <c r="AX467" s="3">
        <v>0</v>
      </c>
      <c r="AY467" s="3">
        <v>66.599999999999994</v>
      </c>
      <c r="AZ467" s="3"/>
    </row>
    <row r="468" spans="24:52" x14ac:dyDescent="0.3">
      <c r="X468"/>
      <c r="AP468" s="1" t="s">
        <v>4213</v>
      </c>
      <c r="AQ468" s="1" t="s">
        <v>3888</v>
      </c>
      <c r="AR468" t="s">
        <v>3889</v>
      </c>
      <c r="AS468">
        <v>1.6483000000000001</v>
      </c>
      <c r="AT468" s="5">
        <f t="shared" si="62"/>
        <v>1.6483000000000001E-2</v>
      </c>
      <c r="AV468" s="1" t="s">
        <v>43</v>
      </c>
      <c r="AW468" s="3">
        <v>176.90285555295</v>
      </c>
      <c r="AX468" s="3">
        <v>39.81</v>
      </c>
      <c r="AY468" s="3">
        <v>35.32</v>
      </c>
      <c r="AZ468" s="3"/>
    </row>
    <row r="469" spans="24:52" x14ac:dyDescent="0.3">
      <c r="X469"/>
      <c r="AP469" s="1" t="s">
        <v>4213</v>
      </c>
      <c r="AQ469" s="1" t="s">
        <v>3841</v>
      </c>
      <c r="AR469" t="s">
        <v>3842</v>
      </c>
      <c r="AS469">
        <v>1.4306000000000001</v>
      </c>
      <c r="AT469" s="5">
        <f t="shared" si="62"/>
        <v>1.4306000000000001E-2</v>
      </c>
      <c r="AV469" s="1" t="s">
        <v>250</v>
      </c>
      <c r="AW469" s="3">
        <v>66.4726366214</v>
      </c>
      <c r="AX469" s="3">
        <v>0</v>
      </c>
      <c r="AY469" s="3" t="s">
        <v>206</v>
      </c>
      <c r="AZ469" s="3"/>
    </row>
    <row r="470" spans="24:52" x14ac:dyDescent="0.3">
      <c r="X470"/>
      <c r="AP470" s="1" t="s">
        <v>4213</v>
      </c>
      <c r="AQ470" s="1" t="s">
        <v>4053</v>
      </c>
      <c r="AR470" t="s">
        <v>4054</v>
      </c>
      <c r="AS470">
        <v>1.3951</v>
      </c>
      <c r="AT470" s="5">
        <f t="shared" si="62"/>
        <v>1.3951E-2</v>
      </c>
      <c r="AV470" s="1" t="s">
        <v>14</v>
      </c>
      <c r="AW470" s="3">
        <v>313.89953400000002</v>
      </c>
      <c r="AX470" s="3">
        <v>45.875</v>
      </c>
      <c r="AY470" s="3">
        <v>18.082000000000001</v>
      </c>
      <c r="AZ470" s="3"/>
    </row>
    <row r="471" spans="24:52" x14ac:dyDescent="0.3">
      <c r="X471"/>
      <c r="AP471" s="1" t="s">
        <v>4213</v>
      </c>
      <c r="AQ471" s="1" t="s">
        <v>4228</v>
      </c>
      <c r="AR471" t="s">
        <v>4229</v>
      </c>
      <c r="AS471">
        <v>1.3857999999999999</v>
      </c>
      <c r="AT471" s="5">
        <f t="shared" si="62"/>
        <v>1.3857999999999999E-2</v>
      </c>
      <c r="AV471" s="1" t="s">
        <v>88</v>
      </c>
      <c r="AW471" s="3">
        <v>39.955134443040002</v>
      </c>
      <c r="AX471" s="3">
        <v>9.298</v>
      </c>
      <c r="AY471" s="3">
        <v>27.013000000000002</v>
      </c>
      <c r="AZ471" s="3"/>
    </row>
    <row r="472" spans="24:52" x14ac:dyDescent="0.3">
      <c r="X472"/>
      <c r="AP472" s="1" t="s">
        <v>4213</v>
      </c>
      <c r="AQ472" s="1" t="s">
        <v>3553</v>
      </c>
      <c r="AR472" t="s">
        <v>3554</v>
      </c>
      <c r="AS472">
        <v>1.3404</v>
      </c>
      <c r="AT472" s="5">
        <f t="shared" si="62"/>
        <v>1.3404000000000001E-2</v>
      </c>
      <c r="AV472" s="1" t="s">
        <v>210</v>
      </c>
      <c r="AW472" s="3">
        <v>452.68557196192</v>
      </c>
      <c r="AX472" s="3">
        <v>29.64</v>
      </c>
      <c r="AY472" s="3">
        <v>10.43225</v>
      </c>
      <c r="AZ472" s="3"/>
    </row>
    <row r="473" spans="24:52" x14ac:dyDescent="0.3">
      <c r="X473"/>
      <c r="AP473" s="1" t="s">
        <v>4213</v>
      </c>
      <c r="AQ473" s="1" t="s">
        <v>3688</v>
      </c>
      <c r="AR473" t="s">
        <v>3689</v>
      </c>
      <c r="AS473">
        <v>1.2529999999999999</v>
      </c>
      <c r="AT473" s="5">
        <f t="shared" si="62"/>
        <v>1.2529999999999999E-2</v>
      </c>
      <c r="AV473" s="1" t="s">
        <v>212</v>
      </c>
      <c r="AW473" s="3">
        <v>407.66415672489802</v>
      </c>
      <c r="AX473" s="3">
        <v>17.446999999999999</v>
      </c>
      <c r="AY473" s="3">
        <v>25.7</v>
      </c>
      <c r="AZ473" s="3"/>
    </row>
    <row r="474" spans="24:52" x14ac:dyDescent="0.3">
      <c r="X474"/>
      <c r="AP474" s="1" t="s">
        <v>4213</v>
      </c>
      <c r="AQ474" s="1" t="s">
        <v>3853</v>
      </c>
      <c r="AR474" t="s">
        <v>3854</v>
      </c>
      <c r="AS474">
        <v>1.0925</v>
      </c>
      <c r="AT474" s="5">
        <f t="shared" si="62"/>
        <v>1.0925000000000001E-2</v>
      </c>
      <c r="AV474" s="1" t="s">
        <v>15</v>
      </c>
      <c r="AW474" s="3">
        <v>287.88736644584998</v>
      </c>
      <c r="AX474" s="3">
        <v>5.2190000000000003</v>
      </c>
      <c r="AY474" s="3">
        <v>42.584000000000003</v>
      </c>
      <c r="AZ474" s="3"/>
    </row>
    <row r="475" spans="24:52" x14ac:dyDescent="0.3">
      <c r="X475"/>
      <c r="AP475" s="1" t="s">
        <v>4213</v>
      </c>
      <c r="AQ475" s="1" t="s">
        <v>4008</v>
      </c>
      <c r="AR475" t="s">
        <v>4009</v>
      </c>
      <c r="AS475">
        <v>0.86370000000000002</v>
      </c>
      <c r="AT475" s="5">
        <f t="shared" si="62"/>
        <v>8.6370000000000006E-3</v>
      </c>
      <c r="AV475" s="1" t="s">
        <v>2637</v>
      </c>
      <c r="AW475" s="3">
        <v>14.45738562392</v>
      </c>
      <c r="AX475" s="3">
        <v>-18.635000000000002</v>
      </c>
      <c r="AY475" s="3">
        <v>-11.7</v>
      </c>
      <c r="AZ475" s="3"/>
    </row>
    <row r="476" spans="24:52" x14ac:dyDescent="0.3">
      <c r="X476"/>
      <c r="AP476" s="1" t="s">
        <v>4213</v>
      </c>
      <c r="AQ476" s="1" t="s">
        <v>3531</v>
      </c>
      <c r="AR476" t="s">
        <v>3532</v>
      </c>
      <c r="AS476">
        <v>0.86250000000000004</v>
      </c>
      <c r="AT476" s="5">
        <f t="shared" si="62"/>
        <v>8.6250000000000007E-3</v>
      </c>
      <c r="AV476" s="1" t="s">
        <v>154</v>
      </c>
      <c r="AW476" s="3">
        <v>17.625821287680001</v>
      </c>
      <c r="AX476" s="3">
        <v>12.787000000000001</v>
      </c>
      <c r="AY476" s="3">
        <v>12</v>
      </c>
      <c r="AZ476" s="3"/>
    </row>
    <row r="477" spans="24:52" x14ac:dyDescent="0.3">
      <c r="X477"/>
      <c r="AP477" s="1" t="s">
        <v>4213</v>
      </c>
      <c r="AQ477" s="1" t="s">
        <v>3908</v>
      </c>
      <c r="AR477" t="s">
        <v>3909</v>
      </c>
      <c r="AS477">
        <v>0.84140000000000004</v>
      </c>
      <c r="AT477" s="5">
        <f t="shared" si="62"/>
        <v>8.4139999999999996E-3</v>
      </c>
      <c r="AV477" s="1" t="s">
        <v>128</v>
      </c>
      <c r="AW477" s="3">
        <v>26.95330418851</v>
      </c>
      <c r="AX477" s="3">
        <v>9.8179999999999996</v>
      </c>
      <c r="AY477" s="3">
        <v>12.55</v>
      </c>
      <c r="AZ477" s="3"/>
    </row>
    <row r="478" spans="24:52" x14ac:dyDescent="0.3">
      <c r="X478"/>
      <c r="AP478" s="1" t="s">
        <v>4213</v>
      </c>
      <c r="AQ478" s="1" t="s">
        <v>4126</v>
      </c>
      <c r="AR478" t="s">
        <v>4127</v>
      </c>
      <c r="AS478">
        <v>0.71579999999999999</v>
      </c>
      <c r="AT478" s="5">
        <f t="shared" si="62"/>
        <v>7.1580000000000003E-3</v>
      </c>
      <c r="AV478" s="1" t="s">
        <v>234</v>
      </c>
      <c r="AW478" s="3">
        <v>14.091683049149999</v>
      </c>
      <c r="AX478" s="3">
        <v>-5.01</v>
      </c>
      <c r="AY478" s="3">
        <v>16.453330000000001</v>
      </c>
      <c r="AZ478" s="3"/>
    </row>
    <row r="479" spans="24:52" x14ac:dyDescent="0.3">
      <c r="X479"/>
      <c r="AP479" s="1" t="s">
        <v>4213</v>
      </c>
      <c r="AQ479" s="1" t="s">
        <v>4230</v>
      </c>
      <c r="AR479" t="s">
        <v>4231</v>
      </c>
      <c r="AS479">
        <v>0.63570000000000004</v>
      </c>
      <c r="AT479" s="5">
        <f t="shared" si="62"/>
        <v>6.3570000000000007E-3</v>
      </c>
      <c r="AV479" s="1" t="s">
        <v>222</v>
      </c>
      <c r="AW479" s="3">
        <v>40.350875158083802</v>
      </c>
      <c r="AX479" s="3">
        <v>11.628</v>
      </c>
      <c r="AY479" s="3">
        <v>15.725</v>
      </c>
      <c r="AZ479" s="3"/>
    </row>
    <row r="480" spans="24:52" x14ac:dyDescent="0.3">
      <c r="X480"/>
      <c r="AP480" s="1" t="s">
        <v>4213</v>
      </c>
      <c r="AQ480" s="1" t="s">
        <v>4232</v>
      </c>
      <c r="AR480" t="s">
        <v>4233</v>
      </c>
      <c r="AS480">
        <v>0.59509999999999996</v>
      </c>
      <c r="AT480" s="5">
        <f t="shared" si="62"/>
        <v>5.9509999999999997E-3</v>
      </c>
      <c r="AV480" s="1" t="s">
        <v>2721</v>
      </c>
      <c r="AW480" s="3">
        <v>16.412761412129999</v>
      </c>
      <c r="AX480" s="3">
        <v>0</v>
      </c>
      <c r="AY480" s="3">
        <v>10.4</v>
      </c>
      <c r="AZ480" s="3"/>
    </row>
    <row r="481" spans="24:52" x14ac:dyDescent="0.3">
      <c r="X481"/>
      <c r="AP481" s="1" t="s">
        <v>4213</v>
      </c>
      <c r="AQ481" s="1" t="s">
        <v>3992</v>
      </c>
      <c r="AR481" t="s">
        <v>3993</v>
      </c>
      <c r="AS481">
        <v>0.54249999999999998</v>
      </c>
      <c r="AT481" s="5">
        <f t="shared" si="62"/>
        <v>5.4250000000000001E-3</v>
      </c>
      <c r="AV481" s="1" t="s">
        <v>312</v>
      </c>
      <c r="AW481" s="3">
        <v>0.41080245318000003</v>
      </c>
      <c r="AX481" s="3">
        <v>246.41</v>
      </c>
      <c r="AY481" s="3">
        <v>15</v>
      </c>
      <c r="AZ481" s="3"/>
    </row>
    <row r="482" spans="24:52" x14ac:dyDescent="0.3">
      <c r="X482"/>
      <c r="AP482" s="1" t="s">
        <v>4213</v>
      </c>
      <c r="AQ482" s="1" t="s">
        <v>4234</v>
      </c>
      <c r="AR482" t="s">
        <v>4235</v>
      </c>
      <c r="AS482">
        <v>0.49890000000000001</v>
      </c>
      <c r="AT482" s="5">
        <f t="shared" si="62"/>
        <v>4.9890000000000004E-3</v>
      </c>
      <c r="AV482" s="1" t="s">
        <v>63</v>
      </c>
      <c r="AW482" s="3">
        <v>54.857122971119999</v>
      </c>
      <c r="AX482" s="3">
        <v>11.885</v>
      </c>
      <c r="AY482" s="3">
        <v>13.265499999999999</v>
      </c>
      <c r="AZ482" s="3"/>
    </row>
    <row r="483" spans="24:52" x14ac:dyDescent="0.3">
      <c r="X483"/>
      <c r="AP483" s="1" t="s">
        <v>4213</v>
      </c>
      <c r="AQ483" s="1" t="s">
        <v>4236</v>
      </c>
      <c r="AR483" t="s">
        <v>4237</v>
      </c>
      <c r="AS483">
        <v>0.45379999999999998</v>
      </c>
      <c r="AT483" s="5">
        <f t="shared" si="62"/>
        <v>4.5379999999999995E-3</v>
      </c>
      <c r="AV483" s="1" t="s">
        <v>381</v>
      </c>
      <c r="AW483" s="3">
        <v>32.805324694799999</v>
      </c>
      <c r="AX483" s="3">
        <v>0</v>
      </c>
      <c r="AY483" s="3">
        <v>-18.260000000000002</v>
      </c>
      <c r="AZ483" s="3"/>
    </row>
    <row r="484" spans="24:52" x14ac:dyDescent="0.3">
      <c r="X484"/>
      <c r="AP484" s="1" t="s">
        <v>4213</v>
      </c>
      <c r="AQ484" s="1" t="s">
        <v>3916</v>
      </c>
      <c r="AR484" t="s">
        <v>3917</v>
      </c>
      <c r="AS484">
        <v>0.45129999999999998</v>
      </c>
      <c r="AT484" s="5">
        <f t="shared" si="62"/>
        <v>4.5129999999999997E-3</v>
      </c>
      <c r="AV484" s="1" t="s">
        <v>58</v>
      </c>
      <c r="AW484" s="3">
        <v>71.838471007999999</v>
      </c>
      <c r="AX484" s="3">
        <v>18.468</v>
      </c>
      <c r="AY484" s="3">
        <v>37</v>
      </c>
      <c r="AZ484" s="3"/>
    </row>
    <row r="485" spans="24:52" x14ac:dyDescent="0.3">
      <c r="X485"/>
      <c r="AP485" s="1" t="s">
        <v>4213</v>
      </c>
      <c r="AQ485" s="1" t="s">
        <v>4238</v>
      </c>
      <c r="AR485" t="s">
        <v>4239</v>
      </c>
      <c r="AS485">
        <v>0.4143</v>
      </c>
      <c r="AT485" s="5">
        <f t="shared" si="62"/>
        <v>4.143E-3</v>
      </c>
      <c r="AV485" s="1" t="s">
        <v>380</v>
      </c>
      <c r="AW485" s="3">
        <v>57.2632744839701</v>
      </c>
      <c r="AX485" s="3">
        <v>14.467000000000001</v>
      </c>
      <c r="AY485" s="3" t="s">
        <v>206</v>
      </c>
      <c r="AZ485" s="3"/>
    </row>
    <row r="486" spans="24:52" x14ac:dyDescent="0.3">
      <c r="X486"/>
      <c r="AP486" s="1" t="s">
        <v>4213</v>
      </c>
      <c r="AQ486" s="1" t="s">
        <v>4036</v>
      </c>
      <c r="AR486" t="s">
        <v>4037</v>
      </c>
      <c r="AS486">
        <v>0.36059999999999998</v>
      </c>
      <c r="AT486" s="5">
        <f t="shared" si="62"/>
        <v>3.6059999999999998E-3</v>
      </c>
      <c r="AV486" s="1" t="s">
        <v>2640</v>
      </c>
      <c r="AW486" s="3" t="s">
        <v>206</v>
      </c>
      <c r="AX486" s="3">
        <v>0</v>
      </c>
      <c r="AY486" s="3" t="s">
        <v>206</v>
      </c>
      <c r="AZ486" s="3"/>
    </row>
    <row r="487" spans="24:52" x14ac:dyDescent="0.3">
      <c r="X487"/>
      <c r="AP487" s="1" t="s">
        <v>4213</v>
      </c>
      <c r="AQ487" s="1" t="s">
        <v>3829</v>
      </c>
      <c r="AR487" t="s">
        <v>3830</v>
      </c>
      <c r="AS487">
        <v>0.1678</v>
      </c>
      <c r="AT487" s="5">
        <f t="shared" si="62"/>
        <v>1.678E-3</v>
      </c>
      <c r="AV487" s="1" t="s">
        <v>360</v>
      </c>
      <c r="AW487" s="3">
        <v>107.48644893373999</v>
      </c>
      <c r="AX487" s="3">
        <v>0</v>
      </c>
      <c r="AY487" s="3">
        <v>48.078330000000001</v>
      </c>
      <c r="AZ487" s="3"/>
    </row>
    <row r="488" spans="24:52" x14ac:dyDescent="0.3">
      <c r="X488"/>
      <c r="AP488" s="1" t="s">
        <v>4213</v>
      </c>
      <c r="AQ488" s="1" t="s">
        <v>3882</v>
      </c>
      <c r="AR488" t="s">
        <v>3883</v>
      </c>
      <c r="AS488">
        <v>0.13420000000000001</v>
      </c>
      <c r="AT488" s="5">
        <f t="shared" si="62"/>
        <v>1.3420000000000001E-3</v>
      </c>
      <c r="AV488" s="1" t="s">
        <v>12</v>
      </c>
      <c r="AW488" s="3">
        <v>249.71965875687999</v>
      </c>
      <c r="AX488" s="3">
        <v>24.231999999999999</v>
      </c>
      <c r="AY488" s="3">
        <v>20.43383</v>
      </c>
      <c r="AZ488" s="3"/>
    </row>
    <row r="489" spans="24:52" x14ac:dyDescent="0.3">
      <c r="X489"/>
      <c r="AP489" s="1" t="s">
        <v>4213</v>
      </c>
      <c r="AQ489" s="1" t="s">
        <v>3563</v>
      </c>
      <c r="AR489" t="s">
        <v>3564</v>
      </c>
      <c r="AS489">
        <v>-2.5533000000000001</v>
      </c>
      <c r="AT489" s="5">
        <f t="shared" si="62"/>
        <v>-2.5533E-2</v>
      </c>
      <c r="AV489" s="1" t="s">
        <v>206</v>
      </c>
      <c r="AW489" s="3" t="s">
        <v>249</v>
      </c>
      <c r="AX489" s="3" t="s">
        <v>1029</v>
      </c>
      <c r="AY489" s="3" t="s">
        <v>278</v>
      </c>
      <c r="AZ489" s="3"/>
    </row>
    <row r="490" spans="24:52" x14ac:dyDescent="0.3">
      <c r="X490"/>
      <c r="AP490" s="1" t="s">
        <v>4240</v>
      </c>
      <c r="AQ490" s="1" t="s">
        <v>3839</v>
      </c>
      <c r="AR490" t="s">
        <v>3840</v>
      </c>
      <c r="AS490">
        <v>12.1172</v>
      </c>
      <c r="AT490" s="5">
        <f t="shared" si="62"/>
        <v>0.121172</v>
      </c>
      <c r="AV490" s="1" t="s">
        <v>4</v>
      </c>
      <c r="AW490" s="3">
        <v>966.82833738095997</v>
      </c>
      <c r="AX490" s="3">
        <v>42.12</v>
      </c>
      <c r="AY490" s="3">
        <v>21.35</v>
      </c>
      <c r="AZ490" s="3"/>
    </row>
    <row r="491" spans="24:52" x14ac:dyDescent="0.3">
      <c r="X491"/>
      <c r="AP491" s="1" t="s">
        <v>4240</v>
      </c>
      <c r="AQ491" s="1" t="s">
        <v>4216</v>
      </c>
      <c r="AR491" t="s">
        <v>3684</v>
      </c>
      <c r="AS491">
        <v>8.6902000000000008</v>
      </c>
      <c r="AT491" s="5">
        <f t="shared" si="62"/>
        <v>8.6902000000000007E-2</v>
      </c>
      <c r="AV491" s="1" t="s">
        <v>208</v>
      </c>
      <c r="AW491" s="3">
        <v>605.88670107701205</v>
      </c>
      <c r="AX491" s="3">
        <v>35.917000000000002</v>
      </c>
      <c r="AY491" s="3">
        <v>18.29</v>
      </c>
      <c r="AZ491" s="3"/>
    </row>
    <row r="492" spans="24:52" x14ac:dyDescent="0.3">
      <c r="X492"/>
      <c r="AP492" s="1" t="s">
        <v>4240</v>
      </c>
      <c r="AQ492" s="1" t="s">
        <v>3692</v>
      </c>
      <c r="AR492" t="s">
        <v>3693</v>
      </c>
      <c r="AS492">
        <v>7.6894999999999998</v>
      </c>
      <c r="AT492" s="5">
        <f t="shared" si="62"/>
        <v>7.6894999999999991E-2</v>
      </c>
      <c r="AV492" s="1" t="s">
        <v>221</v>
      </c>
      <c r="AW492" s="3">
        <v>89.392055508179993</v>
      </c>
      <c r="AX492" s="3">
        <v>0</v>
      </c>
      <c r="AY492" s="3" t="s">
        <v>206</v>
      </c>
      <c r="AZ492" s="3"/>
    </row>
    <row r="493" spans="24:52" x14ac:dyDescent="0.3">
      <c r="X493"/>
      <c r="AP493" s="1" t="s">
        <v>4240</v>
      </c>
      <c r="AQ493" t="s">
        <v>3545</v>
      </c>
      <c r="AR493" t="s">
        <v>3546</v>
      </c>
      <c r="AS493">
        <v>7.0472000000000001</v>
      </c>
      <c r="AT493" s="5">
        <f t="shared" si="62"/>
        <v>7.0472000000000007E-2</v>
      </c>
      <c r="AV493" s="1" t="s">
        <v>5</v>
      </c>
      <c r="AW493" s="3">
        <v>1976.6898999499199</v>
      </c>
      <c r="AX493" s="3">
        <v>14.927</v>
      </c>
      <c r="AY493" s="3" t="s">
        <v>206</v>
      </c>
      <c r="AZ493" s="3"/>
    </row>
    <row r="494" spans="24:52" x14ac:dyDescent="0.3">
      <c r="X494"/>
      <c r="AP494" s="1" t="s">
        <v>4240</v>
      </c>
      <c r="AQ494" t="s">
        <v>4241</v>
      </c>
      <c r="AR494" t="s">
        <v>4242</v>
      </c>
      <c r="AS494">
        <v>5.6059999999999999</v>
      </c>
      <c r="AT494" s="5">
        <f t="shared" si="62"/>
        <v>5.6059999999999999E-2</v>
      </c>
      <c r="AV494" s="1" t="s">
        <v>399</v>
      </c>
      <c r="AW494" s="3">
        <v>29.31936910292</v>
      </c>
      <c r="AX494" s="3">
        <v>14.316000000000001</v>
      </c>
      <c r="AY494" s="3">
        <v>38.299999999999997</v>
      </c>
      <c r="AZ494" s="3"/>
    </row>
    <row r="495" spans="24:52" x14ac:dyDescent="0.3">
      <c r="X495"/>
      <c r="AP495" s="1" t="s">
        <v>4240</v>
      </c>
      <c r="AQ495" s="1" t="s">
        <v>4243</v>
      </c>
      <c r="AR495" t="s">
        <v>4244</v>
      </c>
      <c r="AS495">
        <v>5.5570000000000004</v>
      </c>
      <c r="AT495" s="5">
        <f t="shared" si="62"/>
        <v>5.5570000000000001E-2</v>
      </c>
      <c r="AV495" s="1" t="s">
        <v>398</v>
      </c>
      <c r="AW495" s="3">
        <v>57.252591032055598</v>
      </c>
      <c r="AX495" s="3">
        <v>4.476</v>
      </c>
      <c r="AY495" s="3" t="s">
        <v>206</v>
      </c>
      <c r="AZ495" s="3"/>
    </row>
    <row r="496" spans="24:52" x14ac:dyDescent="0.3">
      <c r="X496"/>
      <c r="AP496" s="1" t="s">
        <v>4240</v>
      </c>
      <c r="AQ496" s="1" t="s">
        <v>3717</v>
      </c>
      <c r="AR496" t="s">
        <v>3718</v>
      </c>
      <c r="AS496">
        <v>5.5126999999999997</v>
      </c>
      <c r="AT496" s="5">
        <f t="shared" si="62"/>
        <v>5.5126999999999995E-2</v>
      </c>
      <c r="AV496" s="1" t="s">
        <v>115</v>
      </c>
      <c r="AW496" s="3">
        <v>42.339342563549998</v>
      </c>
      <c r="AX496" s="3">
        <v>51.683999999999997</v>
      </c>
      <c r="AY496" s="3" t="s">
        <v>206</v>
      </c>
      <c r="AZ496" s="3"/>
    </row>
    <row r="497" spans="24:52" x14ac:dyDescent="0.3">
      <c r="X497"/>
      <c r="AP497" s="1" t="s">
        <v>4240</v>
      </c>
      <c r="AQ497" s="1" t="s">
        <v>4245</v>
      </c>
      <c r="AR497" t="s">
        <v>4246</v>
      </c>
      <c r="AS497">
        <v>5.4413</v>
      </c>
      <c r="AT497" s="5">
        <f t="shared" si="62"/>
        <v>5.4413000000000003E-2</v>
      </c>
      <c r="AV497" s="1" t="s">
        <v>400</v>
      </c>
      <c r="AW497" s="3">
        <v>48.583828001892797</v>
      </c>
      <c r="AX497" s="3">
        <v>22.41</v>
      </c>
      <c r="AY497" s="3">
        <v>117.28</v>
      </c>
      <c r="AZ497" s="3"/>
    </row>
    <row r="498" spans="24:52" x14ac:dyDescent="0.3">
      <c r="X498"/>
      <c r="AP498" s="1" t="s">
        <v>4240</v>
      </c>
      <c r="AQ498" t="s">
        <v>3823</v>
      </c>
      <c r="AR498" t="s">
        <v>3824</v>
      </c>
      <c r="AS498">
        <v>5.3954000000000004</v>
      </c>
      <c r="AT498" s="5">
        <f t="shared" si="62"/>
        <v>5.3954000000000002E-2</v>
      </c>
      <c r="AV498" s="1" t="s">
        <v>365</v>
      </c>
      <c r="AW498" s="3">
        <v>53.324919996360002</v>
      </c>
      <c r="AX498" s="3">
        <v>0</v>
      </c>
      <c r="AY498" s="3" t="s">
        <v>206</v>
      </c>
      <c r="AZ498" s="3"/>
    </row>
    <row r="499" spans="24:52" x14ac:dyDescent="0.3">
      <c r="X499"/>
      <c r="AP499" s="1" t="s">
        <v>4240</v>
      </c>
      <c r="AQ499" s="1" t="s">
        <v>4247</v>
      </c>
      <c r="AR499" t="s">
        <v>4248</v>
      </c>
      <c r="AS499">
        <v>5.0358000000000001</v>
      </c>
      <c r="AT499" s="5">
        <f t="shared" si="62"/>
        <v>5.0358E-2</v>
      </c>
      <c r="AV499" s="1" t="s">
        <v>1056</v>
      </c>
      <c r="AW499" s="3">
        <v>42.015522007039998</v>
      </c>
      <c r="AX499" s="3">
        <v>37.575000000000003</v>
      </c>
      <c r="AY499" s="3" t="s">
        <v>206</v>
      </c>
      <c r="AZ499" s="3"/>
    </row>
    <row r="500" spans="24:52" x14ac:dyDescent="0.3">
      <c r="X500"/>
      <c r="AP500" s="1" t="s">
        <v>4240</v>
      </c>
      <c r="AQ500" s="1" t="s">
        <v>4249</v>
      </c>
      <c r="AR500" s="1" t="s">
        <v>4250</v>
      </c>
      <c r="AS500">
        <v>4.9743000000000004</v>
      </c>
      <c r="AT500" s="5">
        <f t="shared" si="62"/>
        <v>4.9743000000000002E-2</v>
      </c>
      <c r="AV500" s="1" t="s">
        <v>382</v>
      </c>
      <c r="AW500" s="3">
        <v>74.599631780039999</v>
      </c>
      <c r="AX500" s="3">
        <v>11.144</v>
      </c>
      <c r="AY500" s="3" t="s">
        <v>206</v>
      </c>
      <c r="AZ500" s="3"/>
    </row>
    <row r="501" spans="24:52" x14ac:dyDescent="0.3">
      <c r="X501"/>
      <c r="AP501" s="1" t="s">
        <v>4240</v>
      </c>
      <c r="AQ501" s="1" t="s">
        <v>3708</v>
      </c>
      <c r="AR501" t="s">
        <v>3709</v>
      </c>
      <c r="AS501">
        <v>4.1361999999999997</v>
      </c>
      <c r="AT501" s="5">
        <f t="shared" si="62"/>
        <v>4.1361999999999996E-2</v>
      </c>
      <c r="AV501" s="1" t="s">
        <v>216</v>
      </c>
      <c r="AW501" s="3">
        <v>58.707056712250001</v>
      </c>
      <c r="AX501" s="3">
        <v>8.5609999999999999</v>
      </c>
      <c r="AY501" s="3">
        <v>12.6775</v>
      </c>
      <c r="AZ501" s="3"/>
    </row>
    <row r="502" spans="24:52" x14ac:dyDescent="0.3">
      <c r="X502"/>
      <c r="AP502" s="1" t="s">
        <v>4240</v>
      </c>
      <c r="AQ502" s="1" t="s">
        <v>4236</v>
      </c>
      <c r="AR502" t="s">
        <v>4237</v>
      </c>
      <c r="AS502">
        <v>3.6154000000000002</v>
      </c>
      <c r="AT502" s="5">
        <f t="shared" si="62"/>
        <v>3.6153999999999999E-2</v>
      </c>
      <c r="AV502" s="1" t="s">
        <v>381</v>
      </c>
      <c r="AW502" s="3">
        <v>32.805324694799999</v>
      </c>
      <c r="AX502" s="3">
        <v>0</v>
      </c>
      <c r="AY502" s="3">
        <v>-18.260000000000002</v>
      </c>
      <c r="AZ502" s="3"/>
    </row>
    <row r="503" spans="24:52" x14ac:dyDescent="0.3">
      <c r="X503"/>
      <c r="AP503" s="1" t="s">
        <v>4240</v>
      </c>
      <c r="AQ503" s="1" t="s">
        <v>4251</v>
      </c>
      <c r="AR503" t="s">
        <v>4252</v>
      </c>
      <c r="AS503">
        <v>3.2019000000000002</v>
      </c>
      <c r="AT503" s="5">
        <f t="shared" si="62"/>
        <v>3.2018999999999999E-2</v>
      </c>
      <c r="AV503" s="1" t="s">
        <v>364</v>
      </c>
      <c r="AW503" s="3">
        <v>31.266300305880002</v>
      </c>
      <c r="AX503" s="3">
        <v>0</v>
      </c>
      <c r="AY503" s="3" t="s">
        <v>206</v>
      </c>
      <c r="AZ503" s="3"/>
    </row>
    <row r="504" spans="24:52" x14ac:dyDescent="0.3">
      <c r="X504"/>
      <c r="AP504" s="1" t="s">
        <v>4240</v>
      </c>
      <c r="AQ504" t="s">
        <v>4253</v>
      </c>
      <c r="AR504" t="s">
        <v>4254</v>
      </c>
      <c r="AS504">
        <v>2.6236000000000002</v>
      </c>
      <c r="AT504" s="5">
        <f t="shared" si="62"/>
        <v>2.6236000000000002E-2</v>
      </c>
      <c r="AV504" s="1" t="s">
        <v>401</v>
      </c>
      <c r="AW504" s="3">
        <v>11.984056572</v>
      </c>
      <c r="AX504" s="3">
        <v>16.626000000000001</v>
      </c>
      <c r="AY504" s="3" t="s">
        <v>206</v>
      </c>
      <c r="AZ504" s="3"/>
    </row>
    <row r="505" spans="24:52" x14ac:dyDescent="0.3">
      <c r="X505"/>
      <c r="AP505" s="1" t="s">
        <v>4240</v>
      </c>
      <c r="AQ505" s="1" t="s">
        <v>4255</v>
      </c>
      <c r="AR505" t="s">
        <v>4256</v>
      </c>
      <c r="AS505">
        <v>1.6738999999999999</v>
      </c>
      <c r="AT505" s="5">
        <f t="shared" si="62"/>
        <v>1.6739E-2</v>
      </c>
      <c r="AV505" s="1" t="s">
        <v>383</v>
      </c>
      <c r="AW505" s="3">
        <v>18.9810990017743</v>
      </c>
      <c r="AX505" s="3">
        <v>22.619</v>
      </c>
      <c r="AY505" s="3" t="s">
        <v>206</v>
      </c>
      <c r="AZ505" s="3"/>
    </row>
    <row r="506" spans="24:52" x14ac:dyDescent="0.3">
      <c r="X506"/>
      <c r="AP506" s="1" t="s">
        <v>4240</v>
      </c>
      <c r="AQ506" s="1" t="s">
        <v>4257</v>
      </c>
      <c r="AR506" s="1" t="s">
        <v>4258</v>
      </c>
      <c r="AS506">
        <v>1.6378999999999999</v>
      </c>
      <c r="AT506" s="5">
        <f t="shared" si="62"/>
        <v>1.6378999999999998E-2</v>
      </c>
      <c r="AV506" s="1" t="s">
        <v>384</v>
      </c>
      <c r="AW506" s="3">
        <v>8.3341502855999998</v>
      </c>
      <c r="AX506" s="3">
        <v>74.643000000000001</v>
      </c>
      <c r="AY506" s="3">
        <v>6.6879999999999997</v>
      </c>
      <c r="AZ506" s="3"/>
    </row>
    <row r="507" spans="24:52" x14ac:dyDescent="0.3">
      <c r="X507"/>
      <c r="AP507" s="1" t="s">
        <v>4240</v>
      </c>
      <c r="AQ507" s="1" t="s">
        <v>4259</v>
      </c>
      <c r="AR507" t="s">
        <v>4260</v>
      </c>
      <c r="AS507">
        <v>1.2833000000000001</v>
      </c>
      <c r="AT507" s="5">
        <f t="shared" si="62"/>
        <v>1.2833000000000001E-2</v>
      </c>
      <c r="AV507" s="1" t="s">
        <v>2730</v>
      </c>
      <c r="AW507" s="3">
        <v>53.293307815726003</v>
      </c>
      <c r="AX507" s="3">
        <v>0</v>
      </c>
      <c r="AY507" s="3" t="s">
        <v>206</v>
      </c>
      <c r="AZ507" s="3"/>
    </row>
    <row r="508" spans="24:52" x14ac:dyDescent="0.3">
      <c r="X508"/>
      <c r="AP508" s="1" t="s">
        <v>4240</v>
      </c>
      <c r="AQ508" s="1" t="s">
        <v>4261</v>
      </c>
      <c r="AR508" t="s">
        <v>4262</v>
      </c>
      <c r="AS508">
        <v>0.94289999999999996</v>
      </c>
      <c r="AT508" s="5">
        <f t="shared" si="62"/>
        <v>9.4289999999999999E-3</v>
      </c>
      <c r="AV508" s="1" t="s">
        <v>2875</v>
      </c>
      <c r="AW508" s="3">
        <v>3.78687245839</v>
      </c>
      <c r="AX508" s="3">
        <v>0</v>
      </c>
      <c r="AY508" s="3" t="s">
        <v>206</v>
      </c>
      <c r="AZ508" s="3"/>
    </row>
    <row r="509" spans="24:52" x14ac:dyDescent="0.3">
      <c r="X509"/>
      <c r="AP509" s="1" t="s">
        <v>4240</v>
      </c>
      <c r="AQ509" s="1" t="s">
        <v>4263</v>
      </c>
      <c r="AR509" t="s">
        <v>4264</v>
      </c>
      <c r="AS509">
        <v>0.9284</v>
      </c>
      <c r="AT509" s="5">
        <f t="shared" si="62"/>
        <v>9.2840000000000006E-3</v>
      </c>
      <c r="AV509" s="1" t="s">
        <v>402</v>
      </c>
      <c r="AW509" s="3">
        <v>4.5553070112</v>
      </c>
      <c r="AX509" s="3">
        <v>-8.4689999999999994</v>
      </c>
      <c r="AY509" s="3">
        <v>94.1</v>
      </c>
      <c r="AZ509" s="3"/>
    </row>
    <row r="510" spans="24:52" x14ac:dyDescent="0.3">
      <c r="X510"/>
      <c r="AP510" s="1" t="s">
        <v>4240</v>
      </c>
      <c r="AQ510" s="1" t="s">
        <v>4265</v>
      </c>
      <c r="AR510" t="s">
        <v>4266</v>
      </c>
      <c r="AS510">
        <v>0.91859999999999997</v>
      </c>
      <c r="AT510" s="5">
        <f t="shared" si="62"/>
        <v>9.1859999999999997E-3</v>
      </c>
      <c r="AV510" s="1" t="s">
        <v>404</v>
      </c>
      <c r="AW510" s="3">
        <v>6.5542131049626704</v>
      </c>
      <c r="AX510" s="3">
        <v>12.057</v>
      </c>
      <c r="AY510" s="3">
        <v>29.405000000000001</v>
      </c>
      <c r="AZ510" s="3"/>
    </row>
    <row r="511" spans="24:52" x14ac:dyDescent="0.3">
      <c r="X511"/>
      <c r="AP511" s="1" t="s">
        <v>4240</v>
      </c>
      <c r="AQ511" s="1" t="s">
        <v>4267</v>
      </c>
      <c r="AR511" t="s">
        <v>4268</v>
      </c>
      <c r="AS511">
        <v>0.77380000000000004</v>
      </c>
      <c r="AT511" s="5">
        <f t="shared" si="62"/>
        <v>7.7380000000000001E-3</v>
      </c>
      <c r="AV511" s="1" t="s">
        <v>408</v>
      </c>
      <c r="AW511" s="3">
        <v>10.029862401020001</v>
      </c>
      <c r="AX511" s="3">
        <v>117</v>
      </c>
      <c r="AY511" s="3">
        <v>15.746</v>
      </c>
      <c r="AZ511" s="3"/>
    </row>
    <row r="512" spans="24:52" x14ac:dyDescent="0.3">
      <c r="X512"/>
      <c r="AP512" s="1" t="s">
        <v>4240</v>
      </c>
      <c r="AQ512" s="1" t="s">
        <v>4269</v>
      </c>
      <c r="AR512" t="s">
        <v>4270</v>
      </c>
      <c r="AS512">
        <v>0.77090000000000003</v>
      </c>
      <c r="AT512" s="5">
        <f t="shared" si="62"/>
        <v>7.7090000000000006E-3</v>
      </c>
      <c r="AV512" s="1" t="s">
        <v>403</v>
      </c>
      <c r="AW512" s="3">
        <v>7.8789731611248497</v>
      </c>
      <c r="AX512" s="3">
        <v>4.9969999999999999</v>
      </c>
      <c r="AY512" s="3">
        <v>9.6999999999999993</v>
      </c>
      <c r="AZ512" s="3"/>
    </row>
    <row r="513" spans="24:52" x14ac:dyDescent="0.3">
      <c r="X513"/>
      <c r="AP513" s="1" t="s">
        <v>4240</v>
      </c>
      <c r="AQ513" s="1" t="s">
        <v>4271</v>
      </c>
      <c r="AR513" t="s">
        <v>4272</v>
      </c>
      <c r="AS513">
        <v>0.64980000000000004</v>
      </c>
      <c r="AT513" s="5">
        <f t="shared" si="62"/>
        <v>6.4980000000000003E-3</v>
      </c>
      <c r="AV513" s="1" t="s">
        <v>2876</v>
      </c>
      <c r="AW513" s="3">
        <v>4.9719235825999997</v>
      </c>
      <c r="AX513" s="3">
        <v>0</v>
      </c>
      <c r="AY513" s="3" t="s">
        <v>206</v>
      </c>
      <c r="AZ513" s="3"/>
    </row>
    <row r="514" spans="24:52" x14ac:dyDescent="0.3">
      <c r="X514"/>
      <c r="AP514" s="1" t="s">
        <v>4240</v>
      </c>
      <c r="AQ514" s="1" t="s">
        <v>4273</v>
      </c>
      <c r="AR514" t="s">
        <v>4274</v>
      </c>
      <c r="AS514">
        <v>0.62309999999999999</v>
      </c>
      <c r="AT514" s="5">
        <f t="shared" si="62"/>
        <v>6.2309999999999996E-3</v>
      </c>
      <c r="AV514" s="1" t="s">
        <v>235</v>
      </c>
      <c r="AW514" s="3">
        <v>14.23452941829</v>
      </c>
      <c r="AX514" s="3">
        <v>0</v>
      </c>
      <c r="AY514" s="3" t="s">
        <v>206</v>
      </c>
      <c r="AZ514" s="3"/>
    </row>
    <row r="515" spans="24:52" x14ac:dyDescent="0.3">
      <c r="X515"/>
      <c r="AP515" s="1" t="s">
        <v>4240</v>
      </c>
      <c r="AQ515" s="1" t="s">
        <v>4275</v>
      </c>
      <c r="AR515" t="s">
        <v>4276</v>
      </c>
      <c r="AS515">
        <v>0.58350000000000002</v>
      </c>
      <c r="AT515" s="5">
        <f t="shared" si="62"/>
        <v>5.8349999999999999E-3</v>
      </c>
      <c r="AV515" s="1" t="s">
        <v>244</v>
      </c>
      <c r="AW515" s="3">
        <v>2.8191496518900001</v>
      </c>
      <c r="AX515" s="3">
        <v>26.437999999999999</v>
      </c>
      <c r="AY515" s="3" t="s">
        <v>206</v>
      </c>
      <c r="AZ515" s="3"/>
    </row>
    <row r="516" spans="24:52" x14ac:dyDescent="0.3">
      <c r="X516"/>
      <c r="AP516" s="1" t="s">
        <v>4240</v>
      </c>
      <c r="AQ516" s="1" t="s">
        <v>4277</v>
      </c>
      <c r="AR516" t="s">
        <v>4278</v>
      </c>
      <c r="AS516">
        <v>0.32840000000000003</v>
      </c>
      <c r="AT516" s="5">
        <f t="shared" si="62"/>
        <v>3.2840000000000005E-3</v>
      </c>
      <c r="AV516" s="1" t="s">
        <v>396</v>
      </c>
      <c r="AW516" s="3">
        <v>2.0872637209047</v>
      </c>
      <c r="AX516" s="3">
        <v>-4.9809999999999999</v>
      </c>
      <c r="AY516" s="3" t="s">
        <v>206</v>
      </c>
      <c r="AZ516" s="3"/>
    </row>
    <row r="517" spans="24:52" x14ac:dyDescent="0.3">
      <c r="X517"/>
      <c r="AP517" s="1" t="s">
        <v>4240</v>
      </c>
      <c r="AQ517" s="1" t="s">
        <v>4279</v>
      </c>
      <c r="AR517" t="s">
        <v>4280</v>
      </c>
      <c r="AS517">
        <v>0.25690000000000002</v>
      </c>
      <c r="AT517" s="5">
        <f t="shared" si="62"/>
        <v>2.5690000000000001E-3</v>
      </c>
      <c r="AV517" s="1" t="s">
        <v>415</v>
      </c>
      <c r="AW517" s="3">
        <v>2.1776890669945699</v>
      </c>
      <c r="AX517" s="3">
        <v>22.216000000000001</v>
      </c>
      <c r="AY517" s="3" t="s">
        <v>206</v>
      </c>
      <c r="AZ517" s="3"/>
    </row>
    <row r="518" spans="24:52" x14ac:dyDescent="0.3">
      <c r="X518"/>
      <c r="AP518" s="1" t="s">
        <v>4240</v>
      </c>
      <c r="AQ518" s="1" t="s">
        <v>4281</v>
      </c>
      <c r="AR518" t="s">
        <v>4282</v>
      </c>
      <c r="AS518">
        <v>0.2445</v>
      </c>
      <c r="AT518" s="5">
        <f t="shared" si="62"/>
        <v>2.4450000000000001E-3</v>
      </c>
      <c r="AV518" s="1" t="s">
        <v>406</v>
      </c>
      <c r="AW518" s="3">
        <v>2.8423202719499998</v>
      </c>
      <c r="AX518" s="3">
        <v>140.97900000000001</v>
      </c>
      <c r="AY518" s="3">
        <v>-1.26</v>
      </c>
      <c r="AZ518" s="3"/>
    </row>
    <row r="519" spans="24:52" x14ac:dyDescent="0.3">
      <c r="X519"/>
      <c r="AP519" s="1" t="s">
        <v>4240</v>
      </c>
      <c r="AQ519" s="1" t="s">
        <v>4283</v>
      </c>
      <c r="AR519" t="s">
        <v>4284</v>
      </c>
      <c r="AS519">
        <v>0.19869999999999999</v>
      </c>
      <c r="AT519" s="5">
        <f t="shared" si="62"/>
        <v>1.9870000000000001E-3</v>
      </c>
      <c r="AV519" s="1" t="s">
        <v>409</v>
      </c>
      <c r="AW519" s="3">
        <v>1.5866054690382101</v>
      </c>
      <c r="AX519" s="3">
        <v>-13.9</v>
      </c>
      <c r="AY519" s="3" t="s">
        <v>206</v>
      </c>
      <c r="AZ519" s="3"/>
    </row>
    <row r="520" spans="24:52" x14ac:dyDescent="0.3">
      <c r="X520"/>
      <c r="AP520" s="1" t="s">
        <v>4240</v>
      </c>
      <c r="AQ520" s="1" t="s">
        <v>4285</v>
      </c>
      <c r="AR520" t="s">
        <v>4286</v>
      </c>
      <c r="AS520">
        <v>0.19120000000000001</v>
      </c>
      <c r="AT520" s="5">
        <f t="shared" si="62"/>
        <v>1.9120000000000001E-3</v>
      </c>
      <c r="AV520" s="1" t="s">
        <v>411</v>
      </c>
      <c r="AW520" s="3">
        <v>2.1660974492753602</v>
      </c>
      <c r="AX520" s="3">
        <v>-38.256999999999998</v>
      </c>
      <c r="AY520" s="3" t="s">
        <v>206</v>
      </c>
      <c r="AZ520" s="3"/>
    </row>
    <row r="521" spans="24:52" x14ac:dyDescent="0.3">
      <c r="X521"/>
      <c r="AP521" s="1" t="s">
        <v>4240</v>
      </c>
      <c r="AQ521" s="1" t="s">
        <v>4287</v>
      </c>
      <c r="AR521" t="s">
        <v>4288</v>
      </c>
      <c r="AS521">
        <v>0.18190000000000001</v>
      </c>
      <c r="AT521" s="5">
        <f t="shared" ref="AT521:AT584" si="63">AS521/100</f>
        <v>1.8190000000000001E-3</v>
      </c>
      <c r="AV521" s="1" t="s">
        <v>410</v>
      </c>
      <c r="AW521" s="3">
        <v>1.88544553595658</v>
      </c>
      <c r="AX521" s="3">
        <v>93.287999999999997</v>
      </c>
      <c r="AY521" s="3" t="s">
        <v>206</v>
      </c>
      <c r="AZ521" s="3"/>
    </row>
    <row r="522" spans="24:52" x14ac:dyDescent="0.3">
      <c r="X522"/>
      <c r="AP522" s="1" t="s">
        <v>4240</v>
      </c>
      <c r="AQ522" s="1" t="s">
        <v>4289</v>
      </c>
      <c r="AR522" t="s">
        <v>4290</v>
      </c>
      <c r="AS522">
        <v>0.17649999999999999</v>
      </c>
      <c r="AT522" s="5">
        <f t="shared" si="63"/>
        <v>1.7649999999999999E-3</v>
      </c>
      <c r="AV522" s="1" t="s">
        <v>407</v>
      </c>
      <c r="AW522" s="3">
        <v>5.5363704412399999</v>
      </c>
      <c r="AX522" s="3">
        <v>-34.314999999999998</v>
      </c>
      <c r="AY522" s="3" t="s">
        <v>206</v>
      </c>
      <c r="AZ522" s="3"/>
    </row>
    <row r="523" spans="24:52" x14ac:dyDescent="0.3">
      <c r="X523"/>
      <c r="AP523" s="1" t="s">
        <v>4240</v>
      </c>
      <c r="AQ523" s="1" t="s">
        <v>4291</v>
      </c>
      <c r="AR523" t="s">
        <v>4292</v>
      </c>
      <c r="AS523">
        <v>0.16550000000000001</v>
      </c>
      <c r="AT523" s="5">
        <f t="shared" si="63"/>
        <v>1.655E-3</v>
      </c>
      <c r="AV523" s="1" t="s">
        <v>2877</v>
      </c>
      <c r="AW523" s="3">
        <v>1.3399895102999999</v>
      </c>
      <c r="AX523" s="3">
        <v>0</v>
      </c>
      <c r="AY523" s="3" t="s">
        <v>206</v>
      </c>
      <c r="AZ523" s="3"/>
    </row>
    <row r="524" spans="24:52" x14ac:dyDescent="0.3">
      <c r="X524"/>
      <c r="AP524" s="1" t="s">
        <v>4240</v>
      </c>
      <c r="AQ524" s="1" t="s">
        <v>4293</v>
      </c>
      <c r="AR524" t="s">
        <v>4294</v>
      </c>
      <c r="AS524">
        <v>0.15620000000000001</v>
      </c>
      <c r="AT524" s="5">
        <f t="shared" si="63"/>
        <v>1.562E-3</v>
      </c>
      <c r="AV524" s="1" t="s">
        <v>2878</v>
      </c>
      <c r="AW524" s="3">
        <v>1.5080380002056299</v>
      </c>
      <c r="AX524" s="3">
        <v>0</v>
      </c>
      <c r="AY524" s="3" t="s">
        <v>206</v>
      </c>
      <c r="AZ524" s="3"/>
    </row>
    <row r="525" spans="24:52" x14ac:dyDescent="0.3">
      <c r="X525"/>
      <c r="AP525" s="1" t="s">
        <v>4240</v>
      </c>
      <c r="AQ525" t="s">
        <v>4295</v>
      </c>
      <c r="AR525" t="s">
        <v>4296</v>
      </c>
      <c r="AS525">
        <v>0.1439</v>
      </c>
      <c r="AT525" s="5">
        <f t="shared" si="63"/>
        <v>1.439E-3</v>
      </c>
      <c r="AV525" s="1" t="s">
        <v>363</v>
      </c>
      <c r="AW525" s="3">
        <v>2.2665232931000001</v>
      </c>
      <c r="AX525" s="3">
        <v>0</v>
      </c>
      <c r="AY525" s="3">
        <v>7.55</v>
      </c>
      <c r="AZ525" s="3"/>
    </row>
    <row r="526" spans="24:52" x14ac:dyDescent="0.3">
      <c r="X526"/>
      <c r="AP526" s="1" t="s">
        <v>4240</v>
      </c>
      <c r="AQ526" s="1" t="s">
        <v>4297</v>
      </c>
      <c r="AR526" s="1" t="s">
        <v>4298</v>
      </c>
      <c r="AS526">
        <v>0.13539999999999999</v>
      </c>
      <c r="AT526" s="5">
        <f t="shared" si="63"/>
        <v>1.354E-3</v>
      </c>
      <c r="AV526" s="1" t="s">
        <v>413</v>
      </c>
      <c r="AW526" s="3">
        <v>0.61724270796587599</v>
      </c>
      <c r="AX526" s="3">
        <v>-29.347000000000001</v>
      </c>
      <c r="AY526" s="3">
        <v>43.165999999999997</v>
      </c>
      <c r="AZ526" s="3"/>
    </row>
    <row r="527" spans="24:52" x14ac:dyDescent="0.3">
      <c r="X527"/>
      <c r="AP527" s="1" t="s">
        <v>4240</v>
      </c>
      <c r="AQ527" s="1" t="s">
        <v>4299</v>
      </c>
      <c r="AR527" t="s">
        <v>4300</v>
      </c>
      <c r="AS527">
        <v>0.1139</v>
      </c>
      <c r="AT527" s="5">
        <f t="shared" si="63"/>
        <v>1.139E-3</v>
      </c>
      <c r="AV527" s="1" t="s">
        <v>412</v>
      </c>
      <c r="AW527" s="3">
        <v>0.98352979966103404</v>
      </c>
      <c r="AX527" s="3">
        <v>0</v>
      </c>
      <c r="AY527" s="3" t="s">
        <v>206</v>
      </c>
      <c r="AZ527" s="3"/>
    </row>
    <row r="528" spans="24:52" x14ac:dyDescent="0.3">
      <c r="X528"/>
      <c r="AP528" s="1" t="s">
        <v>4240</v>
      </c>
      <c r="AQ528" t="s">
        <v>4301</v>
      </c>
      <c r="AR528" t="s">
        <v>4302</v>
      </c>
      <c r="AS528">
        <v>0.1087</v>
      </c>
      <c r="AT528" s="5">
        <f t="shared" si="63"/>
        <v>1.0870000000000001E-3</v>
      </c>
      <c r="AV528" s="1" t="s">
        <v>405</v>
      </c>
      <c r="AW528" s="3">
        <v>4.1382070329599996</v>
      </c>
      <c r="AX528" s="3">
        <v>16.099</v>
      </c>
      <c r="AY528" s="3">
        <v>34.792999999999999</v>
      </c>
      <c r="AZ528" s="3"/>
    </row>
    <row r="529" spans="24:52" x14ac:dyDescent="0.3">
      <c r="X529"/>
      <c r="AP529" s="1" t="s">
        <v>4240</v>
      </c>
      <c r="AQ529" t="s">
        <v>4303</v>
      </c>
      <c r="AR529" t="s">
        <v>4304</v>
      </c>
      <c r="AS529">
        <v>0.1076</v>
      </c>
      <c r="AT529" s="5">
        <f t="shared" si="63"/>
        <v>1.0759999999999999E-3</v>
      </c>
      <c r="AV529" s="1" t="s">
        <v>414</v>
      </c>
      <c r="AW529" s="3">
        <v>0.79576575264000005</v>
      </c>
      <c r="AX529" s="3">
        <v>-10.824</v>
      </c>
      <c r="AY529" s="3" t="s">
        <v>206</v>
      </c>
      <c r="AZ529" s="3"/>
    </row>
    <row r="530" spans="24:52" x14ac:dyDescent="0.3">
      <c r="X530"/>
      <c r="AP530" s="1" t="s">
        <v>4240</v>
      </c>
      <c r="AQ530" t="s">
        <v>3563</v>
      </c>
      <c r="AR530" t="s">
        <v>3564</v>
      </c>
      <c r="AS530">
        <v>7.8100000000000003E-2</v>
      </c>
      <c r="AT530" s="5">
        <f t="shared" si="63"/>
        <v>7.8100000000000001E-4</v>
      </c>
      <c r="AV530" s="1" t="s">
        <v>206</v>
      </c>
      <c r="AW530" s="3" t="s">
        <v>249</v>
      </c>
      <c r="AX530" s="3" t="s">
        <v>1029</v>
      </c>
      <c r="AY530" s="3" t="s">
        <v>278</v>
      </c>
      <c r="AZ530" s="3"/>
    </row>
    <row r="531" spans="24:52" x14ac:dyDescent="0.3">
      <c r="X531"/>
      <c r="AP531" s="1" t="s">
        <v>4240</v>
      </c>
      <c r="AQ531" t="s">
        <v>4305</v>
      </c>
      <c r="AR531" t="s">
        <v>4306</v>
      </c>
      <c r="AS531">
        <v>1.4200000000000001E-2</v>
      </c>
      <c r="AT531" s="5">
        <f t="shared" si="63"/>
        <v>1.4200000000000001E-4</v>
      </c>
      <c r="AV531" s="1" t="s">
        <v>2879</v>
      </c>
      <c r="AW531" s="3">
        <v>0.108906372667836</v>
      </c>
      <c r="AX531" s="3">
        <v>0</v>
      </c>
      <c r="AY531" s="3" t="s">
        <v>206</v>
      </c>
      <c r="AZ531" s="3"/>
    </row>
    <row r="532" spans="24:52" x14ac:dyDescent="0.3">
      <c r="X532"/>
      <c r="AP532" s="1" t="s">
        <v>4240</v>
      </c>
      <c r="AQ532" t="s">
        <v>4307</v>
      </c>
      <c r="AR532" t="s">
        <v>4308</v>
      </c>
      <c r="AS532">
        <v>1.17E-2</v>
      </c>
      <c r="AT532" s="5">
        <f t="shared" si="63"/>
        <v>1.17E-4</v>
      </c>
      <c r="AV532" s="1" t="s">
        <v>2880</v>
      </c>
      <c r="AW532" s="3">
        <v>0.1032782184</v>
      </c>
      <c r="AX532" s="3">
        <v>0</v>
      </c>
      <c r="AY532" s="3" t="s">
        <v>206</v>
      </c>
      <c r="AZ532" s="3"/>
    </row>
    <row r="533" spans="24:52" x14ac:dyDescent="0.3">
      <c r="X533"/>
      <c r="AP533" s="1" t="s">
        <v>4240</v>
      </c>
      <c r="AQ533" t="s">
        <v>3563</v>
      </c>
      <c r="AR533" t="s">
        <v>3565</v>
      </c>
      <c r="AS533">
        <v>0</v>
      </c>
      <c r="AT533" s="5">
        <f t="shared" si="63"/>
        <v>0</v>
      </c>
      <c r="AV533" s="1" t="s">
        <v>206</v>
      </c>
      <c r="AW533" s="3" t="s">
        <v>249</v>
      </c>
      <c r="AX533" s="3" t="s">
        <v>1029</v>
      </c>
      <c r="AY533" s="3" t="s">
        <v>278</v>
      </c>
      <c r="AZ533" s="3"/>
    </row>
    <row r="534" spans="24:52" x14ac:dyDescent="0.3">
      <c r="X534"/>
      <c r="AP534" s="1" t="s">
        <v>4240</v>
      </c>
      <c r="AQ534" t="s">
        <v>3563</v>
      </c>
      <c r="AR534" t="s">
        <v>3810</v>
      </c>
      <c r="AS534">
        <v>0</v>
      </c>
      <c r="AT534" s="5">
        <f t="shared" si="63"/>
        <v>0</v>
      </c>
      <c r="AV534" s="1" t="s">
        <v>206</v>
      </c>
      <c r="AW534" s="3" t="s">
        <v>249</v>
      </c>
      <c r="AX534" s="3" t="s">
        <v>1029</v>
      </c>
      <c r="AY534" s="3" t="s">
        <v>278</v>
      </c>
      <c r="AZ534" s="3"/>
    </row>
    <row r="535" spans="24:52" x14ac:dyDescent="0.3">
      <c r="X535"/>
      <c r="AP535" s="1" t="s">
        <v>4240</v>
      </c>
      <c r="AQ535" t="s">
        <v>3563</v>
      </c>
      <c r="AR535" t="s">
        <v>3811</v>
      </c>
      <c r="AS535">
        <v>0</v>
      </c>
      <c r="AT535" s="5">
        <f t="shared" si="63"/>
        <v>0</v>
      </c>
      <c r="AV535" s="1" t="s">
        <v>206</v>
      </c>
      <c r="AW535" s="3" t="s">
        <v>249</v>
      </c>
      <c r="AX535" s="3" t="s">
        <v>1029</v>
      </c>
      <c r="AY535" s="3" t="s">
        <v>278</v>
      </c>
      <c r="AZ535" s="3"/>
    </row>
    <row r="536" spans="24:52" x14ac:dyDescent="0.3">
      <c r="X536"/>
      <c r="AP536" s="1" t="s">
        <v>4240</v>
      </c>
      <c r="AQ536" t="s">
        <v>3563</v>
      </c>
      <c r="AR536" t="s">
        <v>4153</v>
      </c>
      <c r="AS536">
        <v>0</v>
      </c>
      <c r="AT536" s="5">
        <f t="shared" si="63"/>
        <v>0</v>
      </c>
      <c r="AV536" s="1" t="s">
        <v>206</v>
      </c>
      <c r="AW536" s="3" t="s">
        <v>249</v>
      </c>
      <c r="AX536" s="3" t="s">
        <v>1029</v>
      </c>
      <c r="AY536" s="3" t="s">
        <v>278</v>
      </c>
      <c r="AZ536" s="3"/>
    </row>
    <row r="537" spans="24:52" x14ac:dyDescent="0.3">
      <c r="X537"/>
      <c r="AP537" s="1" t="s">
        <v>4240</v>
      </c>
      <c r="AQ537" t="s">
        <v>3563</v>
      </c>
      <c r="AR537" t="s">
        <v>3813</v>
      </c>
      <c r="AS537">
        <v>0</v>
      </c>
      <c r="AT537" s="5">
        <f t="shared" si="63"/>
        <v>0</v>
      </c>
      <c r="AV537" s="1" t="s">
        <v>206</v>
      </c>
      <c r="AW537" s="3" t="s">
        <v>249</v>
      </c>
      <c r="AX537" s="3" t="s">
        <v>1029</v>
      </c>
      <c r="AY537" s="3" t="s">
        <v>278</v>
      </c>
      <c r="AZ537" s="3"/>
    </row>
    <row r="538" spans="24:52" x14ac:dyDescent="0.3">
      <c r="X538"/>
      <c r="AP538" s="1" t="s">
        <v>4309</v>
      </c>
      <c r="AQ538" t="s">
        <v>3920</v>
      </c>
      <c r="AR538" t="s">
        <v>3921</v>
      </c>
      <c r="AS538">
        <v>9.3443000000000005</v>
      </c>
      <c r="AT538" s="5">
        <f t="shared" si="63"/>
        <v>9.3442999999999998E-2</v>
      </c>
      <c r="AV538" s="1" t="s">
        <v>10</v>
      </c>
      <c r="AW538" s="3">
        <v>750.625</v>
      </c>
      <c r="AX538" s="3">
        <v>52.826999999999998</v>
      </c>
      <c r="AY538" s="3">
        <v>32.6</v>
      </c>
      <c r="AZ538" s="3"/>
    </row>
    <row r="539" spans="24:52" x14ac:dyDescent="0.3">
      <c r="X539"/>
      <c r="AP539" s="1" t="s">
        <v>4309</v>
      </c>
      <c r="AQ539" t="s">
        <v>3888</v>
      </c>
      <c r="AR539" t="s">
        <v>3889</v>
      </c>
      <c r="AS539">
        <v>8.0899000000000001</v>
      </c>
      <c r="AT539" s="5">
        <f t="shared" si="63"/>
        <v>8.0898999999999999E-2</v>
      </c>
      <c r="AV539" s="1" t="s">
        <v>43</v>
      </c>
      <c r="AW539" s="3">
        <v>176.90285555295</v>
      </c>
      <c r="AX539" s="3">
        <v>39.81</v>
      </c>
      <c r="AY539" s="3">
        <v>35.32</v>
      </c>
      <c r="AZ539" s="3"/>
    </row>
    <row r="540" spans="24:52" x14ac:dyDescent="0.3">
      <c r="X540"/>
      <c r="AP540" s="1" t="s">
        <v>4309</v>
      </c>
      <c r="AQ540" s="1" t="s">
        <v>4216</v>
      </c>
      <c r="AR540" t="s">
        <v>3684</v>
      </c>
      <c r="AS540">
        <v>7.3627000000000002</v>
      </c>
      <c r="AT540" s="5">
        <f t="shared" si="63"/>
        <v>7.3626999999999998E-2</v>
      </c>
      <c r="AV540" s="1" t="s">
        <v>208</v>
      </c>
      <c r="AW540" s="3">
        <v>605.88670107701205</v>
      </c>
      <c r="AX540" s="3">
        <v>35.917000000000002</v>
      </c>
      <c r="AY540" s="3">
        <v>18.29</v>
      </c>
      <c r="AZ540" s="3"/>
    </row>
    <row r="541" spans="24:52" x14ac:dyDescent="0.3">
      <c r="X541"/>
      <c r="AP541" s="1" t="s">
        <v>4309</v>
      </c>
      <c r="AQ541" s="1" t="s">
        <v>3857</v>
      </c>
      <c r="AR541" t="s">
        <v>3858</v>
      </c>
      <c r="AS541">
        <v>6.6294000000000004</v>
      </c>
      <c r="AT541" s="5">
        <f t="shared" si="63"/>
        <v>6.6294000000000006E-2</v>
      </c>
      <c r="AV541" s="1" t="s">
        <v>366</v>
      </c>
      <c r="AW541" s="3">
        <v>189.4001257752</v>
      </c>
      <c r="AX541" s="3">
        <v>0</v>
      </c>
      <c r="AY541" s="3" t="s">
        <v>206</v>
      </c>
      <c r="AZ541" s="3"/>
    </row>
    <row r="542" spans="24:52" x14ac:dyDescent="0.3">
      <c r="X542"/>
      <c r="AP542" s="1" t="s">
        <v>4309</v>
      </c>
      <c r="AQ542" t="s">
        <v>4249</v>
      </c>
      <c r="AR542" t="s">
        <v>4250</v>
      </c>
      <c r="AS542">
        <v>5.4855999999999998</v>
      </c>
      <c r="AT542" s="5">
        <f t="shared" si="63"/>
        <v>5.4855999999999995E-2</v>
      </c>
      <c r="AV542" s="1" t="s">
        <v>382</v>
      </c>
      <c r="AW542" s="3">
        <v>74.599631780039999</v>
      </c>
      <c r="AX542" s="3">
        <v>11.144</v>
      </c>
      <c r="AY542" s="3" t="s">
        <v>206</v>
      </c>
      <c r="AZ542" s="3"/>
    </row>
    <row r="543" spans="24:52" x14ac:dyDescent="0.3">
      <c r="X543"/>
      <c r="AP543" s="1" t="s">
        <v>4309</v>
      </c>
      <c r="AQ543" s="1" t="s">
        <v>4238</v>
      </c>
      <c r="AR543" s="1" t="s">
        <v>4239</v>
      </c>
      <c r="AS543">
        <v>5.4790000000000001</v>
      </c>
      <c r="AT543" s="5">
        <f t="shared" si="63"/>
        <v>5.4789999999999998E-2</v>
      </c>
      <c r="AV543" s="1" t="s">
        <v>380</v>
      </c>
      <c r="AW543" s="3">
        <v>57.2632744839701</v>
      </c>
      <c r="AX543" s="3">
        <v>14.467000000000001</v>
      </c>
      <c r="AY543" s="3" t="s">
        <v>206</v>
      </c>
      <c r="AZ543" s="3"/>
    </row>
    <row r="544" spans="24:52" x14ac:dyDescent="0.3">
      <c r="X544"/>
      <c r="AP544" s="1" t="s">
        <v>4309</v>
      </c>
      <c r="AQ544" t="s">
        <v>4234</v>
      </c>
      <c r="AR544" s="1" t="s">
        <v>4235</v>
      </c>
      <c r="AS544">
        <v>5.4663000000000004</v>
      </c>
      <c r="AT544" s="5">
        <f t="shared" si="63"/>
        <v>5.4663000000000003E-2</v>
      </c>
      <c r="AV544" s="1" t="s">
        <v>63</v>
      </c>
      <c r="AW544" s="3">
        <v>54.857122971119999</v>
      </c>
      <c r="AX544" s="3">
        <v>11.885</v>
      </c>
      <c r="AY544" s="3">
        <v>13.265499999999999</v>
      </c>
      <c r="AZ544" s="3"/>
    </row>
    <row r="545" spans="24:52" x14ac:dyDescent="0.3">
      <c r="X545"/>
      <c r="AP545" s="1" t="s">
        <v>4309</v>
      </c>
      <c r="AQ545" t="s">
        <v>4223</v>
      </c>
      <c r="AR545" s="1" t="s">
        <v>4224</v>
      </c>
      <c r="AS545">
        <v>5.2133000000000003</v>
      </c>
      <c r="AT545" s="5">
        <f t="shared" si="63"/>
        <v>5.2133000000000006E-2</v>
      </c>
      <c r="AV545" s="1" t="s">
        <v>153</v>
      </c>
      <c r="AW545" s="3">
        <v>20.4772419936</v>
      </c>
      <c r="AX545" s="3">
        <v>10.657</v>
      </c>
      <c r="AY545" s="3">
        <v>13.614000000000001</v>
      </c>
      <c r="AZ545" s="3"/>
    </row>
    <row r="546" spans="24:52" x14ac:dyDescent="0.3">
      <c r="X546"/>
      <c r="AP546" s="1" t="s">
        <v>4309</v>
      </c>
      <c r="AQ546" t="s">
        <v>3825</v>
      </c>
      <c r="AR546" t="s">
        <v>3826</v>
      </c>
      <c r="AS546">
        <v>5.2004999999999999</v>
      </c>
      <c r="AT546" s="5">
        <f t="shared" si="63"/>
        <v>5.2004999999999996E-2</v>
      </c>
      <c r="AV546" s="1" t="s">
        <v>2641</v>
      </c>
      <c r="AW546" s="3">
        <v>56.501392449599997</v>
      </c>
      <c r="AX546" s="3">
        <v>0</v>
      </c>
      <c r="AY546" s="3" t="s">
        <v>206</v>
      </c>
      <c r="AZ546" s="3"/>
    </row>
    <row r="547" spans="24:52" x14ac:dyDescent="0.3">
      <c r="X547"/>
      <c r="AP547" s="1" t="s">
        <v>4309</v>
      </c>
      <c r="AQ547" t="s">
        <v>3837</v>
      </c>
      <c r="AR547" s="1" t="s">
        <v>3838</v>
      </c>
      <c r="AS547">
        <v>4.6205999999999996</v>
      </c>
      <c r="AT547" s="5">
        <f t="shared" si="63"/>
        <v>4.6205999999999997E-2</v>
      </c>
      <c r="AV547" s="1" t="s">
        <v>2869</v>
      </c>
      <c r="AW547" s="3">
        <v>62.548979582580003</v>
      </c>
      <c r="AX547" s="3">
        <v>0</v>
      </c>
      <c r="AY547" s="3" t="s">
        <v>206</v>
      </c>
      <c r="AZ547" s="3"/>
    </row>
    <row r="548" spans="24:52" x14ac:dyDescent="0.3">
      <c r="X548"/>
      <c r="AP548" s="1" t="s">
        <v>4309</v>
      </c>
      <c r="AQ548" s="1" t="s">
        <v>4310</v>
      </c>
      <c r="AR548" t="s">
        <v>4311</v>
      </c>
      <c r="AS548">
        <v>4.5907999999999998</v>
      </c>
      <c r="AT548" s="5">
        <f t="shared" si="63"/>
        <v>4.5907999999999997E-2</v>
      </c>
      <c r="AV548" s="1" t="s">
        <v>387</v>
      </c>
      <c r="AW548" s="3">
        <v>18.5204743083004</v>
      </c>
      <c r="AX548" s="3">
        <v>12.385999999999999</v>
      </c>
      <c r="AY548" s="3" t="s">
        <v>206</v>
      </c>
      <c r="AZ548" s="3"/>
    </row>
    <row r="549" spans="24:52" x14ac:dyDescent="0.3">
      <c r="X549"/>
      <c r="AP549" s="1" t="s">
        <v>4309</v>
      </c>
      <c r="AQ549" t="s">
        <v>4228</v>
      </c>
      <c r="AR549" t="s">
        <v>4229</v>
      </c>
      <c r="AS549">
        <v>4.4699</v>
      </c>
      <c r="AT549" s="5">
        <f t="shared" si="63"/>
        <v>4.4699000000000003E-2</v>
      </c>
      <c r="AV549" s="1" t="s">
        <v>88</v>
      </c>
      <c r="AW549" s="3">
        <v>39.955134443040002</v>
      </c>
      <c r="AX549" s="3">
        <v>9.298</v>
      </c>
      <c r="AY549" s="3">
        <v>27.013000000000002</v>
      </c>
      <c r="AZ549" s="3"/>
    </row>
    <row r="550" spans="24:52" x14ac:dyDescent="0.3">
      <c r="X550"/>
      <c r="AP550" s="1" t="s">
        <v>4309</v>
      </c>
      <c r="AQ550" s="1" t="s">
        <v>4236</v>
      </c>
      <c r="AR550" t="s">
        <v>4237</v>
      </c>
      <c r="AS550">
        <v>3.9234</v>
      </c>
      <c r="AT550" s="5">
        <f t="shared" si="63"/>
        <v>3.9233999999999998E-2</v>
      </c>
      <c r="AV550" s="1" t="s">
        <v>381</v>
      </c>
      <c r="AW550" s="3">
        <v>32.805324694799999</v>
      </c>
      <c r="AX550" s="3">
        <v>0</v>
      </c>
      <c r="AY550" s="3">
        <v>-18.260000000000002</v>
      </c>
      <c r="AZ550" s="3"/>
    </row>
    <row r="551" spans="24:52" x14ac:dyDescent="0.3">
      <c r="X551"/>
      <c r="AP551" s="1" t="s">
        <v>4309</v>
      </c>
      <c r="AQ551" s="1" t="s">
        <v>4255</v>
      </c>
      <c r="AR551" t="s">
        <v>4256</v>
      </c>
      <c r="AS551">
        <v>3.4527000000000001</v>
      </c>
      <c r="AT551" s="5">
        <f t="shared" si="63"/>
        <v>3.4527000000000002E-2</v>
      </c>
      <c r="AV551" s="1" t="s">
        <v>383</v>
      </c>
      <c r="AW551" s="3">
        <v>18.9810990017743</v>
      </c>
      <c r="AX551" s="3">
        <v>22.619</v>
      </c>
      <c r="AY551" s="3" t="s">
        <v>206</v>
      </c>
      <c r="AZ551" s="3"/>
    </row>
    <row r="552" spans="24:52" x14ac:dyDescent="0.3">
      <c r="X552"/>
      <c r="AP552" s="1" t="s">
        <v>4309</v>
      </c>
      <c r="AQ552" s="1" t="s">
        <v>4312</v>
      </c>
      <c r="AR552" t="s">
        <v>4313</v>
      </c>
      <c r="AS552">
        <v>3.2326999999999999</v>
      </c>
      <c r="AT552" s="5">
        <f t="shared" si="63"/>
        <v>3.2327000000000002E-2</v>
      </c>
      <c r="AV552" s="1" t="s">
        <v>386</v>
      </c>
      <c r="AW552" s="3">
        <v>12.287698880597</v>
      </c>
      <c r="AX552" s="3">
        <v>6.6710000000000003</v>
      </c>
      <c r="AY552" s="3">
        <v>25.2</v>
      </c>
      <c r="AZ552" s="3"/>
    </row>
    <row r="553" spans="24:52" x14ac:dyDescent="0.3">
      <c r="X553"/>
      <c r="AP553" s="1" t="s">
        <v>4309</v>
      </c>
      <c r="AQ553" t="s">
        <v>4257</v>
      </c>
      <c r="AR553" t="s">
        <v>4258</v>
      </c>
      <c r="AS553">
        <v>2.3485</v>
      </c>
      <c r="AT553" s="5">
        <f t="shared" si="63"/>
        <v>2.3484999999999999E-2</v>
      </c>
      <c r="AV553" s="1" t="s">
        <v>384</v>
      </c>
      <c r="AW553" s="3">
        <v>8.3341502855999998</v>
      </c>
      <c r="AX553" s="3">
        <v>74.643000000000001</v>
      </c>
      <c r="AY553" s="3">
        <v>6.6879999999999997</v>
      </c>
      <c r="AZ553" s="3"/>
    </row>
    <row r="554" spans="24:52" x14ac:dyDescent="0.3">
      <c r="X554"/>
      <c r="AP554" s="1" t="s">
        <v>4309</v>
      </c>
      <c r="AQ554" t="s">
        <v>3797</v>
      </c>
      <c r="AR554" t="s">
        <v>3798</v>
      </c>
      <c r="AS554">
        <v>2.2301000000000002</v>
      </c>
      <c r="AT554" s="5">
        <f t="shared" si="63"/>
        <v>2.2301000000000001E-2</v>
      </c>
      <c r="AV554" s="1" t="s">
        <v>388</v>
      </c>
      <c r="AW554" s="3">
        <v>6.7079490013968996</v>
      </c>
      <c r="AX554" s="3">
        <v>44.204000000000001</v>
      </c>
      <c r="AY554" s="3">
        <v>4.7830000000000004</v>
      </c>
      <c r="AZ554" s="3"/>
    </row>
    <row r="555" spans="24:52" x14ac:dyDescent="0.3">
      <c r="X555"/>
      <c r="AP555" s="1" t="s">
        <v>4309</v>
      </c>
      <c r="AQ555" s="1" t="s">
        <v>4314</v>
      </c>
      <c r="AR555" s="1" t="s">
        <v>4315</v>
      </c>
      <c r="AS555">
        <v>2.0962000000000001</v>
      </c>
      <c r="AT555" s="5">
        <f t="shared" si="63"/>
        <v>2.0962000000000001E-2</v>
      </c>
      <c r="AV555" s="1" t="s">
        <v>394</v>
      </c>
      <c r="AW555" s="3">
        <v>7.9407114624505901</v>
      </c>
      <c r="AX555" s="3">
        <v>33.200000000000003</v>
      </c>
      <c r="AY555" s="3" t="s">
        <v>206</v>
      </c>
      <c r="AZ555" s="3"/>
    </row>
    <row r="556" spans="24:52" x14ac:dyDescent="0.3">
      <c r="X556"/>
      <c r="AP556" s="1" t="s">
        <v>4309</v>
      </c>
      <c r="AQ556" s="1" t="s">
        <v>4316</v>
      </c>
      <c r="AR556" s="1" t="s">
        <v>4317</v>
      </c>
      <c r="AS556">
        <v>2.0630999999999999</v>
      </c>
      <c r="AT556" s="5">
        <f t="shared" si="63"/>
        <v>2.0631E-2</v>
      </c>
      <c r="AV556" s="1" t="s">
        <v>392</v>
      </c>
      <c r="AW556" s="3">
        <v>7.8638672435660997</v>
      </c>
      <c r="AX556" s="3">
        <v>39.167999999999999</v>
      </c>
      <c r="AY556" s="3" t="s">
        <v>206</v>
      </c>
      <c r="AZ556" s="3"/>
    </row>
    <row r="557" spans="24:52" x14ac:dyDescent="0.3">
      <c r="X557"/>
      <c r="AP557" s="1" t="s">
        <v>4309</v>
      </c>
      <c r="AQ557" t="s">
        <v>4318</v>
      </c>
      <c r="AR557" t="s">
        <v>4319</v>
      </c>
      <c r="AS557">
        <v>1.9327000000000001</v>
      </c>
      <c r="AT557" s="5">
        <f t="shared" si="63"/>
        <v>1.9327E-2</v>
      </c>
      <c r="AV557" s="1" t="s">
        <v>393</v>
      </c>
      <c r="AW557" s="3">
        <v>9.9254590997680907</v>
      </c>
      <c r="AX557" s="3">
        <v>58.216999999999999</v>
      </c>
      <c r="AY557" s="3" t="s">
        <v>206</v>
      </c>
      <c r="AZ557" s="3"/>
    </row>
    <row r="558" spans="24:52" x14ac:dyDescent="0.3">
      <c r="X558"/>
      <c r="AP558" s="1" t="s">
        <v>4309</v>
      </c>
      <c r="AQ558" s="1" t="s">
        <v>4320</v>
      </c>
      <c r="AR558" s="1" t="s">
        <v>4321</v>
      </c>
      <c r="AS558">
        <v>1.6335999999999999</v>
      </c>
      <c r="AT558" s="5">
        <f t="shared" si="63"/>
        <v>1.6336E-2</v>
      </c>
      <c r="AV558" s="1" t="s">
        <v>389</v>
      </c>
      <c r="AW558" s="3">
        <v>4.8962185680501102</v>
      </c>
      <c r="AX558" s="3">
        <v>14.507</v>
      </c>
      <c r="AY558" s="3">
        <v>13.861000000000001</v>
      </c>
      <c r="AZ558" s="3"/>
    </row>
    <row r="559" spans="24:52" x14ac:dyDescent="0.3">
      <c r="X559"/>
      <c r="AP559" s="1" t="s">
        <v>4309</v>
      </c>
      <c r="AQ559" s="1" t="s">
        <v>3561</v>
      </c>
      <c r="AR559" t="s">
        <v>3562</v>
      </c>
      <c r="AS559">
        <v>1.3756999999999999</v>
      </c>
      <c r="AT559" s="5">
        <f t="shared" si="63"/>
        <v>1.3756999999999998E-2</v>
      </c>
      <c r="AV559" s="1" t="s">
        <v>291</v>
      </c>
      <c r="AW559" s="3">
        <v>6.20410493020389</v>
      </c>
      <c r="AX559" s="3">
        <v>30.427</v>
      </c>
      <c r="AY559" s="3" t="s">
        <v>206</v>
      </c>
      <c r="AZ559" s="3"/>
    </row>
    <row r="560" spans="24:52" x14ac:dyDescent="0.3">
      <c r="X560"/>
      <c r="AP560" s="1" t="s">
        <v>4309</v>
      </c>
      <c r="AQ560" t="s">
        <v>4322</v>
      </c>
      <c r="AR560" t="s">
        <v>4323</v>
      </c>
      <c r="AS560">
        <v>1.34</v>
      </c>
      <c r="AT560" s="5">
        <f t="shared" si="63"/>
        <v>1.34E-2</v>
      </c>
      <c r="AV560" s="1" t="s">
        <v>385</v>
      </c>
      <c r="AW560" s="3">
        <v>4.5625646842573397</v>
      </c>
      <c r="AX560" s="3">
        <v>43.296999999999997</v>
      </c>
      <c r="AY560" s="3">
        <v>-17.664000000000001</v>
      </c>
      <c r="AZ560" s="3"/>
    </row>
    <row r="561" spans="24:52" x14ac:dyDescent="0.3">
      <c r="X561"/>
      <c r="AP561" s="1" t="s">
        <v>4309</v>
      </c>
      <c r="AQ561" s="1" t="s">
        <v>4324</v>
      </c>
      <c r="AR561" t="s">
        <v>4325</v>
      </c>
      <c r="AS561">
        <v>1.0262</v>
      </c>
      <c r="AT561" s="5">
        <f t="shared" si="63"/>
        <v>1.0262E-2</v>
      </c>
      <c r="AV561" s="1" t="s">
        <v>390</v>
      </c>
      <c r="AW561" s="3">
        <v>7.3185318647343003</v>
      </c>
      <c r="AX561" s="3">
        <v>-1.2549999999999999</v>
      </c>
      <c r="AY561" s="3" t="s">
        <v>206</v>
      </c>
      <c r="AZ561" s="3"/>
    </row>
    <row r="562" spans="24:52" x14ac:dyDescent="0.3">
      <c r="X562"/>
      <c r="AP562" s="1" t="s">
        <v>4309</v>
      </c>
      <c r="AQ562" s="1" t="s">
        <v>4326</v>
      </c>
      <c r="AR562" t="s">
        <v>4327</v>
      </c>
      <c r="AS562">
        <v>0.9899</v>
      </c>
      <c r="AT562" s="5">
        <f t="shared" si="63"/>
        <v>9.8989999999999998E-3</v>
      </c>
      <c r="AV562" s="1" t="s">
        <v>391</v>
      </c>
      <c r="AW562" s="3">
        <v>9.5852149872795103</v>
      </c>
      <c r="AX562" s="3">
        <v>0</v>
      </c>
      <c r="AY562" s="3">
        <v>9.3000000000000007</v>
      </c>
      <c r="AZ562" s="3"/>
    </row>
    <row r="563" spans="24:52" x14ac:dyDescent="0.3">
      <c r="X563"/>
      <c r="AP563" s="1" t="s">
        <v>4309</v>
      </c>
      <c r="AQ563" t="s">
        <v>4328</v>
      </c>
      <c r="AR563" t="s">
        <v>4329</v>
      </c>
      <c r="AS563">
        <v>0.44750000000000001</v>
      </c>
      <c r="AT563" s="5">
        <f t="shared" si="63"/>
        <v>4.4749999999999998E-3</v>
      </c>
      <c r="AV563" s="1" t="s">
        <v>2643</v>
      </c>
      <c r="AW563" s="3">
        <v>2.13794356172644</v>
      </c>
      <c r="AX563" s="3">
        <v>195.285</v>
      </c>
      <c r="AY563" s="3" t="s">
        <v>206</v>
      </c>
      <c r="AZ563" s="3"/>
    </row>
    <row r="564" spans="24:52" x14ac:dyDescent="0.3">
      <c r="X564"/>
      <c r="AP564" s="1" t="s">
        <v>4330</v>
      </c>
      <c r="AQ564" t="s">
        <v>3815</v>
      </c>
      <c r="AR564" t="s">
        <v>3816</v>
      </c>
      <c r="AS564">
        <v>11.2003</v>
      </c>
      <c r="AT564" s="5">
        <f t="shared" si="63"/>
        <v>0.11200300000000001</v>
      </c>
      <c r="AV564" s="1" t="s">
        <v>359</v>
      </c>
      <c r="AW564" s="3">
        <v>1003.27146096562</v>
      </c>
      <c r="AX564" s="3">
        <v>0</v>
      </c>
      <c r="AY564" s="3">
        <v>73.06</v>
      </c>
      <c r="AZ564" s="3"/>
    </row>
    <row r="565" spans="24:52" x14ac:dyDescent="0.3">
      <c r="X565"/>
      <c r="AP565" s="1" t="s">
        <v>4330</v>
      </c>
      <c r="AQ565" t="s">
        <v>3821</v>
      </c>
      <c r="AR565" t="s">
        <v>3822</v>
      </c>
      <c r="AS565">
        <v>6.8601000000000001</v>
      </c>
      <c r="AT565" s="5">
        <f t="shared" si="63"/>
        <v>6.8600999999999995E-2</v>
      </c>
      <c r="AV565" s="1" t="s">
        <v>374</v>
      </c>
      <c r="AW565" s="3">
        <v>21.600493168730001</v>
      </c>
      <c r="AX565" s="3">
        <v>0</v>
      </c>
      <c r="AY565" s="3">
        <v>-35.450000000000003</v>
      </c>
      <c r="AZ565" s="3"/>
    </row>
    <row r="566" spans="24:52" x14ac:dyDescent="0.3">
      <c r="X566"/>
      <c r="AP566" s="1" t="s">
        <v>4330</v>
      </c>
      <c r="AQ566" s="1" t="s">
        <v>3819</v>
      </c>
      <c r="AR566" t="s">
        <v>3820</v>
      </c>
      <c r="AS566">
        <v>5.9021999999999997</v>
      </c>
      <c r="AT566" s="5">
        <f t="shared" si="63"/>
        <v>5.9021999999999998E-2</v>
      </c>
      <c r="AV566" s="1" t="s">
        <v>2867</v>
      </c>
      <c r="AW566" s="3">
        <v>74.323067217840006</v>
      </c>
      <c r="AX566" s="3">
        <v>0</v>
      </c>
      <c r="AY566" s="3">
        <v>66.599999999999994</v>
      </c>
      <c r="AZ566" s="3"/>
    </row>
    <row r="567" spans="24:52" x14ac:dyDescent="0.3">
      <c r="X567"/>
      <c r="AP567" s="1" t="s">
        <v>4330</v>
      </c>
      <c r="AQ567" t="s">
        <v>3825</v>
      </c>
      <c r="AR567" t="s">
        <v>3826</v>
      </c>
      <c r="AS567">
        <v>5.2556000000000003</v>
      </c>
      <c r="AT567" s="5">
        <f t="shared" si="63"/>
        <v>5.2556000000000005E-2</v>
      </c>
      <c r="AV567" s="1" t="s">
        <v>2641</v>
      </c>
      <c r="AW567" s="3">
        <v>56.501392449599997</v>
      </c>
      <c r="AX567" s="3">
        <v>0</v>
      </c>
      <c r="AY567" s="3" t="s">
        <v>206</v>
      </c>
      <c r="AZ567" s="3"/>
    </row>
    <row r="568" spans="24:52" x14ac:dyDescent="0.3">
      <c r="X568"/>
      <c r="AP568" s="1" t="s">
        <v>4330</v>
      </c>
      <c r="AQ568" t="s">
        <v>3827</v>
      </c>
      <c r="AR568" t="s">
        <v>3828</v>
      </c>
      <c r="AS568">
        <v>5.0782999999999996</v>
      </c>
      <c r="AT568" s="5">
        <f t="shared" si="63"/>
        <v>5.0782999999999995E-2</v>
      </c>
      <c r="AV568" s="1" t="s">
        <v>361</v>
      </c>
      <c r="AW568" s="3">
        <v>36.921542545610002</v>
      </c>
      <c r="AX568" s="3">
        <v>0</v>
      </c>
      <c r="AY568" s="3">
        <v>64.400000000000006</v>
      </c>
      <c r="AZ568" s="3"/>
    </row>
    <row r="569" spans="24:52" x14ac:dyDescent="0.3">
      <c r="X569"/>
      <c r="AP569" s="1" t="s">
        <v>4330</v>
      </c>
      <c r="AQ569" t="s">
        <v>3537</v>
      </c>
      <c r="AR569" t="s">
        <v>3538</v>
      </c>
      <c r="AS569">
        <v>4.3617999999999997</v>
      </c>
      <c r="AT569" s="5">
        <f t="shared" si="63"/>
        <v>4.3617999999999997E-2</v>
      </c>
      <c r="AV569" s="1" t="s">
        <v>280</v>
      </c>
      <c r="AW569" s="3">
        <v>78.355599036420003</v>
      </c>
      <c r="AX569" s="3">
        <v>0</v>
      </c>
      <c r="AY569" s="3">
        <v>13.58</v>
      </c>
      <c r="AZ569" s="3"/>
    </row>
    <row r="570" spans="24:52" x14ac:dyDescent="0.3">
      <c r="X570"/>
      <c r="AP570" s="1" t="s">
        <v>4330</v>
      </c>
      <c r="AQ570" t="s">
        <v>3823</v>
      </c>
      <c r="AR570" t="s">
        <v>3824</v>
      </c>
      <c r="AS570">
        <v>4.1660000000000004</v>
      </c>
      <c r="AT570" s="5">
        <f t="shared" si="63"/>
        <v>4.1660000000000003E-2</v>
      </c>
      <c r="AV570" s="1" t="s">
        <v>365</v>
      </c>
      <c r="AW570" s="3">
        <v>53.324919996360002</v>
      </c>
      <c r="AX570" s="3">
        <v>0</v>
      </c>
      <c r="AY570" s="3" t="s">
        <v>206</v>
      </c>
      <c r="AZ570" s="3"/>
    </row>
    <row r="571" spans="24:52" x14ac:dyDescent="0.3">
      <c r="X571"/>
      <c r="AP571" s="1" t="s">
        <v>4330</v>
      </c>
      <c r="AQ571" s="1" t="s">
        <v>3829</v>
      </c>
      <c r="AR571" t="s">
        <v>3830</v>
      </c>
      <c r="AS571">
        <v>3.8016999999999999</v>
      </c>
      <c r="AT571" s="5">
        <f t="shared" si="63"/>
        <v>3.8016999999999995E-2</v>
      </c>
      <c r="AV571" s="1" t="s">
        <v>360</v>
      </c>
      <c r="AW571" s="3">
        <v>107.48644893373999</v>
      </c>
      <c r="AX571" s="3">
        <v>0</v>
      </c>
      <c r="AY571" s="3">
        <v>48.078330000000001</v>
      </c>
      <c r="AZ571" s="3"/>
    </row>
    <row r="572" spans="24:52" x14ac:dyDescent="0.3">
      <c r="X572"/>
      <c r="AP572" s="1" t="s">
        <v>4330</v>
      </c>
      <c r="AQ572" t="s">
        <v>3507</v>
      </c>
      <c r="AR572" t="s">
        <v>3508</v>
      </c>
      <c r="AS572">
        <v>3.5293999999999999</v>
      </c>
      <c r="AT572" s="5">
        <f t="shared" si="63"/>
        <v>3.5293999999999999E-2</v>
      </c>
      <c r="AV572" s="1" t="s">
        <v>209</v>
      </c>
      <c r="AW572" s="3">
        <v>208.01524591399999</v>
      </c>
      <c r="AX572" s="3">
        <v>0</v>
      </c>
      <c r="AY572" s="3">
        <v>28.763500000000001</v>
      </c>
      <c r="AZ572" s="3"/>
    </row>
    <row r="573" spans="24:52" x14ac:dyDescent="0.3">
      <c r="X573"/>
      <c r="AP573" s="1" t="s">
        <v>4330</v>
      </c>
      <c r="AQ573" s="1" t="s">
        <v>3833</v>
      </c>
      <c r="AR573" t="s">
        <v>3834</v>
      </c>
      <c r="AS573">
        <v>3.2968999999999999</v>
      </c>
      <c r="AT573" s="5">
        <f t="shared" si="63"/>
        <v>3.2968999999999998E-2</v>
      </c>
      <c r="AV573" s="1" t="s">
        <v>362</v>
      </c>
      <c r="AW573" s="3">
        <v>16.11655510788</v>
      </c>
      <c r="AX573" s="3">
        <v>17.870999999999999</v>
      </c>
      <c r="AY573" s="3" t="s">
        <v>206</v>
      </c>
      <c r="AZ573" s="3"/>
    </row>
    <row r="574" spans="24:52" x14ac:dyDescent="0.3">
      <c r="X574"/>
      <c r="AP574" s="1" t="s">
        <v>4330</v>
      </c>
      <c r="AQ574" t="s">
        <v>4331</v>
      </c>
      <c r="AR574" t="s">
        <v>4332</v>
      </c>
      <c r="AS574">
        <v>2.9643999999999999</v>
      </c>
      <c r="AT574" s="5">
        <f t="shared" si="63"/>
        <v>2.9644E-2</v>
      </c>
      <c r="AV574" s="1" t="s">
        <v>627</v>
      </c>
      <c r="AW574" s="3">
        <v>15.50352432537</v>
      </c>
      <c r="AX574" s="3">
        <v>0</v>
      </c>
      <c r="AY574" s="3" t="s">
        <v>206</v>
      </c>
      <c r="AZ574" s="3"/>
    </row>
    <row r="575" spans="24:52" x14ac:dyDescent="0.3">
      <c r="X575"/>
      <c r="AP575" s="1" t="s">
        <v>4330</v>
      </c>
      <c r="AQ575" s="1" t="s">
        <v>3743</v>
      </c>
      <c r="AR575" t="s">
        <v>3744</v>
      </c>
      <c r="AS575">
        <v>2.9177</v>
      </c>
      <c r="AT575" s="5">
        <f t="shared" si="63"/>
        <v>2.9176999999999998E-2</v>
      </c>
      <c r="AV575" s="1" t="s">
        <v>2871</v>
      </c>
      <c r="AW575" s="3">
        <v>27.49468033678</v>
      </c>
      <c r="AX575" s="3">
        <v>0</v>
      </c>
      <c r="AY575" s="3">
        <v>35</v>
      </c>
      <c r="AZ575" s="3"/>
    </row>
    <row r="576" spans="24:52" x14ac:dyDescent="0.3">
      <c r="X576"/>
      <c r="AP576" s="1" t="s">
        <v>4330</v>
      </c>
      <c r="AQ576" t="s">
        <v>3529</v>
      </c>
      <c r="AR576" t="s">
        <v>3530</v>
      </c>
      <c r="AS576">
        <v>2.8969999999999998</v>
      </c>
      <c r="AT576" s="5">
        <f t="shared" si="63"/>
        <v>2.8969999999999999E-2</v>
      </c>
      <c r="AV576" s="1" t="s">
        <v>215</v>
      </c>
      <c r="AW576" s="3">
        <v>54.301116859499999</v>
      </c>
      <c r="AX576" s="3">
        <v>0</v>
      </c>
      <c r="AY576" s="3" t="s">
        <v>206</v>
      </c>
      <c r="AZ576" s="3"/>
    </row>
    <row r="577" spans="24:52" x14ac:dyDescent="0.3">
      <c r="X577"/>
      <c r="AP577" s="1" t="s">
        <v>4330</v>
      </c>
      <c r="AQ577" s="1" t="s">
        <v>3835</v>
      </c>
      <c r="AR577" t="s">
        <v>3836</v>
      </c>
      <c r="AS577">
        <v>2.8782999999999999</v>
      </c>
      <c r="AT577" s="5">
        <f t="shared" si="63"/>
        <v>2.8783E-2</v>
      </c>
      <c r="AV577" s="1" t="s">
        <v>2703</v>
      </c>
      <c r="AW577" s="3">
        <v>46.909330921299997</v>
      </c>
      <c r="AX577" s="3">
        <v>0</v>
      </c>
      <c r="AY577" s="3" t="s">
        <v>206</v>
      </c>
      <c r="AZ577" s="3"/>
    </row>
    <row r="578" spans="24:52" x14ac:dyDescent="0.3">
      <c r="X578"/>
      <c r="AP578" s="1" t="s">
        <v>4330</v>
      </c>
      <c r="AQ578" s="1" t="s">
        <v>4333</v>
      </c>
      <c r="AR578" t="s">
        <v>4334</v>
      </c>
      <c r="AS578">
        <v>2.8437000000000001</v>
      </c>
      <c r="AT578" s="5">
        <f t="shared" si="63"/>
        <v>2.8437E-2</v>
      </c>
      <c r="AV578" s="1" t="s">
        <v>600</v>
      </c>
      <c r="AW578" s="3">
        <v>9.9379685455600004</v>
      </c>
      <c r="AX578" s="3">
        <v>0</v>
      </c>
      <c r="AY578" s="3" t="s">
        <v>206</v>
      </c>
      <c r="AZ578" s="3"/>
    </row>
    <row r="579" spans="24:52" x14ac:dyDescent="0.3">
      <c r="X579"/>
      <c r="AP579" s="1" t="s">
        <v>4330</v>
      </c>
      <c r="AQ579" s="1" t="s">
        <v>3717</v>
      </c>
      <c r="AR579" t="s">
        <v>3718</v>
      </c>
      <c r="AS579">
        <v>2.532</v>
      </c>
      <c r="AT579" s="5">
        <f t="shared" si="63"/>
        <v>2.5319999999999999E-2</v>
      </c>
      <c r="AV579" s="1" t="s">
        <v>115</v>
      </c>
      <c r="AW579" s="3">
        <v>42.339342563549998</v>
      </c>
      <c r="AX579" s="3">
        <v>51.683999999999997</v>
      </c>
      <c r="AY579" s="3" t="s">
        <v>206</v>
      </c>
      <c r="AZ579" s="3"/>
    </row>
    <row r="580" spans="24:52" x14ac:dyDescent="0.3">
      <c r="X580"/>
      <c r="AP580" s="1" t="s">
        <v>4330</v>
      </c>
      <c r="AQ580" s="1" t="s">
        <v>4335</v>
      </c>
      <c r="AR580" t="s">
        <v>4336</v>
      </c>
      <c r="AS580">
        <v>2.5274999999999999</v>
      </c>
      <c r="AT580" s="5">
        <f t="shared" si="63"/>
        <v>2.5274999999999999E-2</v>
      </c>
      <c r="AV580" s="1" t="s">
        <v>558</v>
      </c>
      <c r="AW580" s="3">
        <v>6.5109140971199997</v>
      </c>
      <c r="AX580" s="3">
        <v>0</v>
      </c>
      <c r="AY580" s="3" t="s">
        <v>206</v>
      </c>
      <c r="AZ580" s="3"/>
    </row>
    <row r="581" spans="24:52" x14ac:dyDescent="0.3">
      <c r="X581"/>
      <c r="AP581" s="1" t="s">
        <v>4330</v>
      </c>
      <c r="AQ581" s="1" t="s">
        <v>3831</v>
      </c>
      <c r="AR581" t="s">
        <v>3832</v>
      </c>
      <c r="AS581">
        <v>2.3693</v>
      </c>
      <c r="AT581" s="5">
        <f t="shared" si="63"/>
        <v>2.3692999999999999E-2</v>
      </c>
      <c r="AV581" s="1" t="s">
        <v>2706</v>
      </c>
      <c r="AW581" s="3">
        <v>31.450629766079999</v>
      </c>
      <c r="AX581" s="3">
        <v>0</v>
      </c>
      <c r="AY581" s="3">
        <v>-7</v>
      </c>
      <c r="AZ581" s="3"/>
    </row>
    <row r="582" spans="24:52" x14ac:dyDescent="0.3">
      <c r="X582"/>
      <c r="AP582" s="1" t="s">
        <v>4330</v>
      </c>
      <c r="AQ582" s="1" t="s">
        <v>4337</v>
      </c>
      <c r="AR582" t="s">
        <v>4338</v>
      </c>
      <c r="AS582">
        <v>2.3239000000000001</v>
      </c>
      <c r="AT582" s="5">
        <f t="shared" si="63"/>
        <v>2.3238999999999999E-2</v>
      </c>
      <c r="AV582" s="1" t="s">
        <v>2900</v>
      </c>
      <c r="AW582" s="3">
        <v>5.8896583791200001</v>
      </c>
      <c r="AX582" s="3">
        <v>0</v>
      </c>
      <c r="AY582" s="3">
        <v>2.7</v>
      </c>
      <c r="AZ582" s="3"/>
    </row>
    <row r="583" spans="24:52" x14ac:dyDescent="0.3">
      <c r="X583"/>
      <c r="AP583" s="1" t="s">
        <v>4330</v>
      </c>
      <c r="AQ583" s="1" t="s">
        <v>4339</v>
      </c>
      <c r="AR583" t="s">
        <v>4340</v>
      </c>
      <c r="AS583">
        <v>1.9394</v>
      </c>
      <c r="AT583" s="5">
        <f t="shared" si="63"/>
        <v>1.9394000000000002E-2</v>
      </c>
      <c r="AV583" s="1" t="s">
        <v>578</v>
      </c>
      <c r="AW583" s="3">
        <v>4.8647094160700002</v>
      </c>
      <c r="AX583" s="3">
        <v>0</v>
      </c>
      <c r="AY583" s="3" t="s">
        <v>206</v>
      </c>
      <c r="AZ583" s="3"/>
    </row>
    <row r="584" spans="24:52" x14ac:dyDescent="0.3">
      <c r="X584"/>
      <c r="AP584" s="1" t="s">
        <v>4330</v>
      </c>
      <c r="AQ584" s="1" t="s">
        <v>4341</v>
      </c>
      <c r="AR584" s="1" t="s">
        <v>4342</v>
      </c>
      <c r="AS584">
        <v>1.5891</v>
      </c>
      <c r="AT584" s="5">
        <f t="shared" si="63"/>
        <v>1.5890999999999999E-2</v>
      </c>
      <c r="AV584" s="1" t="s">
        <v>601</v>
      </c>
      <c r="AW584" s="3">
        <v>17.649778206000001</v>
      </c>
      <c r="AX584" s="3">
        <v>0</v>
      </c>
      <c r="AY584" s="3" t="s">
        <v>206</v>
      </c>
      <c r="AZ584" s="3"/>
    </row>
    <row r="585" spans="24:52" x14ac:dyDescent="0.3">
      <c r="X585"/>
      <c r="AP585" s="1" t="s">
        <v>4330</v>
      </c>
      <c r="AQ585" s="1" t="s">
        <v>3859</v>
      </c>
      <c r="AR585" t="s">
        <v>3860</v>
      </c>
      <c r="AS585">
        <v>1.5407999999999999</v>
      </c>
      <c r="AT585" s="5">
        <f t="shared" ref="AT585:AT648" si="64">AS585/100</f>
        <v>1.5408E-2</v>
      </c>
      <c r="AV585" s="1" t="s">
        <v>377</v>
      </c>
      <c r="AW585" s="3">
        <v>51.876584738970003</v>
      </c>
      <c r="AX585" s="3">
        <v>0</v>
      </c>
      <c r="AY585" s="3">
        <v>46.8</v>
      </c>
      <c r="AZ585" s="3"/>
    </row>
    <row r="586" spans="24:52" x14ac:dyDescent="0.3">
      <c r="X586"/>
      <c r="AP586" s="1" t="s">
        <v>4330</v>
      </c>
      <c r="AQ586" s="1" t="s">
        <v>4343</v>
      </c>
      <c r="AR586" t="s">
        <v>4344</v>
      </c>
      <c r="AS586">
        <v>1.5373000000000001</v>
      </c>
      <c r="AT586" s="5">
        <f t="shared" si="64"/>
        <v>1.5373000000000001E-2</v>
      </c>
      <c r="AV586" s="1" t="s">
        <v>562</v>
      </c>
      <c r="AW586" s="3">
        <v>5.1308263171800004</v>
      </c>
      <c r="AX586" s="3">
        <v>0</v>
      </c>
      <c r="AY586" s="3">
        <v>-20.5</v>
      </c>
      <c r="AZ586" s="3"/>
    </row>
    <row r="587" spans="24:52" x14ac:dyDescent="0.3">
      <c r="X587"/>
      <c r="AP587" s="1" t="s">
        <v>4330</v>
      </c>
      <c r="AQ587" s="1" t="s">
        <v>3845</v>
      </c>
      <c r="AR587" t="s">
        <v>3846</v>
      </c>
      <c r="AS587">
        <v>1.4388000000000001</v>
      </c>
      <c r="AT587" s="5">
        <f t="shared" si="64"/>
        <v>1.4388000000000001E-2</v>
      </c>
      <c r="AV587" s="1" t="s">
        <v>3319</v>
      </c>
      <c r="AW587" s="3">
        <v>30.055318508719999</v>
      </c>
      <c r="AX587" s="3">
        <v>0</v>
      </c>
      <c r="AY587" s="3" t="s">
        <v>206</v>
      </c>
      <c r="AZ587" s="3"/>
    </row>
    <row r="588" spans="24:52" x14ac:dyDescent="0.3">
      <c r="X588"/>
      <c r="AP588" s="1" t="s">
        <v>4330</v>
      </c>
      <c r="AQ588" s="1" t="s">
        <v>3849</v>
      </c>
      <c r="AR588" t="s">
        <v>3850</v>
      </c>
      <c r="AS588">
        <v>1.3393999999999999</v>
      </c>
      <c r="AT588" s="5">
        <f t="shared" si="64"/>
        <v>1.3394E-2</v>
      </c>
      <c r="AV588" s="1" t="s">
        <v>368</v>
      </c>
      <c r="AW588" s="3">
        <v>3.5425020658499999</v>
      </c>
      <c r="AX588" s="3">
        <v>0</v>
      </c>
      <c r="AY588" s="3" t="s">
        <v>206</v>
      </c>
      <c r="AZ588" s="3"/>
    </row>
    <row r="589" spans="24:52" x14ac:dyDescent="0.3">
      <c r="X589"/>
      <c r="AP589" s="1" t="s">
        <v>4330</v>
      </c>
      <c r="AQ589" s="1" t="s">
        <v>4345</v>
      </c>
      <c r="AR589" t="s">
        <v>4346</v>
      </c>
      <c r="AS589">
        <v>1.292</v>
      </c>
      <c r="AT589" s="5">
        <f t="shared" si="64"/>
        <v>1.2920000000000001E-2</v>
      </c>
      <c r="AV589" s="1" t="s">
        <v>3043</v>
      </c>
      <c r="AW589" s="3">
        <v>8.5168020687000006</v>
      </c>
      <c r="AX589" s="3">
        <v>0</v>
      </c>
      <c r="AY589" s="3">
        <v>4.4000000000000004</v>
      </c>
      <c r="AZ589" s="3"/>
    </row>
    <row r="590" spans="24:52" x14ac:dyDescent="0.3">
      <c r="X590"/>
      <c r="AP590" s="1" t="s">
        <v>4330</v>
      </c>
      <c r="AQ590" s="1" t="s">
        <v>4165</v>
      </c>
      <c r="AR590" t="s">
        <v>4166</v>
      </c>
      <c r="AS590">
        <v>1.2834000000000001</v>
      </c>
      <c r="AT590" s="5">
        <f t="shared" si="64"/>
        <v>1.2834000000000002E-2</v>
      </c>
      <c r="AV590" s="1" t="s">
        <v>987</v>
      </c>
      <c r="AW590" s="3">
        <v>5.55514451184</v>
      </c>
      <c r="AX590" s="3">
        <v>-7.7910000000000004</v>
      </c>
      <c r="AY590" s="3" t="s">
        <v>206</v>
      </c>
      <c r="AZ590" s="3"/>
    </row>
    <row r="591" spans="24:52" x14ac:dyDescent="0.3">
      <c r="X591"/>
      <c r="AP591" s="1" t="s">
        <v>4330</v>
      </c>
      <c r="AQ591" s="1" t="s">
        <v>4347</v>
      </c>
      <c r="AR591" t="s">
        <v>4348</v>
      </c>
      <c r="AS591">
        <v>1.2826</v>
      </c>
      <c r="AT591" s="5">
        <f t="shared" si="64"/>
        <v>1.2825999999999999E-2</v>
      </c>
      <c r="AV591" s="1" t="s">
        <v>3336</v>
      </c>
      <c r="AW591" s="3">
        <v>25.387335278119998</v>
      </c>
      <c r="AX591" s="3">
        <v>0</v>
      </c>
      <c r="AY591" s="3" t="s">
        <v>206</v>
      </c>
      <c r="AZ591" s="3"/>
    </row>
    <row r="592" spans="24:52" x14ac:dyDescent="0.3">
      <c r="X592"/>
      <c r="AP592" s="1" t="s">
        <v>4330</v>
      </c>
      <c r="AQ592" s="1" t="s">
        <v>4349</v>
      </c>
      <c r="AR592" t="s">
        <v>4350</v>
      </c>
      <c r="AS592">
        <v>1.2781</v>
      </c>
      <c r="AT592" s="5">
        <f t="shared" si="64"/>
        <v>1.2781000000000001E-2</v>
      </c>
      <c r="AV592" s="1" t="s">
        <v>602</v>
      </c>
      <c r="AW592" s="3">
        <v>5.8899762921000001</v>
      </c>
      <c r="AX592" s="3">
        <v>0</v>
      </c>
      <c r="AY592" s="3" t="s">
        <v>206</v>
      </c>
      <c r="AZ592" s="3"/>
    </row>
    <row r="593" spans="24:52" x14ac:dyDescent="0.3">
      <c r="X593"/>
      <c r="AP593" s="1" t="s">
        <v>4330</v>
      </c>
      <c r="AQ593" s="1" t="s">
        <v>4351</v>
      </c>
      <c r="AR593" t="s">
        <v>4352</v>
      </c>
      <c r="AS593">
        <v>0.85529999999999995</v>
      </c>
      <c r="AT593" s="5">
        <f t="shared" si="64"/>
        <v>8.5529999999999998E-3</v>
      </c>
      <c r="AV593" s="1" t="s">
        <v>596</v>
      </c>
      <c r="AW593" s="3">
        <v>5.4748664385200003</v>
      </c>
      <c r="AX593" s="3">
        <v>0</v>
      </c>
      <c r="AY593" s="3" t="s">
        <v>206</v>
      </c>
      <c r="AZ593" s="3"/>
    </row>
    <row r="594" spans="24:52" x14ac:dyDescent="0.3">
      <c r="X594"/>
      <c r="AP594" s="1" t="s">
        <v>4330</v>
      </c>
      <c r="AQ594" t="s">
        <v>3865</v>
      </c>
      <c r="AR594" t="s">
        <v>3866</v>
      </c>
      <c r="AS594">
        <v>0.84079999999999999</v>
      </c>
      <c r="AT594" s="5">
        <f t="shared" si="64"/>
        <v>8.4080000000000005E-3</v>
      </c>
      <c r="AV594" s="1" t="s">
        <v>369</v>
      </c>
      <c r="AW594" s="3">
        <v>3.2999502298999999</v>
      </c>
      <c r="AX594" s="3">
        <v>0</v>
      </c>
      <c r="AY594" s="3" t="s">
        <v>206</v>
      </c>
      <c r="AZ594" s="3"/>
    </row>
    <row r="595" spans="24:52" x14ac:dyDescent="0.3">
      <c r="X595"/>
      <c r="AP595" s="1" t="s">
        <v>4330</v>
      </c>
      <c r="AQ595" s="1" t="s">
        <v>4353</v>
      </c>
      <c r="AR595" t="s">
        <v>4354</v>
      </c>
      <c r="AS595">
        <v>0.76339999999999997</v>
      </c>
      <c r="AT595" s="5">
        <f t="shared" si="64"/>
        <v>7.6339999999999993E-3</v>
      </c>
      <c r="AV595" s="1" t="s">
        <v>2895</v>
      </c>
      <c r="AW595" s="3">
        <v>3.6281767314</v>
      </c>
      <c r="AX595" s="3">
        <v>0</v>
      </c>
      <c r="AY595" s="3" t="s">
        <v>206</v>
      </c>
      <c r="AZ595" s="3"/>
    </row>
    <row r="596" spans="24:52" x14ac:dyDescent="0.3">
      <c r="X596"/>
      <c r="AP596" s="1" t="s">
        <v>4330</v>
      </c>
      <c r="AQ596" s="1" t="s">
        <v>3547</v>
      </c>
      <c r="AR596" s="1" t="s">
        <v>3548</v>
      </c>
      <c r="AS596">
        <v>0.71840000000000004</v>
      </c>
      <c r="AT596" s="5">
        <f t="shared" si="64"/>
        <v>7.1840000000000003E-3</v>
      </c>
      <c r="AV596" s="1" t="s">
        <v>284</v>
      </c>
      <c r="AW596" s="3">
        <v>2.0011292815499999</v>
      </c>
      <c r="AX596" s="3">
        <v>0</v>
      </c>
      <c r="AY596" s="3" t="s">
        <v>206</v>
      </c>
      <c r="AZ596" s="3"/>
    </row>
    <row r="597" spans="24:52" x14ac:dyDescent="0.3">
      <c r="X597"/>
      <c r="AP597" s="1" t="s">
        <v>4330</v>
      </c>
      <c r="AQ597" s="1" t="s">
        <v>3847</v>
      </c>
      <c r="AR597" t="s">
        <v>3848</v>
      </c>
      <c r="AS597">
        <v>0.69569999999999999</v>
      </c>
      <c r="AT597" s="5">
        <f t="shared" si="64"/>
        <v>6.9569999999999996E-3</v>
      </c>
      <c r="AV597" s="1" t="s">
        <v>2868</v>
      </c>
      <c r="AW597" s="3">
        <v>4.8150173760000001</v>
      </c>
      <c r="AX597" s="3">
        <v>0</v>
      </c>
      <c r="AY597" s="3" t="s">
        <v>206</v>
      </c>
      <c r="AZ597" s="3"/>
    </row>
    <row r="598" spans="24:52" x14ac:dyDescent="0.3">
      <c r="X598"/>
      <c r="AP598" s="1" t="s">
        <v>4330</v>
      </c>
      <c r="AQ598" t="s">
        <v>4355</v>
      </c>
      <c r="AR598" t="s">
        <v>4356</v>
      </c>
      <c r="AS598">
        <v>0.68489999999999995</v>
      </c>
      <c r="AT598" s="5">
        <f t="shared" si="64"/>
        <v>6.8489999999999992E-3</v>
      </c>
      <c r="AV598" s="1" t="s">
        <v>598</v>
      </c>
      <c r="AW598" s="3">
        <v>2.4616634546</v>
      </c>
      <c r="AX598" s="3">
        <v>0</v>
      </c>
      <c r="AY598" s="3" t="s">
        <v>206</v>
      </c>
      <c r="AZ598" s="3"/>
    </row>
    <row r="599" spans="24:52" x14ac:dyDescent="0.3">
      <c r="X599"/>
      <c r="AP599" s="1" t="s">
        <v>4330</v>
      </c>
      <c r="AQ599" s="1" t="s">
        <v>4357</v>
      </c>
      <c r="AR599" t="s">
        <v>4358</v>
      </c>
      <c r="AS599">
        <v>0.60809999999999997</v>
      </c>
      <c r="AT599" s="5">
        <f t="shared" si="64"/>
        <v>6.0809999999999996E-3</v>
      </c>
      <c r="AV599" s="1" t="s">
        <v>565</v>
      </c>
      <c r="AW599" s="3">
        <v>3.0370768799999999</v>
      </c>
      <c r="AX599" s="3">
        <v>0</v>
      </c>
      <c r="AY599" s="3" t="s">
        <v>206</v>
      </c>
      <c r="AZ599" s="3"/>
    </row>
    <row r="600" spans="24:52" x14ac:dyDescent="0.3">
      <c r="X600"/>
      <c r="AP600" s="1" t="s">
        <v>4330</v>
      </c>
      <c r="AQ600" s="1" t="s">
        <v>4157</v>
      </c>
      <c r="AR600" t="s">
        <v>4158</v>
      </c>
      <c r="AS600">
        <v>0.55420000000000003</v>
      </c>
      <c r="AT600" s="5">
        <f t="shared" si="64"/>
        <v>5.5420000000000001E-3</v>
      </c>
      <c r="AV600" s="1" t="s">
        <v>497</v>
      </c>
      <c r="AW600" s="3">
        <v>21.915542443589999</v>
      </c>
      <c r="AX600" s="3">
        <v>14.731999999999999</v>
      </c>
      <c r="AY600" s="3" t="s">
        <v>206</v>
      </c>
      <c r="AZ600" s="3"/>
    </row>
    <row r="601" spans="24:52" x14ac:dyDescent="0.3">
      <c r="X601"/>
      <c r="AP601" s="1" t="s">
        <v>4330</v>
      </c>
      <c r="AQ601" s="1" t="s">
        <v>4359</v>
      </c>
      <c r="AR601" t="s">
        <v>4360</v>
      </c>
      <c r="AS601">
        <v>0.53820000000000001</v>
      </c>
      <c r="AT601" s="5">
        <f t="shared" si="64"/>
        <v>5.3820000000000005E-3</v>
      </c>
      <c r="AV601" s="1" t="s">
        <v>494</v>
      </c>
      <c r="AW601" s="3">
        <v>2.1636751621000001</v>
      </c>
      <c r="AX601" s="3">
        <v>-6.1630000000000003</v>
      </c>
      <c r="AY601" s="3">
        <v>33</v>
      </c>
      <c r="AZ601" s="3"/>
    </row>
    <row r="602" spans="24:52" x14ac:dyDescent="0.3">
      <c r="X602"/>
      <c r="AP602" s="1" t="s">
        <v>4330</v>
      </c>
      <c r="AQ602" s="1" t="s">
        <v>4361</v>
      </c>
      <c r="AR602" t="s">
        <v>4362</v>
      </c>
      <c r="AS602">
        <v>0.50629999999999997</v>
      </c>
      <c r="AT602" s="5">
        <f t="shared" si="64"/>
        <v>5.0629999999999998E-3</v>
      </c>
      <c r="AV602" s="1" t="s">
        <v>612</v>
      </c>
      <c r="AW602" s="3">
        <v>1.6679745098400001</v>
      </c>
      <c r="AX602" s="3">
        <v>0</v>
      </c>
      <c r="AY602" s="3" t="s">
        <v>206</v>
      </c>
      <c r="AZ602" s="3"/>
    </row>
    <row r="603" spans="24:52" x14ac:dyDescent="0.3">
      <c r="X603"/>
      <c r="AP603" s="1" t="s">
        <v>4330</v>
      </c>
      <c r="AQ603" t="s">
        <v>4363</v>
      </c>
      <c r="AR603" s="1" t="s">
        <v>4364</v>
      </c>
      <c r="AS603">
        <v>0.3483</v>
      </c>
      <c r="AT603" s="5">
        <f t="shared" si="64"/>
        <v>3.483E-3</v>
      </c>
      <c r="AV603" s="1" t="s">
        <v>498</v>
      </c>
      <c r="AW603" s="3">
        <v>1.4426310536</v>
      </c>
      <c r="AX603" s="3">
        <v>0</v>
      </c>
      <c r="AY603" s="3" t="s">
        <v>206</v>
      </c>
      <c r="AZ603" s="3"/>
    </row>
    <row r="604" spans="24:52" x14ac:dyDescent="0.3">
      <c r="X604"/>
      <c r="AP604" s="1" t="s">
        <v>4330</v>
      </c>
      <c r="AQ604" t="s">
        <v>4365</v>
      </c>
      <c r="AR604" s="1" t="s">
        <v>4366</v>
      </c>
      <c r="AS604">
        <v>0.31490000000000001</v>
      </c>
      <c r="AT604" s="5">
        <f t="shared" si="64"/>
        <v>3.1490000000000003E-3</v>
      </c>
      <c r="AV604" s="1" t="s">
        <v>599</v>
      </c>
      <c r="AW604" s="3">
        <v>1.2282592894</v>
      </c>
      <c r="AX604" s="3">
        <v>0</v>
      </c>
      <c r="AY604" s="3" t="s">
        <v>206</v>
      </c>
      <c r="AZ604" s="3"/>
    </row>
    <row r="605" spans="24:52" x14ac:dyDescent="0.3">
      <c r="X605"/>
      <c r="AP605" s="1" t="s">
        <v>4330</v>
      </c>
      <c r="AQ605" s="1" t="s">
        <v>3878</v>
      </c>
      <c r="AR605" t="s">
        <v>3879</v>
      </c>
      <c r="AS605">
        <v>0.1668</v>
      </c>
      <c r="AT605" s="5">
        <f t="shared" si="64"/>
        <v>1.668E-3</v>
      </c>
      <c r="AV605" s="1" t="s">
        <v>2873</v>
      </c>
      <c r="AW605" s="3" t="s">
        <v>206</v>
      </c>
      <c r="AX605" s="3">
        <v>0</v>
      </c>
      <c r="AY605" s="3" t="s">
        <v>206</v>
      </c>
      <c r="AZ605" s="3"/>
    </row>
    <row r="606" spans="24:52" x14ac:dyDescent="0.3">
      <c r="X606"/>
      <c r="AP606" s="1" t="s">
        <v>4330</v>
      </c>
      <c r="AQ606" s="1" t="s">
        <v>4367</v>
      </c>
      <c r="AR606" s="1" t="s">
        <v>4368</v>
      </c>
      <c r="AS606">
        <v>0.16289999999999999</v>
      </c>
      <c r="AT606" s="5">
        <f t="shared" si="64"/>
        <v>1.6289999999999998E-3</v>
      </c>
      <c r="AV606" s="1" t="s">
        <v>561</v>
      </c>
      <c r="AW606" s="3">
        <v>0.45735271305000003</v>
      </c>
      <c r="AX606" s="3">
        <v>0</v>
      </c>
      <c r="AY606" s="3" t="s">
        <v>206</v>
      </c>
      <c r="AZ606" s="3"/>
    </row>
    <row r="607" spans="24:52" x14ac:dyDescent="0.3">
      <c r="X607"/>
      <c r="AP607" s="1" t="s">
        <v>4330</v>
      </c>
      <c r="AQ607" s="1" t="s">
        <v>4369</v>
      </c>
      <c r="AR607" t="s">
        <v>4370</v>
      </c>
      <c r="AS607">
        <v>5.8799999999999998E-2</v>
      </c>
      <c r="AT607" s="5">
        <f t="shared" si="64"/>
        <v>5.8799999999999998E-4</v>
      </c>
      <c r="AV607" s="1" t="s">
        <v>491</v>
      </c>
      <c r="AW607" s="3">
        <v>1.6084765367</v>
      </c>
      <c r="AX607" s="3">
        <v>13.333</v>
      </c>
      <c r="AY607" s="3" t="s">
        <v>206</v>
      </c>
      <c r="AZ607" s="3"/>
    </row>
    <row r="608" spans="24:52" x14ac:dyDescent="0.3">
      <c r="X608"/>
      <c r="AP608" s="1" t="s">
        <v>4330</v>
      </c>
      <c r="AQ608" t="s">
        <v>4371</v>
      </c>
      <c r="AR608" t="s">
        <v>4372</v>
      </c>
      <c r="AS608">
        <v>1.2E-2</v>
      </c>
      <c r="AT608" s="5">
        <f t="shared" si="64"/>
        <v>1.2E-4</v>
      </c>
      <c r="AV608" s="1" t="s">
        <v>604</v>
      </c>
      <c r="AW608" s="3">
        <v>2.1529208257199999</v>
      </c>
      <c r="AX608" s="3">
        <v>0</v>
      </c>
      <c r="AY608" s="3" t="s">
        <v>206</v>
      </c>
      <c r="AZ608" s="3"/>
    </row>
    <row r="609" spans="24:52" x14ac:dyDescent="0.3">
      <c r="X609"/>
      <c r="AP609" s="1" t="s">
        <v>4330</v>
      </c>
      <c r="AQ609" s="1" t="s">
        <v>3563</v>
      </c>
      <c r="AR609" t="s">
        <v>3564</v>
      </c>
      <c r="AS609">
        <v>0</v>
      </c>
      <c r="AT609" s="5">
        <f t="shared" si="64"/>
        <v>0</v>
      </c>
      <c r="AV609" s="1" t="s">
        <v>206</v>
      </c>
      <c r="AW609" s="3" t="s">
        <v>249</v>
      </c>
      <c r="AX609" s="3" t="s">
        <v>1029</v>
      </c>
      <c r="AY609" s="3" t="s">
        <v>278</v>
      </c>
      <c r="AZ609" s="3"/>
    </row>
    <row r="610" spans="24:52" x14ac:dyDescent="0.3">
      <c r="X610"/>
      <c r="AP610" s="1" t="s">
        <v>4330</v>
      </c>
      <c r="AQ610" s="1" t="s">
        <v>3563</v>
      </c>
      <c r="AR610" s="1" t="s">
        <v>3886</v>
      </c>
      <c r="AS610">
        <v>-5.6000000000000001E-2</v>
      </c>
      <c r="AT610" s="5">
        <f t="shared" si="64"/>
        <v>-5.6000000000000006E-4</v>
      </c>
      <c r="AV610" s="1" t="s">
        <v>206</v>
      </c>
      <c r="AW610" s="3" t="s">
        <v>249</v>
      </c>
      <c r="AX610" s="3" t="s">
        <v>1029</v>
      </c>
      <c r="AY610" s="3" t="s">
        <v>278</v>
      </c>
      <c r="AZ610" s="3"/>
    </row>
    <row r="611" spans="24:52" x14ac:dyDescent="0.3">
      <c r="X611"/>
      <c r="AP611" s="1" t="s">
        <v>4373</v>
      </c>
      <c r="AQ611" s="1" t="s">
        <v>4374</v>
      </c>
      <c r="AR611" t="s">
        <v>4375</v>
      </c>
      <c r="AS611">
        <v>5.4225000000000003</v>
      </c>
      <c r="AT611" s="5">
        <f t="shared" si="64"/>
        <v>5.4225000000000002E-2</v>
      </c>
      <c r="AV611" s="1" t="s">
        <v>2645</v>
      </c>
      <c r="AW611" s="3" t="s">
        <v>206</v>
      </c>
      <c r="AX611" s="3">
        <v>0</v>
      </c>
      <c r="AY611" s="3" t="s">
        <v>206</v>
      </c>
      <c r="AZ611" s="3"/>
    </row>
    <row r="612" spans="24:52" x14ac:dyDescent="0.3">
      <c r="X612"/>
      <c r="AP612" s="1" t="s">
        <v>4373</v>
      </c>
      <c r="AQ612" s="1" t="s">
        <v>4377</v>
      </c>
      <c r="AR612" t="s">
        <v>4378</v>
      </c>
      <c r="AS612">
        <v>5.1763000000000003</v>
      </c>
      <c r="AT612" s="5">
        <f t="shared" si="64"/>
        <v>5.1763000000000003E-2</v>
      </c>
      <c r="AV612" s="1" t="s">
        <v>4376</v>
      </c>
      <c r="AW612" s="3">
        <v>3.22309268675565</v>
      </c>
      <c r="AX612" s="3">
        <v>0</v>
      </c>
      <c r="AY612" s="3" t="s">
        <v>206</v>
      </c>
      <c r="AZ612" s="3"/>
    </row>
    <row r="613" spans="24:52" x14ac:dyDescent="0.3">
      <c r="X613"/>
      <c r="AP613" s="1" t="s">
        <v>4373</v>
      </c>
      <c r="AQ613" t="s">
        <v>3819</v>
      </c>
      <c r="AR613" t="s">
        <v>3820</v>
      </c>
      <c r="AS613">
        <v>5.0484999999999998</v>
      </c>
      <c r="AT613" s="5">
        <f t="shared" si="64"/>
        <v>5.0484999999999995E-2</v>
      </c>
      <c r="AV613" s="1" t="s">
        <v>2867</v>
      </c>
      <c r="AW613" s="3">
        <v>74.323067217840006</v>
      </c>
      <c r="AX613" s="3">
        <v>0</v>
      </c>
      <c r="AY613" s="3">
        <v>66.599999999999994</v>
      </c>
      <c r="AZ613" s="3"/>
    </row>
    <row r="614" spans="24:52" x14ac:dyDescent="0.3">
      <c r="X614"/>
      <c r="AP614" s="1" t="s">
        <v>4373</v>
      </c>
      <c r="AQ614" s="1" t="s">
        <v>4379</v>
      </c>
      <c r="AR614" t="s">
        <v>4380</v>
      </c>
      <c r="AS614">
        <v>4.8388999999999998</v>
      </c>
      <c r="AT614" s="5">
        <f t="shared" si="64"/>
        <v>4.8388999999999995E-2</v>
      </c>
      <c r="AV614" s="1" t="s">
        <v>1050</v>
      </c>
      <c r="AW614" s="3">
        <v>2.4300350057229601</v>
      </c>
      <c r="AX614" s="3">
        <v>0</v>
      </c>
      <c r="AY614" s="3" t="s">
        <v>206</v>
      </c>
      <c r="AZ614" s="3"/>
    </row>
    <row r="615" spans="24:52" x14ac:dyDescent="0.3">
      <c r="X615"/>
      <c r="AP615" s="1" t="s">
        <v>4373</v>
      </c>
      <c r="AQ615" s="1" t="s">
        <v>4381</v>
      </c>
      <c r="AR615" t="s">
        <v>4382</v>
      </c>
      <c r="AS615">
        <v>4.6348000000000003</v>
      </c>
      <c r="AT615" s="5">
        <f t="shared" si="64"/>
        <v>4.6348E-2</v>
      </c>
      <c r="AV615" s="1" t="s">
        <v>423</v>
      </c>
      <c r="AW615" s="3">
        <v>5.5283277919999998</v>
      </c>
      <c r="AX615" s="3">
        <v>0</v>
      </c>
      <c r="AY615" s="3" t="s">
        <v>206</v>
      </c>
      <c r="AZ615" s="3"/>
    </row>
    <row r="616" spans="24:52" x14ac:dyDescent="0.3">
      <c r="X616"/>
      <c r="AP616" s="1" t="s">
        <v>4373</v>
      </c>
      <c r="AQ616" s="1" t="s">
        <v>3920</v>
      </c>
      <c r="AR616" t="s">
        <v>3921</v>
      </c>
      <c r="AS616">
        <v>4.3133999999999997</v>
      </c>
      <c r="AT616" s="5">
        <f t="shared" si="64"/>
        <v>4.3133999999999999E-2</v>
      </c>
      <c r="AV616" s="1" t="s">
        <v>10</v>
      </c>
      <c r="AW616" s="3">
        <v>750.625</v>
      </c>
      <c r="AX616" s="3">
        <v>52.826999999999998</v>
      </c>
      <c r="AY616" s="3">
        <v>32.6</v>
      </c>
      <c r="AZ616" s="3"/>
    </row>
    <row r="617" spans="24:52" x14ac:dyDescent="0.3">
      <c r="X617"/>
      <c r="AP617" s="1" t="s">
        <v>4373</v>
      </c>
      <c r="AQ617" s="1" t="s">
        <v>3829</v>
      </c>
      <c r="AR617" t="s">
        <v>3830</v>
      </c>
      <c r="AS617">
        <v>3.7646999999999999</v>
      </c>
      <c r="AT617" s="5">
        <f t="shared" si="64"/>
        <v>3.7647E-2</v>
      </c>
      <c r="AV617" s="1" t="s">
        <v>360</v>
      </c>
      <c r="AW617" s="3">
        <v>107.48644893373999</v>
      </c>
      <c r="AX617" s="3">
        <v>0</v>
      </c>
      <c r="AY617" s="3">
        <v>48.078330000000001</v>
      </c>
      <c r="AZ617" s="3"/>
    </row>
    <row r="618" spans="24:52" x14ac:dyDescent="0.3">
      <c r="X618"/>
      <c r="AP618" s="1" t="s">
        <v>4373</v>
      </c>
      <c r="AQ618" s="1" t="s">
        <v>4383</v>
      </c>
      <c r="AR618" t="s">
        <v>4384</v>
      </c>
      <c r="AS618">
        <v>3.6610999999999998</v>
      </c>
      <c r="AT618" s="5">
        <f t="shared" si="64"/>
        <v>3.6610999999999998E-2</v>
      </c>
      <c r="AV618" s="1" t="s">
        <v>1049</v>
      </c>
      <c r="AW618" s="3">
        <v>1.6433235910878401</v>
      </c>
      <c r="AX618" s="3">
        <v>0</v>
      </c>
      <c r="AY618" s="3" t="s">
        <v>206</v>
      </c>
      <c r="AZ618" s="3"/>
    </row>
    <row r="619" spans="24:52" x14ac:dyDescent="0.3">
      <c r="X619"/>
      <c r="AP619" s="1" t="s">
        <v>4373</v>
      </c>
      <c r="AQ619" s="1" t="s">
        <v>3882</v>
      </c>
      <c r="AR619" t="s">
        <v>3883</v>
      </c>
      <c r="AS619">
        <v>3.6436000000000002</v>
      </c>
      <c r="AT619" s="5">
        <f t="shared" si="64"/>
        <v>3.6436000000000003E-2</v>
      </c>
      <c r="AV619" s="1" t="s">
        <v>12</v>
      </c>
      <c r="AW619" s="3">
        <v>249.71965875687999</v>
      </c>
      <c r="AX619" s="3">
        <v>24.231999999999999</v>
      </c>
      <c r="AY619" s="3">
        <v>20.43383</v>
      </c>
      <c r="AZ619" s="3"/>
    </row>
    <row r="620" spans="24:52" x14ac:dyDescent="0.3">
      <c r="X620"/>
      <c r="AP620" s="1" t="s">
        <v>4373</v>
      </c>
      <c r="AQ620" t="s">
        <v>4385</v>
      </c>
      <c r="AR620" t="s">
        <v>4386</v>
      </c>
      <c r="AS620">
        <v>3.3506999999999998</v>
      </c>
      <c r="AT620" s="5">
        <f t="shared" si="64"/>
        <v>3.3506999999999995E-2</v>
      </c>
      <c r="AV620" s="1" t="s">
        <v>70</v>
      </c>
      <c r="AW620" s="3">
        <v>81.467923588920002</v>
      </c>
      <c r="AX620" s="3">
        <v>16.611000000000001</v>
      </c>
      <c r="AY620" s="3">
        <v>5.26</v>
      </c>
      <c r="AZ620" s="3"/>
    </row>
    <row r="621" spans="24:52" x14ac:dyDescent="0.3">
      <c r="X621"/>
      <c r="AP621" s="1" t="s">
        <v>4373</v>
      </c>
      <c r="AQ621" s="1" t="s">
        <v>4387</v>
      </c>
      <c r="AR621" t="s">
        <v>4388</v>
      </c>
      <c r="AS621">
        <v>3.3342999999999998</v>
      </c>
      <c r="AT621" s="5">
        <f t="shared" si="64"/>
        <v>3.3342999999999998E-2</v>
      </c>
      <c r="AV621" s="1" t="s">
        <v>420</v>
      </c>
      <c r="AW621" s="3">
        <v>6.2314327503733002</v>
      </c>
      <c r="AX621" s="3">
        <v>6.0960000000000001</v>
      </c>
      <c r="AY621" s="3" t="s">
        <v>206</v>
      </c>
      <c r="AZ621" s="3"/>
    </row>
    <row r="622" spans="24:52" x14ac:dyDescent="0.3">
      <c r="X622"/>
      <c r="AP622" s="1" t="s">
        <v>4373</v>
      </c>
      <c r="AQ622" t="s">
        <v>4389</v>
      </c>
      <c r="AR622" t="s">
        <v>4390</v>
      </c>
      <c r="AS622">
        <v>2.9965000000000002</v>
      </c>
      <c r="AT622" s="5">
        <f t="shared" si="64"/>
        <v>2.9965000000000002E-2</v>
      </c>
      <c r="AV622" s="1" t="s">
        <v>424</v>
      </c>
      <c r="AW622" s="3">
        <v>4.5978224703599997</v>
      </c>
      <c r="AX622" s="3">
        <v>-23.8</v>
      </c>
      <c r="AY622" s="3">
        <v>46.4</v>
      </c>
      <c r="AZ622" s="3"/>
    </row>
    <row r="623" spans="24:52" x14ac:dyDescent="0.3">
      <c r="X623"/>
      <c r="AP623" s="1" t="s">
        <v>4373</v>
      </c>
      <c r="AQ623" s="1" t="s">
        <v>4391</v>
      </c>
      <c r="AR623" t="s">
        <v>4392</v>
      </c>
      <c r="AS623">
        <v>2.9123999999999999</v>
      </c>
      <c r="AT623" s="5">
        <f t="shared" si="64"/>
        <v>2.9123999999999997E-2</v>
      </c>
      <c r="AV623" s="1" t="s">
        <v>3337</v>
      </c>
      <c r="AW623" s="3">
        <v>2.9423460128526902</v>
      </c>
      <c r="AX623" s="3">
        <v>0</v>
      </c>
      <c r="AY623" s="3" t="s">
        <v>206</v>
      </c>
      <c r="AZ623" s="3"/>
    </row>
    <row r="624" spans="24:52" x14ac:dyDescent="0.3">
      <c r="X624"/>
      <c r="AP624" s="1" t="s">
        <v>4373</v>
      </c>
      <c r="AQ624" s="1" t="s">
        <v>4393</v>
      </c>
      <c r="AR624" t="s">
        <v>4394</v>
      </c>
      <c r="AS624">
        <v>2.8647999999999998</v>
      </c>
      <c r="AT624" s="5">
        <f t="shared" si="64"/>
        <v>2.8647999999999996E-2</v>
      </c>
      <c r="AV624" s="1" t="s">
        <v>417</v>
      </c>
      <c r="AW624" s="3">
        <v>3.0909409720685099</v>
      </c>
      <c r="AX624" s="3">
        <v>0.14099999999999999</v>
      </c>
      <c r="AY624" s="3">
        <v>32.319000000000003</v>
      </c>
      <c r="AZ624" s="3"/>
    </row>
    <row r="625" spans="24:52" x14ac:dyDescent="0.3">
      <c r="X625"/>
      <c r="AP625" s="1" t="s">
        <v>4373</v>
      </c>
      <c r="AQ625" s="1" t="s">
        <v>4395</v>
      </c>
      <c r="AR625" t="s">
        <v>4396</v>
      </c>
      <c r="AS625">
        <v>2.6825999999999999</v>
      </c>
      <c r="AT625" s="5">
        <f t="shared" si="64"/>
        <v>2.6825999999999999E-2</v>
      </c>
      <c r="AV625" s="1" t="s">
        <v>419</v>
      </c>
      <c r="AW625" s="3">
        <v>2.32246250329381</v>
      </c>
      <c r="AX625" s="3">
        <v>-18.033000000000001</v>
      </c>
      <c r="AY625" s="3" t="s">
        <v>206</v>
      </c>
      <c r="AZ625" s="3"/>
    </row>
    <row r="626" spans="24:52" x14ac:dyDescent="0.3">
      <c r="X626"/>
      <c r="AP626" s="1" t="s">
        <v>4373</v>
      </c>
      <c r="AQ626" s="1" t="s">
        <v>4397</v>
      </c>
      <c r="AR626" t="s">
        <v>4398</v>
      </c>
      <c r="AS626">
        <v>2.6395</v>
      </c>
      <c r="AT626" s="5">
        <f t="shared" si="64"/>
        <v>2.6394999999999998E-2</v>
      </c>
      <c r="AV626" s="1" t="s">
        <v>2882</v>
      </c>
      <c r="AW626" s="3">
        <v>1.6037679910478799</v>
      </c>
      <c r="AX626" s="3">
        <v>0</v>
      </c>
      <c r="AY626" s="3" t="s">
        <v>206</v>
      </c>
      <c r="AZ626" s="3"/>
    </row>
    <row r="627" spans="24:52" x14ac:dyDescent="0.3">
      <c r="X627"/>
      <c r="AP627" s="1" t="s">
        <v>4373</v>
      </c>
      <c r="AQ627" s="1" t="s">
        <v>4399</v>
      </c>
      <c r="AR627" t="s">
        <v>4400</v>
      </c>
      <c r="AS627">
        <v>2.6055999999999999</v>
      </c>
      <c r="AT627" s="5">
        <f t="shared" si="64"/>
        <v>2.6055999999999999E-2</v>
      </c>
      <c r="AV627" s="1" t="s">
        <v>1051</v>
      </c>
      <c r="AW627" s="3">
        <v>4.0385889122099998</v>
      </c>
      <c r="AX627" s="3">
        <v>0</v>
      </c>
      <c r="AY627" s="3" t="s">
        <v>206</v>
      </c>
      <c r="AZ627" s="3"/>
    </row>
    <row r="628" spans="24:52" x14ac:dyDescent="0.3">
      <c r="X628"/>
      <c r="AP628" s="1" t="s">
        <v>4373</v>
      </c>
      <c r="AQ628" s="1" t="s">
        <v>4401</v>
      </c>
      <c r="AR628" t="s">
        <v>4402</v>
      </c>
      <c r="AS628">
        <v>2.5623999999999998</v>
      </c>
      <c r="AT628" s="5">
        <f t="shared" si="64"/>
        <v>2.5623999999999997E-2</v>
      </c>
      <c r="AV628" s="1" t="s">
        <v>2881</v>
      </c>
      <c r="AW628" s="3" t="s">
        <v>249</v>
      </c>
      <c r="AX628" s="3" t="s">
        <v>1029</v>
      </c>
      <c r="AY628" s="3" t="s">
        <v>278</v>
      </c>
      <c r="AZ628" s="3"/>
    </row>
    <row r="629" spans="24:52" x14ac:dyDescent="0.3">
      <c r="X629"/>
      <c r="AP629" s="1" t="s">
        <v>4373</v>
      </c>
      <c r="AQ629" t="s">
        <v>4404</v>
      </c>
      <c r="AR629" t="s">
        <v>4405</v>
      </c>
      <c r="AS629">
        <v>2.4251</v>
      </c>
      <c r="AT629" s="5">
        <f t="shared" si="64"/>
        <v>2.4251000000000002E-2</v>
      </c>
      <c r="AV629" s="1" t="s">
        <v>4403</v>
      </c>
      <c r="AW629" s="3">
        <v>0.55757150802</v>
      </c>
      <c r="AX629" s="3">
        <v>0</v>
      </c>
      <c r="AY629" s="3" t="s">
        <v>206</v>
      </c>
      <c r="AZ629" s="3"/>
    </row>
    <row r="630" spans="24:52" x14ac:dyDescent="0.3">
      <c r="X630"/>
      <c r="AP630" s="1" t="s">
        <v>4373</v>
      </c>
      <c r="AQ630" s="1" t="s">
        <v>4406</v>
      </c>
      <c r="AR630" t="s">
        <v>4407</v>
      </c>
      <c r="AS630">
        <v>2.0802999999999998</v>
      </c>
      <c r="AT630" s="5">
        <f t="shared" si="64"/>
        <v>2.0802999999999999E-2</v>
      </c>
      <c r="AV630" s="1" t="s">
        <v>2646</v>
      </c>
      <c r="AW630" s="3">
        <v>5.5197304141999997</v>
      </c>
      <c r="AX630" s="3">
        <v>0</v>
      </c>
      <c r="AY630" s="3" t="s">
        <v>206</v>
      </c>
      <c r="AZ630" s="3"/>
    </row>
    <row r="631" spans="24:52" x14ac:dyDescent="0.3">
      <c r="X631"/>
      <c r="AP631" s="1" t="s">
        <v>4373</v>
      </c>
      <c r="AQ631" s="1" t="s">
        <v>4408</v>
      </c>
      <c r="AR631" t="s">
        <v>4409</v>
      </c>
      <c r="AS631">
        <v>1.9289000000000001</v>
      </c>
      <c r="AT631" s="5">
        <f t="shared" si="64"/>
        <v>1.9289000000000001E-2</v>
      </c>
      <c r="AV631" s="1" t="s">
        <v>418</v>
      </c>
      <c r="AW631" s="3">
        <v>52.992354892050898</v>
      </c>
      <c r="AX631" s="3">
        <v>-10.375</v>
      </c>
      <c r="AY631" s="3" t="s">
        <v>206</v>
      </c>
      <c r="AZ631" s="3"/>
    </row>
    <row r="632" spans="24:52" x14ac:dyDescent="0.3">
      <c r="X632"/>
      <c r="AP632" s="1" t="s">
        <v>4373</v>
      </c>
      <c r="AQ632" s="1" t="s">
        <v>4049</v>
      </c>
      <c r="AR632" t="s">
        <v>4050</v>
      </c>
      <c r="AS632">
        <v>1.8979999999999999</v>
      </c>
      <c r="AT632" s="5">
        <f t="shared" si="64"/>
        <v>1.898E-2</v>
      </c>
      <c r="AV632" s="1" t="s">
        <v>37</v>
      </c>
      <c r="AW632" s="3">
        <v>257.02116129275998</v>
      </c>
      <c r="AX632" s="3">
        <v>7.9530000000000003</v>
      </c>
      <c r="AY632" s="3">
        <v>8.9033300000000004</v>
      </c>
      <c r="AZ632" s="3"/>
    </row>
    <row r="633" spans="24:52" x14ac:dyDescent="0.3">
      <c r="X633"/>
      <c r="AP633" s="1" t="s">
        <v>4373</v>
      </c>
      <c r="AQ633" t="s">
        <v>3570</v>
      </c>
      <c r="AR633" t="s">
        <v>3571</v>
      </c>
      <c r="AS633">
        <v>1.8684000000000001</v>
      </c>
      <c r="AT633" s="5">
        <f t="shared" si="64"/>
        <v>1.8683999999999999E-2</v>
      </c>
      <c r="AV633" s="1" t="s">
        <v>26</v>
      </c>
      <c r="AW633" s="3">
        <v>241.97566361669999</v>
      </c>
      <c r="AX633" s="3">
        <v>10.911</v>
      </c>
      <c r="AY633" s="3">
        <v>12.11</v>
      </c>
      <c r="AZ633" s="3"/>
    </row>
    <row r="634" spans="24:52" x14ac:dyDescent="0.3">
      <c r="X634"/>
      <c r="AP634" s="1" t="s">
        <v>4373</v>
      </c>
      <c r="AQ634" s="1" t="s">
        <v>3563</v>
      </c>
      <c r="AR634" t="s">
        <v>4410</v>
      </c>
      <c r="AS634">
        <v>1.7912999999999999</v>
      </c>
      <c r="AT634" s="5">
        <f t="shared" si="64"/>
        <v>1.7912999999999998E-2</v>
      </c>
      <c r="AV634" s="1" t="s">
        <v>206</v>
      </c>
      <c r="AW634" s="3" t="s">
        <v>249</v>
      </c>
      <c r="AX634" s="3" t="s">
        <v>1029</v>
      </c>
      <c r="AY634" s="3" t="s">
        <v>278</v>
      </c>
      <c r="AZ634" s="3"/>
    </row>
    <row r="635" spans="24:52" x14ac:dyDescent="0.3">
      <c r="X635"/>
      <c r="AP635" s="1" t="s">
        <v>4373</v>
      </c>
      <c r="AQ635" t="s">
        <v>3559</v>
      </c>
      <c r="AR635" t="s">
        <v>3560</v>
      </c>
      <c r="AS635">
        <v>1.6816</v>
      </c>
      <c r="AT635" s="5">
        <f t="shared" si="64"/>
        <v>1.6816000000000001E-2</v>
      </c>
      <c r="AV635" s="1" t="s">
        <v>39</v>
      </c>
      <c r="AW635" s="3">
        <v>106.6026576045</v>
      </c>
      <c r="AX635" s="3">
        <v>-4.9930000000000003</v>
      </c>
      <c r="AY635" s="3" t="s">
        <v>206</v>
      </c>
      <c r="AZ635" s="3"/>
    </row>
    <row r="636" spans="24:52" x14ac:dyDescent="0.3">
      <c r="X636"/>
      <c r="AP636" s="1" t="s">
        <v>4373</v>
      </c>
      <c r="AQ636" s="1" t="s">
        <v>4411</v>
      </c>
      <c r="AR636" t="s">
        <v>4412</v>
      </c>
      <c r="AS636">
        <v>1.6106</v>
      </c>
      <c r="AT636" s="5">
        <f t="shared" si="64"/>
        <v>1.6105999999999999E-2</v>
      </c>
      <c r="AV636" s="1" t="s">
        <v>2883</v>
      </c>
      <c r="AW636" s="3">
        <v>0.42682535886020301</v>
      </c>
      <c r="AX636" s="3">
        <v>0</v>
      </c>
      <c r="AY636" s="3" t="s">
        <v>206</v>
      </c>
      <c r="AZ636" s="3"/>
    </row>
    <row r="637" spans="24:52" x14ac:dyDescent="0.3">
      <c r="X637"/>
      <c r="AP637" s="1" t="s">
        <v>4373</v>
      </c>
      <c r="AQ637" s="1" t="s">
        <v>4413</v>
      </c>
      <c r="AR637" t="s">
        <v>4414</v>
      </c>
      <c r="AS637">
        <v>1.4585999999999999</v>
      </c>
      <c r="AT637" s="5">
        <f t="shared" si="64"/>
        <v>1.4585999999999998E-2</v>
      </c>
      <c r="AV637" s="1" t="s">
        <v>3339</v>
      </c>
      <c r="AW637" s="3">
        <v>0.16244473597374501</v>
      </c>
      <c r="AX637" s="3">
        <v>0</v>
      </c>
      <c r="AY637" s="3" t="s">
        <v>206</v>
      </c>
      <c r="AZ637" s="3"/>
    </row>
    <row r="638" spans="24:52" x14ac:dyDescent="0.3">
      <c r="X638"/>
      <c r="AP638" s="1" t="s">
        <v>4373</v>
      </c>
      <c r="AQ638" s="1" t="s">
        <v>4415</v>
      </c>
      <c r="AR638" t="s">
        <v>4416</v>
      </c>
      <c r="AS638">
        <v>1.4392</v>
      </c>
      <c r="AT638" s="5">
        <f t="shared" si="64"/>
        <v>1.4392E-2</v>
      </c>
      <c r="AV638" s="1" t="s">
        <v>3340</v>
      </c>
      <c r="AW638" s="3">
        <v>1.39222121642954</v>
      </c>
      <c r="AX638" s="3">
        <v>0</v>
      </c>
      <c r="AY638" s="3" t="s">
        <v>206</v>
      </c>
      <c r="AZ638" s="3"/>
    </row>
    <row r="639" spans="24:52" x14ac:dyDescent="0.3">
      <c r="X639"/>
      <c r="AP639" s="1" t="s">
        <v>4373</v>
      </c>
      <c r="AQ639" s="1" t="s">
        <v>4417</v>
      </c>
      <c r="AR639" s="1" t="s">
        <v>4418</v>
      </c>
      <c r="AS639">
        <v>1.4337</v>
      </c>
      <c r="AT639" s="5">
        <f t="shared" si="64"/>
        <v>1.4336999999999999E-2</v>
      </c>
      <c r="AV639" s="1" t="s">
        <v>3338</v>
      </c>
      <c r="AW639" s="3">
        <v>1.071856766046E-3</v>
      </c>
      <c r="AX639" s="3">
        <v>0</v>
      </c>
      <c r="AY639" s="3" t="s">
        <v>206</v>
      </c>
      <c r="AZ639" s="3"/>
    </row>
    <row r="640" spans="24:52" x14ac:dyDescent="0.3">
      <c r="X640"/>
      <c r="AP640" s="1" t="s">
        <v>4373</v>
      </c>
      <c r="AQ640" s="1" t="s">
        <v>3741</v>
      </c>
      <c r="AR640" t="s">
        <v>3742</v>
      </c>
      <c r="AS640">
        <v>1.4026000000000001</v>
      </c>
      <c r="AT640" s="5">
        <f t="shared" si="64"/>
        <v>1.4026E-2</v>
      </c>
      <c r="AV640" s="1" t="s">
        <v>428</v>
      </c>
      <c r="AW640" s="3">
        <v>1.7385419988999999</v>
      </c>
      <c r="AX640" s="3">
        <v>0</v>
      </c>
      <c r="AY640" s="3" t="s">
        <v>206</v>
      </c>
      <c r="AZ640" s="3"/>
    </row>
    <row r="641" spans="24:52" x14ac:dyDescent="0.3">
      <c r="X641"/>
      <c r="AP641" s="1" t="s">
        <v>4373</v>
      </c>
      <c r="AQ641" s="1" t="s">
        <v>3888</v>
      </c>
      <c r="AR641" t="s">
        <v>3889</v>
      </c>
      <c r="AS641">
        <v>1.2737000000000001</v>
      </c>
      <c r="AT641" s="5">
        <f t="shared" si="64"/>
        <v>1.2737E-2</v>
      </c>
      <c r="AV641" s="1" t="s">
        <v>43</v>
      </c>
      <c r="AW641" s="3">
        <v>176.90285555295</v>
      </c>
      <c r="AX641" s="3">
        <v>39.81</v>
      </c>
      <c r="AY641" s="3">
        <v>35.32</v>
      </c>
      <c r="AZ641" s="3"/>
    </row>
    <row r="642" spans="24:52" x14ac:dyDescent="0.3">
      <c r="X642"/>
      <c r="AP642" s="1" t="s">
        <v>4373</v>
      </c>
      <c r="AQ642" s="1" t="s">
        <v>4419</v>
      </c>
      <c r="AR642" t="s">
        <v>4420</v>
      </c>
      <c r="AS642">
        <v>1.2390000000000001</v>
      </c>
      <c r="AT642" s="5">
        <f t="shared" si="64"/>
        <v>1.2390000000000002E-2</v>
      </c>
      <c r="AV642" s="1" t="s">
        <v>2884</v>
      </c>
      <c r="AW642" s="3">
        <v>0.75513025426000002</v>
      </c>
      <c r="AX642" s="3">
        <v>0</v>
      </c>
      <c r="AY642" s="3" t="s">
        <v>206</v>
      </c>
      <c r="AZ642" s="3"/>
    </row>
    <row r="643" spans="24:52" x14ac:dyDescent="0.3">
      <c r="X643"/>
      <c r="AP643" s="1" t="s">
        <v>4373</v>
      </c>
      <c r="AQ643" t="s">
        <v>4421</v>
      </c>
      <c r="AR643" t="s">
        <v>4422</v>
      </c>
      <c r="AS643">
        <v>1.0182</v>
      </c>
      <c r="AT643" s="5">
        <f t="shared" si="64"/>
        <v>1.0182E-2</v>
      </c>
      <c r="AV643" s="1" t="s">
        <v>1048</v>
      </c>
      <c r="AW643" s="3">
        <v>8.2342991550000004</v>
      </c>
      <c r="AX643" s="3">
        <v>-26.760999999999999</v>
      </c>
      <c r="AY643" s="3" t="s">
        <v>206</v>
      </c>
      <c r="AZ643" s="3"/>
    </row>
    <row r="644" spans="24:52" x14ac:dyDescent="0.3">
      <c r="X644"/>
      <c r="AP644" s="1" t="s">
        <v>4373</v>
      </c>
      <c r="AQ644" t="s">
        <v>3717</v>
      </c>
      <c r="AR644" s="1" t="s">
        <v>3718</v>
      </c>
      <c r="AS644">
        <v>0.9788</v>
      </c>
      <c r="AT644" s="5">
        <f t="shared" si="64"/>
        <v>9.7879999999999998E-3</v>
      </c>
      <c r="AV644" s="1" t="s">
        <v>115</v>
      </c>
      <c r="AW644" s="3">
        <v>42.339342563549998</v>
      </c>
      <c r="AX644" s="3">
        <v>51.683999999999997</v>
      </c>
      <c r="AY644" s="3" t="s">
        <v>206</v>
      </c>
      <c r="AZ644" s="3"/>
    </row>
    <row r="645" spans="24:52" x14ac:dyDescent="0.3">
      <c r="X645"/>
      <c r="AP645" s="1" t="s">
        <v>4373</v>
      </c>
      <c r="AQ645" s="1" t="s">
        <v>4423</v>
      </c>
      <c r="AR645" t="s">
        <v>4424</v>
      </c>
      <c r="AS645">
        <v>0.95779999999999998</v>
      </c>
      <c r="AT645" s="5">
        <f t="shared" si="64"/>
        <v>9.5779999999999997E-3</v>
      </c>
      <c r="AV645" s="1" t="s">
        <v>429</v>
      </c>
      <c r="AW645" s="3">
        <v>0.99271017143999996</v>
      </c>
      <c r="AX645" s="3">
        <v>-11.999000000000001</v>
      </c>
      <c r="AY645" s="3" t="s">
        <v>206</v>
      </c>
      <c r="AZ645" s="3"/>
    </row>
    <row r="646" spans="24:52" x14ac:dyDescent="0.3">
      <c r="X646"/>
      <c r="AP646" s="1" t="s">
        <v>4373</v>
      </c>
      <c r="AQ646" t="s">
        <v>3845</v>
      </c>
      <c r="AR646" t="s">
        <v>3846</v>
      </c>
      <c r="AS646">
        <v>0.91890000000000005</v>
      </c>
      <c r="AT646" s="5">
        <f t="shared" si="64"/>
        <v>9.189000000000001E-3</v>
      </c>
      <c r="AV646" s="1" t="s">
        <v>3319</v>
      </c>
      <c r="AW646" s="3">
        <v>30.055318508719999</v>
      </c>
      <c r="AX646" s="3">
        <v>0</v>
      </c>
      <c r="AY646" s="3" t="s">
        <v>206</v>
      </c>
      <c r="AZ646" s="3"/>
    </row>
    <row r="647" spans="24:52" x14ac:dyDescent="0.3">
      <c r="X647"/>
      <c r="AP647" s="1" t="s">
        <v>4373</v>
      </c>
      <c r="AQ647" s="1" t="s">
        <v>4425</v>
      </c>
      <c r="AR647" t="s">
        <v>4426</v>
      </c>
      <c r="AS647">
        <v>0.86739999999999995</v>
      </c>
      <c r="AT647" s="5">
        <f t="shared" si="64"/>
        <v>8.6739999999999994E-3</v>
      </c>
      <c r="AV647" s="1" t="s">
        <v>2644</v>
      </c>
      <c r="AW647" s="3">
        <v>0.20343879834</v>
      </c>
      <c r="AX647" s="3">
        <v>0</v>
      </c>
      <c r="AY647" s="3" t="s">
        <v>206</v>
      </c>
      <c r="AZ647" s="3"/>
    </row>
    <row r="648" spans="24:52" x14ac:dyDescent="0.3">
      <c r="X648"/>
      <c r="AP648" s="1" t="s">
        <v>4373</v>
      </c>
      <c r="AQ648" t="s">
        <v>4219</v>
      </c>
      <c r="AR648" t="s">
        <v>4220</v>
      </c>
      <c r="AS648">
        <v>0.85029999999999994</v>
      </c>
      <c r="AT648" s="5">
        <f t="shared" si="64"/>
        <v>8.5030000000000001E-3</v>
      </c>
      <c r="AV648" s="1" t="s">
        <v>375</v>
      </c>
      <c r="AW648" s="3">
        <v>567.49833765753601</v>
      </c>
      <c r="AX648" s="3">
        <v>2.6840000000000002</v>
      </c>
      <c r="AY648" s="3">
        <v>15.8</v>
      </c>
      <c r="AZ648" s="3"/>
    </row>
    <row r="649" spans="24:52" x14ac:dyDescent="0.3">
      <c r="X649"/>
      <c r="AP649" s="1" t="s">
        <v>4373</v>
      </c>
      <c r="AQ649" t="s">
        <v>4427</v>
      </c>
      <c r="AR649" t="s">
        <v>4428</v>
      </c>
      <c r="AS649">
        <v>0.75639999999999996</v>
      </c>
      <c r="AT649" s="5">
        <f t="shared" ref="AT649:AT712" si="65">AS649/100</f>
        <v>7.5639999999999995E-3</v>
      </c>
      <c r="AV649" s="1" t="s">
        <v>427</v>
      </c>
      <c r="AW649" s="3">
        <v>4.8954602192554004</v>
      </c>
      <c r="AX649" s="3">
        <v>12.564</v>
      </c>
      <c r="AY649" s="3" t="s">
        <v>206</v>
      </c>
      <c r="AZ649" s="3"/>
    </row>
    <row r="650" spans="24:52" x14ac:dyDescent="0.3">
      <c r="X650"/>
      <c r="AP650" s="1" t="s">
        <v>4373</v>
      </c>
      <c r="AQ650" t="s">
        <v>4430</v>
      </c>
      <c r="AR650" t="s">
        <v>4431</v>
      </c>
      <c r="AS650">
        <v>0.61850000000000005</v>
      </c>
      <c r="AT650" s="5">
        <f t="shared" si="65"/>
        <v>6.1850000000000004E-3</v>
      </c>
      <c r="AV650" s="1" t="s">
        <v>4429</v>
      </c>
      <c r="AW650" s="3">
        <v>1.2683350420999999</v>
      </c>
      <c r="AX650" s="3">
        <v>0</v>
      </c>
      <c r="AY650" s="3" t="s">
        <v>206</v>
      </c>
      <c r="AZ650" s="3"/>
    </row>
    <row r="651" spans="24:52" x14ac:dyDescent="0.3">
      <c r="X651"/>
      <c r="AP651" s="1" t="s">
        <v>4373</v>
      </c>
      <c r="AQ651" s="1" t="s">
        <v>4432</v>
      </c>
      <c r="AR651" t="s">
        <v>4433</v>
      </c>
      <c r="AS651">
        <v>0.57289999999999996</v>
      </c>
      <c r="AT651" s="5">
        <f t="shared" si="65"/>
        <v>5.7289999999999997E-3</v>
      </c>
      <c r="AV651" s="1" t="s">
        <v>426</v>
      </c>
      <c r="AW651" s="3">
        <v>105.934792358366</v>
      </c>
      <c r="AX651" s="3">
        <v>51.040999999999997</v>
      </c>
      <c r="AY651" s="3">
        <v>-15.528499999999999</v>
      </c>
      <c r="AZ651" s="3"/>
    </row>
    <row r="652" spans="24:52" x14ac:dyDescent="0.3">
      <c r="X652"/>
      <c r="AP652" s="1" t="s">
        <v>4373</v>
      </c>
      <c r="AQ652" t="s">
        <v>4434</v>
      </c>
      <c r="AR652" s="1" t="s">
        <v>4435</v>
      </c>
      <c r="AS652">
        <v>0.53810000000000002</v>
      </c>
      <c r="AT652" s="5">
        <f t="shared" si="65"/>
        <v>5.3810000000000004E-3</v>
      </c>
      <c r="AV652" s="1" t="s">
        <v>3341</v>
      </c>
      <c r="AW652" s="3">
        <v>0.29439911101100302</v>
      </c>
      <c r="AX652" s="3">
        <v>0</v>
      </c>
      <c r="AY652" s="3" t="s">
        <v>206</v>
      </c>
      <c r="AZ652" s="3"/>
    </row>
    <row r="653" spans="24:52" x14ac:dyDescent="0.3">
      <c r="X653"/>
      <c r="AP653" s="1" t="s">
        <v>4373</v>
      </c>
      <c r="AQ653" s="1" t="s">
        <v>4216</v>
      </c>
      <c r="AR653" t="s">
        <v>3684</v>
      </c>
      <c r="AS653">
        <v>0.46960000000000002</v>
      </c>
      <c r="AT653" s="5">
        <f t="shared" si="65"/>
        <v>4.6960000000000005E-3</v>
      </c>
      <c r="AV653" s="1" t="s">
        <v>208</v>
      </c>
      <c r="AW653" s="3">
        <v>605.88670107701205</v>
      </c>
      <c r="AX653" s="3">
        <v>35.917000000000002</v>
      </c>
      <c r="AY653" s="3">
        <v>18.29</v>
      </c>
      <c r="AZ653" s="3"/>
    </row>
    <row r="654" spans="24:52" x14ac:dyDescent="0.3">
      <c r="X654"/>
      <c r="AP654" s="1" t="s">
        <v>4373</v>
      </c>
      <c r="AQ654" s="1" t="s">
        <v>4436</v>
      </c>
      <c r="AR654" t="s">
        <v>4437</v>
      </c>
      <c r="AS654">
        <v>0.4254</v>
      </c>
      <c r="AT654" s="5">
        <f t="shared" si="65"/>
        <v>4.254E-3</v>
      </c>
      <c r="AV654" s="1" t="s">
        <v>422</v>
      </c>
      <c r="AW654" s="3">
        <v>16.559756886253801</v>
      </c>
      <c r="AX654" s="3">
        <v>41.838999999999999</v>
      </c>
      <c r="AY654" s="3" t="s">
        <v>206</v>
      </c>
      <c r="AZ654" s="3"/>
    </row>
    <row r="655" spans="24:52" x14ac:dyDescent="0.3">
      <c r="X655"/>
      <c r="AP655" s="1" t="s">
        <v>4373</v>
      </c>
      <c r="AQ655" t="s">
        <v>3563</v>
      </c>
      <c r="AR655" t="s">
        <v>3564</v>
      </c>
      <c r="AS655">
        <v>0.40539999999999998</v>
      </c>
      <c r="AT655" s="5">
        <f t="shared" si="65"/>
        <v>4.0539999999999994E-3</v>
      </c>
      <c r="AV655" s="1" t="s">
        <v>206</v>
      </c>
      <c r="AW655" s="3" t="s">
        <v>249</v>
      </c>
      <c r="AX655" s="3" t="s">
        <v>1029</v>
      </c>
      <c r="AY655" s="3" t="s">
        <v>278</v>
      </c>
      <c r="AZ655" s="3"/>
    </row>
    <row r="656" spans="24:52" x14ac:dyDescent="0.3">
      <c r="X656"/>
      <c r="AP656" s="1" t="s">
        <v>4373</v>
      </c>
      <c r="AQ656" s="1" t="s">
        <v>4438</v>
      </c>
      <c r="AR656" t="s">
        <v>4439</v>
      </c>
      <c r="AS656">
        <v>0.39950000000000002</v>
      </c>
      <c r="AT656" s="5">
        <f t="shared" si="65"/>
        <v>3.9950000000000003E-3</v>
      </c>
      <c r="AV656" s="1" t="s">
        <v>3342</v>
      </c>
      <c r="AW656" s="3">
        <v>0.59814374999999997</v>
      </c>
      <c r="AX656" s="3">
        <v>0</v>
      </c>
      <c r="AY656" s="3" t="s">
        <v>206</v>
      </c>
      <c r="AZ656" s="3"/>
    </row>
    <row r="657" spans="24:52" x14ac:dyDescent="0.3">
      <c r="X657"/>
      <c r="AP657" s="1" t="s">
        <v>4373</v>
      </c>
      <c r="AQ657" s="1" t="s">
        <v>3688</v>
      </c>
      <c r="AR657" t="s">
        <v>3689</v>
      </c>
      <c r="AS657">
        <v>0.32729999999999998</v>
      </c>
      <c r="AT657" s="5">
        <f t="shared" si="65"/>
        <v>3.2729999999999999E-3</v>
      </c>
      <c r="AV657" s="1" t="s">
        <v>212</v>
      </c>
      <c r="AW657" s="3">
        <v>407.66415672489802</v>
      </c>
      <c r="AX657" s="3">
        <v>17.446999999999999</v>
      </c>
      <c r="AY657" s="3">
        <v>25.7</v>
      </c>
      <c r="AZ657" s="3"/>
    </row>
    <row r="658" spans="24:52" x14ac:dyDescent="0.3">
      <c r="X658"/>
      <c r="AP658" s="1" t="s">
        <v>4373</v>
      </c>
      <c r="AQ658" s="1" t="s">
        <v>4440</v>
      </c>
      <c r="AR658" t="s">
        <v>4441</v>
      </c>
      <c r="AS658">
        <v>0.26429999999999998</v>
      </c>
      <c r="AT658" s="5">
        <f t="shared" si="65"/>
        <v>2.643E-3</v>
      </c>
      <c r="AV658" s="1" t="s">
        <v>2885</v>
      </c>
      <c r="AW658" s="3">
        <v>0.1484</v>
      </c>
      <c r="AX658" s="3">
        <v>0</v>
      </c>
      <c r="AY658" s="3" t="s">
        <v>206</v>
      </c>
      <c r="AZ658" s="3"/>
    </row>
    <row r="659" spans="24:52" x14ac:dyDescent="0.3">
      <c r="X659"/>
      <c r="AP659" s="1" t="s">
        <v>4373</v>
      </c>
      <c r="AQ659" s="1" t="s">
        <v>3563</v>
      </c>
      <c r="AR659" t="s">
        <v>3812</v>
      </c>
      <c r="AS659">
        <v>0</v>
      </c>
      <c r="AT659" s="5">
        <f t="shared" si="65"/>
        <v>0</v>
      </c>
      <c r="AV659" s="1" t="s">
        <v>206</v>
      </c>
      <c r="AW659" s="3" t="s">
        <v>249</v>
      </c>
      <c r="AX659" s="3" t="s">
        <v>1029</v>
      </c>
      <c r="AY659" s="3" t="s">
        <v>278</v>
      </c>
      <c r="AZ659" s="3"/>
    </row>
    <row r="660" spans="24:52" x14ac:dyDescent="0.3">
      <c r="X660"/>
      <c r="AP660" s="1" t="s">
        <v>4373</v>
      </c>
      <c r="AQ660" s="1" t="s">
        <v>3563</v>
      </c>
      <c r="AR660" t="s">
        <v>4442</v>
      </c>
      <c r="AS660">
        <v>0</v>
      </c>
      <c r="AT660" s="5">
        <f t="shared" si="65"/>
        <v>0</v>
      </c>
      <c r="AV660" s="1" t="s">
        <v>206</v>
      </c>
      <c r="AW660" s="3" t="s">
        <v>249</v>
      </c>
      <c r="AX660" s="3" t="s">
        <v>1029</v>
      </c>
      <c r="AY660" s="3" t="s">
        <v>278</v>
      </c>
      <c r="AZ660" s="3"/>
    </row>
    <row r="661" spans="24:52" x14ac:dyDescent="0.3">
      <c r="X661"/>
      <c r="AP661" s="1" t="s">
        <v>4443</v>
      </c>
      <c r="AQ661" s="1" t="s">
        <v>3829</v>
      </c>
      <c r="AR661" t="s">
        <v>3830</v>
      </c>
      <c r="AS661">
        <v>10.236800000000001</v>
      </c>
      <c r="AT661" s="5">
        <f t="shared" si="65"/>
        <v>0.102368</v>
      </c>
      <c r="AV661" s="1" t="s">
        <v>360</v>
      </c>
      <c r="AW661" s="3">
        <v>107.48644893373999</v>
      </c>
      <c r="AX661" s="3">
        <v>0</v>
      </c>
      <c r="AY661" s="3">
        <v>48.078330000000001</v>
      </c>
      <c r="AZ661" s="3"/>
    </row>
    <row r="662" spans="24:52" x14ac:dyDescent="0.3">
      <c r="X662"/>
      <c r="AP662" s="1" t="s">
        <v>4443</v>
      </c>
      <c r="AQ662" s="1" t="s">
        <v>3819</v>
      </c>
      <c r="AR662" s="1" t="s">
        <v>3820</v>
      </c>
      <c r="AS662">
        <v>7.633</v>
      </c>
      <c r="AT662" s="5">
        <f t="shared" si="65"/>
        <v>7.6329999999999995E-2</v>
      </c>
      <c r="AV662" s="1" t="s">
        <v>2867</v>
      </c>
      <c r="AW662" s="3">
        <v>74.323067217840006</v>
      </c>
      <c r="AX662" s="3">
        <v>0</v>
      </c>
      <c r="AY662" s="3">
        <v>66.599999999999994</v>
      </c>
      <c r="AZ662" s="3"/>
    </row>
    <row r="663" spans="24:52" x14ac:dyDescent="0.3">
      <c r="X663"/>
      <c r="AP663" s="1" t="s">
        <v>4443</v>
      </c>
      <c r="AQ663" t="s">
        <v>3833</v>
      </c>
      <c r="AR663" t="s">
        <v>3834</v>
      </c>
      <c r="AS663">
        <v>6.5998999999999999</v>
      </c>
      <c r="AT663" s="5">
        <f t="shared" si="65"/>
        <v>6.5999000000000002E-2</v>
      </c>
      <c r="AV663" s="1" t="s">
        <v>362</v>
      </c>
      <c r="AW663" s="3">
        <v>16.11655510788</v>
      </c>
      <c r="AX663" s="3">
        <v>17.870999999999999</v>
      </c>
      <c r="AY663" s="3" t="s">
        <v>206</v>
      </c>
      <c r="AZ663" s="3"/>
    </row>
    <row r="664" spans="24:52" x14ac:dyDescent="0.3">
      <c r="X664"/>
      <c r="AP664" s="1" t="s">
        <v>4443</v>
      </c>
      <c r="AQ664" t="s">
        <v>3507</v>
      </c>
      <c r="AR664" t="s">
        <v>3508</v>
      </c>
      <c r="AS664">
        <v>6.2389999999999999</v>
      </c>
      <c r="AT664" s="5">
        <f t="shared" si="65"/>
        <v>6.2390000000000001E-2</v>
      </c>
      <c r="AV664" s="1" t="s">
        <v>209</v>
      </c>
      <c r="AW664" s="3">
        <v>208.01524591399999</v>
      </c>
      <c r="AX664" s="3">
        <v>0</v>
      </c>
      <c r="AY664" s="3">
        <v>28.763500000000001</v>
      </c>
      <c r="AZ664" s="3"/>
    </row>
    <row r="665" spans="24:52" x14ac:dyDescent="0.3">
      <c r="X665"/>
      <c r="AP665" s="1" t="s">
        <v>4443</v>
      </c>
      <c r="AQ665" t="s">
        <v>3821</v>
      </c>
      <c r="AR665" s="1" t="s">
        <v>3822</v>
      </c>
      <c r="AS665">
        <v>3.6202000000000001</v>
      </c>
      <c r="AT665" s="5">
        <f t="shared" si="65"/>
        <v>3.6201999999999998E-2</v>
      </c>
      <c r="AV665" s="1" t="s">
        <v>374</v>
      </c>
      <c r="AW665" s="3">
        <v>21.600493168730001</v>
      </c>
      <c r="AX665" s="3">
        <v>0</v>
      </c>
      <c r="AY665" s="3">
        <v>-35.450000000000003</v>
      </c>
      <c r="AZ665" s="3"/>
    </row>
    <row r="666" spans="24:52" x14ac:dyDescent="0.3">
      <c r="X666"/>
      <c r="AP666" s="1" t="s">
        <v>4443</v>
      </c>
      <c r="AQ666" t="s">
        <v>4444</v>
      </c>
      <c r="AR666" t="s">
        <v>4445</v>
      </c>
      <c r="AS666">
        <v>3.5385</v>
      </c>
      <c r="AT666" s="5">
        <f t="shared" si="65"/>
        <v>3.5385E-2</v>
      </c>
      <c r="AV666" s="1" t="s">
        <v>2870</v>
      </c>
      <c r="AW666" s="3">
        <v>13.82054276016</v>
      </c>
      <c r="AX666" s="3">
        <v>0</v>
      </c>
      <c r="AY666" s="3" t="s">
        <v>206</v>
      </c>
      <c r="AZ666" s="3"/>
    </row>
    <row r="667" spans="24:52" x14ac:dyDescent="0.3">
      <c r="X667"/>
      <c r="AP667" s="1" t="s">
        <v>4443</v>
      </c>
      <c r="AQ667" t="s">
        <v>4446</v>
      </c>
      <c r="AR667" s="1" t="s">
        <v>4447</v>
      </c>
      <c r="AS667">
        <v>3.5343</v>
      </c>
      <c r="AT667" s="5">
        <f t="shared" si="65"/>
        <v>3.5342999999999999E-2</v>
      </c>
      <c r="AV667" s="1" t="s">
        <v>435</v>
      </c>
      <c r="AW667" s="3">
        <v>90.698585252358697</v>
      </c>
      <c r="AX667" s="3">
        <v>0</v>
      </c>
      <c r="AY667" s="3">
        <v>49.656999999999996</v>
      </c>
      <c r="AZ667" s="3"/>
    </row>
    <row r="668" spans="24:52" x14ac:dyDescent="0.3">
      <c r="X668"/>
      <c r="AP668" s="1" t="s">
        <v>4443</v>
      </c>
      <c r="AQ668" t="s">
        <v>3857</v>
      </c>
      <c r="AR668" t="s">
        <v>3858</v>
      </c>
      <c r="AS668">
        <v>3.2921</v>
      </c>
      <c r="AT668" s="5">
        <f t="shared" si="65"/>
        <v>3.2920999999999999E-2</v>
      </c>
      <c r="AV668" s="1" t="s">
        <v>366</v>
      </c>
      <c r="AW668" s="3">
        <v>189.4001257752</v>
      </c>
      <c r="AX668" s="3">
        <v>0</v>
      </c>
      <c r="AY668" s="3" t="s">
        <v>206</v>
      </c>
      <c r="AZ668" s="3"/>
    </row>
    <row r="669" spans="24:52" x14ac:dyDescent="0.3">
      <c r="X669"/>
      <c r="AP669" s="1" t="s">
        <v>4443</v>
      </c>
      <c r="AQ669" t="s">
        <v>3529</v>
      </c>
      <c r="AR669" t="s">
        <v>3530</v>
      </c>
      <c r="AS669">
        <v>3.0796000000000001</v>
      </c>
      <c r="AT669" s="5">
        <f t="shared" si="65"/>
        <v>3.0796E-2</v>
      </c>
      <c r="AV669" s="1" t="s">
        <v>215</v>
      </c>
      <c r="AW669" s="3">
        <v>54.301116859499999</v>
      </c>
      <c r="AX669" s="3">
        <v>0</v>
      </c>
      <c r="AY669" s="3" t="s">
        <v>206</v>
      </c>
      <c r="AZ669" s="3"/>
    </row>
    <row r="670" spans="24:52" x14ac:dyDescent="0.3">
      <c r="X670"/>
      <c r="AP670" s="1" t="s">
        <v>4443</v>
      </c>
      <c r="AQ670" t="s">
        <v>3743</v>
      </c>
      <c r="AR670" t="s">
        <v>3744</v>
      </c>
      <c r="AS670">
        <v>3.0663</v>
      </c>
      <c r="AT670" s="5">
        <f t="shared" si="65"/>
        <v>3.0662999999999999E-2</v>
      </c>
      <c r="AV670" s="1" t="s">
        <v>2871</v>
      </c>
      <c r="AW670" s="3">
        <v>27.49468033678</v>
      </c>
      <c r="AX670" s="3">
        <v>0</v>
      </c>
      <c r="AY670" s="3">
        <v>35</v>
      </c>
      <c r="AZ670" s="3"/>
    </row>
    <row r="671" spans="24:52" x14ac:dyDescent="0.3">
      <c r="X671"/>
      <c r="AP671" s="1" t="s">
        <v>4443</v>
      </c>
      <c r="AQ671" t="s">
        <v>4448</v>
      </c>
      <c r="AR671" t="s">
        <v>4449</v>
      </c>
      <c r="AS671">
        <v>2.9081000000000001</v>
      </c>
      <c r="AT671" s="5">
        <f t="shared" si="65"/>
        <v>2.9081000000000003E-2</v>
      </c>
      <c r="AV671" s="1" t="s">
        <v>376</v>
      </c>
      <c r="AW671" s="3">
        <v>4.3534576622700003</v>
      </c>
      <c r="AX671" s="3">
        <v>-5.3250000000000002</v>
      </c>
      <c r="AY671" s="3" t="s">
        <v>206</v>
      </c>
      <c r="AZ671" s="3"/>
    </row>
    <row r="672" spans="24:52" x14ac:dyDescent="0.3">
      <c r="X672"/>
      <c r="AP672" s="1" t="s">
        <v>4443</v>
      </c>
      <c r="AQ672" t="s">
        <v>3882</v>
      </c>
      <c r="AR672" t="s">
        <v>3883</v>
      </c>
      <c r="AS672">
        <v>2.8573</v>
      </c>
      <c r="AT672" s="5">
        <f t="shared" si="65"/>
        <v>2.8573000000000001E-2</v>
      </c>
      <c r="AV672" s="1" t="s">
        <v>12</v>
      </c>
      <c r="AW672" s="3">
        <v>249.71965875687999</v>
      </c>
      <c r="AX672" s="3">
        <v>24.231999999999999</v>
      </c>
      <c r="AY672" s="3">
        <v>20.43383</v>
      </c>
      <c r="AZ672" s="3"/>
    </row>
    <row r="673" spans="24:52" x14ac:dyDescent="0.3">
      <c r="X673"/>
      <c r="AP673" s="1" t="s">
        <v>4443</v>
      </c>
      <c r="AQ673" t="s">
        <v>3872</v>
      </c>
      <c r="AR673" t="s">
        <v>3873</v>
      </c>
      <c r="AS673">
        <v>2.8050000000000002</v>
      </c>
      <c r="AT673" s="5">
        <f t="shared" si="65"/>
        <v>2.8050000000000002E-2</v>
      </c>
      <c r="AV673" s="1" t="s">
        <v>371</v>
      </c>
      <c r="AW673" s="3">
        <v>80.776864795180003</v>
      </c>
      <c r="AX673" s="3">
        <v>-12.097</v>
      </c>
      <c r="AY673" s="3" t="s">
        <v>206</v>
      </c>
      <c r="AZ673" s="3"/>
    </row>
    <row r="674" spans="24:52" x14ac:dyDescent="0.3">
      <c r="X674"/>
      <c r="AP674" s="1" t="s">
        <v>4443</v>
      </c>
      <c r="AQ674" t="s">
        <v>4450</v>
      </c>
      <c r="AR674" t="s">
        <v>4451</v>
      </c>
      <c r="AS674">
        <v>2.5476000000000001</v>
      </c>
      <c r="AT674" s="5">
        <f t="shared" si="65"/>
        <v>2.5476000000000002E-2</v>
      </c>
      <c r="AV674" s="1" t="s">
        <v>421</v>
      </c>
      <c r="AW674" s="3">
        <v>134.94232051787299</v>
      </c>
      <c r="AX674" s="3">
        <v>87.564999999999998</v>
      </c>
      <c r="AY674" s="3">
        <v>22.580500000000001</v>
      </c>
      <c r="AZ674" s="3"/>
    </row>
    <row r="675" spans="24:52" x14ac:dyDescent="0.3">
      <c r="X675"/>
      <c r="AP675" s="1" t="s">
        <v>4443</v>
      </c>
      <c r="AQ675" t="s">
        <v>3843</v>
      </c>
      <c r="AR675" t="s">
        <v>3844</v>
      </c>
      <c r="AS675">
        <v>2.4287000000000001</v>
      </c>
      <c r="AT675" s="5">
        <f t="shared" si="65"/>
        <v>2.4287E-2</v>
      </c>
      <c r="AV675" s="1" t="s">
        <v>699</v>
      </c>
      <c r="AW675" s="3">
        <v>34.520024077839999</v>
      </c>
      <c r="AX675" s="3">
        <v>86.406000000000006</v>
      </c>
      <c r="AY675" s="3">
        <v>40.299999999999997</v>
      </c>
      <c r="AZ675" s="3"/>
    </row>
    <row r="676" spans="24:52" x14ac:dyDescent="0.3">
      <c r="X676"/>
      <c r="AP676" s="1" t="s">
        <v>4443</v>
      </c>
      <c r="AQ676" t="s">
        <v>3859</v>
      </c>
      <c r="AR676" t="s">
        <v>3860</v>
      </c>
      <c r="AS676">
        <v>2.3388</v>
      </c>
      <c r="AT676" s="5">
        <f t="shared" si="65"/>
        <v>2.3387999999999999E-2</v>
      </c>
      <c r="AV676" s="1" t="s">
        <v>377</v>
      </c>
      <c r="AW676" s="3">
        <v>51.876584738970003</v>
      </c>
      <c r="AX676" s="3">
        <v>0</v>
      </c>
      <c r="AY676" s="3">
        <v>46.8</v>
      </c>
      <c r="AZ676" s="3"/>
    </row>
    <row r="677" spans="24:52" x14ac:dyDescent="0.3">
      <c r="X677"/>
      <c r="AP677" s="1" t="s">
        <v>4443</v>
      </c>
      <c r="AQ677" t="s">
        <v>4381</v>
      </c>
      <c r="AR677" t="s">
        <v>4382</v>
      </c>
      <c r="AS677">
        <v>2.2069000000000001</v>
      </c>
      <c r="AT677" s="5">
        <f t="shared" si="65"/>
        <v>2.2069000000000002E-2</v>
      </c>
      <c r="AV677" s="1" t="s">
        <v>423</v>
      </c>
      <c r="AW677" s="3">
        <v>5.5283277919999998</v>
      </c>
      <c r="AX677" s="3">
        <v>0</v>
      </c>
      <c r="AY677" s="3" t="s">
        <v>206</v>
      </c>
      <c r="AZ677" s="3"/>
    </row>
    <row r="678" spans="24:52" x14ac:dyDescent="0.3">
      <c r="X678"/>
      <c r="AP678" s="1" t="s">
        <v>4443</v>
      </c>
      <c r="AQ678" t="s">
        <v>3831</v>
      </c>
      <c r="AR678" t="s">
        <v>3832</v>
      </c>
      <c r="AS678">
        <v>2.1993999999999998</v>
      </c>
      <c r="AT678" s="5">
        <f t="shared" si="65"/>
        <v>2.1994E-2</v>
      </c>
      <c r="AV678" s="1" t="s">
        <v>2706</v>
      </c>
      <c r="AW678" s="3">
        <v>31.450629766079999</v>
      </c>
      <c r="AX678" s="3">
        <v>0</v>
      </c>
      <c r="AY678" s="3">
        <v>-7</v>
      </c>
      <c r="AZ678" s="3"/>
    </row>
    <row r="679" spans="24:52" x14ac:dyDescent="0.3">
      <c r="X679"/>
      <c r="AP679" s="1" t="s">
        <v>4443</v>
      </c>
      <c r="AQ679" t="s">
        <v>4452</v>
      </c>
      <c r="AR679" t="s">
        <v>4453</v>
      </c>
      <c r="AS679">
        <v>2.1735000000000002</v>
      </c>
      <c r="AT679" s="5">
        <f t="shared" si="65"/>
        <v>2.1735000000000001E-2</v>
      </c>
      <c r="AV679" s="1" t="s">
        <v>2746</v>
      </c>
      <c r="AW679" s="3">
        <v>20.269368536399998</v>
      </c>
      <c r="AX679" s="3">
        <v>59.887999999999998</v>
      </c>
      <c r="AY679" s="3">
        <v>22.4</v>
      </c>
      <c r="AZ679" s="3"/>
    </row>
    <row r="680" spans="24:52" x14ac:dyDescent="0.3">
      <c r="X680"/>
      <c r="AP680" s="1" t="s">
        <v>4443</v>
      </c>
      <c r="AQ680" t="s">
        <v>3845</v>
      </c>
      <c r="AR680" t="s">
        <v>3846</v>
      </c>
      <c r="AS680">
        <v>2.1698</v>
      </c>
      <c r="AT680" s="5">
        <f t="shared" si="65"/>
        <v>2.1697999999999999E-2</v>
      </c>
      <c r="AV680" s="1" t="s">
        <v>3319</v>
      </c>
      <c r="AW680" s="3">
        <v>30.055318508719999</v>
      </c>
      <c r="AX680" s="3">
        <v>0</v>
      </c>
      <c r="AY680" s="3" t="s">
        <v>206</v>
      </c>
      <c r="AZ680" s="3"/>
    </row>
    <row r="681" spans="24:52" x14ac:dyDescent="0.3">
      <c r="X681"/>
      <c r="AP681" s="1" t="s">
        <v>4443</v>
      </c>
      <c r="AQ681" t="s">
        <v>3511</v>
      </c>
      <c r="AR681" t="s">
        <v>3512</v>
      </c>
      <c r="AS681">
        <v>2.0274999999999999</v>
      </c>
      <c r="AT681" s="5">
        <f t="shared" si="65"/>
        <v>2.0274999999999998E-2</v>
      </c>
      <c r="AV681" s="1" t="s">
        <v>220</v>
      </c>
      <c r="AW681" s="3">
        <v>73.308800000000005</v>
      </c>
      <c r="AX681" s="3">
        <v>122.863</v>
      </c>
      <c r="AY681" s="3">
        <v>15.633330000000001</v>
      </c>
      <c r="AZ681" s="3"/>
    </row>
    <row r="682" spans="24:52" x14ac:dyDescent="0.3">
      <c r="X682"/>
      <c r="AP682" s="1" t="s">
        <v>4443</v>
      </c>
      <c r="AQ682" t="s">
        <v>4454</v>
      </c>
      <c r="AR682" t="s">
        <v>4455</v>
      </c>
      <c r="AS682">
        <v>1.9708000000000001</v>
      </c>
      <c r="AT682" s="5">
        <f t="shared" si="65"/>
        <v>1.9708E-2</v>
      </c>
      <c r="AV682" s="1" t="s">
        <v>77</v>
      </c>
      <c r="AW682" s="3">
        <v>76.222972617440007</v>
      </c>
      <c r="AX682" s="3">
        <v>14.579000000000001</v>
      </c>
      <c r="AY682" s="3">
        <v>12.34</v>
      </c>
      <c r="AZ682" s="3"/>
    </row>
    <row r="683" spans="24:52" x14ac:dyDescent="0.3">
      <c r="X683"/>
      <c r="AP683" s="1" t="s">
        <v>4443</v>
      </c>
      <c r="AQ683" t="s">
        <v>3839</v>
      </c>
      <c r="AR683" t="s">
        <v>3840</v>
      </c>
      <c r="AS683">
        <v>1.9372</v>
      </c>
      <c r="AT683" s="5">
        <f t="shared" si="65"/>
        <v>1.9372E-2</v>
      </c>
      <c r="AV683" s="1" t="s">
        <v>4</v>
      </c>
      <c r="AW683" s="3">
        <v>966.82833738095997</v>
      </c>
      <c r="AX683" s="3">
        <v>42.12</v>
      </c>
      <c r="AY683" s="3">
        <v>21.35</v>
      </c>
      <c r="AZ683" s="3"/>
    </row>
    <row r="684" spans="24:52" x14ac:dyDescent="0.3">
      <c r="X684"/>
      <c r="AP684" s="1" t="s">
        <v>4443</v>
      </c>
      <c r="AQ684" t="s">
        <v>4456</v>
      </c>
      <c r="AR684" t="s">
        <v>4457</v>
      </c>
      <c r="AS684">
        <v>1.8591</v>
      </c>
      <c r="AT684" s="5">
        <f t="shared" si="65"/>
        <v>1.8591E-2</v>
      </c>
      <c r="AV684" s="1" t="s">
        <v>54</v>
      </c>
      <c r="AW684" s="3">
        <v>171.125439508</v>
      </c>
      <c r="AX684" s="3">
        <v>32.511000000000003</v>
      </c>
      <c r="AY684" s="3">
        <v>14.5525</v>
      </c>
      <c r="AZ684" s="3"/>
    </row>
    <row r="685" spans="24:52" x14ac:dyDescent="0.3">
      <c r="X685"/>
      <c r="AP685" s="1" t="s">
        <v>4443</v>
      </c>
      <c r="AQ685" s="1" t="s">
        <v>3807</v>
      </c>
      <c r="AR685" t="s">
        <v>3808</v>
      </c>
      <c r="AS685">
        <v>1.7564</v>
      </c>
      <c r="AT685" s="5">
        <f t="shared" si="65"/>
        <v>1.7564E-2</v>
      </c>
      <c r="AV685" s="1" t="s">
        <v>237</v>
      </c>
      <c r="AW685" s="3">
        <v>9.6726421340000002</v>
      </c>
      <c r="AX685" s="3">
        <v>0</v>
      </c>
      <c r="AY685" s="3" t="s">
        <v>206</v>
      </c>
      <c r="AZ685" s="3"/>
    </row>
    <row r="686" spans="24:52" x14ac:dyDescent="0.3">
      <c r="X686"/>
      <c r="AP686" s="1" t="s">
        <v>4443</v>
      </c>
      <c r="AQ686" t="s">
        <v>4458</v>
      </c>
      <c r="AR686" t="s">
        <v>4459</v>
      </c>
      <c r="AS686">
        <v>1.7476</v>
      </c>
      <c r="AT686" s="5">
        <f t="shared" si="65"/>
        <v>1.7476000000000002E-2</v>
      </c>
      <c r="AV686" s="1" t="s">
        <v>2538</v>
      </c>
      <c r="AW686" s="3">
        <v>6.1353757815742602</v>
      </c>
      <c r="AX686" s="3">
        <v>6.49</v>
      </c>
      <c r="AY686" s="3" t="s">
        <v>206</v>
      </c>
      <c r="AZ686" s="3"/>
    </row>
    <row r="687" spans="24:52" x14ac:dyDescent="0.3">
      <c r="X687"/>
      <c r="AP687" s="1" t="s">
        <v>4443</v>
      </c>
      <c r="AQ687" s="1" t="s">
        <v>4460</v>
      </c>
      <c r="AR687" t="s">
        <v>4461</v>
      </c>
      <c r="AS687">
        <v>1.6669</v>
      </c>
      <c r="AT687" s="5">
        <f t="shared" si="65"/>
        <v>1.6669E-2</v>
      </c>
      <c r="AV687" s="1" t="s">
        <v>744</v>
      </c>
      <c r="AW687" s="3">
        <v>114.51299774736999</v>
      </c>
      <c r="AX687" s="3">
        <v>0</v>
      </c>
      <c r="AY687" s="3" t="s">
        <v>206</v>
      </c>
      <c r="AZ687" s="3"/>
    </row>
    <row r="688" spans="24:52" x14ac:dyDescent="0.3">
      <c r="X688"/>
      <c r="AP688" s="1" t="s">
        <v>4443</v>
      </c>
      <c r="AQ688" s="1" t="s">
        <v>4462</v>
      </c>
      <c r="AR688" t="s">
        <v>4463</v>
      </c>
      <c r="AS688">
        <v>1.6566000000000001</v>
      </c>
      <c r="AT688" s="5">
        <f t="shared" si="65"/>
        <v>1.6566000000000001E-2</v>
      </c>
      <c r="AV688" s="1" t="s">
        <v>440</v>
      </c>
      <c r="AW688" s="3">
        <v>33.413025232530003</v>
      </c>
      <c r="AX688" s="3">
        <v>0</v>
      </c>
      <c r="AY688" s="3" t="s">
        <v>206</v>
      </c>
      <c r="AZ688" s="3"/>
    </row>
    <row r="689" spans="24:52" x14ac:dyDescent="0.3">
      <c r="X689"/>
      <c r="AP689" s="1" t="s">
        <v>4443</v>
      </c>
      <c r="AQ689" s="1" t="s">
        <v>4408</v>
      </c>
      <c r="AR689" t="s">
        <v>4409</v>
      </c>
      <c r="AS689">
        <v>1.5175000000000001</v>
      </c>
      <c r="AT689" s="5">
        <f t="shared" si="65"/>
        <v>1.5175000000000001E-2</v>
      </c>
      <c r="AV689" s="1" t="s">
        <v>418</v>
      </c>
      <c r="AW689" s="3">
        <v>52.992354892050898</v>
      </c>
      <c r="AX689" s="3">
        <v>-10.375</v>
      </c>
      <c r="AY689" s="3" t="s">
        <v>206</v>
      </c>
      <c r="AZ689" s="3"/>
    </row>
    <row r="690" spans="24:52" x14ac:dyDescent="0.3">
      <c r="X690"/>
      <c r="AP690" s="1" t="s">
        <v>4443</v>
      </c>
      <c r="AQ690" t="s">
        <v>3835</v>
      </c>
      <c r="AR690" t="s">
        <v>3836</v>
      </c>
      <c r="AS690">
        <v>1.3098000000000001</v>
      </c>
      <c r="AT690" s="5">
        <f t="shared" si="65"/>
        <v>1.3098E-2</v>
      </c>
      <c r="AV690" s="1" t="s">
        <v>2703</v>
      </c>
      <c r="AW690" s="3">
        <v>46.909330921299997</v>
      </c>
      <c r="AX690" s="3">
        <v>0</v>
      </c>
      <c r="AY690" s="3" t="s">
        <v>206</v>
      </c>
      <c r="AZ690" s="3"/>
    </row>
    <row r="691" spans="24:52" x14ac:dyDescent="0.3">
      <c r="X691"/>
      <c r="AP691" s="1" t="s">
        <v>4443</v>
      </c>
      <c r="AQ691" s="1" t="s">
        <v>4464</v>
      </c>
      <c r="AR691" s="1" t="s">
        <v>4465</v>
      </c>
      <c r="AS691">
        <v>1.2677</v>
      </c>
      <c r="AT691" s="5">
        <f t="shared" si="65"/>
        <v>1.2677000000000001E-2</v>
      </c>
      <c r="AV691" s="1" t="s">
        <v>367</v>
      </c>
      <c r="AW691" s="3">
        <v>605.88670107701205</v>
      </c>
      <c r="AX691" s="3">
        <v>0</v>
      </c>
      <c r="AY691" s="3" t="s">
        <v>206</v>
      </c>
      <c r="AZ691" s="3"/>
    </row>
    <row r="692" spans="24:52" x14ac:dyDescent="0.3">
      <c r="X692"/>
      <c r="AP692" s="1" t="s">
        <v>4443</v>
      </c>
      <c r="AQ692" t="s">
        <v>3863</v>
      </c>
      <c r="AR692" t="s">
        <v>3864</v>
      </c>
      <c r="AS692">
        <v>1.2331000000000001</v>
      </c>
      <c r="AT692" s="5">
        <f t="shared" si="65"/>
        <v>1.2331000000000002E-2</v>
      </c>
      <c r="AV692" s="1" t="s">
        <v>748</v>
      </c>
      <c r="AW692" s="3">
        <v>17.037595550540001</v>
      </c>
      <c r="AX692" s="3">
        <v>0</v>
      </c>
      <c r="AY692" s="3" t="s">
        <v>206</v>
      </c>
      <c r="AZ692" s="3"/>
    </row>
    <row r="693" spans="24:52" x14ac:dyDescent="0.3">
      <c r="X693"/>
      <c r="AP693" s="1" t="s">
        <v>4443</v>
      </c>
      <c r="AQ693" s="1" t="s">
        <v>3543</v>
      </c>
      <c r="AR693" s="1" t="s">
        <v>3544</v>
      </c>
      <c r="AS693">
        <v>1.0371999999999999</v>
      </c>
      <c r="AT693" s="5">
        <f t="shared" si="65"/>
        <v>1.0371999999999999E-2</v>
      </c>
      <c r="AV693" s="1" t="s">
        <v>3</v>
      </c>
      <c r="AW693" s="3">
        <v>1798.1831732815999</v>
      </c>
      <c r="AX693" s="3">
        <v>100.59699999999999</v>
      </c>
      <c r="AY693" s="3">
        <v>36</v>
      </c>
      <c r="AZ693" s="3"/>
    </row>
    <row r="694" spans="24:52" x14ac:dyDescent="0.3">
      <c r="X694"/>
      <c r="AP694" s="1" t="s">
        <v>4443</v>
      </c>
      <c r="AQ694" s="1" t="s">
        <v>3692</v>
      </c>
      <c r="AR694" t="s">
        <v>3693</v>
      </c>
      <c r="AS694">
        <v>0.98629999999999995</v>
      </c>
      <c r="AT694" s="5">
        <f t="shared" si="65"/>
        <v>9.8630000000000002E-3</v>
      </c>
      <c r="AV694" s="1" t="s">
        <v>221</v>
      </c>
      <c r="AW694" s="3">
        <v>89.392055508179993</v>
      </c>
      <c r="AX694" s="3">
        <v>0</v>
      </c>
      <c r="AY694" s="3" t="s">
        <v>206</v>
      </c>
      <c r="AZ694" s="3"/>
    </row>
    <row r="695" spans="24:52" x14ac:dyDescent="0.3">
      <c r="X695"/>
      <c r="AP695" s="1" t="s">
        <v>4443</v>
      </c>
      <c r="AQ695" t="s">
        <v>4466</v>
      </c>
      <c r="AR695" s="1" t="s">
        <v>4467</v>
      </c>
      <c r="AS695">
        <v>0.93169999999999997</v>
      </c>
      <c r="AT695" s="5">
        <f t="shared" si="65"/>
        <v>9.3169999999999989E-3</v>
      </c>
      <c r="AV695" s="1" t="s">
        <v>3044</v>
      </c>
      <c r="AW695" s="3">
        <v>27.9148394612331</v>
      </c>
      <c r="AX695" s="3">
        <v>0</v>
      </c>
      <c r="AY695" s="3" t="s">
        <v>206</v>
      </c>
      <c r="AZ695" s="3"/>
    </row>
    <row r="696" spans="24:52" x14ac:dyDescent="0.3">
      <c r="X696"/>
      <c r="AP696" s="1" t="s">
        <v>4443</v>
      </c>
      <c r="AQ696" s="1" t="s">
        <v>4251</v>
      </c>
      <c r="AR696" s="1" t="s">
        <v>4252</v>
      </c>
      <c r="AS696">
        <v>0.75980000000000003</v>
      </c>
      <c r="AT696" s="5">
        <f t="shared" si="65"/>
        <v>7.5980000000000006E-3</v>
      </c>
      <c r="AV696" s="1" t="s">
        <v>364</v>
      </c>
      <c r="AW696" s="3">
        <v>31.266300305880002</v>
      </c>
      <c r="AX696" s="3">
        <v>0</v>
      </c>
      <c r="AY696" s="3" t="s">
        <v>206</v>
      </c>
      <c r="AZ696" s="3"/>
    </row>
    <row r="697" spans="24:52" x14ac:dyDescent="0.3">
      <c r="X697"/>
      <c r="AP697" s="1" t="s">
        <v>4443</v>
      </c>
      <c r="AQ697" t="s">
        <v>4468</v>
      </c>
      <c r="AR697" s="1" t="s">
        <v>4469</v>
      </c>
      <c r="AS697">
        <v>0.46929999999999999</v>
      </c>
      <c r="AT697" s="5">
        <f t="shared" si="65"/>
        <v>4.6930000000000001E-3</v>
      </c>
      <c r="AV697" s="1" t="s">
        <v>443</v>
      </c>
      <c r="AW697" s="3">
        <v>12.23728674525</v>
      </c>
      <c r="AX697" s="3">
        <v>0</v>
      </c>
      <c r="AY697" s="3">
        <v>43.33</v>
      </c>
      <c r="AZ697" s="3"/>
    </row>
    <row r="698" spans="24:52" x14ac:dyDescent="0.3">
      <c r="X698"/>
      <c r="AP698" s="1" t="s">
        <v>4443</v>
      </c>
      <c r="AQ698" s="1" t="s">
        <v>3563</v>
      </c>
      <c r="AR698" t="s">
        <v>3886</v>
      </c>
      <c r="AS698">
        <v>0.1479</v>
      </c>
      <c r="AT698" s="5">
        <f t="shared" si="65"/>
        <v>1.4790000000000001E-3</v>
      </c>
      <c r="AV698" s="1" t="s">
        <v>206</v>
      </c>
      <c r="AW698" s="3" t="s">
        <v>249</v>
      </c>
      <c r="AX698" s="3" t="s">
        <v>1029</v>
      </c>
      <c r="AY698" s="3" t="s">
        <v>278</v>
      </c>
      <c r="AZ698" s="3"/>
    </row>
    <row r="699" spans="24:52" x14ac:dyDescent="0.3">
      <c r="X699"/>
      <c r="AP699" s="1" t="s">
        <v>4443</v>
      </c>
      <c r="AQ699" s="1" t="s">
        <v>3878</v>
      </c>
      <c r="AR699" t="s">
        <v>3879</v>
      </c>
      <c r="AS699">
        <v>0.13120000000000001</v>
      </c>
      <c r="AT699" s="5">
        <f t="shared" si="65"/>
        <v>1.312E-3</v>
      </c>
      <c r="AV699" s="1" t="s">
        <v>2873</v>
      </c>
      <c r="AW699" s="3" t="s">
        <v>206</v>
      </c>
      <c r="AX699" s="3">
        <v>0</v>
      </c>
      <c r="AY699" s="3" t="s">
        <v>206</v>
      </c>
      <c r="AZ699" s="3"/>
    </row>
    <row r="700" spans="24:52" x14ac:dyDescent="0.3">
      <c r="X700"/>
      <c r="AP700" s="1" t="s">
        <v>4443</v>
      </c>
      <c r="AQ700" s="1" t="s">
        <v>4471</v>
      </c>
      <c r="AR700" t="s">
        <v>4472</v>
      </c>
      <c r="AS700">
        <v>0.1116</v>
      </c>
      <c r="AT700" s="5">
        <f t="shared" si="65"/>
        <v>1.116E-3</v>
      </c>
      <c r="AV700" s="1" t="s">
        <v>4470</v>
      </c>
      <c r="AW700" s="3">
        <v>24.212680442730001</v>
      </c>
      <c r="AX700" s="3">
        <v>0</v>
      </c>
      <c r="AY700" s="3" t="s">
        <v>206</v>
      </c>
      <c r="AZ700" s="3"/>
    </row>
    <row r="701" spans="24:52" x14ac:dyDescent="0.3">
      <c r="X701"/>
      <c r="AP701" s="1" t="s">
        <v>4443</v>
      </c>
      <c r="AQ701" s="1" t="s">
        <v>3563</v>
      </c>
      <c r="AR701" t="s">
        <v>3565</v>
      </c>
      <c r="AS701">
        <v>0</v>
      </c>
      <c r="AT701" s="5">
        <f t="shared" si="65"/>
        <v>0</v>
      </c>
      <c r="AV701" s="1" t="s">
        <v>206</v>
      </c>
      <c r="AW701" s="3" t="s">
        <v>249</v>
      </c>
      <c r="AX701" s="3" t="s">
        <v>1029</v>
      </c>
      <c r="AY701" s="3" t="s">
        <v>278</v>
      </c>
      <c r="AZ701" s="3"/>
    </row>
    <row r="702" spans="24:52" x14ac:dyDescent="0.3">
      <c r="X702"/>
      <c r="AP702" s="1" t="s">
        <v>4443</v>
      </c>
      <c r="AQ702" s="1" t="s">
        <v>3563</v>
      </c>
      <c r="AR702" t="s">
        <v>3813</v>
      </c>
      <c r="AS702">
        <v>0</v>
      </c>
      <c r="AT702" s="5">
        <f t="shared" si="65"/>
        <v>0</v>
      </c>
      <c r="AV702" s="1" t="s">
        <v>206</v>
      </c>
      <c r="AW702" s="3" t="s">
        <v>249</v>
      </c>
      <c r="AX702" s="3" t="s">
        <v>1029</v>
      </c>
      <c r="AY702" s="3" t="s">
        <v>278</v>
      </c>
      <c r="AZ702" s="3"/>
    </row>
    <row r="703" spans="24:52" x14ac:dyDescent="0.3">
      <c r="X703"/>
      <c r="AP703" s="1" t="s">
        <v>4443</v>
      </c>
      <c r="AQ703" s="1" t="s">
        <v>3563</v>
      </c>
      <c r="AR703" t="s">
        <v>4473</v>
      </c>
      <c r="AS703">
        <v>0</v>
      </c>
      <c r="AT703" s="5">
        <f t="shared" si="65"/>
        <v>0</v>
      </c>
      <c r="AV703" s="1" t="s">
        <v>206</v>
      </c>
      <c r="AW703" s="3" t="s">
        <v>249</v>
      </c>
      <c r="AX703" s="3" t="s">
        <v>1029</v>
      </c>
      <c r="AY703" s="3" t="s">
        <v>278</v>
      </c>
      <c r="AZ703" s="3"/>
    </row>
    <row r="704" spans="24:52" x14ac:dyDescent="0.3">
      <c r="X704"/>
      <c r="AP704" s="1" t="s">
        <v>4443</v>
      </c>
      <c r="AQ704" s="1" t="s">
        <v>3563</v>
      </c>
      <c r="AR704" t="s">
        <v>4153</v>
      </c>
      <c r="AS704">
        <v>-1E-4</v>
      </c>
      <c r="AT704" s="5">
        <f t="shared" si="65"/>
        <v>-9.9999999999999995E-7</v>
      </c>
      <c r="AV704" s="1" t="s">
        <v>206</v>
      </c>
      <c r="AW704" s="3" t="s">
        <v>249</v>
      </c>
      <c r="AX704" s="3" t="s">
        <v>1029</v>
      </c>
      <c r="AY704" s="3" t="s">
        <v>278</v>
      </c>
      <c r="AZ704" s="3"/>
    </row>
    <row r="705" spans="24:52" x14ac:dyDescent="0.3">
      <c r="X705"/>
      <c r="AP705" s="1" t="s">
        <v>4474</v>
      </c>
      <c r="AQ705" s="1" t="s">
        <v>4475</v>
      </c>
      <c r="AR705" t="s">
        <v>4476</v>
      </c>
      <c r="AS705">
        <v>7.0622999999999996</v>
      </c>
      <c r="AT705" s="5">
        <f t="shared" si="65"/>
        <v>7.0622999999999991E-2</v>
      </c>
      <c r="AV705" s="1" t="s">
        <v>68</v>
      </c>
      <c r="AW705" s="3">
        <v>145.48452920788</v>
      </c>
      <c r="AX705" s="3">
        <v>9.9480000000000004</v>
      </c>
      <c r="AY705" s="3">
        <v>43.15</v>
      </c>
      <c r="AZ705" s="3"/>
    </row>
    <row r="706" spans="24:52" x14ac:dyDescent="0.3">
      <c r="X706"/>
      <c r="AP706" s="1" t="s">
        <v>4474</v>
      </c>
      <c r="AQ706" s="1" t="s">
        <v>4477</v>
      </c>
      <c r="AR706" t="s">
        <v>4478</v>
      </c>
      <c r="AS706">
        <v>6.4744999999999999</v>
      </c>
      <c r="AT706" s="5">
        <f t="shared" si="65"/>
        <v>6.4744999999999997E-2</v>
      </c>
      <c r="AV706" s="1" t="s">
        <v>9</v>
      </c>
      <c r="AW706" s="3">
        <v>355.05694025719998</v>
      </c>
      <c r="AX706" s="3">
        <v>22.36</v>
      </c>
      <c r="AY706" s="3">
        <v>26.184999999999999</v>
      </c>
      <c r="AZ706" s="3"/>
    </row>
    <row r="707" spans="24:52" x14ac:dyDescent="0.3">
      <c r="X707"/>
      <c r="AP707" s="1" t="s">
        <v>4474</v>
      </c>
      <c r="AQ707" s="1" t="s">
        <v>3829</v>
      </c>
      <c r="AR707" t="s">
        <v>3830</v>
      </c>
      <c r="AS707">
        <v>6.3023999999999996</v>
      </c>
      <c r="AT707" s="5">
        <f t="shared" si="65"/>
        <v>6.3023999999999997E-2</v>
      </c>
      <c r="AV707" s="1" t="s">
        <v>360</v>
      </c>
      <c r="AW707" s="3">
        <v>107.48644893373999</v>
      </c>
      <c r="AX707" s="3">
        <v>0</v>
      </c>
      <c r="AY707" s="3">
        <v>48.078330000000001</v>
      </c>
      <c r="AZ707" s="3"/>
    </row>
    <row r="708" spans="24:52" x14ac:dyDescent="0.3">
      <c r="X708"/>
      <c r="AP708" s="1" t="s">
        <v>4474</v>
      </c>
      <c r="AQ708" s="1" t="s">
        <v>4479</v>
      </c>
      <c r="AR708" t="s">
        <v>4480</v>
      </c>
      <c r="AS708">
        <v>6.2210999999999999</v>
      </c>
      <c r="AT708" s="5">
        <f t="shared" si="65"/>
        <v>6.2210999999999995E-2</v>
      </c>
      <c r="AV708" s="1" t="s">
        <v>6</v>
      </c>
      <c r="AW708" s="3">
        <v>451.52326353640001</v>
      </c>
      <c r="AX708" s="3">
        <v>21.934000000000001</v>
      </c>
      <c r="AY708" s="3">
        <v>17.669250000000002</v>
      </c>
      <c r="AZ708" s="3"/>
    </row>
    <row r="709" spans="24:52" x14ac:dyDescent="0.3">
      <c r="X709"/>
      <c r="AP709" s="1" t="s">
        <v>4474</v>
      </c>
      <c r="AQ709" s="1" t="s">
        <v>4446</v>
      </c>
      <c r="AR709" t="s">
        <v>4447</v>
      </c>
      <c r="AS709">
        <v>6.0232000000000001</v>
      </c>
      <c r="AT709" s="5">
        <f t="shared" si="65"/>
        <v>6.0232000000000001E-2</v>
      </c>
      <c r="AV709" s="1" t="s">
        <v>435</v>
      </c>
      <c r="AW709" s="3">
        <v>90.698585252358697</v>
      </c>
      <c r="AX709" s="3">
        <v>0</v>
      </c>
      <c r="AY709" s="3">
        <v>49.656999999999996</v>
      </c>
      <c r="AZ709" s="3"/>
    </row>
    <row r="710" spans="24:52" x14ac:dyDescent="0.3">
      <c r="X710"/>
      <c r="AP710" s="1" t="s">
        <v>4474</v>
      </c>
      <c r="AQ710" s="1" t="s">
        <v>3882</v>
      </c>
      <c r="AR710" t="s">
        <v>3883</v>
      </c>
      <c r="AS710">
        <v>5.3646000000000003</v>
      </c>
      <c r="AT710" s="5">
        <f t="shared" si="65"/>
        <v>5.3645999999999999E-2</v>
      </c>
      <c r="AV710" s="1" t="s">
        <v>12</v>
      </c>
      <c r="AW710" s="3">
        <v>249.71965875687999</v>
      </c>
      <c r="AX710" s="3">
        <v>24.231999999999999</v>
      </c>
      <c r="AY710" s="3">
        <v>20.43383</v>
      </c>
      <c r="AZ710" s="3"/>
    </row>
    <row r="711" spans="24:52" x14ac:dyDescent="0.3">
      <c r="X711"/>
      <c r="AP711" s="1" t="s">
        <v>4474</v>
      </c>
      <c r="AQ711" s="1" t="s">
        <v>4481</v>
      </c>
      <c r="AR711" t="s">
        <v>4482</v>
      </c>
      <c r="AS711">
        <v>4.6807999999999996</v>
      </c>
      <c r="AT711" s="5">
        <f t="shared" si="65"/>
        <v>4.6807999999999995E-2</v>
      </c>
      <c r="AV711" s="1" t="s">
        <v>42</v>
      </c>
      <c r="AW711" s="3">
        <v>70.435761412869994</v>
      </c>
      <c r="AX711" s="3">
        <v>17.803000000000001</v>
      </c>
      <c r="AY711" s="3">
        <v>16.033999999999999</v>
      </c>
      <c r="AZ711" s="3"/>
    </row>
    <row r="712" spans="24:52" x14ac:dyDescent="0.3">
      <c r="X712"/>
      <c r="AP712" s="1" t="s">
        <v>4474</v>
      </c>
      <c r="AQ712" s="1" t="s">
        <v>4483</v>
      </c>
      <c r="AR712" t="s">
        <v>4484</v>
      </c>
      <c r="AS712">
        <v>4.4837999999999996</v>
      </c>
      <c r="AT712" s="5">
        <f t="shared" si="65"/>
        <v>4.4837999999999996E-2</v>
      </c>
      <c r="AV712" s="1" t="s">
        <v>73</v>
      </c>
      <c r="AW712" s="3">
        <v>67.238019547519997</v>
      </c>
      <c r="AX712" s="3">
        <v>16.850999999999999</v>
      </c>
      <c r="AY712" s="3">
        <v>18.96</v>
      </c>
      <c r="AZ712" s="3"/>
    </row>
    <row r="713" spans="24:52" x14ac:dyDescent="0.3">
      <c r="X713"/>
      <c r="AP713" s="1" t="s">
        <v>4474</v>
      </c>
      <c r="AQ713" s="1" t="s">
        <v>4485</v>
      </c>
      <c r="AR713" t="s">
        <v>4486</v>
      </c>
      <c r="AS713">
        <v>4.2096</v>
      </c>
      <c r="AT713" s="5">
        <f t="shared" ref="AT713:AT776" si="66">AS713/100</f>
        <v>4.2096000000000001E-2</v>
      </c>
      <c r="AV713" s="1" t="s">
        <v>3047</v>
      </c>
      <c r="AW713" s="3">
        <v>41.098900187639998</v>
      </c>
      <c r="AX713" s="3">
        <v>0</v>
      </c>
      <c r="AY713" s="3">
        <v>-34.17</v>
      </c>
      <c r="AZ713" s="3"/>
    </row>
    <row r="714" spans="24:52" x14ac:dyDescent="0.3">
      <c r="X714"/>
      <c r="AP714" s="1" t="s">
        <v>4474</v>
      </c>
      <c r="AQ714" s="1" t="s">
        <v>4487</v>
      </c>
      <c r="AR714" t="s">
        <v>4488</v>
      </c>
      <c r="AS714">
        <v>3.9215</v>
      </c>
      <c r="AT714" s="5">
        <f t="shared" si="66"/>
        <v>3.9215E-2</v>
      </c>
      <c r="AV714" s="1" t="s">
        <v>251</v>
      </c>
      <c r="AW714" s="3">
        <v>0.23202025000000001</v>
      </c>
      <c r="AX714" s="3">
        <v>0</v>
      </c>
      <c r="AY714" s="3" t="s">
        <v>206</v>
      </c>
      <c r="AZ714" s="3"/>
    </row>
    <row r="715" spans="24:52" x14ac:dyDescent="0.3">
      <c r="X715"/>
      <c r="AP715" s="1" t="s">
        <v>4474</v>
      </c>
      <c r="AQ715" s="1" t="s">
        <v>4489</v>
      </c>
      <c r="AR715" t="s">
        <v>4490</v>
      </c>
      <c r="AS715">
        <v>3.2968000000000002</v>
      </c>
      <c r="AT715" s="5">
        <f t="shared" si="66"/>
        <v>3.2968000000000004E-2</v>
      </c>
      <c r="AV715" s="1" t="s">
        <v>1141</v>
      </c>
      <c r="AW715" s="3">
        <v>38.239000421790003</v>
      </c>
      <c r="AX715" s="3">
        <v>18.850000000000001</v>
      </c>
      <c r="AY715" s="3">
        <v>20.470600000000001</v>
      </c>
      <c r="AZ715" s="3"/>
    </row>
    <row r="716" spans="24:52" x14ac:dyDescent="0.3">
      <c r="X716"/>
      <c r="AP716" s="1" t="s">
        <v>4474</v>
      </c>
      <c r="AQ716" s="1" t="s">
        <v>4491</v>
      </c>
      <c r="AR716" t="s">
        <v>4492</v>
      </c>
      <c r="AS716">
        <v>2.8773</v>
      </c>
      <c r="AT716" s="5">
        <f t="shared" si="66"/>
        <v>2.8773E-2</v>
      </c>
      <c r="AV716" s="1" t="s">
        <v>1426</v>
      </c>
      <c r="AW716" s="3">
        <v>34.635692607720003</v>
      </c>
      <c r="AX716" s="3">
        <v>13.702999999999999</v>
      </c>
      <c r="AY716" s="3" t="s">
        <v>206</v>
      </c>
      <c r="AZ716" s="3"/>
    </row>
    <row r="717" spans="24:52" x14ac:dyDescent="0.3">
      <c r="X717"/>
      <c r="AP717" s="1" t="s">
        <v>4474</v>
      </c>
      <c r="AQ717" s="1" t="s">
        <v>4493</v>
      </c>
      <c r="AR717" t="s">
        <v>4494</v>
      </c>
      <c r="AS717">
        <v>2.5243000000000002</v>
      </c>
      <c r="AT717" s="5">
        <f t="shared" si="66"/>
        <v>2.5243000000000002E-2</v>
      </c>
      <c r="AV717" s="1" t="s">
        <v>436</v>
      </c>
      <c r="AW717" s="3">
        <v>24.560038167727399</v>
      </c>
      <c r="AX717" s="3">
        <v>0</v>
      </c>
      <c r="AY717" s="3" t="s">
        <v>206</v>
      </c>
      <c r="AZ717" s="3"/>
    </row>
    <row r="718" spans="24:52" x14ac:dyDescent="0.3">
      <c r="X718"/>
      <c r="AP718" s="1" t="s">
        <v>4474</v>
      </c>
      <c r="AQ718" s="1" t="s">
        <v>4495</v>
      </c>
      <c r="AR718" t="s">
        <v>4496</v>
      </c>
      <c r="AS718">
        <v>2.1861000000000002</v>
      </c>
      <c r="AT718" s="5">
        <f t="shared" si="66"/>
        <v>2.1861000000000002E-2</v>
      </c>
      <c r="AV718" s="1" t="s">
        <v>1321</v>
      </c>
      <c r="AW718" s="3">
        <v>19.620828979079999</v>
      </c>
      <c r="AX718" s="3">
        <v>18.337</v>
      </c>
      <c r="AY718" s="3">
        <v>17.5</v>
      </c>
      <c r="AZ718" s="3"/>
    </row>
    <row r="719" spans="24:52" x14ac:dyDescent="0.3">
      <c r="X719"/>
      <c r="AP719" s="1" t="s">
        <v>4474</v>
      </c>
      <c r="AQ719" s="1" t="s">
        <v>4497</v>
      </c>
      <c r="AR719" t="s">
        <v>4498</v>
      </c>
      <c r="AS719">
        <v>2.1558000000000002</v>
      </c>
      <c r="AT719" s="5">
        <f t="shared" si="66"/>
        <v>2.1558000000000001E-2</v>
      </c>
      <c r="AV719" s="1" t="s">
        <v>3479</v>
      </c>
      <c r="AW719" s="3">
        <v>13.217160195929999</v>
      </c>
      <c r="AX719" s="3">
        <v>0</v>
      </c>
      <c r="AY719" s="3" t="s">
        <v>206</v>
      </c>
      <c r="AZ719" s="3"/>
    </row>
    <row r="720" spans="24:52" x14ac:dyDescent="0.3">
      <c r="X720"/>
      <c r="AP720" s="1" t="s">
        <v>4474</v>
      </c>
      <c r="AQ720" s="1" t="s">
        <v>4499</v>
      </c>
      <c r="AR720" s="1" t="s">
        <v>4500</v>
      </c>
      <c r="AS720">
        <v>2.0899000000000001</v>
      </c>
      <c r="AT720" s="5">
        <f t="shared" si="66"/>
        <v>2.0899000000000001E-2</v>
      </c>
      <c r="AV720" s="1" t="s">
        <v>2800</v>
      </c>
      <c r="AW720" s="3">
        <v>15.703912635984301</v>
      </c>
      <c r="AX720" s="3">
        <v>0</v>
      </c>
      <c r="AY720" s="3">
        <v>42.345500000000001</v>
      </c>
      <c r="AZ720" s="3"/>
    </row>
    <row r="721" spans="24:52" x14ac:dyDescent="0.3">
      <c r="X721"/>
      <c r="AP721" s="1" t="s">
        <v>4474</v>
      </c>
      <c r="AQ721" s="1" t="s">
        <v>4501</v>
      </c>
      <c r="AR721" t="s">
        <v>4502</v>
      </c>
      <c r="AS721">
        <v>1.9172</v>
      </c>
      <c r="AT721" s="5">
        <f t="shared" si="66"/>
        <v>1.9172000000000002E-2</v>
      </c>
      <c r="AV721" s="1" t="s">
        <v>438</v>
      </c>
      <c r="AW721" s="3">
        <v>18.4420280538151</v>
      </c>
      <c r="AX721" s="3">
        <v>0</v>
      </c>
      <c r="AY721" s="3">
        <v>18.8</v>
      </c>
      <c r="AZ721" s="3"/>
    </row>
    <row r="722" spans="24:52" x14ac:dyDescent="0.3">
      <c r="X722"/>
      <c r="AP722" s="1" t="s">
        <v>4474</v>
      </c>
      <c r="AQ722" s="1" t="s">
        <v>4503</v>
      </c>
      <c r="AR722" t="s">
        <v>4504</v>
      </c>
      <c r="AS722">
        <v>1.6337999999999999</v>
      </c>
      <c r="AT722" s="5">
        <f t="shared" si="66"/>
        <v>1.6337999999999998E-2</v>
      </c>
      <c r="AV722" s="1" t="s">
        <v>2146</v>
      </c>
      <c r="AW722" s="3">
        <v>10.295090153271801</v>
      </c>
      <c r="AX722" s="3">
        <v>36.396999999999998</v>
      </c>
      <c r="AY722" s="3" t="s">
        <v>206</v>
      </c>
      <c r="AZ722" s="3"/>
    </row>
    <row r="723" spans="24:52" x14ac:dyDescent="0.3">
      <c r="X723"/>
      <c r="AP723" s="1" t="s">
        <v>4474</v>
      </c>
      <c r="AQ723" s="1" t="s">
        <v>4505</v>
      </c>
      <c r="AR723" t="s">
        <v>4506</v>
      </c>
      <c r="AS723">
        <v>1.6296999999999999</v>
      </c>
      <c r="AT723" s="5">
        <f t="shared" si="66"/>
        <v>1.6296999999999999E-2</v>
      </c>
      <c r="AV723" s="1" t="s">
        <v>1583</v>
      </c>
      <c r="AW723" s="3">
        <v>16.185200733718101</v>
      </c>
      <c r="AX723" s="3">
        <v>7.4969999999999999</v>
      </c>
      <c r="AY723" s="3">
        <v>20.25</v>
      </c>
      <c r="AZ723" s="3"/>
    </row>
    <row r="724" spans="24:52" x14ac:dyDescent="0.3">
      <c r="X724"/>
      <c r="AP724" s="1" t="s">
        <v>4474</v>
      </c>
      <c r="AQ724" s="1" t="s">
        <v>4507</v>
      </c>
      <c r="AR724" t="s">
        <v>4508</v>
      </c>
      <c r="AS724">
        <v>1.5807</v>
      </c>
      <c r="AT724" s="5">
        <f t="shared" si="66"/>
        <v>1.5807000000000002E-2</v>
      </c>
      <c r="AV724" s="1" t="s">
        <v>3478</v>
      </c>
      <c r="AW724" s="3">
        <v>13.54735413125</v>
      </c>
      <c r="AX724" s="3">
        <v>0</v>
      </c>
      <c r="AY724" s="3" t="s">
        <v>206</v>
      </c>
      <c r="AZ724" s="3"/>
    </row>
    <row r="725" spans="24:52" x14ac:dyDescent="0.3">
      <c r="X725"/>
      <c r="AP725" s="1" t="s">
        <v>4474</v>
      </c>
      <c r="AQ725" s="1" t="s">
        <v>4509</v>
      </c>
      <c r="AR725" t="s">
        <v>4510</v>
      </c>
      <c r="AS725">
        <v>1.5248999999999999</v>
      </c>
      <c r="AT725" s="5">
        <f t="shared" si="66"/>
        <v>1.5248999999999999E-2</v>
      </c>
      <c r="AV725" s="1" t="s">
        <v>3477</v>
      </c>
      <c r="AW725" s="3">
        <v>10.669612592432401</v>
      </c>
      <c r="AX725" s="3">
        <v>0</v>
      </c>
      <c r="AY725" s="3">
        <v>28.707999999999998</v>
      </c>
      <c r="AZ725" s="3"/>
    </row>
    <row r="726" spans="24:52" x14ac:dyDescent="0.3">
      <c r="X726"/>
      <c r="AP726" s="1" t="s">
        <v>4474</v>
      </c>
      <c r="AQ726" s="1" t="s">
        <v>3807</v>
      </c>
      <c r="AR726" t="s">
        <v>3808</v>
      </c>
      <c r="AS726">
        <v>1.4408000000000001</v>
      </c>
      <c r="AT726" s="5">
        <f t="shared" si="66"/>
        <v>1.4408000000000001E-2</v>
      </c>
      <c r="AV726" s="1" t="s">
        <v>237</v>
      </c>
      <c r="AW726" s="3">
        <v>9.6726421340000002</v>
      </c>
      <c r="AX726" s="3">
        <v>0</v>
      </c>
      <c r="AY726" s="3" t="s">
        <v>206</v>
      </c>
      <c r="AZ726" s="3"/>
    </row>
    <row r="727" spans="24:52" x14ac:dyDescent="0.3">
      <c r="X727"/>
      <c r="AP727" s="1" t="s">
        <v>4474</v>
      </c>
      <c r="AQ727" s="1" t="s">
        <v>4511</v>
      </c>
      <c r="AR727" t="s">
        <v>4512</v>
      </c>
      <c r="AS727">
        <v>1.4061999999999999</v>
      </c>
      <c r="AT727" s="5">
        <f t="shared" si="66"/>
        <v>1.4061999999999998E-2</v>
      </c>
      <c r="AV727" s="1" t="s">
        <v>3343</v>
      </c>
      <c r="AW727" s="3">
        <v>4.5442226995199997</v>
      </c>
      <c r="AX727" s="3">
        <v>0</v>
      </c>
      <c r="AY727" s="3" t="s">
        <v>206</v>
      </c>
      <c r="AZ727" s="3"/>
    </row>
    <row r="728" spans="24:52" x14ac:dyDescent="0.3">
      <c r="X728"/>
      <c r="AP728" s="1" t="s">
        <v>4474</v>
      </c>
      <c r="AQ728" s="1" t="s">
        <v>4513</v>
      </c>
      <c r="AR728" t="s">
        <v>4514</v>
      </c>
      <c r="AS728">
        <v>1.3686</v>
      </c>
      <c r="AT728" s="5">
        <f t="shared" si="66"/>
        <v>1.3686E-2</v>
      </c>
      <c r="AV728" s="1" t="s">
        <v>1665</v>
      </c>
      <c r="AW728" s="3">
        <v>7.16777853384</v>
      </c>
      <c r="AX728" s="3">
        <v>2.9910000000000001</v>
      </c>
      <c r="AY728" s="3">
        <v>8.4774999999999991</v>
      </c>
      <c r="AZ728" s="3"/>
    </row>
    <row r="729" spans="24:52" x14ac:dyDescent="0.3">
      <c r="X729"/>
      <c r="AP729" s="1" t="s">
        <v>4474</v>
      </c>
      <c r="AQ729" s="1" t="s">
        <v>4515</v>
      </c>
      <c r="AR729" t="s">
        <v>4516</v>
      </c>
      <c r="AS729">
        <v>1.3480000000000001</v>
      </c>
      <c r="AT729" s="5">
        <f t="shared" si="66"/>
        <v>1.3480000000000001E-2</v>
      </c>
      <c r="AV729" s="1" t="s">
        <v>3045</v>
      </c>
      <c r="AW729" s="3">
        <v>5.6786399999999997</v>
      </c>
      <c r="AX729" s="3">
        <v>0.16600000000000001</v>
      </c>
      <c r="AY729" s="3" t="s">
        <v>206</v>
      </c>
      <c r="AZ729" s="3"/>
    </row>
    <row r="730" spans="24:52" x14ac:dyDescent="0.3">
      <c r="X730"/>
      <c r="AP730" s="1" t="s">
        <v>4474</v>
      </c>
      <c r="AQ730" s="1" t="s">
        <v>4468</v>
      </c>
      <c r="AR730" t="s">
        <v>4469</v>
      </c>
      <c r="AS730">
        <v>1.3472</v>
      </c>
      <c r="AT730" s="5">
        <f t="shared" si="66"/>
        <v>1.3472E-2</v>
      </c>
      <c r="AV730" s="1" t="s">
        <v>443</v>
      </c>
      <c r="AW730" s="3">
        <v>12.23728674525</v>
      </c>
      <c r="AX730" s="3">
        <v>0</v>
      </c>
      <c r="AY730" s="3">
        <v>43.33</v>
      </c>
      <c r="AZ730" s="3"/>
    </row>
    <row r="731" spans="24:52" x14ac:dyDescent="0.3">
      <c r="X731"/>
      <c r="AP731" s="1" t="s">
        <v>4474</v>
      </c>
      <c r="AQ731" s="1" t="s">
        <v>4517</v>
      </c>
      <c r="AR731" t="s">
        <v>4518</v>
      </c>
      <c r="AS731">
        <v>1.3313999999999999</v>
      </c>
      <c r="AT731" s="5">
        <f t="shared" si="66"/>
        <v>1.3313999999999999E-2</v>
      </c>
      <c r="AV731" s="1" t="s">
        <v>3050</v>
      </c>
      <c r="AW731" s="3">
        <v>6.6985797357000001</v>
      </c>
      <c r="AX731" s="3">
        <v>19.164000000000001</v>
      </c>
      <c r="AY731" s="3">
        <v>25.484000000000002</v>
      </c>
      <c r="AZ731" s="3"/>
    </row>
    <row r="732" spans="24:52" x14ac:dyDescent="0.3">
      <c r="X732"/>
      <c r="AP732" s="1" t="s">
        <v>4474</v>
      </c>
      <c r="AQ732" s="1" t="s">
        <v>4519</v>
      </c>
      <c r="AR732" t="s">
        <v>4520</v>
      </c>
      <c r="AS732">
        <v>1.3045</v>
      </c>
      <c r="AT732" s="5">
        <f t="shared" si="66"/>
        <v>1.3044999999999999E-2</v>
      </c>
      <c r="AV732" s="1" t="s">
        <v>3048</v>
      </c>
      <c r="AW732" s="3">
        <v>3.1508402956800001</v>
      </c>
      <c r="AX732" s="3">
        <v>2.2389999999999999</v>
      </c>
      <c r="AY732" s="3">
        <v>14.13</v>
      </c>
      <c r="AZ732" s="3"/>
    </row>
    <row r="733" spans="24:52" x14ac:dyDescent="0.3">
      <c r="X733"/>
      <c r="AP733" s="1" t="s">
        <v>4474</v>
      </c>
      <c r="AQ733" s="1" t="s">
        <v>4521</v>
      </c>
      <c r="AR733" t="s">
        <v>4522</v>
      </c>
      <c r="AS733">
        <v>1.2744</v>
      </c>
      <c r="AT733" s="5">
        <f t="shared" si="66"/>
        <v>1.2744E-2</v>
      </c>
      <c r="AV733" s="1" t="s">
        <v>3049</v>
      </c>
      <c r="AW733" s="3">
        <v>6.22168246733</v>
      </c>
      <c r="AX733" s="3">
        <v>19.756</v>
      </c>
      <c r="AY733" s="3" t="s">
        <v>206</v>
      </c>
      <c r="AZ733" s="3"/>
    </row>
    <row r="734" spans="24:52" x14ac:dyDescent="0.3">
      <c r="X734"/>
      <c r="AP734" s="1" t="s">
        <v>4474</v>
      </c>
      <c r="AQ734" s="1" t="s">
        <v>4523</v>
      </c>
      <c r="AR734" t="s">
        <v>4524</v>
      </c>
      <c r="AS734">
        <v>1.2710999999999999</v>
      </c>
      <c r="AT734" s="5">
        <f t="shared" si="66"/>
        <v>1.2710999999999998E-2</v>
      </c>
      <c r="AV734" s="1" t="s">
        <v>921</v>
      </c>
      <c r="AW734" s="3">
        <v>4.0807314794999998</v>
      </c>
      <c r="AX734" s="3">
        <v>-4.3570000000000002</v>
      </c>
      <c r="AY734" s="3" t="s">
        <v>206</v>
      </c>
      <c r="AZ734" s="3"/>
    </row>
    <row r="735" spans="24:52" x14ac:dyDescent="0.3">
      <c r="X735"/>
      <c r="AP735" s="1" t="s">
        <v>4474</v>
      </c>
      <c r="AQ735" s="1" t="s">
        <v>4525</v>
      </c>
      <c r="AR735" t="s">
        <v>4526</v>
      </c>
      <c r="AS735">
        <v>1.1212</v>
      </c>
      <c r="AT735" s="5">
        <f t="shared" si="66"/>
        <v>1.1212E-2</v>
      </c>
      <c r="AV735" s="1" t="s">
        <v>2887</v>
      </c>
      <c r="AW735" s="3">
        <v>5.8817321154000002</v>
      </c>
      <c r="AX735" s="3">
        <v>0</v>
      </c>
      <c r="AY735" s="3" t="s">
        <v>206</v>
      </c>
      <c r="AZ735" s="3"/>
    </row>
    <row r="736" spans="24:52" x14ac:dyDescent="0.3">
      <c r="X736"/>
      <c r="AP736" s="1" t="s">
        <v>4474</v>
      </c>
      <c r="AQ736" s="1" t="s">
        <v>4527</v>
      </c>
      <c r="AR736" t="s">
        <v>4528</v>
      </c>
      <c r="AS736">
        <v>1.0871</v>
      </c>
      <c r="AT736" s="5">
        <f t="shared" si="66"/>
        <v>1.0870999999999999E-2</v>
      </c>
      <c r="AV736" s="1" t="s">
        <v>946</v>
      </c>
      <c r="AW736" s="3">
        <v>2.0126387560199999</v>
      </c>
      <c r="AX736" s="3">
        <v>0</v>
      </c>
      <c r="AY736" s="3">
        <v>22.95</v>
      </c>
      <c r="AZ736" s="3"/>
    </row>
    <row r="737" spans="24:52" x14ac:dyDescent="0.3">
      <c r="X737"/>
      <c r="AP737" s="1" t="s">
        <v>4474</v>
      </c>
      <c r="AQ737" s="1" t="s">
        <v>4529</v>
      </c>
      <c r="AR737" t="s">
        <v>4530</v>
      </c>
      <c r="AS737">
        <v>1.07</v>
      </c>
      <c r="AT737" s="5">
        <f t="shared" si="66"/>
        <v>1.0700000000000001E-2</v>
      </c>
      <c r="AV737" s="1" t="s">
        <v>3051</v>
      </c>
      <c r="AW737" s="3">
        <v>2.45590686969823</v>
      </c>
      <c r="AX737" s="3">
        <v>0</v>
      </c>
      <c r="AY737" s="3" t="s">
        <v>206</v>
      </c>
      <c r="AZ737" s="3"/>
    </row>
    <row r="738" spans="24:52" x14ac:dyDescent="0.3">
      <c r="X738"/>
      <c r="AP738" s="1" t="s">
        <v>4474</v>
      </c>
      <c r="AQ738" s="1" t="s">
        <v>4531</v>
      </c>
      <c r="AR738" t="s">
        <v>4532</v>
      </c>
      <c r="AS738">
        <v>1.0267999999999999</v>
      </c>
      <c r="AT738" s="5">
        <f t="shared" si="66"/>
        <v>1.0267999999999999E-2</v>
      </c>
      <c r="AV738" s="1" t="s">
        <v>913</v>
      </c>
      <c r="AW738" s="3">
        <v>2.4033319139999998</v>
      </c>
      <c r="AX738" s="3">
        <v>30.975999999999999</v>
      </c>
      <c r="AY738" s="3">
        <v>15</v>
      </c>
      <c r="AZ738" s="3"/>
    </row>
    <row r="739" spans="24:52" x14ac:dyDescent="0.3">
      <c r="X739"/>
      <c r="AP739" s="1" t="s">
        <v>4474</v>
      </c>
      <c r="AQ739" s="1" t="s">
        <v>4533</v>
      </c>
      <c r="AR739" t="s">
        <v>4534</v>
      </c>
      <c r="AS739">
        <v>0.97689999999999999</v>
      </c>
      <c r="AT739" s="5">
        <f t="shared" si="66"/>
        <v>9.7689999999999999E-3</v>
      </c>
      <c r="AV739" s="1" t="s">
        <v>3480</v>
      </c>
      <c r="AW739" s="3">
        <v>3.1019209216500001</v>
      </c>
      <c r="AX739" s="3">
        <v>0</v>
      </c>
      <c r="AY739" s="3" t="s">
        <v>206</v>
      </c>
      <c r="AZ739" s="3"/>
    </row>
    <row r="740" spans="24:52" x14ac:dyDescent="0.3">
      <c r="X740"/>
      <c r="AP740" s="1" t="s">
        <v>4474</v>
      </c>
      <c r="AQ740" t="s">
        <v>4535</v>
      </c>
      <c r="AR740" t="s">
        <v>4536</v>
      </c>
      <c r="AS740">
        <v>0.94299999999999995</v>
      </c>
      <c r="AT740" s="5">
        <f t="shared" si="66"/>
        <v>9.4299999999999991E-3</v>
      </c>
      <c r="AV740" s="1" t="s">
        <v>2542</v>
      </c>
      <c r="AW740" s="3">
        <v>1.1845130514362101</v>
      </c>
      <c r="AX740" s="3">
        <v>-11.935</v>
      </c>
      <c r="AY740" s="3">
        <v>29.4</v>
      </c>
      <c r="AZ740" s="3"/>
    </row>
    <row r="741" spans="24:52" x14ac:dyDescent="0.3">
      <c r="X741"/>
      <c r="AP741" s="1" t="s">
        <v>4474</v>
      </c>
      <c r="AQ741" s="1" t="s">
        <v>4537</v>
      </c>
      <c r="AR741" t="s">
        <v>4538</v>
      </c>
      <c r="AS741">
        <v>0.87609999999999999</v>
      </c>
      <c r="AT741" s="5">
        <f t="shared" si="66"/>
        <v>8.7609999999999997E-3</v>
      </c>
      <c r="AV741" s="1" t="s">
        <v>3052</v>
      </c>
      <c r="AW741" s="3">
        <v>0.78306145748892897</v>
      </c>
      <c r="AX741" s="3">
        <v>53.768999999999998</v>
      </c>
      <c r="AY741" s="3">
        <v>5</v>
      </c>
      <c r="AZ741" s="3"/>
    </row>
    <row r="742" spans="24:52" x14ac:dyDescent="0.3">
      <c r="X742"/>
      <c r="AP742" s="1" t="s">
        <v>4474</v>
      </c>
      <c r="AQ742" s="1" t="s">
        <v>4539</v>
      </c>
      <c r="AR742" t="s">
        <v>4540</v>
      </c>
      <c r="AS742">
        <v>0.85940000000000005</v>
      </c>
      <c r="AT742" s="5">
        <f t="shared" si="66"/>
        <v>8.5940000000000009E-3</v>
      </c>
      <c r="AV742" s="1" t="s">
        <v>2888</v>
      </c>
      <c r="AW742" s="3">
        <v>1.5956201729495101</v>
      </c>
      <c r="AX742" s="3">
        <v>0</v>
      </c>
      <c r="AY742" s="3" t="s">
        <v>206</v>
      </c>
      <c r="AZ742" s="3"/>
    </row>
    <row r="743" spans="24:52" x14ac:dyDescent="0.3">
      <c r="X743"/>
      <c r="AP743" s="1" t="s">
        <v>4474</v>
      </c>
      <c r="AQ743" s="1" t="s">
        <v>4541</v>
      </c>
      <c r="AR743" t="s">
        <v>4542</v>
      </c>
      <c r="AS743">
        <v>0.67369999999999997</v>
      </c>
      <c r="AT743" s="5">
        <f t="shared" si="66"/>
        <v>6.7369999999999999E-3</v>
      </c>
      <c r="AV743" s="1" t="s">
        <v>3046</v>
      </c>
      <c r="AW743" s="3">
        <v>0.91221203517104199</v>
      </c>
      <c r="AX743" s="3">
        <v>-5.3680000000000003</v>
      </c>
      <c r="AY743" s="3" t="s">
        <v>206</v>
      </c>
      <c r="AZ743" s="3"/>
    </row>
    <row r="744" spans="24:52" x14ac:dyDescent="0.3">
      <c r="X744"/>
      <c r="AP744" s="1" t="s">
        <v>4474</v>
      </c>
      <c r="AQ744" s="1" t="s">
        <v>4543</v>
      </c>
      <c r="AR744" t="s">
        <v>4544</v>
      </c>
      <c r="AS744">
        <v>0.5675</v>
      </c>
      <c r="AT744" s="5">
        <f t="shared" si="66"/>
        <v>5.6750000000000004E-3</v>
      </c>
      <c r="AV744" s="1" t="s">
        <v>3055</v>
      </c>
      <c r="AW744" s="3">
        <v>1.26237329819938</v>
      </c>
      <c r="AX744" s="3">
        <v>0</v>
      </c>
      <c r="AY744" s="3" t="s">
        <v>206</v>
      </c>
      <c r="AZ744" s="3"/>
    </row>
    <row r="745" spans="24:52" x14ac:dyDescent="0.3">
      <c r="X745"/>
      <c r="AP745" s="1" t="s">
        <v>4474</v>
      </c>
      <c r="AQ745" s="1" t="s">
        <v>4545</v>
      </c>
      <c r="AR745" t="s">
        <v>4546</v>
      </c>
      <c r="AS745">
        <v>0.52729999999999999</v>
      </c>
      <c r="AT745" s="5">
        <f t="shared" si="66"/>
        <v>5.2729999999999999E-3</v>
      </c>
      <c r="AV745" s="1" t="s">
        <v>3053</v>
      </c>
      <c r="AW745" s="3">
        <v>0.71110100328000003</v>
      </c>
      <c r="AX745" s="3">
        <v>0</v>
      </c>
      <c r="AY745" s="3" t="s">
        <v>206</v>
      </c>
      <c r="AZ745" s="3"/>
    </row>
    <row r="746" spans="24:52" x14ac:dyDescent="0.3">
      <c r="X746"/>
      <c r="AP746" s="1" t="s">
        <v>4474</v>
      </c>
      <c r="AQ746" s="1" t="s">
        <v>4036</v>
      </c>
      <c r="AR746" t="s">
        <v>4037</v>
      </c>
      <c r="AS746">
        <v>0.51490000000000002</v>
      </c>
      <c r="AT746" s="5">
        <f t="shared" si="66"/>
        <v>5.1489999999999999E-3</v>
      </c>
      <c r="AV746" s="1" t="s">
        <v>2640</v>
      </c>
      <c r="AW746" s="3" t="s">
        <v>206</v>
      </c>
      <c r="AX746" s="3">
        <v>0</v>
      </c>
      <c r="AY746" s="3" t="s">
        <v>206</v>
      </c>
      <c r="AZ746" s="3"/>
    </row>
    <row r="747" spans="24:52" x14ac:dyDescent="0.3">
      <c r="X747"/>
      <c r="AP747" s="1" t="s">
        <v>4474</v>
      </c>
      <c r="AQ747" s="1" t="s">
        <v>4547</v>
      </c>
      <c r="AR747" t="s">
        <v>4548</v>
      </c>
      <c r="AS747">
        <v>0.45979999999999999</v>
      </c>
      <c r="AT747" s="5">
        <f t="shared" si="66"/>
        <v>4.5979999999999997E-3</v>
      </c>
      <c r="AV747" s="1" t="s">
        <v>3054</v>
      </c>
      <c r="AW747" s="3">
        <v>0.92897382885375501</v>
      </c>
      <c r="AX747" s="3">
        <v>9.5020000000000007</v>
      </c>
      <c r="AY747" s="3" t="s">
        <v>206</v>
      </c>
      <c r="AZ747" s="3"/>
    </row>
    <row r="748" spans="24:52" x14ac:dyDescent="0.3">
      <c r="X748"/>
      <c r="AP748" s="1" t="s">
        <v>4474</v>
      </c>
      <c r="AQ748" t="s">
        <v>4549</v>
      </c>
      <c r="AR748" s="1" t="s">
        <v>4550</v>
      </c>
      <c r="AS748">
        <v>0.41549999999999998</v>
      </c>
      <c r="AT748" s="5">
        <f t="shared" si="66"/>
        <v>4.1549999999999998E-3</v>
      </c>
      <c r="AV748" s="1" t="s">
        <v>3056</v>
      </c>
      <c r="AW748" s="3">
        <v>0.72433371378829203</v>
      </c>
      <c r="AX748" s="3">
        <v>0</v>
      </c>
      <c r="AY748" s="3" t="s">
        <v>206</v>
      </c>
      <c r="AZ748" s="3"/>
    </row>
    <row r="749" spans="24:52" x14ac:dyDescent="0.3">
      <c r="X749"/>
      <c r="AP749" s="1" t="s">
        <v>4474</v>
      </c>
      <c r="AQ749" s="1" t="s">
        <v>4551</v>
      </c>
      <c r="AR749" t="s">
        <v>4552</v>
      </c>
      <c r="AS749">
        <v>0.39269999999999999</v>
      </c>
      <c r="AT749" s="5">
        <f t="shared" si="66"/>
        <v>3.9269999999999999E-3</v>
      </c>
      <c r="AV749" s="1" t="s">
        <v>3058</v>
      </c>
      <c r="AW749" s="3">
        <v>0.63287836270999998</v>
      </c>
      <c r="AX749" s="3">
        <v>0</v>
      </c>
      <c r="AY749" s="3" t="s">
        <v>206</v>
      </c>
      <c r="AZ749" s="3"/>
    </row>
    <row r="750" spans="24:52" x14ac:dyDescent="0.3">
      <c r="X750"/>
      <c r="AP750" s="1" t="s">
        <v>4474</v>
      </c>
      <c r="AQ750" s="1" t="s">
        <v>4553</v>
      </c>
      <c r="AR750" t="s">
        <v>4554</v>
      </c>
      <c r="AS750">
        <v>0.35780000000000001</v>
      </c>
      <c r="AT750" s="5">
        <f t="shared" si="66"/>
        <v>3.578E-3</v>
      </c>
      <c r="AV750" s="1" t="s">
        <v>3057</v>
      </c>
      <c r="AW750" s="3">
        <v>0.65482428506381896</v>
      </c>
      <c r="AX750" s="3">
        <v>0</v>
      </c>
      <c r="AY750" s="3" t="s">
        <v>206</v>
      </c>
      <c r="AZ750" s="3"/>
    </row>
    <row r="751" spans="24:52" x14ac:dyDescent="0.3">
      <c r="X751"/>
      <c r="AP751" s="1" t="s">
        <v>4474</v>
      </c>
      <c r="AQ751" s="1" t="s">
        <v>4555</v>
      </c>
      <c r="AR751" t="s">
        <v>4556</v>
      </c>
      <c r="AS751">
        <v>0.33639999999999998</v>
      </c>
      <c r="AT751" s="5">
        <f t="shared" si="66"/>
        <v>3.3639999999999998E-3</v>
      </c>
      <c r="AV751" s="1" t="s">
        <v>935</v>
      </c>
      <c r="AW751" s="3">
        <v>0.72178466390999996</v>
      </c>
      <c r="AX751" s="3">
        <v>0</v>
      </c>
      <c r="AY751" s="3" t="s">
        <v>206</v>
      </c>
      <c r="AZ751" s="3"/>
    </row>
    <row r="752" spans="24:52" x14ac:dyDescent="0.3">
      <c r="X752"/>
      <c r="AP752" s="1" t="s">
        <v>4474</v>
      </c>
      <c r="AQ752" s="1" t="s">
        <v>4557</v>
      </c>
      <c r="AR752" t="s">
        <v>4558</v>
      </c>
      <c r="AS752">
        <v>0.31759999999999999</v>
      </c>
      <c r="AT752" s="5">
        <f t="shared" si="66"/>
        <v>3.176E-3</v>
      </c>
      <c r="AV752" s="1" t="s">
        <v>3059</v>
      </c>
      <c r="AW752" s="3">
        <v>0.624227434565086</v>
      </c>
      <c r="AX752" s="3">
        <v>5.1260000000000003</v>
      </c>
      <c r="AY752" s="3" t="s">
        <v>206</v>
      </c>
      <c r="AZ752" s="3"/>
    </row>
    <row r="753" spans="24:52" x14ac:dyDescent="0.3">
      <c r="X753"/>
      <c r="AP753" s="1" t="s">
        <v>4474</v>
      </c>
      <c r="AQ753" s="1" t="s">
        <v>4559</v>
      </c>
      <c r="AR753" t="s">
        <v>4560</v>
      </c>
      <c r="AS753">
        <v>0.28970000000000001</v>
      </c>
      <c r="AT753" s="5">
        <f t="shared" si="66"/>
        <v>2.8970000000000003E-3</v>
      </c>
      <c r="AV753" s="1" t="s">
        <v>3481</v>
      </c>
      <c r="AW753" s="3">
        <v>0.59597467150000005</v>
      </c>
      <c r="AX753" s="3">
        <v>-14.827</v>
      </c>
      <c r="AY753" s="3">
        <v>19.5</v>
      </c>
      <c r="AZ753" s="3"/>
    </row>
    <row r="754" spans="24:52" x14ac:dyDescent="0.3">
      <c r="X754"/>
      <c r="AP754" s="1" t="s">
        <v>4474</v>
      </c>
      <c r="AQ754" s="1" t="s">
        <v>4561</v>
      </c>
      <c r="AR754" t="s">
        <v>4562</v>
      </c>
      <c r="AS754">
        <v>0.28189999999999998</v>
      </c>
      <c r="AT754" s="5">
        <f t="shared" si="66"/>
        <v>2.8189999999999999E-3</v>
      </c>
      <c r="AV754" s="1" t="s">
        <v>992</v>
      </c>
      <c r="AW754" s="3">
        <v>0.31176929058000002</v>
      </c>
      <c r="AX754" s="3">
        <v>-14.278</v>
      </c>
      <c r="AY754" s="3" t="s">
        <v>206</v>
      </c>
      <c r="AZ754" s="3"/>
    </row>
    <row r="755" spans="24:52" x14ac:dyDescent="0.3">
      <c r="X755"/>
      <c r="AP755" s="1" t="s">
        <v>4474</v>
      </c>
      <c r="AQ755" s="1" t="s">
        <v>4563</v>
      </c>
      <c r="AR755" t="s">
        <v>4564</v>
      </c>
      <c r="AS755">
        <v>0.22509999999999999</v>
      </c>
      <c r="AT755" s="5">
        <f t="shared" si="66"/>
        <v>2.251E-3</v>
      </c>
      <c r="AV755" s="1" t="s">
        <v>916</v>
      </c>
      <c r="AW755" s="3">
        <v>0.55688303928000005</v>
      </c>
      <c r="AX755" s="3">
        <v>0.501</v>
      </c>
      <c r="AY755" s="3" t="s">
        <v>206</v>
      </c>
      <c r="AZ755" s="3"/>
    </row>
    <row r="756" spans="24:52" x14ac:dyDescent="0.3">
      <c r="X756"/>
      <c r="AP756" s="1" t="s">
        <v>4474</v>
      </c>
      <c r="AQ756" s="1" t="s">
        <v>4565</v>
      </c>
      <c r="AR756" t="s">
        <v>4566</v>
      </c>
      <c r="AS756">
        <v>0.13980000000000001</v>
      </c>
      <c r="AT756" s="5">
        <f t="shared" si="66"/>
        <v>1.3980000000000002E-3</v>
      </c>
      <c r="AV756" s="1" t="s">
        <v>3060</v>
      </c>
      <c r="AW756" s="3">
        <v>0.11423916972000001</v>
      </c>
      <c r="AX756" s="3">
        <v>0</v>
      </c>
      <c r="AY756" s="3" t="s">
        <v>206</v>
      </c>
      <c r="AZ756" s="3"/>
    </row>
    <row r="757" spans="24:52" x14ac:dyDescent="0.3">
      <c r="X757"/>
      <c r="AP757" s="1" t="s">
        <v>4474</v>
      </c>
      <c r="AQ757" s="1" t="s">
        <v>4567</v>
      </c>
      <c r="AR757" t="s">
        <v>4568</v>
      </c>
      <c r="AS757">
        <v>0.1255</v>
      </c>
      <c r="AT757" s="5">
        <f t="shared" si="66"/>
        <v>1.255E-3</v>
      </c>
      <c r="AV757" s="1" t="s">
        <v>3061</v>
      </c>
      <c r="AW757" s="3">
        <v>0.12863451910408399</v>
      </c>
      <c r="AX757" s="3">
        <v>0</v>
      </c>
      <c r="AY757" s="3" t="s">
        <v>206</v>
      </c>
      <c r="AZ757" s="3"/>
    </row>
    <row r="758" spans="24:52" x14ac:dyDescent="0.3">
      <c r="X758"/>
      <c r="AP758" s="1" t="s">
        <v>4474</v>
      </c>
      <c r="AQ758" s="1" t="s">
        <v>3563</v>
      </c>
      <c r="AR758" t="s">
        <v>3565</v>
      </c>
      <c r="AS758">
        <v>1E-4</v>
      </c>
      <c r="AT758" s="5">
        <f t="shared" si="66"/>
        <v>9.9999999999999995E-7</v>
      </c>
      <c r="AV758" s="1" t="s">
        <v>206</v>
      </c>
      <c r="AW758" s="3" t="s">
        <v>249</v>
      </c>
      <c r="AX758" s="3" t="s">
        <v>1029</v>
      </c>
      <c r="AY758" s="3" t="s">
        <v>278</v>
      </c>
      <c r="AZ758" s="3"/>
    </row>
    <row r="759" spans="24:52" x14ac:dyDescent="0.3">
      <c r="X759"/>
      <c r="AP759" s="1" t="s">
        <v>4474</v>
      </c>
      <c r="AQ759" s="1" t="s">
        <v>3563</v>
      </c>
      <c r="AR759" t="s">
        <v>3811</v>
      </c>
      <c r="AS759">
        <v>0</v>
      </c>
      <c r="AT759" s="5">
        <f t="shared" si="66"/>
        <v>0</v>
      </c>
      <c r="AV759" s="1" t="s">
        <v>206</v>
      </c>
      <c r="AW759" s="3" t="s">
        <v>249</v>
      </c>
      <c r="AX759" s="3" t="s">
        <v>1029</v>
      </c>
      <c r="AY759" s="3" t="s">
        <v>278</v>
      </c>
      <c r="AZ759" s="3"/>
    </row>
    <row r="760" spans="24:52" x14ac:dyDescent="0.3">
      <c r="X760"/>
      <c r="AP760" s="1" t="s">
        <v>4569</v>
      </c>
      <c r="AQ760" s="1" t="s">
        <v>3815</v>
      </c>
      <c r="AR760" t="s">
        <v>3816</v>
      </c>
      <c r="AS760">
        <v>6.9828000000000001</v>
      </c>
      <c r="AT760" s="5">
        <f t="shared" si="66"/>
        <v>6.9828000000000001E-2</v>
      </c>
      <c r="AV760" s="1" t="s">
        <v>359</v>
      </c>
      <c r="AW760" s="3">
        <v>1003.27146096562</v>
      </c>
      <c r="AX760" s="3">
        <v>0</v>
      </c>
      <c r="AY760" s="3">
        <v>73.06</v>
      </c>
      <c r="AZ760" s="3"/>
    </row>
    <row r="761" spans="24:52" x14ac:dyDescent="0.3">
      <c r="X761"/>
      <c r="AP761" s="1" t="s">
        <v>4569</v>
      </c>
      <c r="AQ761" s="1" t="s">
        <v>3888</v>
      </c>
      <c r="AR761" t="s">
        <v>3889</v>
      </c>
      <c r="AS761">
        <v>5.5144000000000002</v>
      </c>
      <c r="AT761" s="5">
        <f t="shared" si="66"/>
        <v>5.5143999999999999E-2</v>
      </c>
      <c r="AV761" s="1" t="s">
        <v>43</v>
      </c>
      <c r="AW761" s="3">
        <v>176.90285555295</v>
      </c>
      <c r="AX761" s="3">
        <v>39.81</v>
      </c>
      <c r="AY761" s="3">
        <v>35.32</v>
      </c>
      <c r="AZ761" s="3"/>
    </row>
    <row r="762" spans="24:52" x14ac:dyDescent="0.3">
      <c r="X762"/>
      <c r="AP762" s="1" t="s">
        <v>4569</v>
      </c>
      <c r="AQ762" s="1" t="s">
        <v>3920</v>
      </c>
      <c r="AR762" t="s">
        <v>3921</v>
      </c>
      <c r="AS762">
        <v>5.4527999999999999</v>
      </c>
      <c r="AT762" s="5">
        <f t="shared" si="66"/>
        <v>5.4528E-2</v>
      </c>
      <c r="AV762" s="1" t="s">
        <v>10</v>
      </c>
      <c r="AW762" s="3">
        <v>750.625</v>
      </c>
      <c r="AX762" s="3">
        <v>52.826999999999998</v>
      </c>
      <c r="AY762" s="3">
        <v>32.6</v>
      </c>
      <c r="AZ762" s="3"/>
    </row>
    <row r="763" spans="24:52" x14ac:dyDescent="0.3">
      <c r="X763"/>
      <c r="AP763" s="1" t="s">
        <v>4569</v>
      </c>
      <c r="AQ763" s="1" t="s">
        <v>3545</v>
      </c>
      <c r="AR763" t="s">
        <v>3546</v>
      </c>
      <c r="AS763">
        <v>4.6398999999999999</v>
      </c>
      <c r="AT763" s="5">
        <f t="shared" si="66"/>
        <v>4.6398999999999996E-2</v>
      </c>
      <c r="AV763" s="1" t="s">
        <v>5</v>
      </c>
      <c r="AW763" s="3">
        <v>1976.6898999499199</v>
      </c>
      <c r="AX763" s="3">
        <v>14.927</v>
      </c>
      <c r="AY763" s="3" t="s">
        <v>206</v>
      </c>
      <c r="AZ763" s="3"/>
    </row>
    <row r="764" spans="24:52" x14ac:dyDescent="0.3">
      <c r="X764"/>
      <c r="AP764" s="1" t="s">
        <v>4569</v>
      </c>
      <c r="AQ764" s="1" t="s">
        <v>3926</v>
      </c>
      <c r="AR764" t="s">
        <v>3927</v>
      </c>
      <c r="AS764">
        <v>4.423</v>
      </c>
      <c r="AT764" s="5">
        <f t="shared" si="66"/>
        <v>4.4229999999999998E-2</v>
      </c>
      <c r="AV764" s="1" t="s">
        <v>1</v>
      </c>
      <c r="AW764" s="3">
        <v>2460.95955</v>
      </c>
      <c r="AX764" s="3">
        <v>8.4149999999999991</v>
      </c>
      <c r="AY764" s="3">
        <v>15.43225</v>
      </c>
      <c r="AZ764" s="3"/>
    </row>
    <row r="765" spans="24:52" x14ac:dyDescent="0.3">
      <c r="X765"/>
      <c r="AP765" s="1" t="s">
        <v>4569</v>
      </c>
      <c r="AQ765" s="1" t="s">
        <v>3892</v>
      </c>
      <c r="AR765" t="s">
        <v>3893</v>
      </c>
      <c r="AS765">
        <v>3.6917</v>
      </c>
      <c r="AT765" s="5">
        <f t="shared" si="66"/>
        <v>3.6916999999999998E-2</v>
      </c>
      <c r="AV765" s="1" t="s">
        <v>34</v>
      </c>
      <c r="AW765" s="3">
        <v>188.7312</v>
      </c>
      <c r="AX765" s="3">
        <v>-8.359</v>
      </c>
      <c r="AY765" s="3">
        <v>30.074999999999999</v>
      </c>
      <c r="AZ765" s="3"/>
    </row>
    <row r="766" spans="24:52" x14ac:dyDescent="0.3">
      <c r="X766"/>
      <c r="AP766" s="1" t="s">
        <v>4569</v>
      </c>
      <c r="AQ766" s="1" t="s">
        <v>4570</v>
      </c>
      <c r="AR766" t="s">
        <v>4571</v>
      </c>
      <c r="AS766">
        <v>3.6318999999999999</v>
      </c>
      <c r="AT766" s="5">
        <f t="shared" si="66"/>
        <v>3.6318999999999997E-2</v>
      </c>
      <c r="AV766" s="1" t="s">
        <v>446</v>
      </c>
      <c r="AW766" s="3">
        <v>301.221815027844</v>
      </c>
      <c r="AX766" s="3">
        <v>0.28799999999999998</v>
      </c>
      <c r="AY766" s="3">
        <v>17.962499999999999</v>
      </c>
      <c r="AZ766" s="3"/>
    </row>
    <row r="767" spans="24:52" x14ac:dyDescent="0.3">
      <c r="X767"/>
      <c r="AP767" s="1" t="s">
        <v>4569</v>
      </c>
      <c r="AQ767" s="1" t="s">
        <v>4572</v>
      </c>
      <c r="AR767" t="s">
        <v>4573</v>
      </c>
      <c r="AS767">
        <v>3.5192999999999999</v>
      </c>
      <c r="AT767" s="5">
        <f t="shared" si="66"/>
        <v>3.5193000000000002E-2</v>
      </c>
      <c r="AV767" s="1" t="s">
        <v>450</v>
      </c>
      <c r="AW767" s="3">
        <v>108.813845856245</v>
      </c>
      <c r="AX767" s="3">
        <v>-1.0389999999999999</v>
      </c>
      <c r="AY767" s="3">
        <v>57.3</v>
      </c>
      <c r="AZ767" s="3"/>
    </row>
    <row r="768" spans="24:52" x14ac:dyDescent="0.3">
      <c r="X768"/>
      <c r="AP768" s="1" t="s">
        <v>4569</v>
      </c>
      <c r="AQ768" s="1" t="s">
        <v>3686</v>
      </c>
      <c r="AR768" t="s">
        <v>3687</v>
      </c>
      <c r="AS768">
        <v>3.1987999999999999</v>
      </c>
      <c r="AT768" s="5">
        <f t="shared" si="66"/>
        <v>3.1987999999999996E-2</v>
      </c>
      <c r="AV768" s="1" t="s">
        <v>18</v>
      </c>
      <c r="AW768" s="3">
        <v>204.14823999999999</v>
      </c>
      <c r="AX768" s="3">
        <v>19.010000000000002</v>
      </c>
      <c r="AY768" s="3">
        <v>3.16</v>
      </c>
      <c r="AZ768" s="3"/>
    </row>
    <row r="769" spans="24:52" x14ac:dyDescent="0.3">
      <c r="X769"/>
      <c r="AP769" s="1" t="s">
        <v>4569</v>
      </c>
      <c r="AQ769" s="1" t="s">
        <v>3688</v>
      </c>
      <c r="AR769" t="s">
        <v>3689</v>
      </c>
      <c r="AS769">
        <v>3.0501</v>
      </c>
      <c r="AT769" s="5">
        <f t="shared" si="66"/>
        <v>3.0501E-2</v>
      </c>
      <c r="AV769" s="1" t="s">
        <v>212</v>
      </c>
      <c r="AW769" s="3">
        <v>407.66415672489802</v>
      </c>
      <c r="AX769" s="3">
        <v>17.446999999999999</v>
      </c>
      <c r="AY769" s="3">
        <v>25.7</v>
      </c>
      <c r="AZ769" s="3"/>
    </row>
    <row r="770" spans="24:52" x14ac:dyDescent="0.3">
      <c r="X770"/>
      <c r="AP770" s="1" t="s">
        <v>4569</v>
      </c>
      <c r="AQ770" s="1" t="s">
        <v>4574</v>
      </c>
      <c r="AR770" t="s">
        <v>4575</v>
      </c>
      <c r="AS770">
        <v>3.0041000000000002</v>
      </c>
      <c r="AT770" s="5">
        <f t="shared" si="66"/>
        <v>3.0041000000000002E-2</v>
      </c>
      <c r="AV770" s="1" t="s">
        <v>105</v>
      </c>
      <c r="AW770" s="3">
        <v>91.423642713180001</v>
      </c>
      <c r="AX770" s="3">
        <v>6.6210000000000004</v>
      </c>
      <c r="AY770" s="3">
        <v>14.7</v>
      </c>
      <c r="AZ770" s="3"/>
    </row>
    <row r="771" spans="24:52" x14ac:dyDescent="0.3">
      <c r="X771"/>
      <c r="AP771" s="1" t="s">
        <v>4569</v>
      </c>
      <c r="AQ771" s="1" t="s">
        <v>4576</v>
      </c>
      <c r="AR771" t="s">
        <v>4577</v>
      </c>
      <c r="AS771">
        <v>2.6854</v>
      </c>
      <c r="AT771" s="5">
        <f t="shared" si="66"/>
        <v>2.6853999999999999E-2</v>
      </c>
      <c r="AV771" s="1" t="s">
        <v>123</v>
      </c>
      <c r="AW771" s="3">
        <v>79.365356249580003</v>
      </c>
      <c r="AX771" s="3">
        <v>-0.68799999999999994</v>
      </c>
      <c r="AY771" s="3">
        <v>77.67</v>
      </c>
      <c r="AZ771" s="3"/>
    </row>
    <row r="772" spans="24:52" x14ac:dyDescent="0.3">
      <c r="X772"/>
      <c r="AP772" s="1" t="s">
        <v>4569</v>
      </c>
      <c r="AQ772" s="1" t="s">
        <v>4578</v>
      </c>
      <c r="AR772" t="s">
        <v>4579</v>
      </c>
      <c r="AS772">
        <v>2.6480000000000001</v>
      </c>
      <c r="AT772" s="5">
        <f t="shared" si="66"/>
        <v>2.648E-2</v>
      </c>
      <c r="AV772" s="1" t="s">
        <v>94</v>
      </c>
      <c r="AW772" s="3">
        <v>68.854163999999997</v>
      </c>
      <c r="AX772" s="3">
        <v>6.1740000000000004</v>
      </c>
      <c r="AY772" s="3">
        <v>18.4495</v>
      </c>
      <c r="AZ772" s="3"/>
    </row>
    <row r="773" spans="24:52" x14ac:dyDescent="0.3">
      <c r="X773"/>
      <c r="AP773" s="1" t="s">
        <v>4569</v>
      </c>
      <c r="AQ773" s="1" t="s">
        <v>3890</v>
      </c>
      <c r="AR773" t="s">
        <v>3891</v>
      </c>
      <c r="AS773">
        <v>2.5495999999999999</v>
      </c>
      <c r="AT773" s="5">
        <f t="shared" si="66"/>
        <v>2.5495999999999998E-2</v>
      </c>
      <c r="AV773" s="1" t="s">
        <v>87</v>
      </c>
      <c r="AW773" s="3">
        <v>99.267958355280001</v>
      </c>
      <c r="AX773" s="3">
        <v>21.274999999999999</v>
      </c>
      <c r="AY773" s="3">
        <v>17.274999999999999</v>
      </c>
      <c r="AZ773" s="3"/>
    </row>
    <row r="774" spans="24:52" x14ac:dyDescent="0.3">
      <c r="X774"/>
      <c r="AP774" s="1" t="s">
        <v>4569</v>
      </c>
      <c r="AQ774" s="1" t="s">
        <v>3696</v>
      </c>
      <c r="AR774" t="s">
        <v>3697</v>
      </c>
      <c r="AS774">
        <v>2.4352999999999998</v>
      </c>
      <c r="AT774" s="5">
        <f t="shared" si="66"/>
        <v>2.4353E-2</v>
      </c>
      <c r="AV774" s="1" t="s">
        <v>219</v>
      </c>
      <c r="AW774" s="3">
        <v>63.766381431900903</v>
      </c>
      <c r="AX774" s="3">
        <v>15.664</v>
      </c>
      <c r="AY774" s="3">
        <v>23.728750000000002</v>
      </c>
      <c r="AZ774" s="3"/>
    </row>
    <row r="775" spans="24:52" x14ac:dyDescent="0.3">
      <c r="X775"/>
      <c r="AP775" s="1" t="s">
        <v>4569</v>
      </c>
      <c r="AQ775" s="1" t="s">
        <v>4116</v>
      </c>
      <c r="AR775" t="s">
        <v>4117</v>
      </c>
      <c r="AS775">
        <v>2.3445999999999998</v>
      </c>
      <c r="AT775" s="5">
        <f t="shared" si="66"/>
        <v>2.3445999999999998E-2</v>
      </c>
      <c r="AV775" s="1" t="s">
        <v>338</v>
      </c>
      <c r="AW775" s="3">
        <v>71.560540574443195</v>
      </c>
      <c r="AX775" s="3">
        <v>-0.39500000000000002</v>
      </c>
      <c r="AY775" s="3">
        <v>30.7</v>
      </c>
      <c r="AZ775" s="3"/>
    </row>
    <row r="776" spans="24:52" x14ac:dyDescent="0.3">
      <c r="X776"/>
      <c r="AP776" s="1" t="s">
        <v>4569</v>
      </c>
      <c r="AQ776" s="1" t="s">
        <v>3700</v>
      </c>
      <c r="AR776" t="s">
        <v>3701</v>
      </c>
      <c r="AS776">
        <v>2.2071999999999998</v>
      </c>
      <c r="AT776" s="5">
        <f t="shared" si="66"/>
        <v>2.2071999999999998E-2</v>
      </c>
      <c r="AV776" s="1" t="s">
        <v>295</v>
      </c>
      <c r="AW776" s="3">
        <v>57.356483144320002</v>
      </c>
      <c r="AX776" s="3">
        <v>8.9909999999999997</v>
      </c>
      <c r="AY776" s="3">
        <v>21.742999999999999</v>
      </c>
      <c r="AZ776" s="3"/>
    </row>
    <row r="777" spans="24:52" x14ac:dyDescent="0.3">
      <c r="X777"/>
      <c r="AP777" s="1" t="s">
        <v>4569</v>
      </c>
      <c r="AQ777" t="s">
        <v>4580</v>
      </c>
      <c r="AR777" t="s">
        <v>4581</v>
      </c>
      <c r="AS777">
        <v>2.1501999999999999</v>
      </c>
      <c r="AT777" s="5">
        <f t="shared" ref="AT777:AT840" si="67">AS777/100</f>
        <v>2.1502E-2</v>
      </c>
      <c r="AV777" s="1" t="s">
        <v>711</v>
      </c>
      <c r="AW777" s="3">
        <v>61.93170297116</v>
      </c>
      <c r="AX777" s="3">
        <v>0</v>
      </c>
      <c r="AY777" s="3" t="s">
        <v>206</v>
      </c>
      <c r="AZ777" s="3"/>
    </row>
    <row r="778" spans="24:52" x14ac:dyDescent="0.3">
      <c r="X778"/>
      <c r="AP778" s="1" t="s">
        <v>4569</v>
      </c>
      <c r="AQ778" s="1" t="s">
        <v>4582</v>
      </c>
      <c r="AR778" t="s">
        <v>4583</v>
      </c>
      <c r="AS778">
        <v>1.8602000000000001</v>
      </c>
      <c r="AT778" s="5">
        <f t="shared" si="67"/>
        <v>1.8602E-2</v>
      </c>
      <c r="AV778" s="1" t="s">
        <v>145</v>
      </c>
      <c r="AW778" s="3">
        <v>46.5635989182</v>
      </c>
      <c r="AX778" s="3">
        <v>-0.14799999999999999</v>
      </c>
      <c r="AY778" s="3">
        <v>46.265000000000001</v>
      </c>
      <c r="AZ778" s="3"/>
    </row>
    <row r="779" spans="24:52" x14ac:dyDescent="0.3">
      <c r="X779"/>
      <c r="AP779" s="1" t="s">
        <v>4569</v>
      </c>
      <c r="AQ779" s="1" t="s">
        <v>4584</v>
      </c>
      <c r="AR779" t="s">
        <v>4585</v>
      </c>
      <c r="AS779">
        <v>1.6459999999999999</v>
      </c>
      <c r="AT779" s="5">
        <f t="shared" si="67"/>
        <v>1.6459999999999999E-2</v>
      </c>
      <c r="AV779" s="1" t="s">
        <v>454</v>
      </c>
      <c r="AW779" s="3">
        <v>139.01611340741499</v>
      </c>
      <c r="AX779" s="3">
        <v>6.8129999999999997</v>
      </c>
      <c r="AY779" s="3" t="s">
        <v>206</v>
      </c>
      <c r="AZ779" s="3"/>
    </row>
    <row r="780" spans="24:52" x14ac:dyDescent="0.3">
      <c r="X780"/>
      <c r="AP780" s="1" t="s">
        <v>4569</v>
      </c>
      <c r="AQ780" s="1" t="s">
        <v>4586</v>
      </c>
      <c r="AR780" t="s">
        <v>4587</v>
      </c>
      <c r="AS780">
        <v>1.5716000000000001</v>
      </c>
      <c r="AT780" s="5">
        <f t="shared" si="67"/>
        <v>1.5716000000000001E-2</v>
      </c>
      <c r="AV780" s="1" t="s">
        <v>451</v>
      </c>
      <c r="AW780" s="3">
        <v>52.823385046991703</v>
      </c>
      <c r="AX780" s="3">
        <v>10.989000000000001</v>
      </c>
      <c r="AY780" s="3">
        <v>13.278</v>
      </c>
      <c r="AZ780" s="3"/>
    </row>
    <row r="781" spans="24:52" x14ac:dyDescent="0.3">
      <c r="X781"/>
      <c r="AP781" s="1" t="s">
        <v>4569</v>
      </c>
      <c r="AQ781" s="1" t="s">
        <v>4588</v>
      </c>
      <c r="AR781" t="s">
        <v>4589</v>
      </c>
      <c r="AS781">
        <v>1.4791000000000001</v>
      </c>
      <c r="AT781" s="5">
        <f t="shared" si="67"/>
        <v>1.4791E-2</v>
      </c>
      <c r="AV781" s="1" t="s">
        <v>90</v>
      </c>
      <c r="AW781" s="3">
        <v>40.811039634339998</v>
      </c>
      <c r="AX781" s="3">
        <v>0</v>
      </c>
      <c r="AY781" s="3" t="s">
        <v>206</v>
      </c>
      <c r="AZ781" s="3"/>
    </row>
    <row r="782" spans="24:52" x14ac:dyDescent="0.3">
      <c r="X782"/>
      <c r="AP782" s="1" t="s">
        <v>4569</v>
      </c>
      <c r="AQ782" s="1" t="s">
        <v>4590</v>
      </c>
      <c r="AR782" t="s">
        <v>4591</v>
      </c>
      <c r="AS782">
        <v>1.3248</v>
      </c>
      <c r="AT782" s="5">
        <f t="shared" si="67"/>
        <v>1.3247999999999999E-2</v>
      </c>
      <c r="AV782" s="1" t="s">
        <v>1264</v>
      </c>
      <c r="AW782" s="3">
        <v>48.464367551140697</v>
      </c>
      <c r="AX782" s="3">
        <v>36.249000000000002</v>
      </c>
      <c r="AY782" s="3">
        <v>16.375</v>
      </c>
      <c r="AZ782" s="3"/>
    </row>
    <row r="783" spans="24:52" x14ac:dyDescent="0.3">
      <c r="X783"/>
      <c r="AP783" s="1" t="s">
        <v>4569</v>
      </c>
      <c r="AQ783" s="1" t="s">
        <v>4592</v>
      </c>
      <c r="AR783" t="s">
        <v>4593</v>
      </c>
      <c r="AS783">
        <v>1.3125</v>
      </c>
      <c r="AT783" s="5">
        <f t="shared" si="67"/>
        <v>1.3125E-2</v>
      </c>
      <c r="AV783" s="1" t="s">
        <v>1226</v>
      </c>
      <c r="AW783" s="3">
        <v>45.796423333615998</v>
      </c>
      <c r="AX783" s="3">
        <v>-3.9590000000000001</v>
      </c>
      <c r="AY783" s="3" t="s">
        <v>206</v>
      </c>
      <c r="AZ783" s="3"/>
    </row>
    <row r="784" spans="24:52" x14ac:dyDescent="0.3">
      <c r="X784"/>
      <c r="AP784" s="1" t="s">
        <v>4569</v>
      </c>
      <c r="AQ784" s="1" t="s">
        <v>4594</v>
      </c>
      <c r="AR784" t="s">
        <v>4595</v>
      </c>
      <c r="AS784">
        <v>1.31</v>
      </c>
      <c r="AT784" s="5">
        <f t="shared" si="67"/>
        <v>1.3100000000000001E-2</v>
      </c>
      <c r="AV784" s="1" t="s">
        <v>457</v>
      </c>
      <c r="AW784" s="3">
        <v>69.629676973619098</v>
      </c>
      <c r="AX784" s="3">
        <v>-2.0939999999999999</v>
      </c>
      <c r="AY784" s="3">
        <v>37.695</v>
      </c>
      <c r="AZ784" s="3"/>
    </row>
    <row r="785" spans="24:52" x14ac:dyDescent="0.3">
      <c r="X785"/>
      <c r="AP785" s="1" t="s">
        <v>4569</v>
      </c>
      <c r="AQ785" s="1" t="s">
        <v>4596</v>
      </c>
      <c r="AR785" t="s">
        <v>4597</v>
      </c>
      <c r="AS785">
        <v>1.2964</v>
      </c>
      <c r="AT785" s="5">
        <f t="shared" si="67"/>
        <v>1.2964E-2</v>
      </c>
      <c r="AV785" s="1" t="s">
        <v>1343</v>
      </c>
      <c r="AW785" s="3">
        <v>44.479573381953898</v>
      </c>
      <c r="AX785" s="3">
        <v>-2.6440000000000001</v>
      </c>
      <c r="AY785" s="3">
        <v>51.552999999999997</v>
      </c>
      <c r="AZ785" s="3"/>
    </row>
    <row r="786" spans="24:52" x14ac:dyDescent="0.3">
      <c r="X786"/>
      <c r="AP786" s="1" t="s">
        <v>4569</v>
      </c>
      <c r="AQ786" s="1" t="s">
        <v>4230</v>
      </c>
      <c r="AR786" t="s">
        <v>4231</v>
      </c>
      <c r="AS786">
        <v>1.2506999999999999</v>
      </c>
      <c r="AT786" s="5">
        <f t="shared" si="67"/>
        <v>1.2506999999999999E-2</v>
      </c>
      <c r="AV786" s="1" t="s">
        <v>222</v>
      </c>
      <c r="AW786" s="3">
        <v>40.350875158083802</v>
      </c>
      <c r="AX786" s="3">
        <v>11.628</v>
      </c>
      <c r="AY786" s="3">
        <v>15.725</v>
      </c>
      <c r="AZ786" s="3"/>
    </row>
    <row r="787" spans="24:52" x14ac:dyDescent="0.3">
      <c r="X787"/>
      <c r="AP787" s="1" t="s">
        <v>4569</v>
      </c>
      <c r="AQ787" s="1" t="s">
        <v>4598</v>
      </c>
      <c r="AR787" t="s">
        <v>4599</v>
      </c>
      <c r="AS787">
        <v>1.2422</v>
      </c>
      <c r="AT787" s="5">
        <f t="shared" si="67"/>
        <v>1.2421999999999999E-2</v>
      </c>
      <c r="AV787" s="1" t="s">
        <v>1295</v>
      </c>
      <c r="AW787" s="3">
        <v>50.082318608679799</v>
      </c>
      <c r="AX787" s="3">
        <v>23.093</v>
      </c>
      <c r="AY787" s="3">
        <v>15.2</v>
      </c>
      <c r="AZ787" s="3"/>
    </row>
    <row r="788" spans="24:52" x14ac:dyDescent="0.3">
      <c r="X788"/>
      <c r="AP788" s="1" t="s">
        <v>4569</v>
      </c>
      <c r="AQ788" s="1" t="s">
        <v>4600</v>
      </c>
      <c r="AR788" t="s">
        <v>4601</v>
      </c>
      <c r="AS788">
        <v>1.2411000000000001</v>
      </c>
      <c r="AT788" s="5">
        <f t="shared" si="67"/>
        <v>1.2411E-2</v>
      </c>
      <c r="AV788" s="1" t="s">
        <v>449</v>
      </c>
      <c r="AW788" s="3">
        <v>125.284368011165</v>
      </c>
      <c r="AX788" s="3">
        <v>50.869</v>
      </c>
      <c r="AY788" s="3" t="s">
        <v>206</v>
      </c>
      <c r="AZ788" s="3"/>
    </row>
    <row r="789" spans="24:52" x14ac:dyDescent="0.3">
      <c r="X789"/>
      <c r="AP789" s="1" t="s">
        <v>4569</v>
      </c>
      <c r="AQ789" s="1" t="s">
        <v>3713</v>
      </c>
      <c r="AR789" t="s">
        <v>3714</v>
      </c>
      <c r="AS789">
        <v>1.2234</v>
      </c>
      <c r="AT789" s="5">
        <f t="shared" si="67"/>
        <v>1.2234E-2</v>
      </c>
      <c r="AV789" s="1" t="s">
        <v>2670</v>
      </c>
      <c r="AW789" s="3">
        <v>46.521411467365397</v>
      </c>
      <c r="AX789" s="3">
        <v>53.738999999999997</v>
      </c>
      <c r="AY789" s="3">
        <v>27.121670000000002</v>
      </c>
      <c r="AZ789" s="3"/>
    </row>
    <row r="790" spans="24:52" x14ac:dyDescent="0.3">
      <c r="X790"/>
      <c r="AP790" s="1" t="s">
        <v>4569</v>
      </c>
      <c r="AQ790" s="1" t="s">
        <v>4602</v>
      </c>
      <c r="AR790" s="1" t="s">
        <v>4603</v>
      </c>
      <c r="AS790">
        <v>1.1678999999999999</v>
      </c>
      <c r="AT790" s="5">
        <f t="shared" si="67"/>
        <v>1.1679E-2</v>
      </c>
      <c r="AV790" s="1" t="s">
        <v>189</v>
      </c>
      <c r="AW790" s="3">
        <v>31.734505310220001</v>
      </c>
      <c r="AX790" s="3">
        <v>9.3149999999999995</v>
      </c>
      <c r="AY790" s="3" t="s">
        <v>206</v>
      </c>
      <c r="AZ790" s="3"/>
    </row>
    <row r="791" spans="24:52" x14ac:dyDescent="0.3">
      <c r="X791"/>
      <c r="AP791" s="1" t="s">
        <v>4569</v>
      </c>
      <c r="AQ791" s="1" t="s">
        <v>4604</v>
      </c>
      <c r="AR791" t="s">
        <v>4605</v>
      </c>
      <c r="AS791">
        <v>1.1268</v>
      </c>
      <c r="AT791" s="5">
        <f t="shared" si="67"/>
        <v>1.1268E-2</v>
      </c>
      <c r="AV791" s="1" t="s">
        <v>459</v>
      </c>
      <c r="AW791" s="3">
        <v>59.831217403557297</v>
      </c>
      <c r="AX791" s="3">
        <v>-0.99099999999999999</v>
      </c>
      <c r="AY791" s="3">
        <v>57.0075</v>
      </c>
      <c r="AZ791" s="3"/>
    </row>
    <row r="792" spans="24:52" x14ac:dyDescent="0.3">
      <c r="X792"/>
      <c r="AP792" s="1" t="s">
        <v>4569</v>
      </c>
      <c r="AQ792" s="1" t="s">
        <v>4241</v>
      </c>
      <c r="AR792" t="s">
        <v>4242</v>
      </c>
      <c r="AS792">
        <v>1.0021</v>
      </c>
      <c r="AT792" s="5">
        <f t="shared" si="67"/>
        <v>1.0021E-2</v>
      </c>
      <c r="AV792" s="1" t="s">
        <v>399</v>
      </c>
      <c r="AW792" s="3">
        <v>29.31936910292</v>
      </c>
      <c r="AX792" s="3">
        <v>14.316000000000001</v>
      </c>
      <c r="AY792" s="3">
        <v>38.299999999999997</v>
      </c>
      <c r="AZ792" s="3"/>
    </row>
    <row r="793" spans="24:52" x14ac:dyDescent="0.3">
      <c r="X793"/>
      <c r="AP793" s="1" t="s">
        <v>4569</v>
      </c>
      <c r="AQ793" s="1" t="s">
        <v>4606</v>
      </c>
      <c r="AR793" t="s">
        <v>4607</v>
      </c>
      <c r="AS793">
        <v>0.97289999999999999</v>
      </c>
      <c r="AT793" s="5">
        <f t="shared" si="67"/>
        <v>9.7289999999999998E-3</v>
      </c>
      <c r="AV793" s="1" t="s">
        <v>453</v>
      </c>
      <c r="AW793" s="3">
        <v>43.240594338110597</v>
      </c>
      <c r="AX793" s="3">
        <v>-14.506</v>
      </c>
      <c r="AY793" s="3" t="s">
        <v>206</v>
      </c>
      <c r="AZ793" s="3"/>
    </row>
    <row r="794" spans="24:52" x14ac:dyDescent="0.3">
      <c r="X794"/>
      <c r="AP794" s="1" t="s">
        <v>4569</v>
      </c>
      <c r="AQ794" s="1" t="s">
        <v>4608</v>
      </c>
      <c r="AR794" s="1" t="s">
        <v>4609</v>
      </c>
      <c r="AS794">
        <v>0.94599999999999995</v>
      </c>
      <c r="AT794" s="5">
        <f t="shared" si="67"/>
        <v>9.4599999999999997E-3</v>
      </c>
      <c r="AV794" s="1" t="s">
        <v>2698</v>
      </c>
      <c r="AW794" s="3">
        <v>31.553832718054</v>
      </c>
      <c r="AX794" s="3">
        <v>0</v>
      </c>
      <c r="AY794" s="3" t="s">
        <v>206</v>
      </c>
      <c r="AZ794" s="3"/>
    </row>
    <row r="795" spans="24:52" x14ac:dyDescent="0.3">
      <c r="X795"/>
      <c r="AP795" s="1" t="s">
        <v>4569</v>
      </c>
      <c r="AQ795" s="1" t="s">
        <v>4610</v>
      </c>
      <c r="AR795" s="1" t="s">
        <v>4611</v>
      </c>
      <c r="AS795">
        <v>0.92500000000000004</v>
      </c>
      <c r="AT795" s="5">
        <f t="shared" si="67"/>
        <v>9.2500000000000013E-3</v>
      </c>
      <c r="AV795" s="1" t="s">
        <v>1448</v>
      </c>
      <c r="AW795" s="3">
        <v>26.6376909188394</v>
      </c>
      <c r="AX795" s="3">
        <v>9.6059999999999999</v>
      </c>
      <c r="AY795" s="3" t="s">
        <v>206</v>
      </c>
      <c r="AZ795" s="3"/>
    </row>
    <row r="796" spans="24:52" x14ac:dyDescent="0.3">
      <c r="X796"/>
      <c r="AP796" s="1" t="s">
        <v>4569</v>
      </c>
      <c r="AQ796" s="1" t="s">
        <v>4082</v>
      </c>
      <c r="AR796" t="s">
        <v>4083</v>
      </c>
      <c r="AS796">
        <v>0.88090000000000002</v>
      </c>
      <c r="AT796" s="5">
        <f t="shared" si="67"/>
        <v>8.8090000000000009E-3</v>
      </c>
      <c r="AV796" s="1" t="s">
        <v>165</v>
      </c>
      <c r="AW796" s="3">
        <v>27.94054727872</v>
      </c>
      <c r="AX796" s="3">
        <v>11.081</v>
      </c>
      <c r="AY796" s="3">
        <v>7.3550000000000004</v>
      </c>
      <c r="AZ796" s="3"/>
    </row>
    <row r="797" spans="24:52" x14ac:dyDescent="0.3">
      <c r="X797"/>
      <c r="AP797" s="1" t="s">
        <v>4569</v>
      </c>
      <c r="AQ797" s="1" t="s">
        <v>4612</v>
      </c>
      <c r="AR797" t="s">
        <v>4613</v>
      </c>
      <c r="AS797">
        <v>0.86080000000000001</v>
      </c>
      <c r="AT797" s="5">
        <f t="shared" si="67"/>
        <v>8.6079999999999993E-3</v>
      </c>
      <c r="AV797" s="1" t="s">
        <v>2649</v>
      </c>
      <c r="AW797" s="3">
        <v>40.647695742499998</v>
      </c>
      <c r="AX797" s="3">
        <v>0</v>
      </c>
      <c r="AY797" s="3" t="s">
        <v>206</v>
      </c>
      <c r="AZ797" s="3"/>
    </row>
    <row r="798" spans="24:52" x14ac:dyDescent="0.3">
      <c r="X798"/>
      <c r="AP798" s="1" t="s">
        <v>4569</v>
      </c>
      <c r="AQ798" s="1" t="s">
        <v>3922</v>
      </c>
      <c r="AR798" s="1" t="s">
        <v>3923</v>
      </c>
      <c r="AS798">
        <v>0.75229999999999997</v>
      </c>
      <c r="AT798" s="5">
        <f t="shared" si="67"/>
        <v>7.5229999999999993E-3</v>
      </c>
      <c r="AV798" s="1" t="s">
        <v>164</v>
      </c>
      <c r="AW798" s="3">
        <v>17.515573002570001</v>
      </c>
      <c r="AX798" s="3">
        <v>6.343</v>
      </c>
      <c r="AY798" s="3">
        <v>14.5</v>
      </c>
      <c r="AZ798" s="3"/>
    </row>
    <row r="799" spans="24:52" x14ac:dyDescent="0.3">
      <c r="X799"/>
      <c r="AP799" s="1" t="s">
        <v>4569</v>
      </c>
      <c r="AQ799" s="1" t="s">
        <v>4614</v>
      </c>
      <c r="AR799" s="1" t="s">
        <v>4615</v>
      </c>
      <c r="AS799">
        <v>0.63959999999999995</v>
      </c>
      <c r="AT799" s="5">
        <f t="shared" si="67"/>
        <v>6.3959999999999998E-3</v>
      </c>
      <c r="AV799" s="1" t="s">
        <v>1563</v>
      </c>
      <c r="AW799" s="3">
        <v>14.7731891774297</v>
      </c>
      <c r="AX799" s="3">
        <v>4.3970000000000002</v>
      </c>
      <c r="AY799" s="3">
        <v>17.29</v>
      </c>
      <c r="AZ799" s="3"/>
    </row>
    <row r="800" spans="24:52" x14ac:dyDescent="0.3">
      <c r="X800"/>
      <c r="AP800" s="1" t="s">
        <v>4569</v>
      </c>
      <c r="AQ800" s="1" t="s">
        <v>4616</v>
      </c>
      <c r="AR800" t="s">
        <v>4617</v>
      </c>
      <c r="AS800">
        <v>0.62539999999999996</v>
      </c>
      <c r="AT800" s="5">
        <f t="shared" si="67"/>
        <v>6.2539999999999991E-3</v>
      </c>
      <c r="AV800" s="1" t="s">
        <v>1638</v>
      </c>
      <c r="AW800" s="3">
        <v>24.310185577913</v>
      </c>
      <c r="AX800" s="3">
        <v>0.35299999999999998</v>
      </c>
      <c r="AY800" s="3">
        <v>8.7089999999999996</v>
      </c>
      <c r="AZ800" s="3"/>
    </row>
    <row r="801" spans="24:52" x14ac:dyDescent="0.3">
      <c r="X801"/>
      <c r="AP801" s="1" t="s">
        <v>4569</v>
      </c>
      <c r="AQ801" s="1" t="s">
        <v>4618</v>
      </c>
      <c r="AR801" s="1" t="s">
        <v>4619</v>
      </c>
      <c r="AS801">
        <v>0.54400000000000004</v>
      </c>
      <c r="AT801" s="5">
        <f t="shared" si="67"/>
        <v>5.4400000000000004E-3</v>
      </c>
      <c r="AV801" s="1" t="s">
        <v>1574</v>
      </c>
      <c r="AW801" s="3">
        <v>19.895938572761199</v>
      </c>
      <c r="AX801" s="3">
        <v>9.1750000000000007</v>
      </c>
      <c r="AY801" s="3">
        <v>26.663</v>
      </c>
      <c r="AZ801" s="3"/>
    </row>
    <row r="802" spans="24:52" x14ac:dyDescent="0.3">
      <c r="X802"/>
      <c r="AP802" s="1" t="s">
        <v>4569</v>
      </c>
      <c r="AQ802" s="1" t="s">
        <v>4620</v>
      </c>
      <c r="AR802" s="1" t="s">
        <v>4621</v>
      </c>
      <c r="AS802">
        <v>0.51859999999999995</v>
      </c>
      <c r="AT802" s="5">
        <f t="shared" si="67"/>
        <v>5.1859999999999996E-3</v>
      </c>
      <c r="AV802" s="1" t="s">
        <v>463</v>
      </c>
      <c r="AW802" s="3">
        <v>24.7831907578318</v>
      </c>
      <c r="AX802" s="3">
        <v>-4.1210000000000004</v>
      </c>
      <c r="AY802" s="3">
        <v>56</v>
      </c>
      <c r="AZ802" s="3"/>
    </row>
    <row r="803" spans="24:52" x14ac:dyDescent="0.3">
      <c r="X803"/>
      <c r="AP803" s="1" t="s">
        <v>4569</v>
      </c>
      <c r="AQ803" s="1" t="s">
        <v>4622</v>
      </c>
      <c r="AR803" t="s">
        <v>4623</v>
      </c>
      <c r="AS803">
        <v>0.46160000000000001</v>
      </c>
      <c r="AT803" s="5">
        <f t="shared" si="67"/>
        <v>4.6160000000000003E-3</v>
      </c>
      <c r="AV803" s="1" t="s">
        <v>1522</v>
      </c>
      <c r="AW803" s="3">
        <v>14.947752472661399</v>
      </c>
      <c r="AX803" s="3">
        <v>-28.795999999999999</v>
      </c>
      <c r="AY803" s="3">
        <v>42.616999999999997</v>
      </c>
      <c r="AZ803" s="3"/>
    </row>
    <row r="804" spans="24:52" x14ac:dyDescent="0.3">
      <c r="X804"/>
      <c r="AP804" s="1" t="s">
        <v>4569</v>
      </c>
      <c r="AQ804" s="1" t="s">
        <v>4624</v>
      </c>
      <c r="AR804" t="s">
        <v>4625</v>
      </c>
      <c r="AS804">
        <v>0.45069999999999999</v>
      </c>
      <c r="AT804" s="5">
        <f t="shared" si="67"/>
        <v>4.5069999999999997E-3</v>
      </c>
      <c r="AV804" s="1" t="s">
        <v>458</v>
      </c>
      <c r="AW804" s="3">
        <v>13.093597142071999</v>
      </c>
      <c r="AX804" s="3">
        <v>8.2880000000000003</v>
      </c>
      <c r="AY804" s="3">
        <v>18.399999999999999</v>
      </c>
      <c r="AZ804" s="3"/>
    </row>
    <row r="805" spans="24:52" x14ac:dyDescent="0.3">
      <c r="X805"/>
      <c r="AP805" s="1" t="s">
        <v>4569</v>
      </c>
      <c r="AQ805" s="1" t="s">
        <v>4626</v>
      </c>
      <c r="AR805" t="s">
        <v>4627</v>
      </c>
      <c r="AS805">
        <v>0.42809999999999998</v>
      </c>
      <c r="AT805" s="5">
        <f t="shared" si="67"/>
        <v>4.2810000000000001E-3</v>
      </c>
      <c r="AV805" s="1" t="s">
        <v>194</v>
      </c>
      <c r="AW805" s="3">
        <v>11.640895401250001</v>
      </c>
      <c r="AX805" s="3">
        <v>8.9740000000000002</v>
      </c>
      <c r="AY805" s="3">
        <v>22.633330000000001</v>
      </c>
      <c r="AZ805" s="3"/>
    </row>
    <row r="806" spans="24:52" x14ac:dyDescent="0.3">
      <c r="X806"/>
      <c r="AP806" s="1" t="s">
        <v>4569</v>
      </c>
      <c r="AQ806" s="1" t="s">
        <v>4628</v>
      </c>
      <c r="AR806" t="s">
        <v>4629</v>
      </c>
      <c r="AS806">
        <v>0.42580000000000001</v>
      </c>
      <c r="AT806" s="5">
        <f t="shared" si="67"/>
        <v>4.2580000000000005E-3</v>
      </c>
      <c r="AV806" s="1" t="s">
        <v>478</v>
      </c>
      <c r="AW806" s="3">
        <v>24.0527006119069</v>
      </c>
      <c r="AX806" s="3">
        <v>-26.119</v>
      </c>
      <c r="AY806" s="3" t="s">
        <v>206</v>
      </c>
      <c r="AZ806" s="3"/>
    </row>
    <row r="807" spans="24:52" x14ac:dyDescent="0.3">
      <c r="X807"/>
      <c r="AP807" s="1" t="s">
        <v>4569</v>
      </c>
      <c r="AQ807" s="1" t="s">
        <v>4630</v>
      </c>
      <c r="AR807" t="s">
        <v>4631</v>
      </c>
      <c r="AS807">
        <v>0.41710000000000003</v>
      </c>
      <c r="AT807" s="5">
        <f t="shared" si="67"/>
        <v>4.1710000000000002E-3</v>
      </c>
      <c r="AV807" s="1" t="s">
        <v>464</v>
      </c>
      <c r="AW807" s="3">
        <v>11.14531607895</v>
      </c>
      <c r="AX807" s="3">
        <v>14.114000000000001</v>
      </c>
      <c r="AY807" s="3">
        <v>57.77</v>
      </c>
      <c r="AZ807" s="3"/>
    </row>
    <row r="808" spans="24:52" x14ac:dyDescent="0.3">
      <c r="X808"/>
      <c r="AP808" s="1" t="s">
        <v>4569</v>
      </c>
      <c r="AQ808" s="1" t="s">
        <v>4632</v>
      </c>
      <c r="AR808" t="s">
        <v>4633</v>
      </c>
      <c r="AS808">
        <v>0.34329999999999999</v>
      </c>
      <c r="AT808" s="5">
        <f t="shared" si="67"/>
        <v>3.4329999999999999E-3</v>
      </c>
      <c r="AV808" s="1" t="s">
        <v>2310</v>
      </c>
      <c r="AW808" s="3">
        <v>12.8866252413667</v>
      </c>
      <c r="AX808" s="3">
        <v>9.1050000000000004</v>
      </c>
      <c r="AY808" s="3">
        <v>25.29</v>
      </c>
      <c r="AZ808" s="3"/>
    </row>
    <row r="809" spans="24:52" x14ac:dyDescent="0.3">
      <c r="X809"/>
      <c r="AP809" s="1" t="s">
        <v>4569</v>
      </c>
      <c r="AQ809" s="1" t="s">
        <v>4634</v>
      </c>
      <c r="AR809" t="s">
        <v>4635</v>
      </c>
      <c r="AS809">
        <v>0.3387</v>
      </c>
      <c r="AT809" s="5">
        <f t="shared" si="67"/>
        <v>3.3869999999999998E-3</v>
      </c>
      <c r="AV809" s="1" t="s">
        <v>466</v>
      </c>
      <c r="AW809" s="3">
        <v>8.9218713269700007</v>
      </c>
      <c r="AX809" s="3">
        <v>-2.3940000000000001</v>
      </c>
      <c r="AY809" s="3">
        <v>47.9</v>
      </c>
      <c r="AZ809" s="3"/>
    </row>
    <row r="810" spans="24:52" x14ac:dyDescent="0.3">
      <c r="X810"/>
      <c r="AP810" s="1" t="s">
        <v>4569</v>
      </c>
      <c r="AQ810" s="1" t="s">
        <v>4636</v>
      </c>
      <c r="AR810" t="s">
        <v>4637</v>
      </c>
      <c r="AS810">
        <v>0.33139999999999997</v>
      </c>
      <c r="AT810" s="5">
        <f t="shared" si="67"/>
        <v>3.3139999999999997E-3</v>
      </c>
      <c r="AV810" s="1" t="s">
        <v>3062</v>
      </c>
      <c r="AW810" s="3">
        <v>8.9144418528900005</v>
      </c>
      <c r="AX810" s="3">
        <v>12.898999999999999</v>
      </c>
      <c r="AY810" s="3" t="s">
        <v>206</v>
      </c>
      <c r="AZ810" s="3"/>
    </row>
    <row r="811" spans="24:52" x14ac:dyDescent="0.3">
      <c r="X811"/>
      <c r="AP811" s="1" t="s">
        <v>4569</v>
      </c>
      <c r="AQ811" s="1" t="s">
        <v>4638</v>
      </c>
      <c r="AR811" t="s">
        <v>4639</v>
      </c>
      <c r="AS811">
        <v>0.2752</v>
      </c>
      <c r="AT811" s="5">
        <f t="shared" si="67"/>
        <v>2.7520000000000001E-3</v>
      </c>
      <c r="AV811" s="1" t="s">
        <v>736</v>
      </c>
      <c r="AW811" s="3">
        <v>10.1928965419</v>
      </c>
      <c r="AX811" s="3">
        <v>-8.9749999999999996</v>
      </c>
      <c r="AY811" s="3">
        <v>15</v>
      </c>
      <c r="AZ811" s="3"/>
    </row>
    <row r="812" spans="24:52" x14ac:dyDescent="0.3">
      <c r="X812"/>
      <c r="AP812" s="1" t="s">
        <v>4569</v>
      </c>
      <c r="AQ812" s="1" t="s">
        <v>4640</v>
      </c>
      <c r="AR812" t="s">
        <v>4641</v>
      </c>
      <c r="AS812">
        <v>0.27500000000000002</v>
      </c>
      <c r="AT812" s="5">
        <f t="shared" si="67"/>
        <v>2.7500000000000003E-3</v>
      </c>
      <c r="AV812" s="1" t="s">
        <v>2451</v>
      </c>
      <c r="AW812" s="3">
        <v>7.3493917130393003</v>
      </c>
      <c r="AX812" s="3">
        <v>21.841000000000001</v>
      </c>
      <c r="AY812" s="3" t="s">
        <v>206</v>
      </c>
      <c r="AZ812" s="3"/>
    </row>
    <row r="813" spans="24:52" x14ac:dyDescent="0.3">
      <c r="X813"/>
      <c r="AP813" s="1" t="s">
        <v>4569</v>
      </c>
      <c r="AQ813" s="1" t="s">
        <v>4090</v>
      </c>
      <c r="AR813" t="s">
        <v>4091</v>
      </c>
      <c r="AS813">
        <v>0.26629999999999998</v>
      </c>
      <c r="AT813" s="5">
        <f t="shared" si="67"/>
        <v>2.663E-3</v>
      </c>
      <c r="AV813" s="1" t="s">
        <v>242</v>
      </c>
      <c r="AW813" s="3">
        <v>6.9755746788000002</v>
      </c>
      <c r="AX813" s="3">
        <v>-35.113999999999997</v>
      </c>
      <c r="AY813" s="3">
        <v>82.42</v>
      </c>
      <c r="AZ813" s="3"/>
    </row>
    <row r="814" spans="24:52" x14ac:dyDescent="0.3">
      <c r="X814"/>
      <c r="AP814" s="1" t="s">
        <v>4569</v>
      </c>
      <c r="AQ814" s="1" t="s">
        <v>4642</v>
      </c>
      <c r="AR814" t="s">
        <v>4643</v>
      </c>
      <c r="AS814">
        <v>0.25080000000000002</v>
      </c>
      <c r="AT814" s="5">
        <f t="shared" si="67"/>
        <v>2.5080000000000002E-3</v>
      </c>
      <c r="AV814" s="1" t="s">
        <v>2449</v>
      </c>
      <c r="AW814" s="3">
        <v>17.166356239697102</v>
      </c>
      <c r="AX814" s="3">
        <v>16.018999999999998</v>
      </c>
      <c r="AY814" s="3" t="s">
        <v>206</v>
      </c>
      <c r="AZ814" s="3"/>
    </row>
    <row r="815" spans="24:52" x14ac:dyDescent="0.3">
      <c r="X815"/>
      <c r="AP815" s="1" t="s">
        <v>4569</v>
      </c>
      <c r="AQ815" s="1" t="s">
        <v>4000</v>
      </c>
      <c r="AR815" t="s">
        <v>4001</v>
      </c>
      <c r="AS815">
        <v>0.24979999999999999</v>
      </c>
      <c r="AT815" s="5">
        <f t="shared" si="67"/>
        <v>2.4979999999999998E-3</v>
      </c>
      <c r="AV815" s="1" t="s">
        <v>321</v>
      </c>
      <c r="AW815" s="3">
        <v>6.9362341655500002</v>
      </c>
      <c r="AX815" s="3">
        <v>25.07</v>
      </c>
      <c r="AY815" s="3">
        <v>9.3149999999999995</v>
      </c>
      <c r="AZ815" s="3"/>
    </row>
    <row r="816" spans="24:52" x14ac:dyDescent="0.3">
      <c r="X816"/>
      <c r="AP816" s="1" t="s">
        <v>4569</v>
      </c>
      <c r="AQ816" s="1" t="s">
        <v>4644</v>
      </c>
      <c r="AR816" t="s">
        <v>4645</v>
      </c>
      <c r="AS816">
        <v>0.2336</v>
      </c>
      <c r="AT816" s="5">
        <f t="shared" si="67"/>
        <v>2.336E-3</v>
      </c>
      <c r="AV816" s="1" t="s">
        <v>1819</v>
      </c>
      <c r="AW816" s="3">
        <v>7.8408148151850297</v>
      </c>
      <c r="AX816" s="3">
        <v>6.3019999999999996</v>
      </c>
      <c r="AY816" s="3" t="s">
        <v>206</v>
      </c>
      <c r="AZ816" s="3"/>
    </row>
    <row r="817" spans="24:52" x14ac:dyDescent="0.3">
      <c r="X817"/>
      <c r="AP817" s="1" t="s">
        <v>4569</v>
      </c>
      <c r="AQ817" s="1" t="s">
        <v>4646</v>
      </c>
      <c r="AR817" t="s">
        <v>4647</v>
      </c>
      <c r="AS817">
        <v>0.22770000000000001</v>
      </c>
      <c r="AT817" s="5">
        <f t="shared" si="67"/>
        <v>2.2769999999999999E-3</v>
      </c>
      <c r="AV817" s="1" t="s">
        <v>2209</v>
      </c>
      <c r="AW817" s="3">
        <v>9.8295518187088309</v>
      </c>
      <c r="AX817" s="3">
        <v>18.559999999999999</v>
      </c>
      <c r="AY817" s="3">
        <v>31.28</v>
      </c>
      <c r="AZ817" s="3"/>
    </row>
    <row r="818" spans="24:52" x14ac:dyDescent="0.3">
      <c r="X818"/>
      <c r="AP818" s="1" t="s">
        <v>4569</v>
      </c>
      <c r="AQ818" s="1" t="s">
        <v>4648</v>
      </c>
      <c r="AR818" t="s">
        <v>4649</v>
      </c>
      <c r="AS818">
        <v>0.21809999999999999</v>
      </c>
      <c r="AT818" s="5">
        <f t="shared" si="67"/>
        <v>2.1809999999999998E-3</v>
      </c>
      <c r="AV818" s="1" t="s">
        <v>2743</v>
      </c>
      <c r="AW818" s="3">
        <v>6.5017175458190897</v>
      </c>
      <c r="AX818" s="3">
        <v>16.71</v>
      </c>
      <c r="AY818" s="3">
        <v>219.26900000000001</v>
      </c>
      <c r="AZ818" s="3"/>
    </row>
    <row r="819" spans="24:52" x14ac:dyDescent="0.3">
      <c r="X819"/>
      <c r="AP819" s="1" t="s">
        <v>4569</v>
      </c>
      <c r="AQ819" s="1" t="s">
        <v>4650</v>
      </c>
      <c r="AR819" t="s">
        <v>4651</v>
      </c>
      <c r="AS819">
        <v>0.2094</v>
      </c>
      <c r="AT819" s="5">
        <f t="shared" si="67"/>
        <v>2.0939999999999999E-3</v>
      </c>
      <c r="AV819" s="1" t="s">
        <v>1942</v>
      </c>
      <c r="AW819" s="3">
        <v>10.831913423715401</v>
      </c>
      <c r="AX819" s="3">
        <v>4.3789999999999996</v>
      </c>
      <c r="AY819" s="3">
        <v>26.7805</v>
      </c>
      <c r="AZ819" s="3"/>
    </row>
    <row r="820" spans="24:52" x14ac:dyDescent="0.3">
      <c r="X820"/>
      <c r="AP820" s="1" t="s">
        <v>4569</v>
      </c>
      <c r="AQ820" s="1" t="s">
        <v>4652</v>
      </c>
      <c r="AR820" t="s">
        <v>4653</v>
      </c>
      <c r="AS820">
        <v>0.1678</v>
      </c>
      <c r="AT820" s="5">
        <f t="shared" si="67"/>
        <v>1.678E-3</v>
      </c>
      <c r="AV820" s="1" t="s">
        <v>448</v>
      </c>
      <c r="AW820" s="3">
        <v>32.648350563401202</v>
      </c>
      <c r="AX820" s="3">
        <v>0</v>
      </c>
      <c r="AY820" s="3">
        <v>55.5</v>
      </c>
      <c r="AZ820" s="3"/>
    </row>
    <row r="821" spans="24:52" x14ac:dyDescent="0.3">
      <c r="X821"/>
      <c r="AP821" s="1" t="s">
        <v>4569</v>
      </c>
      <c r="AQ821" s="1" t="s">
        <v>4654</v>
      </c>
      <c r="AR821" t="s">
        <v>4655</v>
      </c>
      <c r="AS821">
        <v>0.15670000000000001</v>
      </c>
      <c r="AT821" s="5">
        <f t="shared" si="67"/>
        <v>1.567E-3</v>
      </c>
      <c r="AV821" s="1" t="s">
        <v>480</v>
      </c>
      <c r="AW821" s="3">
        <v>3.9419134551899999</v>
      </c>
      <c r="AX821" s="3">
        <v>0</v>
      </c>
      <c r="AY821" s="3" t="s">
        <v>206</v>
      </c>
      <c r="AZ821" s="3"/>
    </row>
    <row r="822" spans="24:52" x14ac:dyDescent="0.3">
      <c r="X822"/>
      <c r="AP822" s="1" t="s">
        <v>4569</v>
      </c>
      <c r="AQ822" s="1" t="s">
        <v>4656</v>
      </c>
      <c r="AR822" t="s">
        <v>4657</v>
      </c>
      <c r="AS822">
        <v>0.1527</v>
      </c>
      <c r="AT822" s="5">
        <f t="shared" si="67"/>
        <v>1.5269999999999999E-3</v>
      </c>
      <c r="AV822" s="1" t="s">
        <v>3063</v>
      </c>
      <c r="AW822" s="3">
        <v>4.3754722171199996</v>
      </c>
      <c r="AX822" s="3">
        <v>-53.473999999999997</v>
      </c>
      <c r="AY822" s="3">
        <v>31.9</v>
      </c>
      <c r="AZ822" s="3"/>
    </row>
    <row r="823" spans="24:52" x14ac:dyDescent="0.3">
      <c r="X823"/>
      <c r="AP823" s="1" t="s">
        <v>4569</v>
      </c>
      <c r="AQ823" s="1" t="s">
        <v>4658</v>
      </c>
      <c r="AR823" s="1" t="s">
        <v>4659</v>
      </c>
      <c r="AS823">
        <v>0.13669999999999999</v>
      </c>
      <c r="AT823" s="5">
        <f t="shared" si="67"/>
        <v>1.3669999999999999E-3</v>
      </c>
      <c r="AV823" s="1" t="s">
        <v>3065</v>
      </c>
      <c r="AW823" s="3">
        <v>7.8710124580444196</v>
      </c>
      <c r="AX823" s="3">
        <v>12.957000000000001</v>
      </c>
      <c r="AY823" s="3" t="s">
        <v>206</v>
      </c>
      <c r="AZ823" s="3"/>
    </row>
    <row r="824" spans="24:52" x14ac:dyDescent="0.3">
      <c r="X824"/>
      <c r="AP824" s="1" t="s">
        <v>4569</v>
      </c>
      <c r="AQ824" s="1" t="s">
        <v>4660</v>
      </c>
      <c r="AR824" s="1" t="s">
        <v>4661</v>
      </c>
      <c r="AS824">
        <v>0.13059999999999999</v>
      </c>
      <c r="AT824" s="5">
        <f t="shared" si="67"/>
        <v>1.3059999999999999E-3</v>
      </c>
      <c r="AV824" s="1" t="s">
        <v>3064</v>
      </c>
      <c r="AW824" s="3">
        <v>3.8685604537499998</v>
      </c>
      <c r="AX824" s="3">
        <v>14.661</v>
      </c>
      <c r="AY824" s="3">
        <v>15</v>
      </c>
      <c r="AZ824" s="3"/>
    </row>
    <row r="825" spans="24:52" x14ac:dyDescent="0.3">
      <c r="X825"/>
      <c r="AP825" s="1" t="s">
        <v>4569</v>
      </c>
      <c r="AQ825" s="1" t="s">
        <v>4662</v>
      </c>
      <c r="AR825" t="s">
        <v>4663</v>
      </c>
      <c r="AS825">
        <v>0.12540000000000001</v>
      </c>
      <c r="AT825" s="5">
        <f t="shared" si="67"/>
        <v>1.2540000000000001E-3</v>
      </c>
      <c r="AV825" s="1" t="s">
        <v>473</v>
      </c>
      <c r="AW825" s="3">
        <v>3.5088186405399999</v>
      </c>
      <c r="AX825" s="3">
        <v>-9.4879999999999995</v>
      </c>
      <c r="AY825" s="3">
        <v>95.18</v>
      </c>
      <c r="AZ825" s="3"/>
    </row>
    <row r="826" spans="24:52" x14ac:dyDescent="0.3">
      <c r="X826"/>
      <c r="AP826" s="1" t="s">
        <v>4569</v>
      </c>
      <c r="AQ826" s="1" t="s">
        <v>4664</v>
      </c>
      <c r="AR826" t="s">
        <v>4665</v>
      </c>
      <c r="AS826">
        <v>0.12509999999999999</v>
      </c>
      <c r="AT826" s="5">
        <f t="shared" si="67"/>
        <v>1.2509999999999999E-3</v>
      </c>
      <c r="AV826" s="1" t="s">
        <v>481</v>
      </c>
      <c r="AW826" s="3">
        <v>3.4587346771999998</v>
      </c>
      <c r="AX826" s="3">
        <v>13.978999999999999</v>
      </c>
      <c r="AY826" s="3">
        <v>113.31</v>
      </c>
      <c r="AZ826" s="3"/>
    </row>
    <row r="827" spans="24:52" x14ac:dyDescent="0.3">
      <c r="X827"/>
      <c r="AP827" s="1" t="s">
        <v>4569</v>
      </c>
      <c r="AQ827" s="1" t="s">
        <v>4666</v>
      </c>
      <c r="AR827" t="s">
        <v>4667</v>
      </c>
      <c r="AS827">
        <v>9.2499999999999999E-2</v>
      </c>
      <c r="AT827" s="5">
        <f t="shared" si="67"/>
        <v>9.2500000000000004E-4</v>
      </c>
      <c r="AV827" s="1" t="s">
        <v>2963</v>
      </c>
      <c r="AW827" s="3">
        <v>2.1068631492168199</v>
      </c>
      <c r="AX827" s="3">
        <v>0</v>
      </c>
      <c r="AY827" s="3">
        <v>62.7</v>
      </c>
      <c r="AZ827" s="3"/>
    </row>
    <row r="828" spans="24:52" x14ac:dyDescent="0.3">
      <c r="X828"/>
      <c r="AP828" s="1" t="s">
        <v>4569</v>
      </c>
      <c r="AQ828" s="1" t="s">
        <v>4668</v>
      </c>
      <c r="AR828" t="s">
        <v>4669</v>
      </c>
      <c r="AS828">
        <v>8.8599999999999998E-2</v>
      </c>
      <c r="AT828" s="5">
        <f t="shared" si="67"/>
        <v>8.8599999999999996E-4</v>
      </c>
      <c r="AV828" s="1" t="s">
        <v>474</v>
      </c>
      <c r="AW828" s="3">
        <v>2.8181140039799999</v>
      </c>
      <c r="AX828" s="3">
        <v>-2.6509999999999998</v>
      </c>
      <c r="AY828" s="3" t="s">
        <v>206</v>
      </c>
      <c r="AZ828" s="3"/>
    </row>
    <row r="829" spans="24:52" x14ac:dyDescent="0.3">
      <c r="X829"/>
      <c r="AP829" s="1" t="s">
        <v>4569</v>
      </c>
      <c r="AQ829" s="1" t="s">
        <v>4670</v>
      </c>
      <c r="AR829" t="s">
        <v>4671</v>
      </c>
      <c r="AS829">
        <v>8.7800000000000003E-2</v>
      </c>
      <c r="AT829" s="5">
        <f t="shared" si="67"/>
        <v>8.7799999999999998E-4</v>
      </c>
      <c r="AV829" s="1" t="s">
        <v>3066</v>
      </c>
      <c r="AW829" s="3">
        <v>6.4502374473982202</v>
      </c>
      <c r="AX829" s="3">
        <v>10.773999999999999</v>
      </c>
      <c r="AY829" s="3" t="s">
        <v>206</v>
      </c>
      <c r="AZ829" s="3"/>
    </row>
    <row r="830" spans="24:52" x14ac:dyDescent="0.3">
      <c r="X830"/>
      <c r="AP830" s="1" t="s">
        <v>4569</v>
      </c>
      <c r="AQ830" s="1" t="s">
        <v>3563</v>
      </c>
      <c r="AR830" s="1" t="s">
        <v>4153</v>
      </c>
      <c r="AS830">
        <v>8.5599999999999996E-2</v>
      </c>
      <c r="AT830" s="5">
        <f t="shared" si="67"/>
        <v>8.5599999999999999E-4</v>
      </c>
      <c r="AV830" s="1" t="s">
        <v>206</v>
      </c>
      <c r="AW830" s="3" t="s">
        <v>249</v>
      </c>
      <c r="AX830" s="3" t="s">
        <v>1029</v>
      </c>
      <c r="AY830" s="3" t="s">
        <v>278</v>
      </c>
      <c r="AZ830" s="3"/>
    </row>
    <row r="831" spans="24:52" x14ac:dyDescent="0.3">
      <c r="X831"/>
      <c r="AP831" s="1" t="s">
        <v>4569</v>
      </c>
      <c r="AQ831" s="1" t="s">
        <v>3563</v>
      </c>
      <c r="AR831" t="s">
        <v>3564</v>
      </c>
      <c r="AS831">
        <v>8.4099999999999994E-2</v>
      </c>
      <c r="AT831" s="5">
        <f t="shared" si="67"/>
        <v>8.4099999999999995E-4</v>
      </c>
      <c r="AV831" s="1" t="s">
        <v>206</v>
      </c>
      <c r="AW831" s="3" t="s">
        <v>249</v>
      </c>
      <c r="AX831" s="3" t="s">
        <v>1029</v>
      </c>
      <c r="AY831" s="3" t="s">
        <v>278</v>
      </c>
      <c r="AZ831" s="3"/>
    </row>
    <row r="832" spans="24:52" x14ac:dyDescent="0.3">
      <c r="X832"/>
      <c r="AP832" s="1" t="s">
        <v>4569</v>
      </c>
      <c r="AQ832" s="1" t="s">
        <v>4672</v>
      </c>
      <c r="AR832" t="s">
        <v>4673</v>
      </c>
      <c r="AS832">
        <v>8.0500000000000002E-2</v>
      </c>
      <c r="AT832" s="5">
        <f t="shared" si="67"/>
        <v>8.0500000000000005E-4</v>
      </c>
      <c r="AV832" s="1" t="s">
        <v>3073</v>
      </c>
      <c r="AW832" s="3">
        <v>4.2427286274592904</v>
      </c>
      <c r="AX832" s="3">
        <v>0</v>
      </c>
      <c r="AY832" s="3" t="s">
        <v>206</v>
      </c>
      <c r="AZ832" s="3"/>
    </row>
    <row r="833" spans="24:52" x14ac:dyDescent="0.3">
      <c r="X833"/>
      <c r="AP833" s="1" t="s">
        <v>4569</v>
      </c>
      <c r="AQ833" s="1" t="s">
        <v>4674</v>
      </c>
      <c r="AR833" s="1" t="s">
        <v>4675</v>
      </c>
      <c r="AS833">
        <v>7.4399999999999994E-2</v>
      </c>
      <c r="AT833" s="5">
        <f t="shared" si="67"/>
        <v>7.4399999999999998E-4</v>
      </c>
      <c r="AV833" s="1" t="s">
        <v>3069</v>
      </c>
      <c r="AW833" s="3">
        <v>2.1359958546332898</v>
      </c>
      <c r="AX833" s="3">
        <v>-4.9370000000000003</v>
      </c>
      <c r="AY833" s="3" t="s">
        <v>206</v>
      </c>
      <c r="AZ833" s="3"/>
    </row>
    <row r="834" spans="24:52" x14ac:dyDescent="0.3">
      <c r="X834"/>
      <c r="AP834" s="1" t="s">
        <v>4569</v>
      </c>
      <c r="AQ834" s="1" t="s">
        <v>4676</v>
      </c>
      <c r="AR834" t="s">
        <v>4677</v>
      </c>
      <c r="AS834">
        <v>7.3099999999999998E-2</v>
      </c>
      <c r="AT834" s="5">
        <f t="shared" si="67"/>
        <v>7.3099999999999999E-4</v>
      </c>
      <c r="AV834" s="1" t="s">
        <v>3070</v>
      </c>
      <c r="AW834" s="3">
        <v>3.8225458622924902</v>
      </c>
      <c r="AX834" s="3">
        <v>15.194000000000001</v>
      </c>
      <c r="AY834" s="3">
        <v>17.038</v>
      </c>
      <c r="AZ834" s="3"/>
    </row>
    <row r="835" spans="24:52" x14ac:dyDescent="0.3">
      <c r="X835"/>
      <c r="AP835" s="1" t="s">
        <v>4569</v>
      </c>
      <c r="AQ835" s="1" t="s">
        <v>4678</v>
      </c>
      <c r="AR835" s="1" t="s">
        <v>4679</v>
      </c>
      <c r="AS835">
        <v>7.1800000000000003E-2</v>
      </c>
      <c r="AT835" s="5">
        <f t="shared" si="67"/>
        <v>7.18E-4</v>
      </c>
      <c r="AV835" s="1" t="s">
        <v>3068</v>
      </c>
      <c r="AW835" s="3">
        <v>3.6399045067326199</v>
      </c>
      <c r="AX835" s="3">
        <v>29.757000000000001</v>
      </c>
      <c r="AY835" s="3" t="s">
        <v>206</v>
      </c>
      <c r="AZ835" s="3"/>
    </row>
    <row r="836" spans="24:52" x14ac:dyDescent="0.3">
      <c r="X836"/>
      <c r="AP836" s="1" t="s">
        <v>4569</v>
      </c>
      <c r="AQ836" s="1" t="s">
        <v>4680</v>
      </c>
      <c r="AR836" t="s">
        <v>4681</v>
      </c>
      <c r="AS836">
        <v>6.93E-2</v>
      </c>
      <c r="AT836" s="5">
        <f t="shared" si="67"/>
        <v>6.9300000000000004E-4</v>
      </c>
      <c r="AV836" s="1" t="s">
        <v>2634</v>
      </c>
      <c r="AW836" s="3" t="s">
        <v>206</v>
      </c>
      <c r="AX836" s="3">
        <v>0</v>
      </c>
      <c r="AY836" s="3" t="s">
        <v>206</v>
      </c>
      <c r="AZ836" s="3"/>
    </row>
    <row r="837" spans="24:52" x14ac:dyDescent="0.3">
      <c r="X837"/>
      <c r="AP837" s="1" t="s">
        <v>4569</v>
      </c>
      <c r="AQ837" s="1" t="s">
        <v>4682</v>
      </c>
      <c r="AR837" t="s">
        <v>4683</v>
      </c>
      <c r="AS837">
        <v>6.6799999999999998E-2</v>
      </c>
      <c r="AT837" s="5">
        <f t="shared" si="67"/>
        <v>6.6799999999999997E-4</v>
      </c>
      <c r="AV837" s="1" t="s">
        <v>3067</v>
      </c>
      <c r="AW837" s="3">
        <v>4.0934646856966204</v>
      </c>
      <c r="AX837" s="3">
        <v>10.436999999999999</v>
      </c>
      <c r="AY837" s="3" t="s">
        <v>206</v>
      </c>
      <c r="AZ837" s="3"/>
    </row>
    <row r="838" spans="24:52" x14ac:dyDescent="0.3">
      <c r="X838"/>
      <c r="AP838" s="1" t="s">
        <v>4569</v>
      </c>
      <c r="AQ838" s="1" t="s">
        <v>4684</v>
      </c>
      <c r="AR838" t="s">
        <v>4685</v>
      </c>
      <c r="AS838">
        <v>6.2700000000000006E-2</v>
      </c>
      <c r="AT838" s="5">
        <f t="shared" si="67"/>
        <v>6.2700000000000006E-4</v>
      </c>
      <c r="AV838" s="1" t="s">
        <v>3071</v>
      </c>
      <c r="AW838" s="3">
        <v>1.81540976372</v>
      </c>
      <c r="AX838" s="3">
        <v>4.141</v>
      </c>
      <c r="AY838" s="3" t="s">
        <v>206</v>
      </c>
      <c r="AZ838" s="3"/>
    </row>
    <row r="839" spans="24:52" x14ac:dyDescent="0.3">
      <c r="X839"/>
      <c r="AP839" s="1" t="s">
        <v>4569</v>
      </c>
      <c r="AQ839" s="1" t="s">
        <v>4686</v>
      </c>
      <c r="AR839" t="s">
        <v>4687</v>
      </c>
      <c r="AS839">
        <v>5.0999999999999997E-2</v>
      </c>
      <c r="AT839" s="5">
        <f t="shared" si="67"/>
        <v>5.0999999999999993E-4</v>
      </c>
      <c r="AV839" s="1" t="s">
        <v>3074</v>
      </c>
      <c r="AW839" s="3">
        <v>1.6807378129117301</v>
      </c>
      <c r="AX839" s="3">
        <v>3.843</v>
      </c>
      <c r="AY839" s="3" t="s">
        <v>206</v>
      </c>
      <c r="AZ839" s="3"/>
    </row>
    <row r="840" spans="24:52" x14ac:dyDescent="0.3">
      <c r="X840"/>
      <c r="AP840" s="1" t="s">
        <v>4569</v>
      </c>
      <c r="AQ840" s="1" t="s">
        <v>3563</v>
      </c>
      <c r="AR840" s="1" t="s">
        <v>3813</v>
      </c>
      <c r="AS840">
        <v>5.0599999999999999E-2</v>
      </c>
      <c r="AT840" s="5">
        <f t="shared" si="67"/>
        <v>5.0599999999999994E-4</v>
      </c>
      <c r="AV840" s="1" t="s">
        <v>206</v>
      </c>
      <c r="AW840" s="3" t="s">
        <v>249</v>
      </c>
      <c r="AX840" s="3" t="s">
        <v>1029</v>
      </c>
      <c r="AY840" s="3" t="s">
        <v>278</v>
      </c>
      <c r="AZ840" s="3"/>
    </row>
    <row r="841" spans="24:52" x14ac:dyDescent="0.3">
      <c r="X841"/>
      <c r="AP841" s="1" t="s">
        <v>4569</v>
      </c>
      <c r="AQ841" s="1" t="s">
        <v>4688</v>
      </c>
      <c r="AR841" t="s">
        <v>4689</v>
      </c>
      <c r="AS841">
        <v>4.8099999999999997E-2</v>
      </c>
      <c r="AT841" s="5">
        <f t="shared" ref="AT841:AT904" si="68">AS841/100</f>
        <v>4.8099999999999998E-4</v>
      </c>
      <c r="AV841" s="1" t="s">
        <v>3077</v>
      </c>
      <c r="AW841" s="3">
        <v>1.81500426738467</v>
      </c>
      <c r="AX841" s="3">
        <v>0</v>
      </c>
      <c r="AY841" s="3">
        <v>51.02</v>
      </c>
      <c r="AZ841" s="3"/>
    </row>
    <row r="842" spans="24:52" x14ac:dyDescent="0.3">
      <c r="X842"/>
      <c r="AP842" s="1" t="s">
        <v>4569</v>
      </c>
      <c r="AQ842" s="1" t="s">
        <v>4690</v>
      </c>
      <c r="AR842" t="s">
        <v>4691</v>
      </c>
      <c r="AS842">
        <v>4.5499999999999999E-2</v>
      </c>
      <c r="AT842" s="5">
        <f t="shared" si="68"/>
        <v>4.55E-4</v>
      </c>
      <c r="AV842" s="1" t="s">
        <v>3079</v>
      </c>
      <c r="AW842" s="3">
        <v>0.85963077728245896</v>
      </c>
      <c r="AX842" s="3">
        <v>10.348000000000001</v>
      </c>
      <c r="AY842" s="3">
        <v>9.7189999999999994</v>
      </c>
      <c r="AZ842" s="3"/>
    </row>
    <row r="843" spans="24:52" x14ac:dyDescent="0.3">
      <c r="X843"/>
      <c r="AP843" s="1" t="s">
        <v>4569</v>
      </c>
      <c r="AQ843" s="1" t="s">
        <v>4692</v>
      </c>
      <c r="AR843" t="s">
        <v>4693</v>
      </c>
      <c r="AS843">
        <v>4.53E-2</v>
      </c>
      <c r="AT843" s="5">
        <f t="shared" si="68"/>
        <v>4.5300000000000001E-4</v>
      </c>
      <c r="AV843" s="1" t="s">
        <v>3075</v>
      </c>
      <c r="AW843" s="3">
        <v>2.0439293800087301</v>
      </c>
      <c r="AX843" s="3">
        <v>7.5309999999999997</v>
      </c>
      <c r="AY843" s="3">
        <v>12.096</v>
      </c>
      <c r="AZ843" s="3"/>
    </row>
    <row r="844" spans="24:52" x14ac:dyDescent="0.3">
      <c r="X844"/>
      <c r="AP844" s="1" t="s">
        <v>4569</v>
      </c>
      <c r="AQ844" s="1" t="s">
        <v>4694</v>
      </c>
      <c r="AR844" t="s">
        <v>4695</v>
      </c>
      <c r="AS844">
        <v>4.4699999999999997E-2</v>
      </c>
      <c r="AT844" s="5">
        <f t="shared" si="68"/>
        <v>4.4699999999999997E-4</v>
      </c>
      <c r="AV844" s="1" t="s">
        <v>483</v>
      </c>
      <c r="AW844" s="3">
        <v>1.5685688166710601</v>
      </c>
      <c r="AX844" s="3">
        <v>5.4279999999999999</v>
      </c>
      <c r="AY844" s="3">
        <v>16.257999999999999</v>
      </c>
      <c r="AZ844" s="3"/>
    </row>
    <row r="845" spans="24:52" x14ac:dyDescent="0.3">
      <c r="X845"/>
      <c r="AP845" s="1" t="s">
        <v>4569</v>
      </c>
      <c r="AQ845" s="1" t="s">
        <v>4696</v>
      </c>
      <c r="AR845" t="s">
        <v>4697</v>
      </c>
      <c r="AS845">
        <v>4.4400000000000002E-2</v>
      </c>
      <c r="AT845" s="5">
        <f t="shared" si="68"/>
        <v>4.44E-4</v>
      </c>
      <c r="AV845" s="1" t="s">
        <v>2910</v>
      </c>
      <c r="AW845" s="3">
        <v>1.97707238935</v>
      </c>
      <c r="AX845" s="3">
        <v>0</v>
      </c>
      <c r="AY845" s="3" t="s">
        <v>206</v>
      </c>
      <c r="AZ845" s="3"/>
    </row>
    <row r="846" spans="24:52" x14ac:dyDescent="0.3">
      <c r="X846"/>
      <c r="AP846" s="1" t="s">
        <v>4569</v>
      </c>
      <c r="AQ846" s="1" t="s">
        <v>3984</v>
      </c>
      <c r="AR846" t="s">
        <v>3985</v>
      </c>
      <c r="AS846">
        <v>4.4200000000000003E-2</v>
      </c>
      <c r="AT846" s="5">
        <f t="shared" si="68"/>
        <v>4.4200000000000001E-4</v>
      </c>
      <c r="AV846" s="1" t="s">
        <v>327</v>
      </c>
      <c r="AW846" s="3">
        <v>1.22227725736</v>
      </c>
      <c r="AX846" s="3">
        <v>11.58</v>
      </c>
      <c r="AY846" s="3" t="s">
        <v>206</v>
      </c>
      <c r="AZ846" s="3"/>
    </row>
    <row r="847" spans="24:52" x14ac:dyDescent="0.3">
      <c r="X847"/>
      <c r="AP847" s="1" t="s">
        <v>4569</v>
      </c>
      <c r="AQ847" s="1" t="s">
        <v>4698</v>
      </c>
      <c r="AR847" s="1" t="s">
        <v>4699</v>
      </c>
      <c r="AS847">
        <v>4.3099999999999999E-2</v>
      </c>
      <c r="AT847" s="5">
        <f t="shared" si="68"/>
        <v>4.3100000000000001E-4</v>
      </c>
      <c r="AV847" s="1" t="s">
        <v>3072</v>
      </c>
      <c r="AW847" s="3">
        <v>1.89507660339043</v>
      </c>
      <c r="AX847" s="3">
        <v>-18.573</v>
      </c>
      <c r="AY847" s="3" t="s">
        <v>206</v>
      </c>
      <c r="AZ847" s="3"/>
    </row>
    <row r="848" spans="24:52" x14ac:dyDescent="0.3">
      <c r="X848"/>
      <c r="AP848" s="1" t="s">
        <v>4569</v>
      </c>
      <c r="AQ848" s="1" t="s">
        <v>4700</v>
      </c>
      <c r="AR848" s="1" t="s">
        <v>4701</v>
      </c>
      <c r="AS848">
        <v>4.2099999999999999E-2</v>
      </c>
      <c r="AT848" s="5">
        <f t="shared" si="68"/>
        <v>4.2099999999999999E-4</v>
      </c>
      <c r="AV848" s="1" t="s">
        <v>3078</v>
      </c>
      <c r="AW848" s="3">
        <v>1.0567960731899999</v>
      </c>
      <c r="AX848" s="3">
        <v>0.86299999999999999</v>
      </c>
      <c r="AY848" s="3" t="s">
        <v>206</v>
      </c>
      <c r="AZ848" s="3"/>
    </row>
    <row r="849" spans="24:52" x14ac:dyDescent="0.3">
      <c r="X849"/>
      <c r="AP849" s="1" t="s">
        <v>4569</v>
      </c>
      <c r="AQ849" s="1" t="s">
        <v>4702</v>
      </c>
      <c r="AR849" t="s">
        <v>4703</v>
      </c>
      <c r="AS849">
        <v>4.19E-2</v>
      </c>
      <c r="AT849" s="5">
        <f t="shared" si="68"/>
        <v>4.1899999999999999E-4</v>
      </c>
      <c r="AV849" s="1" t="s">
        <v>3076</v>
      </c>
      <c r="AW849" s="3">
        <v>2.7540249667632799</v>
      </c>
      <c r="AX849" s="3">
        <v>13.601000000000001</v>
      </c>
      <c r="AY849" s="3">
        <v>3.4710000000000001</v>
      </c>
      <c r="AZ849" s="3"/>
    </row>
    <row r="850" spans="24:52" x14ac:dyDescent="0.3">
      <c r="X850"/>
      <c r="AP850" s="1" t="s">
        <v>4569</v>
      </c>
      <c r="AQ850" s="1" t="s">
        <v>4704</v>
      </c>
      <c r="AR850" t="s">
        <v>4705</v>
      </c>
      <c r="AS850">
        <v>3.85E-2</v>
      </c>
      <c r="AT850" s="5">
        <f t="shared" si="68"/>
        <v>3.8499999999999998E-4</v>
      </c>
      <c r="AV850" s="1" t="s">
        <v>3082</v>
      </c>
      <c r="AW850" s="3">
        <v>1.0717849202371501</v>
      </c>
      <c r="AX850" s="3">
        <v>9</v>
      </c>
      <c r="AY850" s="3">
        <v>31.556000000000001</v>
      </c>
      <c r="AZ850" s="3"/>
    </row>
    <row r="851" spans="24:52" x14ac:dyDescent="0.3">
      <c r="X851"/>
      <c r="AP851" s="1" t="s">
        <v>4569</v>
      </c>
      <c r="AQ851" s="1" t="s">
        <v>4706</v>
      </c>
      <c r="AR851" s="1" t="s">
        <v>4707</v>
      </c>
      <c r="AS851">
        <v>3.7499999999999999E-2</v>
      </c>
      <c r="AT851" s="5">
        <f t="shared" si="68"/>
        <v>3.7500000000000001E-4</v>
      </c>
      <c r="AV851" s="1" t="s">
        <v>3080</v>
      </c>
      <c r="AW851" s="3">
        <v>1.17122691972</v>
      </c>
      <c r="AX851" s="3">
        <v>6.8940000000000001</v>
      </c>
      <c r="AY851" s="3" t="s">
        <v>206</v>
      </c>
      <c r="AZ851" s="3"/>
    </row>
    <row r="852" spans="24:52" x14ac:dyDescent="0.3">
      <c r="X852"/>
      <c r="AP852" s="1" t="s">
        <v>4569</v>
      </c>
      <c r="AQ852" s="1" t="s">
        <v>4708</v>
      </c>
      <c r="AR852" t="s">
        <v>4709</v>
      </c>
      <c r="AS852">
        <v>3.5799999999999998E-2</v>
      </c>
      <c r="AT852" s="5">
        <f t="shared" si="68"/>
        <v>3.5799999999999997E-4</v>
      </c>
      <c r="AV852" s="1" t="s">
        <v>3084</v>
      </c>
      <c r="AW852" s="3">
        <v>1.0084471988499299</v>
      </c>
      <c r="AX852" s="3">
        <v>0</v>
      </c>
      <c r="AY852" s="3" t="s">
        <v>206</v>
      </c>
      <c r="AZ852" s="3"/>
    </row>
    <row r="853" spans="24:52" x14ac:dyDescent="0.3">
      <c r="X853"/>
      <c r="AP853" s="1" t="s">
        <v>4569</v>
      </c>
      <c r="AQ853" s="1" t="s">
        <v>4710</v>
      </c>
      <c r="AR853" t="s">
        <v>4711</v>
      </c>
      <c r="AS853">
        <v>3.2399999999999998E-2</v>
      </c>
      <c r="AT853" s="5">
        <f t="shared" si="68"/>
        <v>3.2399999999999996E-4</v>
      </c>
      <c r="AV853" s="1" t="s">
        <v>3081</v>
      </c>
      <c r="AW853" s="3">
        <v>0.709687994364959</v>
      </c>
      <c r="AX853" s="3">
        <v>19.279</v>
      </c>
      <c r="AY853" s="3" t="s">
        <v>206</v>
      </c>
      <c r="AZ853" s="3"/>
    </row>
    <row r="854" spans="24:52" x14ac:dyDescent="0.3">
      <c r="X854"/>
      <c r="AP854" s="1" t="s">
        <v>4569</v>
      </c>
      <c r="AQ854" s="1" t="s">
        <v>4712</v>
      </c>
      <c r="AR854" t="s">
        <v>4713</v>
      </c>
      <c r="AS854">
        <v>3.1099999999999999E-2</v>
      </c>
      <c r="AT854" s="5">
        <f t="shared" si="68"/>
        <v>3.1099999999999997E-4</v>
      </c>
      <c r="AV854" s="1" t="s">
        <v>3087</v>
      </c>
      <c r="AW854" s="3">
        <v>0.77679362742204705</v>
      </c>
      <c r="AX854" s="3">
        <v>19.741</v>
      </c>
      <c r="AY854" s="3">
        <v>-2.7189999999999999</v>
      </c>
      <c r="AZ854" s="3"/>
    </row>
    <row r="855" spans="24:52" x14ac:dyDescent="0.3">
      <c r="X855"/>
      <c r="AP855" s="1" t="s">
        <v>4569</v>
      </c>
      <c r="AQ855" s="1" t="s">
        <v>4714</v>
      </c>
      <c r="AR855" t="s">
        <v>4715</v>
      </c>
      <c r="AS855">
        <v>2.87E-2</v>
      </c>
      <c r="AT855" s="5">
        <f t="shared" si="68"/>
        <v>2.8699999999999998E-4</v>
      </c>
      <c r="AV855" s="1" t="s">
        <v>3086</v>
      </c>
      <c r="AW855" s="3">
        <v>1.3375706661045199</v>
      </c>
      <c r="AX855" s="3">
        <v>-0.28899999999999998</v>
      </c>
      <c r="AY855" s="3">
        <v>18.489999999999998</v>
      </c>
      <c r="AZ855" s="3"/>
    </row>
    <row r="856" spans="24:52" x14ac:dyDescent="0.3">
      <c r="X856"/>
      <c r="AP856" s="1" t="s">
        <v>4569</v>
      </c>
      <c r="AQ856" s="1" t="s">
        <v>4717</v>
      </c>
      <c r="AR856" t="s">
        <v>4718</v>
      </c>
      <c r="AS856">
        <v>2.64E-2</v>
      </c>
      <c r="AT856" s="5">
        <f t="shared" si="68"/>
        <v>2.6400000000000002E-4</v>
      </c>
      <c r="AV856" s="1" t="s">
        <v>4716</v>
      </c>
      <c r="AW856" s="3">
        <v>0.722728316996047</v>
      </c>
      <c r="AX856" s="3">
        <v>11.391999999999999</v>
      </c>
      <c r="AY856" s="3" t="s">
        <v>206</v>
      </c>
      <c r="AZ856" s="3"/>
    </row>
    <row r="857" spans="24:52" x14ac:dyDescent="0.3">
      <c r="X857"/>
      <c r="AP857" s="1" t="s">
        <v>4569</v>
      </c>
      <c r="AQ857" s="1" t="s">
        <v>4719</v>
      </c>
      <c r="AR857" t="s">
        <v>4720</v>
      </c>
      <c r="AS857">
        <v>2.4E-2</v>
      </c>
      <c r="AT857" s="5">
        <f t="shared" si="68"/>
        <v>2.4000000000000001E-4</v>
      </c>
      <c r="AV857" s="1" t="s">
        <v>3085</v>
      </c>
      <c r="AW857" s="3">
        <v>0.78455937924671604</v>
      </c>
      <c r="AX857" s="3">
        <v>4.26</v>
      </c>
      <c r="AY857" s="3" t="s">
        <v>206</v>
      </c>
      <c r="AZ857" s="3"/>
    </row>
    <row r="858" spans="24:52" x14ac:dyDescent="0.3">
      <c r="X858"/>
      <c r="AP858" s="1" t="s">
        <v>4569</v>
      </c>
      <c r="AQ858" s="1" t="s">
        <v>4721</v>
      </c>
      <c r="AR858" t="s">
        <v>4722</v>
      </c>
      <c r="AS858">
        <v>1.9599999999999999E-2</v>
      </c>
      <c r="AT858" s="5">
        <f t="shared" si="68"/>
        <v>1.9599999999999999E-4</v>
      </c>
      <c r="AV858" s="1" t="s">
        <v>3083</v>
      </c>
      <c r="AW858" s="3">
        <v>0.61124370033999997</v>
      </c>
      <c r="AX858" s="3">
        <v>18.795999999999999</v>
      </c>
      <c r="AY858" s="3" t="s">
        <v>206</v>
      </c>
      <c r="AZ858" s="3"/>
    </row>
    <row r="859" spans="24:52" x14ac:dyDescent="0.3">
      <c r="X859"/>
      <c r="AP859" s="1" t="s">
        <v>4569</v>
      </c>
      <c r="AQ859" s="1" t="s">
        <v>4723</v>
      </c>
      <c r="AR859" t="s">
        <v>4724</v>
      </c>
      <c r="AS859">
        <v>1.9400000000000001E-2</v>
      </c>
      <c r="AT859" s="5">
        <f t="shared" si="68"/>
        <v>1.94E-4</v>
      </c>
      <c r="AV859" s="1" t="s">
        <v>3091</v>
      </c>
      <c r="AW859" s="3">
        <v>0.72749352672000001</v>
      </c>
      <c r="AX859" s="3">
        <v>0</v>
      </c>
      <c r="AY859" s="3" t="s">
        <v>206</v>
      </c>
      <c r="AZ859" s="3"/>
    </row>
    <row r="860" spans="24:52" x14ac:dyDescent="0.3">
      <c r="X860"/>
      <c r="AP860" s="1" t="s">
        <v>4569</v>
      </c>
      <c r="AQ860" s="1" t="s">
        <v>3563</v>
      </c>
      <c r="AR860" t="s">
        <v>4152</v>
      </c>
      <c r="AS860">
        <v>1.84E-2</v>
      </c>
      <c r="AT860" s="5">
        <f t="shared" si="68"/>
        <v>1.84E-4</v>
      </c>
      <c r="AV860" s="1" t="s">
        <v>206</v>
      </c>
      <c r="AW860" s="3" t="s">
        <v>249</v>
      </c>
      <c r="AX860" s="3" t="s">
        <v>1029</v>
      </c>
      <c r="AY860" s="3" t="s">
        <v>278</v>
      </c>
      <c r="AZ860" s="3"/>
    </row>
    <row r="861" spans="24:52" x14ac:dyDescent="0.3">
      <c r="X861"/>
      <c r="AP861" s="1" t="s">
        <v>4569</v>
      </c>
      <c r="AQ861" s="1" t="s">
        <v>4725</v>
      </c>
      <c r="AR861" t="s">
        <v>4726</v>
      </c>
      <c r="AS861">
        <v>1.83E-2</v>
      </c>
      <c r="AT861" s="5">
        <f t="shared" si="68"/>
        <v>1.83E-4</v>
      </c>
      <c r="AV861" s="1" t="s">
        <v>3088</v>
      </c>
      <c r="AW861" s="3">
        <v>0.41900341122000001</v>
      </c>
      <c r="AX861" s="3">
        <v>-5.415</v>
      </c>
      <c r="AY861" s="3" t="s">
        <v>206</v>
      </c>
      <c r="AZ861" s="3"/>
    </row>
    <row r="862" spans="24:52" x14ac:dyDescent="0.3">
      <c r="X862"/>
      <c r="AP862" s="1" t="s">
        <v>4569</v>
      </c>
      <c r="AQ862" s="1" t="s">
        <v>4727</v>
      </c>
      <c r="AR862" t="s">
        <v>4728</v>
      </c>
      <c r="AS862">
        <v>1.2999999999999999E-2</v>
      </c>
      <c r="AT862" s="5">
        <f t="shared" si="68"/>
        <v>1.2999999999999999E-4</v>
      </c>
      <c r="AV862" s="1" t="s">
        <v>3092</v>
      </c>
      <c r="AW862" s="3">
        <v>0.45862924526999999</v>
      </c>
      <c r="AX862" s="3">
        <v>0</v>
      </c>
      <c r="AY862" s="3" t="s">
        <v>206</v>
      </c>
      <c r="AZ862" s="3"/>
    </row>
    <row r="863" spans="24:52" x14ac:dyDescent="0.3">
      <c r="X863"/>
      <c r="AP863" s="1" t="s">
        <v>4569</v>
      </c>
      <c r="AQ863" s="1" t="s">
        <v>4729</v>
      </c>
      <c r="AR863" t="s">
        <v>4730</v>
      </c>
      <c r="AS863">
        <v>1.24E-2</v>
      </c>
      <c r="AT863" s="5">
        <f t="shared" si="68"/>
        <v>1.2400000000000001E-4</v>
      </c>
      <c r="AV863" s="1" t="s">
        <v>3089</v>
      </c>
      <c r="AW863" s="3">
        <v>0.62128486567164198</v>
      </c>
      <c r="AX863" s="3">
        <v>105.76600000000001</v>
      </c>
      <c r="AY863" s="3" t="s">
        <v>206</v>
      </c>
      <c r="AZ863" s="3"/>
    </row>
    <row r="864" spans="24:52" x14ac:dyDescent="0.3">
      <c r="X864"/>
      <c r="AP864" s="1" t="s">
        <v>4569</v>
      </c>
      <c r="AQ864" s="1" t="s">
        <v>4731</v>
      </c>
      <c r="AR864" t="s">
        <v>4732</v>
      </c>
      <c r="AS864">
        <v>8.3999999999999995E-3</v>
      </c>
      <c r="AT864" s="5">
        <f t="shared" si="68"/>
        <v>8.3999999999999995E-5</v>
      </c>
      <c r="AV864" s="1" t="s">
        <v>3090</v>
      </c>
      <c r="AW864" s="3">
        <v>0.34910313314135599</v>
      </c>
      <c r="AX864" s="3">
        <v>14.811999999999999</v>
      </c>
      <c r="AY864" s="3" t="s">
        <v>206</v>
      </c>
      <c r="AZ864" s="3"/>
    </row>
    <row r="865" spans="24:52" x14ac:dyDescent="0.3">
      <c r="X865"/>
      <c r="AP865" s="1" t="s">
        <v>4569</v>
      </c>
      <c r="AQ865" s="1" t="s">
        <v>3563</v>
      </c>
      <c r="AR865" t="s">
        <v>3565</v>
      </c>
      <c r="AS865">
        <v>5.7000000000000002E-3</v>
      </c>
      <c r="AT865" s="5">
        <f t="shared" si="68"/>
        <v>5.7000000000000003E-5</v>
      </c>
      <c r="AV865" s="1" t="s">
        <v>206</v>
      </c>
      <c r="AW865" s="3" t="s">
        <v>249</v>
      </c>
      <c r="AX865" s="3" t="s">
        <v>1029</v>
      </c>
      <c r="AY865" s="3" t="s">
        <v>278</v>
      </c>
      <c r="AZ865" s="3"/>
    </row>
    <row r="866" spans="24:52" x14ac:dyDescent="0.3">
      <c r="X866"/>
      <c r="AP866" s="1" t="s">
        <v>4569</v>
      </c>
      <c r="AQ866" s="1" t="s">
        <v>3563</v>
      </c>
      <c r="AR866" t="s">
        <v>3812</v>
      </c>
      <c r="AS866">
        <v>4.7000000000000002E-3</v>
      </c>
      <c r="AT866" s="5">
        <f t="shared" si="68"/>
        <v>4.7000000000000004E-5</v>
      </c>
      <c r="AV866" s="1" t="s">
        <v>206</v>
      </c>
      <c r="AW866" s="3" t="s">
        <v>249</v>
      </c>
      <c r="AX866" s="3" t="s">
        <v>1029</v>
      </c>
      <c r="AY866" s="3" t="s">
        <v>278</v>
      </c>
      <c r="AZ866" s="3"/>
    </row>
    <row r="867" spans="24:52" x14ac:dyDescent="0.3">
      <c r="X867"/>
      <c r="AP867" s="1" t="s">
        <v>4569</v>
      </c>
      <c r="AQ867" s="1" t="s">
        <v>3563</v>
      </c>
      <c r="AR867" t="s">
        <v>4155</v>
      </c>
      <c r="AS867">
        <v>1.9E-3</v>
      </c>
      <c r="AT867" s="5">
        <f t="shared" si="68"/>
        <v>1.9000000000000001E-5</v>
      </c>
      <c r="AV867" s="1" t="s">
        <v>206</v>
      </c>
      <c r="AW867" s="3" t="s">
        <v>249</v>
      </c>
      <c r="AX867" s="3" t="s">
        <v>1029</v>
      </c>
      <c r="AY867" s="3" t="s">
        <v>278</v>
      </c>
      <c r="AZ867" s="3"/>
    </row>
    <row r="868" spans="24:52" x14ac:dyDescent="0.3">
      <c r="X868"/>
      <c r="AP868" s="1" t="s">
        <v>4569</v>
      </c>
      <c r="AQ868" s="1" t="s">
        <v>3563</v>
      </c>
      <c r="AR868" t="s">
        <v>4733</v>
      </c>
      <c r="AS868">
        <v>1E-4</v>
      </c>
      <c r="AT868" s="5">
        <f t="shared" si="68"/>
        <v>9.9999999999999995E-7</v>
      </c>
      <c r="AV868" s="1" t="s">
        <v>206</v>
      </c>
      <c r="AW868" s="3" t="s">
        <v>249</v>
      </c>
      <c r="AX868" s="3" t="s">
        <v>1029</v>
      </c>
      <c r="AY868" s="3" t="s">
        <v>278</v>
      </c>
      <c r="AZ868" s="3"/>
    </row>
    <row r="869" spans="24:52" x14ac:dyDescent="0.3">
      <c r="X869"/>
      <c r="AP869" s="1" t="s">
        <v>4569</v>
      </c>
      <c r="AQ869" s="1" t="s">
        <v>3563</v>
      </c>
      <c r="AR869" t="s">
        <v>4734</v>
      </c>
      <c r="AS869">
        <v>0</v>
      </c>
      <c r="AT869" s="5">
        <f t="shared" si="68"/>
        <v>0</v>
      </c>
      <c r="AV869" s="1" t="s">
        <v>206</v>
      </c>
      <c r="AW869" s="3" t="s">
        <v>249</v>
      </c>
      <c r="AX869" s="3" t="s">
        <v>1029</v>
      </c>
      <c r="AY869" s="3" t="s">
        <v>278</v>
      </c>
      <c r="AZ869" s="3"/>
    </row>
    <row r="870" spans="24:52" x14ac:dyDescent="0.3">
      <c r="X870"/>
      <c r="AP870" s="1" t="s">
        <v>4569</v>
      </c>
      <c r="AQ870" s="1" t="s">
        <v>3563</v>
      </c>
      <c r="AR870" t="s">
        <v>4735</v>
      </c>
      <c r="AS870">
        <v>0</v>
      </c>
      <c r="AT870" s="5">
        <f t="shared" si="68"/>
        <v>0</v>
      </c>
      <c r="AV870" s="1" t="s">
        <v>206</v>
      </c>
      <c r="AW870" s="3" t="s">
        <v>249</v>
      </c>
      <c r="AX870" s="3" t="s">
        <v>1029</v>
      </c>
      <c r="AY870" s="3" t="s">
        <v>278</v>
      </c>
      <c r="AZ870" s="3"/>
    </row>
    <row r="871" spans="24:52" x14ac:dyDescent="0.3">
      <c r="X871"/>
      <c r="AP871" s="1" t="s">
        <v>4569</v>
      </c>
      <c r="AQ871" s="1" t="s">
        <v>3563</v>
      </c>
      <c r="AR871" t="s">
        <v>4736</v>
      </c>
      <c r="AS871">
        <v>0</v>
      </c>
      <c r="AT871" s="5">
        <f t="shared" si="68"/>
        <v>0</v>
      </c>
      <c r="AV871" s="1" t="s">
        <v>206</v>
      </c>
      <c r="AW871" s="3" t="s">
        <v>249</v>
      </c>
      <c r="AX871" s="3" t="s">
        <v>1029</v>
      </c>
      <c r="AY871" s="3" t="s">
        <v>278</v>
      </c>
      <c r="AZ871" s="3"/>
    </row>
    <row r="872" spans="24:52" x14ac:dyDescent="0.3">
      <c r="X872"/>
      <c r="AP872" s="1" t="s">
        <v>4569</v>
      </c>
      <c r="AQ872" s="1" t="s">
        <v>3563</v>
      </c>
      <c r="AR872" t="s">
        <v>3811</v>
      </c>
      <c r="AS872">
        <v>0</v>
      </c>
      <c r="AT872" s="5">
        <f t="shared" si="68"/>
        <v>0</v>
      </c>
      <c r="AV872" s="1" t="s">
        <v>206</v>
      </c>
      <c r="AW872" s="3" t="s">
        <v>249</v>
      </c>
      <c r="AX872" s="3" t="s">
        <v>1029</v>
      </c>
      <c r="AY872" s="3" t="s">
        <v>278</v>
      </c>
      <c r="AZ872" s="3"/>
    </row>
    <row r="873" spans="24:52" x14ac:dyDescent="0.3">
      <c r="X873"/>
      <c r="AP873" s="1" t="s">
        <v>4569</v>
      </c>
      <c r="AQ873" s="1" t="s">
        <v>3563</v>
      </c>
      <c r="AR873" t="s">
        <v>3810</v>
      </c>
      <c r="AS873">
        <v>-8.3000000000000001E-3</v>
      </c>
      <c r="AT873" s="5">
        <f t="shared" si="68"/>
        <v>-8.2999999999999998E-5</v>
      </c>
      <c r="AV873" s="1" t="s">
        <v>206</v>
      </c>
      <c r="AW873" s="3" t="s">
        <v>249</v>
      </c>
      <c r="AX873" s="3" t="s">
        <v>1029</v>
      </c>
      <c r="AY873" s="3" t="s">
        <v>278</v>
      </c>
      <c r="AZ873" s="3"/>
    </row>
    <row r="874" spans="24:52" x14ac:dyDescent="0.3">
      <c r="X874"/>
      <c r="AP874" s="1" t="s">
        <v>4569</v>
      </c>
      <c r="AQ874" s="1" t="s">
        <v>3563</v>
      </c>
      <c r="AR874" t="s">
        <v>4737</v>
      </c>
      <c r="AS874">
        <v>-5.2999999999999999E-2</v>
      </c>
      <c r="AT874" s="5">
        <f t="shared" si="68"/>
        <v>-5.2999999999999998E-4</v>
      </c>
      <c r="AV874" s="1" t="s">
        <v>206</v>
      </c>
      <c r="AW874" s="3" t="s">
        <v>249</v>
      </c>
      <c r="AX874" s="3" t="s">
        <v>1029</v>
      </c>
      <c r="AY874" s="3" t="s">
        <v>278</v>
      </c>
      <c r="AZ874" s="3"/>
    </row>
    <row r="875" spans="24:52" x14ac:dyDescent="0.3">
      <c r="X875"/>
      <c r="AP875" s="1" t="s">
        <v>4738</v>
      </c>
      <c r="AQ875" s="1" t="s">
        <v>4602</v>
      </c>
      <c r="AR875" t="s">
        <v>4603</v>
      </c>
      <c r="AS875">
        <v>14.228</v>
      </c>
      <c r="AT875" s="5">
        <f t="shared" si="68"/>
        <v>0.14227999999999999</v>
      </c>
      <c r="AV875" s="1" t="s">
        <v>189</v>
      </c>
      <c r="AW875" s="3">
        <v>31.734505310220001</v>
      </c>
      <c r="AX875" s="3">
        <v>9.3149999999999995</v>
      </c>
      <c r="AY875" s="3" t="s">
        <v>206</v>
      </c>
      <c r="AZ875" s="3"/>
    </row>
    <row r="876" spans="24:52" x14ac:dyDescent="0.3">
      <c r="X876"/>
      <c r="AP876" s="1" t="s">
        <v>4738</v>
      </c>
      <c r="AQ876" s="1" t="s">
        <v>4739</v>
      </c>
      <c r="AR876" t="s">
        <v>4740</v>
      </c>
      <c r="AS876">
        <v>6.0631000000000004</v>
      </c>
      <c r="AT876" s="5">
        <f t="shared" si="68"/>
        <v>6.0631000000000004E-2</v>
      </c>
      <c r="AV876" s="1" t="s">
        <v>813</v>
      </c>
      <c r="AW876" s="3">
        <v>226.24480402983201</v>
      </c>
      <c r="AX876" s="3">
        <v>0</v>
      </c>
      <c r="AY876" s="3">
        <v>52.302</v>
      </c>
      <c r="AZ876" s="3"/>
    </row>
    <row r="877" spans="24:52" x14ac:dyDescent="0.3">
      <c r="X877"/>
      <c r="AP877" s="1" t="s">
        <v>4738</v>
      </c>
      <c r="AQ877" s="1" t="s">
        <v>4741</v>
      </c>
      <c r="AR877" t="s">
        <v>4653</v>
      </c>
      <c r="AS877">
        <v>5.6304999999999996</v>
      </c>
      <c r="AT877" s="5">
        <f t="shared" si="68"/>
        <v>5.6304999999999994E-2</v>
      </c>
      <c r="AV877" s="1" t="s">
        <v>3094</v>
      </c>
      <c r="AW877" s="3">
        <v>32.648350563401202</v>
      </c>
      <c r="AX877" s="3">
        <v>-25.335000000000001</v>
      </c>
      <c r="AY877" s="3">
        <v>58.346499999999999</v>
      </c>
      <c r="AZ877" s="3"/>
    </row>
    <row r="878" spans="24:52" x14ac:dyDescent="0.3">
      <c r="X878"/>
      <c r="AP878" s="1" t="s">
        <v>4738</v>
      </c>
      <c r="AQ878" s="1" t="s">
        <v>4742</v>
      </c>
      <c r="AR878" t="s">
        <v>4743</v>
      </c>
      <c r="AS878">
        <v>5.5357000000000003</v>
      </c>
      <c r="AT878" s="5">
        <f t="shared" si="68"/>
        <v>5.5357000000000003E-2</v>
      </c>
      <c r="AV878" s="1" t="s">
        <v>3095</v>
      </c>
      <c r="AW878" s="3">
        <v>36.568104209058298</v>
      </c>
      <c r="AX878" s="3">
        <v>0</v>
      </c>
      <c r="AY878" s="3">
        <v>69.099999999999994</v>
      </c>
      <c r="AZ878" s="3"/>
    </row>
    <row r="879" spans="24:52" x14ac:dyDescent="0.3">
      <c r="X879"/>
      <c r="AP879" s="1" t="s">
        <v>4738</v>
      </c>
      <c r="AQ879" s="1" t="s">
        <v>4744</v>
      </c>
      <c r="AR879" t="s">
        <v>4745</v>
      </c>
      <c r="AS879">
        <v>5.4833999999999996</v>
      </c>
      <c r="AT879" s="5">
        <f t="shared" si="68"/>
        <v>5.4833999999999994E-2</v>
      </c>
      <c r="AV879" s="1" t="s">
        <v>3097</v>
      </c>
      <c r="AW879" s="3">
        <v>34.262907880781299</v>
      </c>
      <c r="AX879" s="3">
        <v>46.107999999999997</v>
      </c>
      <c r="AY879" s="3" t="s">
        <v>206</v>
      </c>
      <c r="AZ879" s="3"/>
    </row>
    <row r="880" spans="24:52" x14ac:dyDescent="0.3">
      <c r="X880"/>
      <c r="AP880" s="1" t="s">
        <v>4738</v>
      </c>
      <c r="AQ880" s="1" t="s">
        <v>4600</v>
      </c>
      <c r="AR880" s="1" t="s">
        <v>4601</v>
      </c>
      <c r="AS880">
        <v>5.2746000000000004</v>
      </c>
      <c r="AT880" s="5">
        <f t="shared" si="68"/>
        <v>5.2746000000000001E-2</v>
      </c>
      <c r="AV880" s="1" t="s">
        <v>449</v>
      </c>
      <c r="AW880" s="3">
        <v>125.284368011165</v>
      </c>
      <c r="AX880" s="3">
        <v>50.869</v>
      </c>
      <c r="AY880" s="3" t="s">
        <v>206</v>
      </c>
      <c r="AZ880" s="3"/>
    </row>
    <row r="881" spans="24:52" x14ac:dyDescent="0.3">
      <c r="X881"/>
      <c r="AP881" s="1" t="s">
        <v>4738</v>
      </c>
      <c r="AQ881" s="1" t="s">
        <v>4746</v>
      </c>
      <c r="AR881" t="s">
        <v>4747</v>
      </c>
      <c r="AS881">
        <v>5.0949</v>
      </c>
      <c r="AT881" s="5">
        <f t="shared" si="68"/>
        <v>5.0949000000000001E-2</v>
      </c>
      <c r="AV881" s="1" t="s">
        <v>3093</v>
      </c>
      <c r="AW881" s="3">
        <v>37.779012758800803</v>
      </c>
      <c r="AX881" s="3">
        <v>36.789000000000001</v>
      </c>
      <c r="AY881" s="3" t="s">
        <v>206</v>
      </c>
      <c r="AZ881" s="3"/>
    </row>
    <row r="882" spans="24:52" x14ac:dyDescent="0.3">
      <c r="X882"/>
      <c r="AP882" s="1" t="s">
        <v>4738</v>
      </c>
      <c r="AQ882" s="1" t="s">
        <v>4748</v>
      </c>
      <c r="AR882" t="s">
        <v>4749</v>
      </c>
      <c r="AS882">
        <v>4.8499999999999996</v>
      </c>
      <c r="AT882" s="5">
        <f t="shared" si="68"/>
        <v>4.8499999999999995E-2</v>
      </c>
      <c r="AV882" s="1" t="s">
        <v>819</v>
      </c>
      <c r="AW882" s="3">
        <v>20.581957488230099</v>
      </c>
      <c r="AX882" s="3">
        <v>56.561999999999998</v>
      </c>
      <c r="AY882" s="3">
        <v>53.2</v>
      </c>
      <c r="AZ882" s="3"/>
    </row>
    <row r="883" spans="24:52" x14ac:dyDescent="0.3">
      <c r="X883"/>
      <c r="AP883" s="1" t="s">
        <v>4738</v>
      </c>
      <c r="AQ883" t="s">
        <v>3815</v>
      </c>
      <c r="AR883" t="s">
        <v>3816</v>
      </c>
      <c r="AS883">
        <v>4.7530999999999999</v>
      </c>
      <c r="AT883" s="5">
        <f t="shared" si="68"/>
        <v>4.7530999999999997E-2</v>
      </c>
      <c r="AV883" s="1" t="s">
        <v>359</v>
      </c>
      <c r="AW883" s="3">
        <v>1003.27146096562</v>
      </c>
      <c r="AX883" s="3">
        <v>0</v>
      </c>
      <c r="AY883" s="3">
        <v>73.06</v>
      </c>
      <c r="AZ883" s="3"/>
    </row>
    <row r="884" spans="24:52" x14ac:dyDescent="0.3">
      <c r="X884"/>
      <c r="AP884" s="1" t="s">
        <v>4738</v>
      </c>
      <c r="AQ884" s="1" t="s">
        <v>4750</v>
      </c>
      <c r="AR884" t="s">
        <v>4751</v>
      </c>
      <c r="AS884">
        <v>3.9369000000000001</v>
      </c>
      <c r="AT884" s="5">
        <f t="shared" si="68"/>
        <v>3.9369000000000001E-2</v>
      </c>
      <c r="AV884" s="1" t="s">
        <v>3098</v>
      </c>
      <c r="AW884" s="3">
        <v>13.0400123780396</v>
      </c>
      <c r="AX884" s="3">
        <v>7.9509999999999996</v>
      </c>
      <c r="AY884" s="3" t="s">
        <v>206</v>
      </c>
      <c r="AZ884" s="3"/>
    </row>
    <row r="885" spans="24:52" x14ac:dyDescent="0.3">
      <c r="X885"/>
      <c r="AP885" s="1" t="s">
        <v>4738</v>
      </c>
      <c r="AQ885" s="1" t="s">
        <v>4596</v>
      </c>
      <c r="AR885" t="s">
        <v>4597</v>
      </c>
      <c r="AS885">
        <v>3.6606000000000001</v>
      </c>
      <c r="AT885" s="5">
        <f t="shared" si="68"/>
        <v>3.6606E-2</v>
      </c>
      <c r="AV885" s="1" t="s">
        <v>1343</v>
      </c>
      <c r="AW885" s="3">
        <v>44.479573381953898</v>
      </c>
      <c r="AX885" s="3">
        <v>-2.6440000000000001</v>
      </c>
      <c r="AY885" s="3">
        <v>51.552999999999997</v>
      </c>
      <c r="AZ885" s="3"/>
    </row>
    <row r="886" spans="24:52" x14ac:dyDescent="0.3">
      <c r="X886"/>
      <c r="AP886" s="1" t="s">
        <v>4738</v>
      </c>
      <c r="AQ886" s="1" t="s">
        <v>4592</v>
      </c>
      <c r="AR886" t="s">
        <v>4593</v>
      </c>
      <c r="AS886">
        <v>3.5581</v>
      </c>
      <c r="AT886" s="5">
        <f t="shared" si="68"/>
        <v>3.5581000000000002E-2</v>
      </c>
      <c r="AV886" s="1" t="s">
        <v>1226</v>
      </c>
      <c r="AW886" s="3">
        <v>45.796423333615998</v>
      </c>
      <c r="AX886" s="3">
        <v>-3.9590000000000001</v>
      </c>
      <c r="AY886" s="3" t="s">
        <v>206</v>
      </c>
      <c r="AZ886" s="3"/>
    </row>
    <row r="887" spans="24:52" x14ac:dyDescent="0.3">
      <c r="X887"/>
      <c r="AP887" s="1" t="s">
        <v>4738</v>
      </c>
      <c r="AQ887" s="1" t="s">
        <v>4752</v>
      </c>
      <c r="AR887" t="s">
        <v>4753</v>
      </c>
      <c r="AS887">
        <v>3.2907999999999999</v>
      </c>
      <c r="AT887" s="5">
        <f t="shared" si="68"/>
        <v>3.2908E-2</v>
      </c>
      <c r="AV887" s="1" t="s">
        <v>460</v>
      </c>
      <c r="AW887" s="3">
        <v>17.166356239697102</v>
      </c>
      <c r="AX887" s="3">
        <v>10.407</v>
      </c>
      <c r="AY887" s="3">
        <v>42</v>
      </c>
      <c r="AZ887" s="3"/>
    </row>
    <row r="888" spans="24:52" x14ac:dyDescent="0.3">
      <c r="X888"/>
      <c r="AP888" s="1" t="s">
        <v>4738</v>
      </c>
      <c r="AQ888" s="1" t="s">
        <v>4754</v>
      </c>
      <c r="AR888" t="s">
        <v>4755</v>
      </c>
      <c r="AS888">
        <v>2.9832000000000001</v>
      </c>
      <c r="AT888" s="5">
        <f t="shared" si="68"/>
        <v>2.9832000000000001E-2</v>
      </c>
      <c r="AV888" s="1" t="s">
        <v>875</v>
      </c>
      <c r="AW888" s="3">
        <v>30.5736437619192</v>
      </c>
      <c r="AX888" s="3">
        <v>6.9169999999999998</v>
      </c>
      <c r="AY888" s="3">
        <v>25.7</v>
      </c>
      <c r="AZ888" s="3"/>
    </row>
    <row r="889" spans="24:52" x14ac:dyDescent="0.3">
      <c r="X889"/>
      <c r="AP889" s="1" t="s">
        <v>4738</v>
      </c>
      <c r="AQ889" s="1" t="s">
        <v>4756</v>
      </c>
      <c r="AR889" t="s">
        <v>4757</v>
      </c>
      <c r="AS889">
        <v>2.3914</v>
      </c>
      <c r="AT889" s="5">
        <f t="shared" si="68"/>
        <v>2.3914000000000001E-2</v>
      </c>
      <c r="AV889" s="1" t="s">
        <v>3099</v>
      </c>
      <c r="AW889" s="3">
        <v>8.1788922430902904</v>
      </c>
      <c r="AX889" s="3">
        <v>22.01</v>
      </c>
      <c r="AY889" s="3" t="s">
        <v>206</v>
      </c>
      <c r="AZ889" s="3"/>
    </row>
    <row r="890" spans="24:52" x14ac:dyDescent="0.3">
      <c r="X890"/>
      <c r="AP890" s="1" t="s">
        <v>4738</v>
      </c>
      <c r="AQ890" s="1" t="s">
        <v>4758</v>
      </c>
      <c r="AR890" t="s">
        <v>4759</v>
      </c>
      <c r="AS890">
        <v>2.3323</v>
      </c>
      <c r="AT890" s="5">
        <f t="shared" si="68"/>
        <v>2.3323E-2</v>
      </c>
      <c r="AV890" s="1" t="s">
        <v>3102</v>
      </c>
      <c r="AW890" s="3">
        <v>19.051993235298699</v>
      </c>
      <c r="AX890" s="3">
        <v>0</v>
      </c>
      <c r="AY890" s="3" t="s">
        <v>206</v>
      </c>
      <c r="AZ890" s="3"/>
    </row>
    <row r="891" spans="24:52" x14ac:dyDescent="0.3">
      <c r="X891"/>
      <c r="AP891" s="1" t="s">
        <v>4738</v>
      </c>
      <c r="AQ891" t="s">
        <v>4760</v>
      </c>
      <c r="AR891" t="s">
        <v>4761</v>
      </c>
      <c r="AS891">
        <v>2.1829999999999998</v>
      </c>
      <c r="AT891" s="5">
        <f t="shared" si="68"/>
        <v>2.1829999999999999E-2</v>
      </c>
      <c r="AV891" s="1" t="s">
        <v>479</v>
      </c>
      <c r="AW891" s="3">
        <v>4.8359402288800002</v>
      </c>
      <c r="AX891" s="3">
        <v>0</v>
      </c>
      <c r="AY891" s="3" t="s">
        <v>206</v>
      </c>
      <c r="AZ891" s="3"/>
    </row>
    <row r="892" spans="24:52" x14ac:dyDescent="0.3">
      <c r="X892"/>
      <c r="AP892" s="1" t="s">
        <v>4738</v>
      </c>
      <c r="AQ892" s="1" t="s">
        <v>4762</v>
      </c>
      <c r="AR892" s="1" t="s">
        <v>4763</v>
      </c>
      <c r="AS892">
        <v>2.1095999999999999</v>
      </c>
      <c r="AT892" s="5">
        <f t="shared" si="68"/>
        <v>2.1096E-2</v>
      </c>
      <c r="AV892" s="1" t="s">
        <v>3101</v>
      </c>
      <c r="AW892" s="3">
        <v>6.5373553969102502</v>
      </c>
      <c r="AX892" s="3">
        <v>166.459</v>
      </c>
      <c r="AY892" s="3">
        <v>46.087000000000003</v>
      </c>
      <c r="AZ892" s="3"/>
    </row>
    <row r="893" spans="24:52" x14ac:dyDescent="0.3">
      <c r="X893"/>
      <c r="AP893" s="1" t="s">
        <v>4738</v>
      </c>
      <c r="AQ893" t="s">
        <v>4764</v>
      </c>
      <c r="AR893" t="s">
        <v>4765</v>
      </c>
      <c r="AS893">
        <v>2.0379</v>
      </c>
      <c r="AT893" s="5">
        <f t="shared" si="68"/>
        <v>2.0379000000000001E-2</v>
      </c>
      <c r="AV893" s="1" t="s">
        <v>3096</v>
      </c>
      <c r="AW893" s="3">
        <v>5.7006211593908596</v>
      </c>
      <c r="AX893" s="3">
        <v>5.2069999999999999</v>
      </c>
      <c r="AY893" s="3" t="s">
        <v>206</v>
      </c>
      <c r="AZ893" s="3"/>
    </row>
    <row r="894" spans="24:52" x14ac:dyDescent="0.3">
      <c r="X894"/>
      <c r="AP894" s="1" t="s">
        <v>4738</v>
      </c>
      <c r="AQ894" t="s">
        <v>4766</v>
      </c>
      <c r="AR894" t="s">
        <v>4767</v>
      </c>
      <c r="AS894">
        <v>1.8318000000000001</v>
      </c>
      <c r="AT894" s="5">
        <f t="shared" si="68"/>
        <v>1.8318000000000001E-2</v>
      </c>
      <c r="AV894" s="1" t="s">
        <v>476</v>
      </c>
      <c r="AW894" s="3">
        <v>4.4806485157968901</v>
      </c>
      <c r="AX894" s="3">
        <v>0</v>
      </c>
      <c r="AY894" s="3" t="s">
        <v>206</v>
      </c>
      <c r="AZ894" s="3"/>
    </row>
    <row r="895" spans="24:52" x14ac:dyDescent="0.3">
      <c r="X895"/>
      <c r="AP895" s="1" t="s">
        <v>4738</v>
      </c>
      <c r="AQ895" t="s">
        <v>4768</v>
      </c>
      <c r="AR895" s="1" t="s">
        <v>4769</v>
      </c>
      <c r="AS895">
        <v>1.5808</v>
      </c>
      <c r="AT895" s="5">
        <f t="shared" si="68"/>
        <v>1.5807999999999999E-2</v>
      </c>
      <c r="AV895" s="1" t="s">
        <v>465</v>
      </c>
      <c r="AW895" s="3">
        <v>3.4598023018199999</v>
      </c>
      <c r="AX895" s="3">
        <v>5.0839999999999996</v>
      </c>
      <c r="AY895" s="3" t="s">
        <v>206</v>
      </c>
      <c r="AZ895" s="3"/>
    </row>
    <row r="896" spans="24:52" x14ac:dyDescent="0.3">
      <c r="X896"/>
      <c r="AP896" s="1" t="s">
        <v>4738</v>
      </c>
      <c r="AQ896" s="1" t="s">
        <v>4770</v>
      </c>
      <c r="AR896" t="s">
        <v>4771</v>
      </c>
      <c r="AS896">
        <v>1.4440999999999999</v>
      </c>
      <c r="AT896" s="5">
        <f t="shared" si="68"/>
        <v>1.4440999999999999E-2</v>
      </c>
      <c r="AV896" s="1" t="s">
        <v>3104</v>
      </c>
      <c r="AW896" s="3">
        <v>6.8516471119403004</v>
      </c>
      <c r="AX896" s="3">
        <v>-0.57299999999999995</v>
      </c>
      <c r="AY896" s="3" t="s">
        <v>206</v>
      </c>
      <c r="AZ896" s="3"/>
    </row>
    <row r="897" spans="24:52" x14ac:dyDescent="0.3">
      <c r="X897"/>
      <c r="AP897" s="1" t="s">
        <v>4738</v>
      </c>
      <c r="AQ897" t="s">
        <v>4772</v>
      </c>
      <c r="AR897" t="s">
        <v>4773</v>
      </c>
      <c r="AS897">
        <v>1.3973</v>
      </c>
      <c r="AT897" s="5">
        <f t="shared" si="68"/>
        <v>1.3972999999999999E-2</v>
      </c>
      <c r="AV897" s="1" t="s">
        <v>467</v>
      </c>
      <c r="AW897" s="3">
        <v>5.3342085126257404</v>
      </c>
      <c r="AX897" s="3">
        <v>0</v>
      </c>
      <c r="AY897" s="3" t="s">
        <v>206</v>
      </c>
      <c r="AZ897" s="3"/>
    </row>
    <row r="898" spans="24:52" x14ac:dyDescent="0.3">
      <c r="X898"/>
      <c r="AP898" s="1" t="s">
        <v>4738</v>
      </c>
      <c r="AQ898" s="1" t="s">
        <v>3563</v>
      </c>
      <c r="AR898" t="s">
        <v>3564</v>
      </c>
      <c r="AS898">
        <v>1.34</v>
      </c>
      <c r="AT898" s="5">
        <f t="shared" si="68"/>
        <v>1.34E-2</v>
      </c>
      <c r="AV898" s="1" t="s">
        <v>206</v>
      </c>
      <c r="AW898" s="3" t="s">
        <v>249</v>
      </c>
      <c r="AX898" s="3" t="s">
        <v>1029</v>
      </c>
      <c r="AY898" s="3" t="s">
        <v>278</v>
      </c>
      <c r="AZ898" s="3"/>
    </row>
    <row r="899" spans="24:52" x14ac:dyDescent="0.3">
      <c r="X899"/>
      <c r="AP899" s="1" t="s">
        <v>4738</v>
      </c>
      <c r="AQ899" s="1" t="s">
        <v>4774</v>
      </c>
      <c r="AR899" t="s">
        <v>4775</v>
      </c>
      <c r="AS899">
        <v>1.2204999999999999</v>
      </c>
      <c r="AT899" s="5">
        <f t="shared" si="68"/>
        <v>1.2204999999999999E-2</v>
      </c>
      <c r="AV899" s="1" t="s">
        <v>3100</v>
      </c>
      <c r="AW899" s="3">
        <v>5.1713696766090003</v>
      </c>
      <c r="AX899" s="3">
        <v>0</v>
      </c>
      <c r="AY899" s="3" t="s">
        <v>206</v>
      </c>
      <c r="AZ899" s="3"/>
    </row>
    <row r="900" spans="24:52" x14ac:dyDescent="0.3">
      <c r="X900"/>
      <c r="AP900" s="1" t="s">
        <v>4738</v>
      </c>
      <c r="AQ900" s="1" t="s">
        <v>4776</v>
      </c>
      <c r="AR900" t="s">
        <v>4777</v>
      </c>
      <c r="AS900">
        <v>0.88019999999999998</v>
      </c>
      <c r="AT900" s="5">
        <f t="shared" si="68"/>
        <v>8.8019999999999991E-3</v>
      </c>
      <c r="AV900" s="1" t="s">
        <v>1509</v>
      </c>
      <c r="AW900" s="3">
        <v>15.622589326087001</v>
      </c>
      <c r="AX900" s="3">
        <v>8.2370000000000001</v>
      </c>
      <c r="AY900" s="3">
        <v>17.901</v>
      </c>
      <c r="AZ900" s="3"/>
    </row>
    <row r="901" spans="24:52" x14ac:dyDescent="0.3">
      <c r="X901"/>
      <c r="AP901" s="1" t="s">
        <v>4738</v>
      </c>
      <c r="AQ901" s="1" t="s">
        <v>4778</v>
      </c>
      <c r="AR901" t="s">
        <v>4779</v>
      </c>
      <c r="AS901">
        <v>0.81140000000000001</v>
      </c>
      <c r="AT901" s="5">
        <f t="shared" si="68"/>
        <v>8.1139999999999997E-3</v>
      </c>
      <c r="AV901" s="1" t="s">
        <v>3106</v>
      </c>
      <c r="AW901" s="3">
        <v>3.6199651140495699</v>
      </c>
      <c r="AX901" s="3">
        <v>60.232999999999997</v>
      </c>
      <c r="AY901" s="3" t="s">
        <v>206</v>
      </c>
      <c r="AZ901" s="3"/>
    </row>
    <row r="902" spans="24:52" x14ac:dyDescent="0.3">
      <c r="X902"/>
      <c r="AP902" s="1" t="s">
        <v>4738</v>
      </c>
      <c r="AQ902" s="1" t="s">
        <v>4694</v>
      </c>
      <c r="AR902" t="s">
        <v>4695</v>
      </c>
      <c r="AS902">
        <v>0.76290000000000002</v>
      </c>
      <c r="AT902" s="5">
        <f t="shared" si="68"/>
        <v>7.6290000000000004E-3</v>
      </c>
      <c r="AV902" s="1" t="s">
        <v>483</v>
      </c>
      <c r="AW902" s="3">
        <v>1.5685688166710601</v>
      </c>
      <c r="AX902" s="3">
        <v>5.4279999999999999</v>
      </c>
      <c r="AY902" s="3">
        <v>16.257999999999999</v>
      </c>
      <c r="AZ902" s="3"/>
    </row>
    <row r="903" spans="24:52" x14ac:dyDescent="0.3">
      <c r="X903"/>
      <c r="AP903" s="1" t="s">
        <v>4738</v>
      </c>
      <c r="AQ903" s="1" t="s">
        <v>4672</v>
      </c>
      <c r="AR903" t="s">
        <v>4673</v>
      </c>
      <c r="AS903">
        <v>0.74880000000000002</v>
      </c>
      <c r="AT903" s="5">
        <f t="shared" si="68"/>
        <v>7.4879999999999999E-3</v>
      </c>
      <c r="AV903" s="1" t="s">
        <v>3073</v>
      </c>
      <c r="AW903" s="3">
        <v>4.2427286274592904</v>
      </c>
      <c r="AX903" s="3">
        <v>0</v>
      </c>
      <c r="AY903" s="3" t="s">
        <v>206</v>
      </c>
      <c r="AZ903" s="3"/>
    </row>
    <row r="904" spans="24:52" x14ac:dyDescent="0.3">
      <c r="X904"/>
      <c r="AP904" s="1" t="s">
        <v>4738</v>
      </c>
      <c r="AQ904" s="1" t="s">
        <v>4780</v>
      </c>
      <c r="AR904" t="s">
        <v>4781</v>
      </c>
      <c r="AS904">
        <v>0.72499999999999998</v>
      </c>
      <c r="AT904" s="5">
        <f t="shared" si="68"/>
        <v>7.2499999999999995E-3</v>
      </c>
      <c r="AV904" s="1" t="s">
        <v>3107</v>
      </c>
      <c r="AW904" s="3">
        <v>4.0268727976740504</v>
      </c>
      <c r="AX904" s="3">
        <v>0</v>
      </c>
      <c r="AY904" s="3" t="s">
        <v>206</v>
      </c>
      <c r="AZ904" s="3"/>
    </row>
    <row r="905" spans="24:52" x14ac:dyDescent="0.3">
      <c r="X905"/>
      <c r="AP905" s="1" t="s">
        <v>4738</v>
      </c>
      <c r="AQ905" s="1" t="s">
        <v>4782</v>
      </c>
      <c r="AR905" t="s">
        <v>4783</v>
      </c>
      <c r="AS905">
        <v>0.72309999999999997</v>
      </c>
      <c r="AT905" s="5">
        <f t="shared" ref="AT905:AT968" si="69">AS905/100</f>
        <v>7.2309999999999996E-3</v>
      </c>
      <c r="AV905" s="1" t="s">
        <v>3103</v>
      </c>
      <c r="AW905" s="3">
        <v>2.1738913089341598</v>
      </c>
      <c r="AX905" s="3">
        <v>-2.0529999999999999</v>
      </c>
      <c r="AY905" s="3" t="s">
        <v>206</v>
      </c>
      <c r="AZ905" s="3"/>
    </row>
    <row r="906" spans="24:52" x14ac:dyDescent="0.3">
      <c r="X906"/>
      <c r="AP906" s="1" t="s">
        <v>4738</v>
      </c>
      <c r="AQ906" s="1" t="s">
        <v>4784</v>
      </c>
      <c r="AR906" s="1" t="s">
        <v>4785</v>
      </c>
      <c r="AS906">
        <v>0.39269999999999999</v>
      </c>
      <c r="AT906" s="5">
        <f t="shared" si="69"/>
        <v>3.9269999999999999E-3</v>
      </c>
      <c r="AV906" s="1" t="s">
        <v>815</v>
      </c>
      <c r="AW906" s="3">
        <v>1.2131098242257701</v>
      </c>
      <c r="AX906" s="3">
        <v>55.72</v>
      </c>
      <c r="AY906" s="3" t="s">
        <v>206</v>
      </c>
      <c r="AZ906" s="3"/>
    </row>
    <row r="907" spans="24:52" x14ac:dyDescent="0.3">
      <c r="X907"/>
      <c r="AP907" s="1" t="s">
        <v>4738</v>
      </c>
      <c r="AQ907" s="1" t="s">
        <v>4786</v>
      </c>
      <c r="AR907" t="s">
        <v>4787</v>
      </c>
      <c r="AS907">
        <v>0.37790000000000001</v>
      </c>
      <c r="AT907" s="5">
        <f t="shared" si="69"/>
        <v>3.7790000000000002E-3</v>
      </c>
      <c r="AV907" s="1" t="s">
        <v>3105</v>
      </c>
      <c r="AW907" s="3">
        <v>0.97024046495555505</v>
      </c>
      <c r="AX907" s="3">
        <v>27.489000000000001</v>
      </c>
      <c r="AY907" s="3" t="s">
        <v>206</v>
      </c>
      <c r="AZ907" s="3"/>
    </row>
    <row r="908" spans="24:52" x14ac:dyDescent="0.3">
      <c r="X908"/>
      <c r="AP908" s="1" t="s">
        <v>4738</v>
      </c>
      <c r="AQ908" s="1" t="s">
        <v>4788</v>
      </c>
      <c r="AR908" t="s">
        <v>4789</v>
      </c>
      <c r="AS908">
        <v>0.37380000000000002</v>
      </c>
      <c r="AT908" s="5">
        <f t="shared" si="69"/>
        <v>3.738E-3</v>
      </c>
      <c r="AV908" s="1" t="s">
        <v>3109</v>
      </c>
      <c r="AW908" s="3">
        <v>1.08223813162448</v>
      </c>
      <c r="AX908" s="3">
        <v>0</v>
      </c>
      <c r="AY908" s="3" t="s">
        <v>206</v>
      </c>
      <c r="AZ908" s="3"/>
    </row>
    <row r="909" spans="24:52" x14ac:dyDescent="0.3">
      <c r="X909"/>
      <c r="AP909" s="1" t="s">
        <v>4738</v>
      </c>
      <c r="AQ909" s="1" t="s">
        <v>4791</v>
      </c>
      <c r="AR909" t="s">
        <v>4792</v>
      </c>
      <c r="AS909">
        <v>0.28960000000000002</v>
      </c>
      <c r="AT909" s="5">
        <f t="shared" si="69"/>
        <v>2.8960000000000001E-3</v>
      </c>
      <c r="AV909" s="1" t="s">
        <v>4790</v>
      </c>
      <c r="AW909" s="3">
        <v>1.56700421405163</v>
      </c>
      <c r="AX909" s="3">
        <v>0</v>
      </c>
      <c r="AY909" s="3" t="s">
        <v>206</v>
      </c>
      <c r="AZ909" s="3"/>
    </row>
    <row r="910" spans="24:52" x14ac:dyDescent="0.3">
      <c r="X910"/>
      <c r="AP910" s="1" t="s">
        <v>4738</v>
      </c>
      <c r="AQ910" s="1" t="s">
        <v>4793</v>
      </c>
      <c r="AR910" t="s">
        <v>4794</v>
      </c>
      <c r="AS910">
        <v>0.19969999999999999</v>
      </c>
      <c r="AT910" s="5">
        <f t="shared" si="69"/>
        <v>1.9970000000000001E-3</v>
      </c>
      <c r="AV910" s="1" t="s">
        <v>3108</v>
      </c>
      <c r="AW910" s="3">
        <v>0.50326314354414903</v>
      </c>
      <c r="AX910" s="3">
        <v>0</v>
      </c>
      <c r="AY910" s="3" t="s">
        <v>206</v>
      </c>
      <c r="AZ910" s="3"/>
    </row>
    <row r="911" spans="24:52" x14ac:dyDescent="0.3">
      <c r="X911"/>
      <c r="AP911" s="1" t="s">
        <v>4738</v>
      </c>
      <c r="AQ911" s="1" t="s">
        <v>4796</v>
      </c>
      <c r="AR911" t="s">
        <v>4797</v>
      </c>
      <c r="AS911">
        <v>0.124</v>
      </c>
      <c r="AT911" s="5">
        <f t="shared" si="69"/>
        <v>1.24E-3</v>
      </c>
      <c r="AV911" s="1" t="s">
        <v>4795</v>
      </c>
      <c r="AW911" s="3">
        <v>1.4205703301999999</v>
      </c>
      <c r="AX911" s="3">
        <v>0</v>
      </c>
      <c r="AY911" s="3" t="s">
        <v>206</v>
      </c>
      <c r="AZ911" s="3"/>
    </row>
    <row r="912" spans="24:52" x14ac:dyDescent="0.3">
      <c r="X912"/>
      <c r="AP912" s="1" t="s">
        <v>4738</v>
      </c>
      <c r="AQ912" s="1" t="s">
        <v>4798</v>
      </c>
      <c r="AR912" t="s">
        <v>4799</v>
      </c>
      <c r="AS912">
        <v>8.9899999999999994E-2</v>
      </c>
      <c r="AT912" s="5">
        <f t="shared" si="69"/>
        <v>8.9899999999999995E-4</v>
      </c>
      <c r="AV912" s="1" t="s">
        <v>3110</v>
      </c>
      <c r="AW912" s="3">
        <v>0.49965223982671197</v>
      </c>
      <c r="AX912" s="3">
        <v>0</v>
      </c>
      <c r="AY912" s="3" t="s">
        <v>206</v>
      </c>
      <c r="AZ912" s="3"/>
    </row>
    <row r="913" spans="24:52" x14ac:dyDescent="0.3">
      <c r="X913"/>
      <c r="AP913" s="1" t="s">
        <v>4738</v>
      </c>
      <c r="AQ913" s="1" t="s">
        <v>4801</v>
      </c>
      <c r="AR913" t="s">
        <v>4802</v>
      </c>
      <c r="AS913">
        <v>8.1600000000000006E-2</v>
      </c>
      <c r="AT913" s="5">
        <f t="shared" si="69"/>
        <v>8.160000000000001E-4</v>
      </c>
      <c r="AV913" s="1" t="s">
        <v>4800</v>
      </c>
      <c r="AW913" s="3">
        <v>2.7917959253400002</v>
      </c>
      <c r="AX913" s="3">
        <v>0</v>
      </c>
      <c r="AY913" s="3" t="s">
        <v>206</v>
      </c>
      <c r="AZ913" s="3"/>
    </row>
    <row r="914" spans="24:52" x14ac:dyDescent="0.3">
      <c r="X914"/>
      <c r="AP914" s="1" t="s">
        <v>4738</v>
      </c>
      <c r="AQ914" s="1" t="s">
        <v>4803</v>
      </c>
      <c r="AR914" t="s">
        <v>4804</v>
      </c>
      <c r="AS914">
        <v>7.9699999999999993E-2</v>
      </c>
      <c r="AT914" s="5">
        <f t="shared" si="69"/>
        <v>7.9699999999999997E-4</v>
      </c>
      <c r="AV914" s="1" t="s">
        <v>3111</v>
      </c>
      <c r="AW914" s="3">
        <v>0.44966099253403602</v>
      </c>
      <c r="AX914" s="3">
        <v>146.952</v>
      </c>
      <c r="AY914" s="3" t="s">
        <v>206</v>
      </c>
      <c r="AZ914" s="3"/>
    </row>
    <row r="915" spans="24:52" x14ac:dyDescent="0.3">
      <c r="X915"/>
      <c r="AP915" s="1" t="s">
        <v>4738</v>
      </c>
      <c r="AQ915" s="1" t="s">
        <v>4806</v>
      </c>
      <c r="AR915" t="s">
        <v>4807</v>
      </c>
      <c r="AS915">
        <v>7.7600000000000002E-2</v>
      </c>
      <c r="AT915" s="5">
        <f t="shared" si="69"/>
        <v>7.76E-4</v>
      </c>
      <c r="AV915" s="1" t="s">
        <v>4805</v>
      </c>
      <c r="AW915" s="3">
        <v>0.96061985331554101</v>
      </c>
      <c r="AX915" s="3">
        <v>0</v>
      </c>
      <c r="AY915" s="3" t="s">
        <v>206</v>
      </c>
      <c r="AZ915" s="3"/>
    </row>
    <row r="916" spans="24:52" x14ac:dyDescent="0.3">
      <c r="X916"/>
      <c r="AP916" s="1" t="s">
        <v>4738</v>
      </c>
      <c r="AQ916" s="1" t="s">
        <v>4808</v>
      </c>
      <c r="AR916" t="s">
        <v>4809</v>
      </c>
      <c r="AS916">
        <v>7.6899999999999996E-2</v>
      </c>
      <c r="AT916" s="5">
        <f t="shared" si="69"/>
        <v>7.6899999999999994E-4</v>
      </c>
      <c r="AV916" s="1" t="s">
        <v>3113</v>
      </c>
      <c r="AW916" s="3">
        <v>0.275815124830394</v>
      </c>
      <c r="AX916" s="3">
        <v>-65.906999999999996</v>
      </c>
      <c r="AY916" s="3" t="s">
        <v>206</v>
      </c>
      <c r="AZ916" s="3"/>
    </row>
    <row r="917" spans="24:52" x14ac:dyDescent="0.3">
      <c r="X917"/>
      <c r="AP917" s="1" t="s">
        <v>4738</v>
      </c>
      <c r="AQ917" s="1" t="s">
        <v>4811</v>
      </c>
      <c r="AR917" t="s">
        <v>4812</v>
      </c>
      <c r="AS917">
        <v>6.4600000000000005E-2</v>
      </c>
      <c r="AT917" s="5">
        <f t="shared" si="69"/>
        <v>6.4600000000000009E-4</v>
      </c>
      <c r="AV917" s="1" t="s">
        <v>4810</v>
      </c>
      <c r="AW917" s="3">
        <v>0.9778721199</v>
      </c>
      <c r="AX917" s="3">
        <v>0</v>
      </c>
      <c r="AY917" s="3" t="s">
        <v>206</v>
      </c>
      <c r="AZ917" s="3"/>
    </row>
    <row r="918" spans="24:52" x14ac:dyDescent="0.3">
      <c r="X918"/>
      <c r="AP918" s="1" t="s">
        <v>4738</v>
      </c>
      <c r="AQ918" s="1" t="s">
        <v>4813</v>
      </c>
      <c r="AR918" t="s">
        <v>4814</v>
      </c>
      <c r="AS918">
        <v>5.5599999999999997E-2</v>
      </c>
      <c r="AT918" s="5">
        <f t="shared" si="69"/>
        <v>5.5599999999999996E-4</v>
      </c>
      <c r="AV918" s="1" t="s">
        <v>3112</v>
      </c>
      <c r="AW918" s="3">
        <v>0.23001809545454499</v>
      </c>
      <c r="AX918" s="3">
        <v>0</v>
      </c>
      <c r="AY918" s="3" t="s">
        <v>206</v>
      </c>
      <c r="AZ918" s="3"/>
    </row>
    <row r="919" spans="24:52" x14ac:dyDescent="0.3">
      <c r="X919"/>
      <c r="AP919" s="1" t="s">
        <v>4738</v>
      </c>
      <c r="AQ919" s="1" t="s">
        <v>3563</v>
      </c>
      <c r="AR919" t="s">
        <v>4153</v>
      </c>
      <c r="AS919">
        <v>1E-4</v>
      </c>
      <c r="AT919" s="5">
        <f t="shared" si="69"/>
        <v>9.9999999999999995E-7</v>
      </c>
      <c r="AV919" s="1" t="s">
        <v>206</v>
      </c>
      <c r="AW919" s="3" t="s">
        <v>249</v>
      </c>
      <c r="AX919" s="3" t="s">
        <v>1029</v>
      </c>
      <c r="AY919" s="3" t="s">
        <v>278</v>
      </c>
      <c r="AZ919" s="3"/>
    </row>
    <row r="920" spans="24:52" x14ac:dyDescent="0.3">
      <c r="X920"/>
      <c r="AP920" s="1" t="s">
        <v>4738</v>
      </c>
      <c r="AQ920" t="s">
        <v>3563</v>
      </c>
      <c r="AR920" t="s">
        <v>4154</v>
      </c>
      <c r="AS920">
        <v>0</v>
      </c>
      <c r="AT920" s="5">
        <f t="shared" si="69"/>
        <v>0</v>
      </c>
      <c r="AV920" s="1" t="s">
        <v>206</v>
      </c>
      <c r="AW920" s="3" t="s">
        <v>249</v>
      </c>
      <c r="AX920" s="3" t="s">
        <v>1029</v>
      </c>
      <c r="AY920" s="3" t="s">
        <v>278</v>
      </c>
      <c r="AZ920" s="3"/>
    </row>
    <row r="921" spans="24:52" x14ac:dyDescent="0.3">
      <c r="X921"/>
      <c r="AP921" s="1" t="s">
        <v>4738</v>
      </c>
      <c r="AQ921" s="1" t="s">
        <v>3563</v>
      </c>
      <c r="AR921" t="s">
        <v>3813</v>
      </c>
      <c r="AS921">
        <v>0</v>
      </c>
      <c r="AT921" s="5">
        <f t="shared" si="69"/>
        <v>0</v>
      </c>
      <c r="AV921" s="1" t="s">
        <v>206</v>
      </c>
      <c r="AW921" s="3" t="s">
        <v>249</v>
      </c>
      <c r="AX921" s="3" t="s">
        <v>1029</v>
      </c>
      <c r="AY921" s="3" t="s">
        <v>278</v>
      </c>
      <c r="AZ921" s="3"/>
    </row>
    <row r="922" spans="24:52" x14ac:dyDescent="0.3">
      <c r="X922"/>
      <c r="AP922" s="1" t="s">
        <v>4738</v>
      </c>
      <c r="AQ922" s="1" t="s">
        <v>3563</v>
      </c>
      <c r="AR922" t="s">
        <v>4152</v>
      </c>
      <c r="AS922">
        <v>0</v>
      </c>
      <c r="AT922" s="5">
        <f t="shared" si="69"/>
        <v>0</v>
      </c>
      <c r="AV922" s="1" t="s">
        <v>206</v>
      </c>
      <c r="AW922" s="3" t="s">
        <v>249</v>
      </c>
      <c r="AX922" s="3" t="s">
        <v>1029</v>
      </c>
      <c r="AY922" s="3" t="s">
        <v>278</v>
      </c>
      <c r="AZ922" s="3"/>
    </row>
    <row r="923" spans="24:52" x14ac:dyDescent="0.3">
      <c r="X923"/>
      <c r="AP923" s="1" t="s">
        <v>4738</v>
      </c>
      <c r="AQ923" s="1" t="s">
        <v>3563</v>
      </c>
      <c r="AR923" t="s">
        <v>3811</v>
      </c>
      <c r="AS923">
        <v>0</v>
      </c>
      <c r="AT923" s="5">
        <f t="shared" si="69"/>
        <v>0</v>
      </c>
      <c r="AV923" s="1" t="s">
        <v>206</v>
      </c>
      <c r="AW923" s="3" t="s">
        <v>249</v>
      </c>
      <c r="AX923" s="3" t="s">
        <v>1029</v>
      </c>
      <c r="AY923" s="3" t="s">
        <v>278</v>
      </c>
      <c r="AZ923" s="3"/>
    </row>
    <row r="924" spans="24:52" x14ac:dyDescent="0.3">
      <c r="X924"/>
      <c r="AP924" s="1" t="s">
        <v>4738</v>
      </c>
      <c r="AQ924" s="1" t="s">
        <v>3563</v>
      </c>
      <c r="AR924" t="s">
        <v>4737</v>
      </c>
      <c r="AS924">
        <v>0</v>
      </c>
      <c r="AT924" s="5">
        <f t="shared" si="69"/>
        <v>0</v>
      </c>
      <c r="AV924" s="1" t="s">
        <v>206</v>
      </c>
      <c r="AW924" s="3" t="s">
        <v>249</v>
      </c>
      <c r="AX924" s="3" t="s">
        <v>1029</v>
      </c>
      <c r="AY924" s="3" t="s">
        <v>278</v>
      </c>
      <c r="AZ924" s="3"/>
    </row>
    <row r="925" spans="24:52" x14ac:dyDescent="0.3">
      <c r="X925"/>
      <c r="AP925" s="1" t="s">
        <v>4738</v>
      </c>
      <c r="AQ925" t="s">
        <v>3563</v>
      </c>
      <c r="AR925" t="s">
        <v>3565</v>
      </c>
      <c r="AS925">
        <v>0</v>
      </c>
      <c r="AT925" s="5">
        <f t="shared" si="69"/>
        <v>0</v>
      </c>
      <c r="AV925" s="1" t="s">
        <v>206</v>
      </c>
      <c r="AW925" s="3" t="s">
        <v>249</v>
      </c>
      <c r="AX925" s="3" t="s">
        <v>1029</v>
      </c>
      <c r="AY925" s="3" t="s">
        <v>278</v>
      </c>
      <c r="AZ925" s="3"/>
    </row>
    <row r="926" spans="24:52" x14ac:dyDescent="0.3">
      <c r="X926"/>
      <c r="AP926" s="1" t="s">
        <v>4815</v>
      </c>
      <c r="AQ926" s="1" t="s">
        <v>3815</v>
      </c>
      <c r="AR926" t="s">
        <v>3816</v>
      </c>
      <c r="AS926">
        <v>4.7438000000000002</v>
      </c>
      <c r="AT926" s="5">
        <f t="shared" si="69"/>
        <v>4.7438000000000001E-2</v>
      </c>
      <c r="AV926" s="1" t="s">
        <v>359</v>
      </c>
      <c r="AW926" s="3">
        <v>1003.27146096562</v>
      </c>
      <c r="AX926" s="3">
        <v>0</v>
      </c>
      <c r="AY926" s="3">
        <v>73.06</v>
      </c>
      <c r="AZ926" s="3"/>
    </row>
    <row r="927" spans="24:52" x14ac:dyDescent="0.3">
      <c r="X927"/>
      <c r="AP927" s="1" t="s">
        <v>4815</v>
      </c>
      <c r="AQ927" s="1" t="s">
        <v>3920</v>
      </c>
      <c r="AR927" t="s">
        <v>3921</v>
      </c>
      <c r="AS927">
        <v>3.5836000000000001</v>
      </c>
      <c r="AT927" s="5">
        <f t="shared" si="69"/>
        <v>3.5836E-2</v>
      </c>
      <c r="AV927" s="1" t="s">
        <v>10</v>
      </c>
      <c r="AW927" s="3">
        <v>750.625</v>
      </c>
      <c r="AX927" s="3">
        <v>52.826999999999998</v>
      </c>
      <c r="AY927" s="3">
        <v>32.6</v>
      </c>
      <c r="AZ927" s="3"/>
    </row>
    <row r="928" spans="24:52" x14ac:dyDescent="0.3">
      <c r="X928"/>
      <c r="AP928" s="1" t="s">
        <v>4815</v>
      </c>
      <c r="AQ928" s="1" t="s">
        <v>3541</v>
      </c>
      <c r="AR928" t="s">
        <v>3542</v>
      </c>
      <c r="AS928">
        <v>3.2650000000000001</v>
      </c>
      <c r="AT928" s="5">
        <f t="shared" si="69"/>
        <v>3.2649999999999998E-2</v>
      </c>
      <c r="AV928" s="1" t="s">
        <v>2</v>
      </c>
      <c r="AW928" s="3">
        <v>2523.2069878150801</v>
      </c>
      <c r="AX928" s="3">
        <v>18.173999999999999</v>
      </c>
      <c r="AY928" s="3">
        <v>16.251999999999999</v>
      </c>
      <c r="AZ928" s="3"/>
    </row>
    <row r="929" spans="24:52" x14ac:dyDescent="0.3">
      <c r="X929"/>
      <c r="AP929" s="1" t="s">
        <v>4815</v>
      </c>
      <c r="AQ929" s="1" t="s">
        <v>3545</v>
      </c>
      <c r="AR929" t="s">
        <v>3546</v>
      </c>
      <c r="AS929">
        <v>3.2088999999999999</v>
      </c>
      <c r="AT929" s="5">
        <f t="shared" si="69"/>
        <v>3.2088999999999999E-2</v>
      </c>
      <c r="AV929" s="1" t="s">
        <v>5</v>
      </c>
      <c r="AW929" s="3">
        <v>1976.6898999499199</v>
      </c>
      <c r="AX929" s="3">
        <v>14.927</v>
      </c>
      <c r="AY929" s="3" t="s">
        <v>206</v>
      </c>
      <c r="AZ929" s="3"/>
    </row>
    <row r="930" spans="24:52" x14ac:dyDescent="0.3">
      <c r="X930"/>
      <c r="AP930" s="1" t="s">
        <v>4815</v>
      </c>
      <c r="AQ930" s="1" t="s">
        <v>3926</v>
      </c>
      <c r="AR930" t="s">
        <v>3927</v>
      </c>
      <c r="AS930">
        <v>2.7928000000000002</v>
      </c>
      <c r="AT930" s="5">
        <f t="shared" si="69"/>
        <v>2.7928000000000001E-2</v>
      </c>
      <c r="AV930" s="1" t="s">
        <v>1</v>
      </c>
      <c r="AW930" s="3">
        <v>2460.95955</v>
      </c>
      <c r="AX930" s="3">
        <v>8.4149999999999991</v>
      </c>
      <c r="AY930" s="3">
        <v>15.43225</v>
      </c>
      <c r="AZ930" s="3"/>
    </row>
    <row r="931" spans="24:52" x14ac:dyDescent="0.3">
      <c r="X931"/>
      <c r="AP931" s="1" t="s">
        <v>4815</v>
      </c>
      <c r="AQ931" s="1" t="s">
        <v>4570</v>
      </c>
      <c r="AR931" t="s">
        <v>4571</v>
      </c>
      <c r="AS931">
        <v>2.7097000000000002</v>
      </c>
      <c r="AT931" s="5">
        <f t="shared" si="69"/>
        <v>2.7097000000000003E-2</v>
      </c>
      <c r="AV931" s="1" t="s">
        <v>446</v>
      </c>
      <c r="AW931" s="3">
        <v>301.221815027844</v>
      </c>
      <c r="AX931" s="3">
        <v>0.28799999999999998</v>
      </c>
      <c r="AY931" s="3">
        <v>17.962499999999999</v>
      </c>
      <c r="AZ931" s="3"/>
    </row>
    <row r="932" spans="24:52" x14ac:dyDescent="0.3">
      <c r="X932"/>
      <c r="AP932" s="1" t="s">
        <v>4815</v>
      </c>
      <c r="AQ932" s="1" t="s">
        <v>3892</v>
      </c>
      <c r="AR932" s="1" t="s">
        <v>3893</v>
      </c>
      <c r="AS932">
        <v>2.4359000000000002</v>
      </c>
      <c r="AT932" s="5">
        <f t="shared" si="69"/>
        <v>2.4359000000000002E-2</v>
      </c>
      <c r="AV932" s="1" t="s">
        <v>34</v>
      </c>
      <c r="AW932" s="3">
        <v>188.7312</v>
      </c>
      <c r="AX932" s="3">
        <v>-8.359</v>
      </c>
      <c r="AY932" s="3">
        <v>30.074999999999999</v>
      </c>
      <c r="AZ932" s="3"/>
    </row>
    <row r="933" spans="24:52" x14ac:dyDescent="0.3">
      <c r="X933"/>
      <c r="AP933" s="1" t="s">
        <v>4815</v>
      </c>
      <c r="AQ933" s="1" t="s">
        <v>3686</v>
      </c>
      <c r="AR933" t="s">
        <v>3687</v>
      </c>
      <c r="AS933">
        <v>2.4104000000000001</v>
      </c>
      <c r="AT933" s="5">
        <f t="shared" si="69"/>
        <v>2.4104E-2</v>
      </c>
      <c r="AV933" s="1" t="s">
        <v>18</v>
      </c>
      <c r="AW933" s="3">
        <v>204.14823999999999</v>
      </c>
      <c r="AX933" s="3">
        <v>19.010000000000002</v>
      </c>
      <c r="AY933" s="3">
        <v>3.16</v>
      </c>
      <c r="AZ933" s="3"/>
    </row>
    <row r="934" spans="24:52" x14ac:dyDescent="0.3">
      <c r="X934"/>
      <c r="AP934" s="1" t="s">
        <v>4815</v>
      </c>
      <c r="AQ934" s="1" t="s">
        <v>4816</v>
      </c>
      <c r="AR934" t="s">
        <v>4817</v>
      </c>
      <c r="AS934">
        <v>1.9097</v>
      </c>
      <c r="AT934" s="5">
        <f t="shared" si="69"/>
        <v>1.9096999999999999E-2</v>
      </c>
      <c r="AV934" s="1" t="s">
        <v>78</v>
      </c>
      <c r="AW934" s="3">
        <v>117.13828744376001</v>
      </c>
      <c r="AX934" s="3">
        <v>-21.907</v>
      </c>
      <c r="AY934" s="3" t="s">
        <v>206</v>
      </c>
      <c r="AZ934" s="3"/>
    </row>
    <row r="935" spans="24:52" x14ac:dyDescent="0.3">
      <c r="X935"/>
      <c r="AP935" s="1" t="s">
        <v>4815</v>
      </c>
      <c r="AQ935" s="1" t="s">
        <v>4112</v>
      </c>
      <c r="AR935" t="s">
        <v>4113</v>
      </c>
      <c r="AS935">
        <v>1.7759</v>
      </c>
      <c r="AT935" s="5">
        <f t="shared" si="69"/>
        <v>1.7759E-2</v>
      </c>
      <c r="AV935" s="1" t="s">
        <v>2662</v>
      </c>
      <c r="AW935" s="3">
        <v>153.59312448455</v>
      </c>
      <c r="AX935" s="3">
        <v>8.2629999999999999</v>
      </c>
      <c r="AY935" s="3">
        <v>11.93525</v>
      </c>
      <c r="AZ935" s="3"/>
    </row>
    <row r="936" spans="24:52" x14ac:dyDescent="0.3">
      <c r="X936"/>
      <c r="AP936" s="1" t="s">
        <v>4815</v>
      </c>
      <c r="AQ936" s="1" t="s">
        <v>4576</v>
      </c>
      <c r="AR936" t="s">
        <v>4577</v>
      </c>
      <c r="AS936">
        <v>1.7481</v>
      </c>
      <c r="AT936" s="5">
        <f t="shared" si="69"/>
        <v>1.7481E-2</v>
      </c>
      <c r="AV936" s="1" t="s">
        <v>123</v>
      </c>
      <c r="AW936" s="3">
        <v>79.365356249580003</v>
      </c>
      <c r="AX936" s="3">
        <v>-0.68799999999999994</v>
      </c>
      <c r="AY936" s="3">
        <v>77.67</v>
      </c>
      <c r="AZ936" s="3"/>
    </row>
    <row r="937" spans="24:52" x14ac:dyDescent="0.3">
      <c r="X937"/>
      <c r="AP937" s="1" t="s">
        <v>4815</v>
      </c>
      <c r="AQ937" s="1" t="s">
        <v>4090</v>
      </c>
      <c r="AR937" t="s">
        <v>4091</v>
      </c>
      <c r="AS937">
        <v>1.6793</v>
      </c>
      <c r="AT937" s="5">
        <f t="shared" si="69"/>
        <v>1.6792999999999999E-2</v>
      </c>
      <c r="AV937" s="1" t="s">
        <v>242</v>
      </c>
      <c r="AW937" s="3">
        <v>6.9755746788000002</v>
      </c>
      <c r="AX937" s="3">
        <v>-35.113999999999997</v>
      </c>
      <c r="AY937" s="3">
        <v>82.42</v>
      </c>
      <c r="AZ937" s="3"/>
    </row>
    <row r="938" spans="24:52" x14ac:dyDescent="0.3">
      <c r="X938"/>
      <c r="AP938" s="1" t="s">
        <v>4815</v>
      </c>
      <c r="AQ938" s="1" t="s">
        <v>3696</v>
      </c>
      <c r="AR938" t="s">
        <v>3697</v>
      </c>
      <c r="AS938">
        <v>1.6641999999999999</v>
      </c>
      <c r="AT938" s="5">
        <f t="shared" si="69"/>
        <v>1.6642000000000001E-2</v>
      </c>
      <c r="AV938" s="1" t="s">
        <v>219</v>
      </c>
      <c r="AW938" s="3">
        <v>63.766381431900903</v>
      </c>
      <c r="AX938" s="3">
        <v>15.664</v>
      </c>
      <c r="AY938" s="3">
        <v>23.728750000000002</v>
      </c>
      <c r="AZ938" s="3"/>
    </row>
    <row r="939" spans="24:52" x14ac:dyDescent="0.3">
      <c r="X939"/>
      <c r="AP939" s="1" t="s">
        <v>4815</v>
      </c>
      <c r="AQ939" s="1" t="s">
        <v>3710</v>
      </c>
      <c r="AR939" t="s">
        <v>3711</v>
      </c>
      <c r="AS939">
        <v>1.6254</v>
      </c>
      <c r="AT939" s="5">
        <f t="shared" si="69"/>
        <v>1.6254000000000001E-2</v>
      </c>
      <c r="AV939" s="1" t="s">
        <v>122</v>
      </c>
      <c r="AW939" s="3">
        <v>53.361216937050003</v>
      </c>
      <c r="AX939" s="3">
        <v>12.808999999999999</v>
      </c>
      <c r="AY939" s="3">
        <v>18.829999999999998</v>
      </c>
      <c r="AZ939" s="3"/>
    </row>
    <row r="940" spans="24:52" x14ac:dyDescent="0.3">
      <c r="X940"/>
      <c r="AP940" s="1" t="s">
        <v>4815</v>
      </c>
      <c r="AQ940" s="1" t="s">
        <v>4574</v>
      </c>
      <c r="AR940" t="s">
        <v>4575</v>
      </c>
      <c r="AS940">
        <v>1.6242000000000001</v>
      </c>
      <c r="AT940" s="5">
        <f t="shared" si="69"/>
        <v>1.6241999999999999E-2</v>
      </c>
      <c r="AV940" s="1" t="s">
        <v>105</v>
      </c>
      <c r="AW940" s="3">
        <v>91.423642713180001</v>
      </c>
      <c r="AX940" s="3">
        <v>6.6210000000000004</v>
      </c>
      <c r="AY940" s="3">
        <v>14.7</v>
      </c>
      <c r="AZ940" s="3"/>
    </row>
    <row r="941" spans="24:52" x14ac:dyDescent="0.3">
      <c r="X941"/>
      <c r="AP941" s="1" t="s">
        <v>4815</v>
      </c>
      <c r="AQ941" s="1" t="s">
        <v>4818</v>
      </c>
      <c r="AR941" t="s">
        <v>4819</v>
      </c>
      <c r="AS941">
        <v>1.5893999999999999</v>
      </c>
      <c r="AT941" s="5">
        <f t="shared" si="69"/>
        <v>1.5893999999999998E-2</v>
      </c>
      <c r="AV941" s="1" t="s">
        <v>75</v>
      </c>
      <c r="AW941" s="3">
        <v>85.887930603640001</v>
      </c>
      <c r="AX941" s="3">
        <v>31.292999999999999</v>
      </c>
      <c r="AY941" s="3">
        <v>22.265000000000001</v>
      </c>
      <c r="AZ941" s="3"/>
    </row>
    <row r="942" spans="24:52" x14ac:dyDescent="0.3">
      <c r="X942"/>
      <c r="AP942" s="1" t="s">
        <v>4815</v>
      </c>
      <c r="AQ942" s="1" t="s">
        <v>4772</v>
      </c>
      <c r="AR942" t="s">
        <v>4773</v>
      </c>
      <c r="AS942">
        <v>1.5712999999999999</v>
      </c>
      <c r="AT942" s="5">
        <f t="shared" si="69"/>
        <v>1.5712999999999998E-2</v>
      </c>
      <c r="AV942" s="1" t="s">
        <v>467</v>
      </c>
      <c r="AW942" s="3">
        <v>5.3342085126257404</v>
      </c>
      <c r="AX942" s="3">
        <v>0</v>
      </c>
      <c r="AY942" s="3" t="s">
        <v>206</v>
      </c>
      <c r="AZ942" s="3"/>
    </row>
    <row r="943" spans="24:52" x14ac:dyDescent="0.3">
      <c r="X943"/>
      <c r="AP943" s="1" t="s">
        <v>4815</v>
      </c>
      <c r="AQ943" s="1" t="s">
        <v>4820</v>
      </c>
      <c r="AR943" t="s">
        <v>4821</v>
      </c>
      <c r="AS943">
        <v>1.5286</v>
      </c>
      <c r="AT943" s="5">
        <f t="shared" si="69"/>
        <v>1.5285999999999999E-2</v>
      </c>
      <c r="AV943" s="1" t="s">
        <v>147</v>
      </c>
      <c r="AW943" s="3">
        <v>60.001827863759999</v>
      </c>
      <c r="AX943" s="3">
        <v>-9.7889999999999997</v>
      </c>
      <c r="AY943" s="3">
        <v>28.9</v>
      </c>
      <c r="AZ943" s="3"/>
    </row>
    <row r="944" spans="24:52" x14ac:dyDescent="0.3">
      <c r="X944"/>
      <c r="AP944" s="1" t="s">
        <v>4815</v>
      </c>
      <c r="AQ944" s="1" t="s">
        <v>4602</v>
      </c>
      <c r="AR944" t="s">
        <v>4603</v>
      </c>
      <c r="AS944">
        <v>1.4751000000000001</v>
      </c>
      <c r="AT944" s="5">
        <f t="shared" si="69"/>
        <v>1.4751E-2</v>
      </c>
      <c r="AV944" s="1" t="s">
        <v>189</v>
      </c>
      <c r="AW944" s="3">
        <v>31.734505310220001</v>
      </c>
      <c r="AX944" s="3">
        <v>9.3149999999999995</v>
      </c>
      <c r="AY944" s="3" t="s">
        <v>206</v>
      </c>
      <c r="AZ944" s="3"/>
    </row>
    <row r="945" spans="24:52" x14ac:dyDescent="0.3">
      <c r="X945"/>
      <c r="AP945" s="1" t="s">
        <v>4815</v>
      </c>
      <c r="AQ945" s="1" t="s">
        <v>4102</v>
      </c>
      <c r="AR945" t="s">
        <v>4103</v>
      </c>
      <c r="AS945">
        <v>1.4649000000000001</v>
      </c>
      <c r="AT945" s="5">
        <f t="shared" si="69"/>
        <v>1.4649000000000001E-2</v>
      </c>
      <c r="AV945" s="1" t="s">
        <v>114</v>
      </c>
      <c r="AW945" s="3">
        <v>55.788525032519999</v>
      </c>
      <c r="AX945" s="3">
        <v>-0.26200000000000001</v>
      </c>
      <c r="AY945" s="3">
        <v>19.271329999999999</v>
      </c>
      <c r="AZ945" s="3"/>
    </row>
    <row r="946" spans="24:52" x14ac:dyDescent="0.3">
      <c r="X946"/>
      <c r="AP946" s="1" t="s">
        <v>4815</v>
      </c>
      <c r="AQ946" s="1" t="s">
        <v>4582</v>
      </c>
      <c r="AR946" t="s">
        <v>4583</v>
      </c>
      <c r="AS946">
        <v>1.4487000000000001</v>
      </c>
      <c r="AT946" s="5">
        <f t="shared" si="69"/>
        <v>1.4487000000000002E-2</v>
      </c>
      <c r="AV946" s="1" t="s">
        <v>145</v>
      </c>
      <c r="AW946" s="3">
        <v>46.5635989182</v>
      </c>
      <c r="AX946" s="3">
        <v>-0.14799999999999999</v>
      </c>
      <c r="AY946" s="3">
        <v>46.265000000000001</v>
      </c>
      <c r="AZ946" s="3"/>
    </row>
    <row r="947" spans="24:52" x14ac:dyDescent="0.3">
      <c r="X947"/>
      <c r="AP947" s="1" t="s">
        <v>4815</v>
      </c>
      <c r="AQ947" s="1" t="s">
        <v>3700</v>
      </c>
      <c r="AR947" t="s">
        <v>3701</v>
      </c>
      <c r="AS947">
        <v>1.4286000000000001</v>
      </c>
      <c r="AT947" s="5">
        <f t="shared" si="69"/>
        <v>1.4286E-2</v>
      </c>
      <c r="AV947" s="1" t="s">
        <v>295</v>
      </c>
      <c r="AW947" s="3">
        <v>57.356483144320002</v>
      </c>
      <c r="AX947" s="3">
        <v>8.9909999999999997</v>
      </c>
      <c r="AY947" s="3">
        <v>21.742999999999999</v>
      </c>
      <c r="AZ947" s="3"/>
    </row>
    <row r="948" spans="24:52" x14ac:dyDescent="0.3">
      <c r="X948"/>
      <c r="AP948" s="1" t="s">
        <v>4815</v>
      </c>
      <c r="AQ948" s="1" t="s">
        <v>4654</v>
      </c>
      <c r="AR948" t="s">
        <v>4655</v>
      </c>
      <c r="AS948">
        <v>1.4255</v>
      </c>
      <c r="AT948" s="5">
        <f t="shared" si="69"/>
        <v>1.4255E-2</v>
      </c>
      <c r="AV948" s="1" t="s">
        <v>480</v>
      </c>
      <c r="AW948" s="3">
        <v>3.9419134551899999</v>
      </c>
      <c r="AX948" s="3">
        <v>0</v>
      </c>
      <c r="AY948" s="3" t="s">
        <v>206</v>
      </c>
      <c r="AZ948" s="3"/>
    </row>
    <row r="949" spans="24:52" x14ac:dyDescent="0.3">
      <c r="X949"/>
      <c r="AP949" s="1" t="s">
        <v>4815</v>
      </c>
      <c r="AQ949" s="1" t="s">
        <v>4822</v>
      </c>
      <c r="AR949" t="s">
        <v>4823</v>
      </c>
      <c r="AS949">
        <v>1.4196</v>
      </c>
      <c r="AT949" s="5">
        <f t="shared" si="69"/>
        <v>1.4196E-2</v>
      </c>
      <c r="AV949" s="1" t="s">
        <v>447</v>
      </c>
      <c r="AW949" s="3">
        <v>24.103199848740001</v>
      </c>
      <c r="AX949" s="3">
        <v>0</v>
      </c>
      <c r="AY949" s="3" t="s">
        <v>206</v>
      </c>
      <c r="AZ949" s="3"/>
    </row>
    <row r="950" spans="24:52" x14ac:dyDescent="0.3">
      <c r="X950"/>
      <c r="AP950" s="1" t="s">
        <v>4815</v>
      </c>
      <c r="AQ950" s="1" t="s">
        <v>4580</v>
      </c>
      <c r="AR950" t="s">
        <v>4581</v>
      </c>
      <c r="AS950">
        <v>1.3636999999999999</v>
      </c>
      <c r="AT950" s="5">
        <f t="shared" si="69"/>
        <v>1.3637E-2</v>
      </c>
      <c r="AV950" s="1" t="s">
        <v>711</v>
      </c>
      <c r="AW950" s="3">
        <v>61.93170297116</v>
      </c>
      <c r="AX950" s="3">
        <v>0</v>
      </c>
      <c r="AY950" s="3" t="s">
        <v>206</v>
      </c>
      <c r="AZ950" s="3"/>
    </row>
    <row r="951" spans="24:52" x14ac:dyDescent="0.3">
      <c r="X951"/>
      <c r="AP951" s="1" t="s">
        <v>4815</v>
      </c>
      <c r="AQ951" t="s">
        <v>4612</v>
      </c>
      <c r="AR951" t="s">
        <v>4613</v>
      </c>
      <c r="AS951">
        <v>1.3439000000000001</v>
      </c>
      <c r="AT951" s="5">
        <f t="shared" si="69"/>
        <v>1.3439000000000001E-2</v>
      </c>
      <c r="AV951" s="1" t="s">
        <v>2649</v>
      </c>
      <c r="AW951" s="3">
        <v>40.647695742499998</v>
      </c>
      <c r="AX951" s="3">
        <v>0</v>
      </c>
      <c r="AY951" s="3" t="s">
        <v>206</v>
      </c>
      <c r="AZ951" s="3"/>
    </row>
    <row r="952" spans="24:52" x14ac:dyDescent="0.3">
      <c r="X952"/>
      <c r="AP952" s="1" t="s">
        <v>4815</v>
      </c>
      <c r="AQ952" s="1" t="s">
        <v>4824</v>
      </c>
      <c r="AR952" t="s">
        <v>4825</v>
      </c>
      <c r="AS952">
        <v>1.3334999999999999</v>
      </c>
      <c r="AT952" s="5">
        <f t="shared" si="69"/>
        <v>1.3335E-2</v>
      </c>
      <c r="AV952" s="1" t="s">
        <v>2667</v>
      </c>
      <c r="AW952" s="3">
        <v>63.917185597165101</v>
      </c>
      <c r="AX952" s="3">
        <v>43.805999999999997</v>
      </c>
      <c r="AY952" s="3" t="s">
        <v>206</v>
      </c>
      <c r="AZ952" s="3"/>
    </row>
    <row r="953" spans="24:52" x14ac:dyDescent="0.3">
      <c r="X953"/>
      <c r="AP953" s="1" t="s">
        <v>4815</v>
      </c>
      <c r="AQ953" s="1" t="s">
        <v>4826</v>
      </c>
      <c r="AR953" t="s">
        <v>4827</v>
      </c>
      <c r="AS953">
        <v>1.2944</v>
      </c>
      <c r="AT953" s="5">
        <f t="shared" si="69"/>
        <v>1.2944000000000001E-2</v>
      </c>
      <c r="AV953" s="1" t="s">
        <v>462</v>
      </c>
      <c r="AW953" s="3">
        <v>25.505352435199999</v>
      </c>
      <c r="AX953" s="3">
        <v>23.408000000000001</v>
      </c>
      <c r="AY953" s="3">
        <v>55.45</v>
      </c>
      <c r="AZ953" s="3"/>
    </row>
    <row r="954" spans="24:52" x14ac:dyDescent="0.3">
      <c r="X954"/>
      <c r="AP954" s="1" t="s">
        <v>4815</v>
      </c>
      <c r="AQ954" s="1" t="s">
        <v>4828</v>
      </c>
      <c r="AR954" t="s">
        <v>4829</v>
      </c>
      <c r="AS954">
        <v>1.282</v>
      </c>
      <c r="AT954" s="5">
        <f t="shared" si="69"/>
        <v>1.282E-2</v>
      </c>
      <c r="AV954" s="1" t="s">
        <v>455</v>
      </c>
      <c r="AW954" s="3">
        <v>5.3288830439400003</v>
      </c>
      <c r="AX954" s="3">
        <v>0</v>
      </c>
      <c r="AY954" s="3" t="s">
        <v>206</v>
      </c>
      <c r="AZ954" s="3"/>
    </row>
    <row r="955" spans="24:52" x14ac:dyDescent="0.3">
      <c r="X955"/>
      <c r="AP955" s="1" t="s">
        <v>4815</v>
      </c>
      <c r="AQ955" t="s">
        <v>3708</v>
      </c>
      <c r="AR955" t="s">
        <v>3709</v>
      </c>
      <c r="AS955">
        <v>1.2605999999999999</v>
      </c>
      <c r="AT955" s="5">
        <f t="shared" si="69"/>
        <v>1.2605999999999999E-2</v>
      </c>
      <c r="AV955" s="1" t="s">
        <v>216</v>
      </c>
      <c r="AW955" s="3">
        <v>58.707056712250001</v>
      </c>
      <c r="AX955" s="3">
        <v>8.5609999999999999</v>
      </c>
      <c r="AY955" s="3">
        <v>12.6775</v>
      </c>
      <c r="AZ955" s="3"/>
    </row>
    <row r="956" spans="24:52" x14ac:dyDescent="0.3">
      <c r="X956"/>
      <c r="AP956" s="1" t="s">
        <v>4815</v>
      </c>
      <c r="AQ956" t="s">
        <v>4241</v>
      </c>
      <c r="AR956" t="s">
        <v>4242</v>
      </c>
      <c r="AS956">
        <v>1.2522</v>
      </c>
      <c r="AT956" s="5">
        <f t="shared" si="69"/>
        <v>1.2522E-2</v>
      </c>
      <c r="AV956" s="1" t="s">
        <v>399</v>
      </c>
      <c r="AW956" s="3">
        <v>29.31936910292</v>
      </c>
      <c r="AX956" s="3">
        <v>14.316000000000001</v>
      </c>
      <c r="AY956" s="3">
        <v>38.299999999999997</v>
      </c>
      <c r="AZ956" s="3"/>
    </row>
    <row r="957" spans="24:52" x14ac:dyDescent="0.3">
      <c r="X957"/>
      <c r="AP957" s="1" t="s">
        <v>4815</v>
      </c>
      <c r="AQ957" t="s">
        <v>4760</v>
      </c>
      <c r="AR957" t="s">
        <v>4761</v>
      </c>
      <c r="AS957">
        <v>1.2466999999999999</v>
      </c>
      <c r="AT957" s="5">
        <f t="shared" si="69"/>
        <v>1.2466999999999999E-2</v>
      </c>
      <c r="AV957" s="1" t="s">
        <v>479</v>
      </c>
      <c r="AW957" s="3">
        <v>4.8359402288800002</v>
      </c>
      <c r="AX957" s="3">
        <v>0</v>
      </c>
      <c r="AY957" s="3" t="s">
        <v>206</v>
      </c>
      <c r="AZ957" s="3"/>
    </row>
    <row r="958" spans="24:52" x14ac:dyDescent="0.3">
      <c r="X958"/>
      <c r="AP958" s="1" t="s">
        <v>4815</v>
      </c>
      <c r="AQ958" s="1" t="s">
        <v>4586</v>
      </c>
      <c r="AR958" t="s">
        <v>4587</v>
      </c>
      <c r="AS958">
        <v>1.2282</v>
      </c>
      <c r="AT958" s="5">
        <f t="shared" si="69"/>
        <v>1.2282E-2</v>
      </c>
      <c r="AV958" s="1" t="s">
        <v>451</v>
      </c>
      <c r="AW958" s="3">
        <v>52.823385046991703</v>
      </c>
      <c r="AX958" s="3">
        <v>10.989000000000001</v>
      </c>
      <c r="AY958" s="3">
        <v>13.278</v>
      </c>
      <c r="AZ958" s="3"/>
    </row>
    <row r="959" spans="24:52" x14ac:dyDescent="0.3">
      <c r="X959"/>
      <c r="AP959" s="1" t="s">
        <v>4815</v>
      </c>
      <c r="AQ959" s="1" t="s">
        <v>4604</v>
      </c>
      <c r="AR959" t="s">
        <v>4605</v>
      </c>
      <c r="AS959">
        <v>1.2124999999999999</v>
      </c>
      <c r="AT959" s="5">
        <f t="shared" si="69"/>
        <v>1.2124999999999999E-2</v>
      </c>
      <c r="AV959" s="1" t="s">
        <v>459</v>
      </c>
      <c r="AW959" s="3">
        <v>59.831217403557297</v>
      </c>
      <c r="AX959" s="3">
        <v>-0.99099999999999999</v>
      </c>
      <c r="AY959" s="3">
        <v>57.0075</v>
      </c>
      <c r="AZ959" s="3"/>
    </row>
    <row r="960" spans="24:52" x14ac:dyDescent="0.3">
      <c r="X960"/>
      <c r="AP960" s="1" t="s">
        <v>4815</v>
      </c>
      <c r="AQ960" t="s">
        <v>4584</v>
      </c>
      <c r="AR960" t="s">
        <v>4585</v>
      </c>
      <c r="AS960">
        <v>1.1988000000000001</v>
      </c>
      <c r="AT960" s="5">
        <f t="shared" si="69"/>
        <v>1.1988E-2</v>
      </c>
      <c r="AV960" s="1" t="s">
        <v>454</v>
      </c>
      <c r="AW960" s="3">
        <v>139.01611340741499</v>
      </c>
      <c r="AX960" s="3">
        <v>6.8129999999999997</v>
      </c>
      <c r="AY960" s="3" t="s">
        <v>206</v>
      </c>
      <c r="AZ960" s="3"/>
    </row>
    <row r="961" spans="24:52" x14ac:dyDescent="0.3">
      <c r="X961"/>
      <c r="AP961" s="1" t="s">
        <v>4815</v>
      </c>
      <c r="AQ961" s="1" t="s">
        <v>4754</v>
      </c>
      <c r="AR961" t="s">
        <v>4755</v>
      </c>
      <c r="AS961">
        <v>1.1369</v>
      </c>
      <c r="AT961" s="5">
        <f t="shared" si="69"/>
        <v>1.1369000000000001E-2</v>
      </c>
      <c r="AV961" s="1" t="s">
        <v>875</v>
      </c>
      <c r="AW961" s="3">
        <v>30.5736437619192</v>
      </c>
      <c r="AX961" s="3">
        <v>6.9169999999999998</v>
      </c>
      <c r="AY961" s="3">
        <v>25.7</v>
      </c>
      <c r="AZ961" s="3"/>
    </row>
    <row r="962" spans="24:52" x14ac:dyDescent="0.3">
      <c r="X962"/>
      <c r="AP962" s="1" t="s">
        <v>4815</v>
      </c>
      <c r="AQ962" s="1" t="s">
        <v>4830</v>
      </c>
      <c r="AR962" t="s">
        <v>4831</v>
      </c>
      <c r="AS962">
        <v>1.1281000000000001</v>
      </c>
      <c r="AT962" s="5">
        <f t="shared" si="69"/>
        <v>1.1281000000000001E-2</v>
      </c>
      <c r="AV962" s="1" t="s">
        <v>456</v>
      </c>
      <c r="AW962" s="3">
        <v>31.902858669559901</v>
      </c>
      <c r="AX962" s="3">
        <v>63.27</v>
      </c>
      <c r="AY962" s="3">
        <v>27.844999999999999</v>
      </c>
      <c r="AZ962" s="3"/>
    </row>
    <row r="963" spans="24:52" x14ac:dyDescent="0.3">
      <c r="X963"/>
      <c r="AP963" s="1" t="s">
        <v>4815</v>
      </c>
      <c r="AQ963" s="1" t="s">
        <v>4832</v>
      </c>
      <c r="AR963" t="s">
        <v>4833</v>
      </c>
      <c r="AS963">
        <v>1.1036999999999999</v>
      </c>
      <c r="AT963" s="5">
        <f t="shared" si="69"/>
        <v>1.1036999999999998E-2</v>
      </c>
      <c r="AV963" s="1" t="s">
        <v>179</v>
      </c>
      <c r="AW963" s="3">
        <v>17.918003356829999</v>
      </c>
      <c r="AX963" s="3">
        <v>-2.5999999999999999E-2</v>
      </c>
      <c r="AY963" s="3" t="s">
        <v>206</v>
      </c>
      <c r="AZ963" s="3"/>
    </row>
    <row r="964" spans="24:52" x14ac:dyDescent="0.3">
      <c r="X964"/>
      <c r="AP964" s="1" t="s">
        <v>4815</v>
      </c>
      <c r="AQ964" s="1" t="s">
        <v>4834</v>
      </c>
      <c r="AR964" t="s">
        <v>4835</v>
      </c>
      <c r="AS964">
        <v>1.0866</v>
      </c>
      <c r="AT964" s="5">
        <f t="shared" si="69"/>
        <v>1.0866000000000001E-2</v>
      </c>
      <c r="AV964" s="1" t="s">
        <v>3344</v>
      </c>
      <c r="AW964" s="3">
        <v>17.142897758539998</v>
      </c>
      <c r="AX964" s="3">
        <v>0</v>
      </c>
      <c r="AY964" s="3" t="s">
        <v>206</v>
      </c>
      <c r="AZ964" s="3"/>
    </row>
    <row r="965" spans="24:52" x14ac:dyDescent="0.3">
      <c r="X965"/>
      <c r="AP965" s="1" t="s">
        <v>4815</v>
      </c>
      <c r="AQ965" t="s">
        <v>4766</v>
      </c>
      <c r="AR965" t="s">
        <v>4767</v>
      </c>
      <c r="AS965">
        <v>1.0496000000000001</v>
      </c>
      <c r="AT965" s="5">
        <f t="shared" si="69"/>
        <v>1.0496E-2</v>
      </c>
      <c r="AV965" s="1" t="s">
        <v>476</v>
      </c>
      <c r="AW965" s="3">
        <v>4.4806485157968901</v>
      </c>
      <c r="AX965" s="3">
        <v>0</v>
      </c>
      <c r="AY965" s="3" t="s">
        <v>206</v>
      </c>
      <c r="AZ965" s="3"/>
    </row>
    <row r="966" spans="24:52" x14ac:dyDescent="0.3">
      <c r="X966"/>
      <c r="AP966" s="1" t="s">
        <v>4815</v>
      </c>
      <c r="AQ966" t="s">
        <v>4836</v>
      </c>
      <c r="AR966" t="s">
        <v>4837</v>
      </c>
      <c r="AS966">
        <v>1.024</v>
      </c>
      <c r="AT966" s="5">
        <f t="shared" si="69"/>
        <v>1.0240000000000001E-2</v>
      </c>
      <c r="AV966" s="1" t="s">
        <v>452</v>
      </c>
      <c r="AW966" s="3">
        <v>5.3073805025257803</v>
      </c>
      <c r="AX966" s="3">
        <v>0</v>
      </c>
      <c r="AY966" s="3" t="s">
        <v>206</v>
      </c>
      <c r="AZ966" s="3"/>
    </row>
    <row r="967" spans="24:52" x14ac:dyDescent="0.3">
      <c r="X967"/>
      <c r="AP967" s="1" t="s">
        <v>4815</v>
      </c>
      <c r="AQ967" s="1" t="s">
        <v>4752</v>
      </c>
      <c r="AR967" t="s">
        <v>4753</v>
      </c>
      <c r="AS967">
        <v>1.0149999999999999</v>
      </c>
      <c r="AT967" s="5">
        <f t="shared" si="69"/>
        <v>1.0149999999999999E-2</v>
      </c>
      <c r="AV967" s="1" t="s">
        <v>460</v>
      </c>
      <c r="AW967" s="3">
        <v>17.166356239697102</v>
      </c>
      <c r="AX967" s="3">
        <v>10.407</v>
      </c>
      <c r="AY967" s="3">
        <v>42</v>
      </c>
      <c r="AZ967" s="3"/>
    </row>
    <row r="968" spans="24:52" x14ac:dyDescent="0.3">
      <c r="X968"/>
      <c r="AP968" s="1" t="s">
        <v>4815</v>
      </c>
      <c r="AQ968" s="1" t="s">
        <v>4606</v>
      </c>
      <c r="AR968" s="1" t="s">
        <v>4607</v>
      </c>
      <c r="AS968">
        <v>1.0118</v>
      </c>
      <c r="AT968" s="5">
        <f t="shared" si="69"/>
        <v>1.0118E-2</v>
      </c>
      <c r="AV968" s="1" t="s">
        <v>453</v>
      </c>
      <c r="AW968" s="3">
        <v>43.240594338110597</v>
      </c>
      <c r="AX968" s="3">
        <v>-14.506</v>
      </c>
      <c r="AY968" s="3" t="s">
        <v>206</v>
      </c>
      <c r="AZ968" s="3"/>
    </row>
    <row r="969" spans="24:52" x14ac:dyDescent="0.3">
      <c r="X969"/>
      <c r="AP969" s="1" t="s">
        <v>4815</v>
      </c>
      <c r="AQ969" s="1" t="s">
        <v>4838</v>
      </c>
      <c r="AR969" s="1" t="s">
        <v>4839</v>
      </c>
      <c r="AS969">
        <v>0.99529999999999996</v>
      </c>
      <c r="AT969" s="5">
        <f t="shared" ref="AT969:AT1032" si="70">AS969/100</f>
        <v>9.953E-3</v>
      </c>
      <c r="AV969" s="1" t="s">
        <v>1749</v>
      </c>
      <c r="AW969" s="3">
        <v>29.7353540667402</v>
      </c>
      <c r="AX969" s="3">
        <v>-25.375</v>
      </c>
      <c r="AY969" s="3">
        <v>47.484999999999999</v>
      </c>
      <c r="AZ969" s="3"/>
    </row>
    <row r="970" spans="24:52" x14ac:dyDescent="0.3">
      <c r="X970"/>
      <c r="AP970" s="1" t="s">
        <v>4815</v>
      </c>
      <c r="AQ970" s="1" t="s">
        <v>4640</v>
      </c>
      <c r="AR970" s="1" t="s">
        <v>4641</v>
      </c>
      <c r="AS970">
        <v>0.99480000000000002</v>
      </c>
      <c r="AT970" s="5">
        <f t="shared" si="70"/>
        <v>9.9480000000000002E-3</v>
      </c>
      <c r="AV970" s="1" t="s">
        <v>2451</v>
      </c>
      <c r="AW970" s="3">
        <v>7.3493917130393003</v>
      </c>
      <c r="AX970" s="3">
        <v>21.841000000000001</v>
      </c>
      <c r="AY970" s="3" t="s">
        <v>206</v>
      </c>
      <c r="AZ970" s="3"/>
    </row>
    <row r="971" spans="24:52" x14ac:dyDescent="0.3">
      <c r="X971"/>
      <c r="AP971" s="1" t="s">
        <v>4815</v>
      </c>
      <c r="AQ971" s="1" t="s">
        <v>4630</v>
      </c>
      <c r="AR971" s="1" t="s">
        <v>4631</v>
      </c>
      <c r="AS971">
        <v>0.96</v>
      </c>
      <c r="AT971" s="5">
        <f t="shared" si="70"/>
        <v>9.5999999999999992E-3</v>
      </c>
      <c r="AV971" s="1" t="s">
        <v>464</v>
      </c>
      <c r="AW971" s="3">
        <v>11.14531607895</v>
      </c>
      <c r="AX971" s="3">
        <v>14.114000000000001</v>
      </c>
      <c r="AY971" s="3">
        <v>57.77</v>
      </c>
      <c r="AZ971" s="3"/>
    </row>
    <row r="972" spans="24:52" x14ac:dyDescent="0.3">
      <c r="X972"/>
      <c r="AP972" s="1" t="s">
        <v>4815</v>
      </c>
      <c r="AQ972" s="1" t="s">
        <v>4634</v>
      </c>
      <c r="AR972" t="s">
        <v>4635</v>
      </c>
      <c r="AS972">
        <v>0.94059999999999999</v>
      </c>
      <c r="AT972" s="5">
        <f t="shared" si="70"/>
        <v>9.4059999999999994E-3</v>
      </c>
      <c r="AV972" s="1" t="s">
        <v>466</v>
      </c>
      <c r="AW972" s="3">
        <v>8.9218713269700007</v>
      </c>
      <c r="AX972" s="3">
        <v>-2.3940000000000001</v>
      </c>
      <c r="AY972" s="3">
        <v>47.9</v>
      </c>
      <c r="AZ972" s="3"/>
    </row>
    <row r="973" spans="24:52" x14ac:dyDescent="0.3">
      <c r="X973"/>
      <c r="AP973" s="1" t="s">
        <v>4815</v>
      </c>
      <c r="AQ973" s="1" t="s">
        <v>4668</v>
      </c>
      <c r="AR973" s="1" t="s">
        <v>4669</v>
      </c>
      <c r="AS973">
        <v>0.93100000000000005</v>
      </c>
      <c r="AT973" s="5">
        <f t="shared" si="70"/>
        <v>9.3100000000000006E-3</v>
      </c>
      <c r="AV973" s="1" t="s">
        <v>474</v>
      </c>
      <c r="AW973" s="3">
        <v>2.8181140039799999</v>
      </c>
      <c r="AX973" s="3">
        <v>-2.6509999999999998</v>
      </c>
      <c r="AY973" s="3" t="s">
        <v>206</v>
      </c>
      <c r="AZ973" s="3"/>
    </row>
    <row r="974" spans="24:52" x14ac:dyDescent="0.3">
      <c r="X974"/>
      <c r="AP974" s="1" t="s">
        <v>4815</v>
      </c>
      <c r="AQ974" s="1" t="s">
        <v>4840</v>
      </c>
      <c r="AR974" t="s">
        <v>4841</v>
      </c>
      <c r="AS974">
        <v>0.92859999999999998</v>
      </c>
      <c r="AT974" s="5">
        <f t="shared" si="70"/>
        <v>9.2859999999999991E-3</v>
      </c>
      <c r="AV974" s="1" t="s">
        <v>468</v>
      </c>
      <c r="AW974" s="3">
        <v>4.26379366355226</v>
      </c>
      <c r="AX974" s="3">
        <v>13.238</v>
      </c>
      <c r="AY974" s="3">
        <v>36.320999999999998</v>
      </c>
      <c r="AZ974" s="3"/>
    </row>
    <row r="975" spans="24:52" x14ac:dyDescent="0.3">
      <c r="X975"/>
      <c r="AP975" s="1" t="s">
        <v>4815</v>
      </c>
      <c r="AQ975" s="1" t="s">
        <v>4628</v>
      </c>
      <c r="AR975" t="s">
        <v>4629</v>
      </c>
      <c r="AS975">
        <v>0.92400000000000004</v>
      </c>
      <c r="AT975" s="5">
        <f t="shared" si="70"/>
        <v>9.2399999999999999E-3</v>
      </c>
      <c r="AV975" s="1" t="s">
        <v>478</v>
      </c>
      <c r="AW975" s="3">
        <v>24.0527006119069</v>
      </c>
      <c r="AX975" s="3">
        <v>-26.119</v>
      </c>
      <c r="AY975" s="3" t="s">
        <v>206</v>
      </c>
      <c r="AZ975" s="3"/>
    </row>
    <row r="976" spans="24:52" x14ac:dyDescent="0.3">
      <c r="X976"/>
      <c r="AP976" s="1" t="s">
        <v>4815</v>
      </c>
      <c r="AQ976" s="1" t="s">
        <v>4842</v>
      </c>
      <c r="AR976" s="1" t="s">
        <v>4843</v>
      </c>
      <c r="AS976">
        <v>0.91769999999999996</v>
      </c>
      <c r="AT976" s="5">
        <f t="shared" si="70"/>
        <v>9.1769999999999994E-3</v>
      </c>
      <c r="AV976" s="1" t="s">
        <v>470</v>
      </c>
      <c r="AW976" s="3">
        <v>8.8895599999999995</v>
      </c>
      <c r="AX976" s="3">
        <v>9.0329999999999995</v>
      </c>
      <c r="AY976" s="3">
        <v>18</v>
      </c>
      <c r="AZ976" s="3"/>
    </row>
    <row r="977" spans="24:52" x14ac:dyDescent="0.3">
      <c r="X977"/>
      <c r="AP977" s="1" t="s">
        <v>4815</v>
      </c>
      <c r="AQ977" s="1" t="s">
        <v>4626</v>
      </c>
      <c r="AR977" t="s">
        <v>4627</v>
      </c>
      <c r="AS977">
        <v>0.91490000000000005</v>
      </c>
      <c r="AT977" s="5">
        <f t="shared" si="70"/>
        <v>9.1490000000000009E-3</v>
      </c>
      <c r="AV977" s="1" t="s">
        <v>194</v>
      </c>
      <c r="AW977" s="3">
        <v>11.640895401250001</v>
      </c>
      <c r="AX977" s="3">
        <v>8.9740000000000002</v>
      </c>
      <c r="AY977" s="3">
        <v>22.633330000000001</v>
      </c>
      <c r="AZ977" s="3"/>
    </row>
    <row r="978" spans="24:52" x14ac:dyDescent="0.3">
      <c r="X978"/>
      <c r="AP978" s="1" t="s">
        <v>4815</v>
      </c>
      <c r="AQ978" s="1" t="s">
        <v>4844</v>
      </c>
      <c r="AR978" s="1" t="s">
        <v>4845</v>
      </c>
      <c r="AS978">
        <v>0.91439999999999999</v>
      </c>
      <c r="AT978" s="5">
        <f t="shared" si="70"/>
        <v>9.1439999999999994E-3</v>
      </c>
      <c r="AV978" s="1" t="s">
        <v>243</v>
      </c>
      <c r="AW978" s="3">
        <v>6.1319274392294796</v>
      </c>
      <c r="AX978" s="3">
        <v>17.396999999999998</v>
      </c>
      <c r="AY978" s="3" t="s">
        <v>206</v>
      </c>
      <c r="AZ978" s="3"/>
    </row>
    <row r="979" spans="24:52" x14ac:dyDescent="0.3">
      <c r="X979"/>
      <c r="AP979" s="1" t="s">
        <v>4815</v>
      </c>
      <c r="AQ979" s="1" t="s">
        <v>4652</v>
      </c>
      <c r="AR979" s="1" t="s">
        <v>4653</v>
      </c>
      <c r="AS979">
        <v>0.90900000000000003</v>
      </c>
      <c r="AT979" s="5">
        <f t="shared" si="70"/>
        <v>9.0900000000000009E-3</v>
      </c>
      <c r="AV979" s="1" t="s">
        <v>448</v>
      </c>
      <c r="AW979" s="3">
        <v>32.648350563401202</v>
      </c>
      <c r="AX979" s="3">
        <v>0</v>
      </c>
      <c r="AY979" s="3">
        <v>55.5</v>
      </c>
      <c r="AZ979" s="3"/>
    </row>
    <row r="980" spans="24:52" x14ac:dyDescent="0.3">
      <c r="X980"/>
      <c r="AP980" s="1" t="s">
        <v>4815</v>
      </c>
      <c r="AQ980" s="1" t="s">
        <v>4846</v>
      </c>
      <c r="AR980" s="1" t="s">
        <v>4847</v>
      </c>
      <c r="AS980">
        <v>0.90549999999999997</v>
      </c>
      <c r="AT980" s="5">
        <f t="shared" si="70"/>
        <v>9.0550000000000005E-3</v>
      </c>
      <c r="AV980" s="1" t="s">
        <v>469</v>
      </c>
      <c r="AW980" s="3">
        <v>5.0538819014199996</v>
      </c>
      <c r="AX980" s="3">
        <v>17.984999999999999</v>
      </c>
      <c r="AY980" s="3" t="s">
        <v>206</v>
      </c>
      <c r="AZ980" s="3"/>
    </row>
    <row r="981" spans="24:52" x14ac:dyDescent="0.3">
      <c r="X981"/>
      <c r="AP981" s="1" t="s">
        <v>4815</v>
      </c>
      <c r="AQ981" s="1" t="s">
        <v>4624</v>
      </c>
      <c r="AR981" s="1" t="s">
        <v>4625</v>
      </c>
      <c r="AS981">
        <v>0.89780000000000004</v>
      </c>
      <c r="AT981" s="5">
        <f t="shared" si="70"/>
        <v>8.9779999999999999E-3</v>
      </c>
      <c r="AV981" s="1" t="s">
        <v>458</v>
      </c>
      <c r="AW981" s="3">
        <v>13.093597142071999</v>
      </c>
      <c r="AX981" s="3">
        <v>8.2880000000000003</v>
      </c>
      <c r="AY981" s="3">
        <v>18.399999999999999</v>
      </c>
      <c r="AZ981" s="3"/>
    </row>
    <row r="982" spans="24:52" x14ac:dyDescent="0.3">
      <c r="X982"/>
      <c r="AP982" s="1" t="s">
        <v>4815</v>
      </c>
      <c r="AQ982" s="1" t="s">
        <v>3968</v>
      </c>
      <c r="AR982" s="1" t="s">
        <v>3969</v>
      </c>
      <c r="AS982">
        <v>0.87529999999999997</v>
      </c>
      <c r="AT982" s="5">
        <f t="shared" si="70"/>
        <v>8.7530000000000004E-3</v>
      </c>
      <c r="AV982" s="1" t="s">
        <v>317</v>
      </c>
      <c r="AW982" s="3">
        <v>1.1061909738</v>
      </c>
      <c r="AX982" s="3">
        <v>-8.43</v>
      </c>
      <c r="AY982" s="3">
        <v>29</v>
      </c>
      <c r="AZ982" s="3"/>
    </row>
    <row r="983" spans="24:52" x14ac:dyDescent="0.3">
      <c r="X983"/>
      <c r="AP983" s="1" t="s">
        <v>4815</v>
      </c>
      <c r="AQ983" s="1" t="s">
        <v>4662</v>
      </c>
      <c r="AR983" t="s">
        <v>4663</v>
      </c>
      <c r="AS983">
        <v>0.86809999999999998</v>
      </c>
      <c r="AT983" s="5">
        <f t="shared" si="70"/>
        <v>8.6809999999999995E-3</v>
      </c>
      <c r="AV983" s="1" t="s">
        <v>473</v>
      </c>
      <c r="AW983" s="3">
        <v>3.5088186405399999</v>
      </c>
      <c r="AX983" s="3">
        <v>-9.4879999999999995</v>
      </c>
      <c r="AY983" s="3">
        <v>95.18</v>
      </c>
      <c r="AZ983" s="3"/>
    </row>
    <row r="984" spans="24:52" x14ac:dyDescent="0.3">
      <c r="X984"/>
      <c r="AP984" s="1" t="s">
        <v>4815</v>
      </c>
      <c r="AQ984" s="1" t="s">
        <v>4848</v>
      </c>
      <c r="AR984" t="s">
        <v>4849</v>
      </c>
      <c r="AS984">
        <v>0.86409999999999998</v>
      </c>
      <c r="AT984" s="5">
        <f t="shared" si="70"/>
        <v>8.6409999999999994E-3</v>
      </c>
      <c r="AV984" s="1" t="s">
        <v>484</v>
      </c>
      <c r="AW984" s="3">
        <v>11.6090025956536</v>
      </c>
      <c r="AX984" s="3">
        <v>8.0519999999999996</v>
      </c>
      <c r="AY984" s="3">
        <v>111.4</v>
      </c>
      <c r="AZ984" s="3"/>
    </row>
    <row r="985" spans="24:52" x14ac:dyDescent="0.3">
      <c r="X985"/>
      <c r="AP985" s="1" t="s">
        <v>4815</v>
      </c>
      <c r="AQ985" s="1" t="s">
        <v>4850</v>
      </c>
      <c r="AR985" t="s">
        <v>4851</v>
      </c>
      <c r="AS985">
        <v>0.85799999999999998</v>
      </c>
      <c r="AT985" s="5">
        <f t="shared" si="70"/>
        <v>8.5799999999999991E-3</v>
      </c>
      <c r="AV985" s="1" t="s">
        <v>461</v>
      </c>
      <c r="AW985" s="3">
        <v>6.2162189499800196</v>
      </c>
      <c r="AX985" s="3">
        <v>-3.55</v>
      </c>
      <c r="AY985" s="3">
        <v>19.149999999999999</v>
      </c>
      <c r="AZ985" s="3"/>
    </row>
    <row r="986" spans="24:52" x14ac:dyDescent="0.3">
      <c r="X986"/>
      <c r="AP986" s="1" t="s">
        <v>4815</v>
      </c>
      <c r="AQ986" s="1" t="s">
        <v>4852</v>
      </c>
      <c r="AR986" t="s">
        <v>4853</v>
      </c>
      <c r="AS986">
        <v>0.85240000000000005</v>
      </c>
      <c r="AT986" s="5">
        <f t="shared" si="70"/>
        <v>8.5240000000000003E-3</v>
      </c>
      <c r="AV986" s="1" t="s">
        <v>482</v>
      </c>
      <c r="AW986" s="3">
        <v>1.11093673371805</v>
      </c>
      <c r="AX986" s="3">
        <v>29.242999999999999</v>
      </c>
      <c r="AY986" s="3" t="s">
        <v>206</v>
      </c>
      <c r="AZ986" s="3"/>
    </row>
    <row r="987" spans="24:52" x14ac:dyDescent="0.3">
      <c r="X987"/>
      <c r="AP987" s="1" t="s">
        <v>4815</v>
      </c>
      <c r="AQ987" s="1" t="s">
        <v>4620</v>
      </c>
      <c r="AR987" t="s">
        <v>4621</v>
      </c>
      <c r="AS987">
        <v>0.83689999999999998</v>
      </c>
      <c r="AT987" s="5">
        <f t="shared" si="70"/>
        <v>8.3689999999999997E-3</v>
      </c>
      <c r="AV987" s="1" t="s">
        <v>463</v>
      </c>
      <c r="AW987" s="3">
        <v>24.7831907578318</v>
      </c>
      <c r="AX987" s="3">
        <v>-4.1210000000000004</v>
      </c>
      <c r="AY987" s="3">
        <v>56</v>
      </c>
      <c r="AZ987" s="3"/>
    </row>
    <row r="988" spans="24:52" x14ac:dyDescent="0.3">
      <c r="X988"/>
      <c r="AP988" s="1" t="s">
        <v>4815</v>
      </c>
      <c r="AQ988" s="1" t="s">
        <v>4664</v>
      </c>
      <c r="AR988" t="s">
        <v>4665</v>
      </c>
      <c r="AS988">
        <v>0.82389999999999997</v>
      </c>
      <c r="AT988" s="5">
        <f t="shared" si="70"/>
        <v>8.2389999999999998E-3</v>
      </c>
      <c r="AV988" s="1" t="s">
        <v>481</v>
      </c>
      <c r="AW988" s="3">
        <v>3.4587346771999998</v>
      </c>
      <c r="AX988" s="3">
        <v>13.978999999999999</v>
      </c>
      <c r="AY988" s="3">
        <v>113.31</v>
      </c>
      <c r="AZ988" s="3"/>
    </row>
    <row r="989" spans="24:52" x14ac:dyDescent="0.3">
      <c r="X989"/>
      <c r="AP989" s="1" t="s">
        <v>4815</v>
      </c>
      <c r="AQ989" s="1" t="s">
        <v>4854</v>
      </c>
      <c r="AR989" s="1" t="s">
        <v>4855</v>
      </c>
      <c r="AS989">
        <v>0.81369999999999998</v>
      </c>
      <c r="AT989" s="5">
        <f t="shared" si="70"/>
        <v>8.1370000000000001E-3</v>
      </c>
      <c r="AV989" s="1" t="s">
        <v>2630</v>
      </c>
      <c r="AW989" s="3">
        <v>3.31171163484</v>
      </c>
      <c r="AX989" s="3">
        <v>9.6739999999999995</v>
      </c>
      <c r="AY989" s="3">
        <v>38.24</v>
      </c>
      <c r="AZ989" s="3"/>
    </row>
    <row r="990" spans="24:52" x14ac:dyDescent="0.3">
      <c r="X990"/>
      <c r="AP990" s="1" t="s">
        <v>4815</v>
      </c>
      <c r="AQ990" s="1" t="s">
        <v>4856</v>
      </c>
      <c r="AR990" t="s">
        <v>4857</v>
      </c>
      <c r="AS990">
        <v>0.81340000000000001</v>
      </c>
      <c r="AT990" s="5">
        <f t="shared" si="70"/>
        <v>8.1340000000000006E-3</v>
      </c>
      <c r="AV990" s="1" t="s">
        <v>477</v>
      </c>
      <c r="AW990" s="3">
        <v>1.12235769144</v>
      </c>
      <c r="AX990" s="3">
        <v>-2.98</v>
      </c>
      <c r="AY990" s="3">
        <v>156.84</v>
      </c>
      <c r="AZ990" s="3"/>
    </row>
    <row r="991" spans="24:52" x14ac:dyDescent="0.3">
      <c r="X991"/>
      <c r="AP991" s="1" t="s">
        <v>4815</v>
      </c>
      <c r="AQ991" s="1" t="s">
        <v>4858</v>
      </c>
      <c r="AR991" t="s">
        <v>4859</v>
      </c>
      <c r="AS991">
        <v>0.80579999999999996</v>
      </c>
      <c r="AT991" s="5">
        <f t="shared" si="70"/>
        <v>8.0579999999999992E-3</v>
      </c>
      <c r="AV991" s="1" t="s">
        <v>472</v>
      </c>
      <c r="AW991" s="3">
        <v>6.0431335931862398</v>
      </c>
      <c r="AX991" s="3">
        <v>6.99</v>
      </c>
      <c r="AY991" s="3">
        <v>12.031330000000001</v>
      </c>
      <c r="AZ991" s="3"/>
    </row>
    <row r="992" spans="24:52" x14ac:dyDescent="0.3">
      <c r="X992"/>
      <c r="AP992" s="1" t="s">
        <v>4815</v>
      </c>
      <c r="AQ992" s="1" t="s">
        <v>4000</v>
      </c>
      <c r="AR992" t="s">
        <v>4001</v>
      </c>
      <c r="AS992">
        <v>0.76449999999999996</v>
      </c>
      <c r="AT992" s="5">
        <f t="shared" si="70"/>
        <v>7.6449999999999999E-3</v>
      </c>
      <c r="AV992" s="1" t="s">
        <v>321</v>
      </c>
      <c r="AW992" s="3">
        <v>6.9362341655500002</v>
      </c>
      <c r="AX992" s="3">
        <v>25.07</v>
      </c>
      <c r="AY992" s="3">
        <v>9.3149999999999995</v>
      </c>
      <c r="AZ992" s="3"/>
    </row>
    <row r="993" spans="24:52" x14ac:dyDescent="0.3">
      <c r="X993"/>
      <c r="AP993" s="1" t="s">
        <v>4815</v>
      </c>
      <c r="AQ993" s="1" t="s">
        <v>4860</v>
      </c>
      <c r="AR993" s="1" t="s">
        <v>4861</v>
      </c>
      <c r="AS993">
        <v>0.74460000000000004</v>
      </c>
      <c r="AT993" s="5">
        <f t="shared" si="70"/>
        <v>7.4460000000000004E-3</v>
      </c>
      <c r="AV993" s="1" t="s">
        <v>475</v>
      </c>
      <c r="AW993" s="3">
        <v>5.9504198776799999</v>
      </c>
      <c r="AX993" s="3">
        <v>-3.282</v>
      </c>
      <c r="AY993" s="3" t="s">
        <v>206</v>
      </c>
      <c r="AZ993" s="3"/>
    </row>
    <row r="994" spans="24:52" x14ac:dyDescent="0.3">
      <c r="X994"/>
      <c r="AP994" s="1" t="s">
        <v>4815</v>
      </c>
      <c r="AQ994" s="1" t="s">
        <v>4768</v>
      </c>
      <c r="AR994" t="s">
        <v>4769</v>
      </c>
      <c r="AS994">
        <v>0.73619999999999997</v>
      </c>
      <c r="AT994" s="5">
        <f t="shared" si="70"/>
        <v>7.3619999999999996E-3</v>
      </c>
      <c r="AV994" s="1" t="s">
        <v>465</v>
      </c>
      <c r="AW994" s="3">
        <v>3.4598023018199999</v>
      </c>
      <c r="AX994" s="3">
        <v>5.0839999999999996</v>
      </c>
      <c r="AY994" s="3" t="s">
        <v>206</v>
      </c>
      <c r="AZ994" s="3"/>
    </row>
    <row r="995" spans="24:52" x14ac:dyDescent="0.3">
      <c r="X995"/>
      <c r="AP995" s="1" t="s">
        <v>4815</v>
      </c>
      <c r="AQ995" s="1" t="s">
        <v>4862</v>
      </c>
      <c r="AR995" t="s">
        <v>4863</v>
      </c>
      <c r="AS995">
        <v>0.72960000000000003</v>
      </c>
      <c r="AT995" s="5">
        <f t="shared" si="70"/>
        <v>7.2960000000000004E-3</v>
      </c>
      <c r="AV995" s="1" t="s">
        <v>2916</v>
      </c>
      <c r="AW995" s="3">
        <v>5.5521056150500003</v>
      </c>
      <c r="AX995" s="3">
        <v>0</v>
      </c>
      <c r="AY995" s="3" t="s">
        <v>206</v>
      </c>
      <c r="AZ995" s="3"/>
    </row>
    <row r="996" spans="24:52" x14ac:dyDescent="0.3">
      <c r="X996"/>
      <c r="AP996" s="1" t="s">
        <v>4815</v>
      </c>
      <c r="AQ996" s="1" t="s">
        <v>4694</v>
      </c>
      <c r="AR996" s="1" t="s">
        <v>4695</v>
      </c>
      <c r="AS996">
        <v>0.70240000000000002</v>
      </c>
      <c r="AT996" s="5">
        <f t="shared" si="70"/>
        <v>7.0239999999999999E-3</v>
      </c>
      <c r="AV996" s="1" t="s">
        <v>483</v>
      </c>
      <c r="AW996" s="3">
        <v>1.5685688166710601</v>
      </c>
      <c r="AX996" s="3">
        <v>5.4279999999999999</v>
      </c>
      <c r="AY996" s="3">
        <v>16.257999999999999</v>
      </c>
      <c r="AZ996" s="3"/>
    </row>
    <row r="997" spans="24:52" x14ac:dyDescent="0.3">
      <c r="X997"/>
      <c r="AP997" s="1" t="s">
        <v>4815</v>
      </c>
      <c r="AQ997" s="1" t="s">
        <v>4864</v>
      </c>
      <c r="AR997" t="s">
        <v>4865</v>
      </c>
      <c r="AS997">
        <v>0.69089999999999996</v>
      </c>
      <c r="AT997" s="5">
        <f t="shared" si="70"/>
        <v>6.9089999999999993E-3</v>
      </c>
      <c r="AV997" s="1" t="s">
        <v>486</v>
      </c>
      <c r="AW997" s="3">
        <v>1.6157132618200001</v>
      </c>
      <c r="AX997" s="3">
        <v>29.346</v>
      </c>
      <c r="AY997" s="3" t="s">
        <v>206</v>
      </c>
      <c r="AZ997" s="3"/>
    </row>
    <row r="998" spans="24:52" x14ac:dyDescent="0.3">
      <c r="X998"/>
      <c r="AP998" s="1" t="s">
        <v>4815</v>
      </c>
      <c r="AQ998" s="1" t="s">
        <v>4866</v>
      </c>
      <c r="AR998" t="s">
        <v>4867</v>
      </c>
      <c r="AS998">
        <v>0.66569999999999996</v>
      </c>
      <c r="AT998" s="5">
        <f t="shared" si="70"/>
        <v>6.6569999999999997E-3</v>
      </c>
      <c r="AV998" s="1" t="s">
        <v>487</v>
      </c>
      <c r="AW998" s="3">
        <v>2.2204836725999999</v>
      </c>
      <c r="AX998" s="3">
        <v>25.102</v>
      </c>
      <c r="AY998" s="3">
        <v>-4.5</v>
      </c>
      <c r="AZ998" s="3"/>
    </row>
    <row r="999" spans="24:52" x14ac:dyDescent="0.3">
      <c r="X999"/>
      <c r="AP999" s="1" t="s">
        <v>4815</v>
      </c>
      <c r="AQ999" s="1" t="s">
        <v>4868</v>
      </c>
      <c r="AR999" t="s">
        <v>4869</v>
      </c>
      <c r="AS999">
        <v>0.59550000000000003</v>
      </c>
      <c r="AT999" s="5">
        <f t="shared" si="70"/>
        <v>5.9550000000000002E-3</v>
      </c>
      <c r="AV999" s="1" t="s">
        <v>485</v>
      </c>
      <c r="AW999" s="3">
        <v>0.74072013800000003</v>
      </c>
      <c r="AX999" s="3">
        <v>-18.503</v>
      </c>
      <c r="AY999" s="3" t="s">
        <v>206</v>
      </c>
      <c r="AZ999" s="3"/>
    </row>
    <row r="1000" spans="24:52" x14ac:dyDescent="0.3">
      <c r="X1000"/>
      <c r="AP1000" s="1" t="s">
        <v>4815</v>
      </c>
      <c r="AQ1000" s="1" t="s">
        <v>4870</v>
      </c>
      <c r="AR1000" t="s">
        <v>4871</v>
      </c>
      <c r="AS1000">
        <v>0.50480000000000003</v>
      </c>
      <c r="AT1000" s="5">
        <f t="shared" si="70"/>
        <v>5.0480000000000004E-3</v>
      </c>
      <c r="AV1000" s="1" t="s">
        <v>3345</v>
      </c>
      <c r="AW1000" s="3">
        <v>0.59387082660000001</v>
      </c>
      <c r="AX1000" s="3">
        <v>0</v>
      </c>
      <c r="AY1000" s="3" t="s">
        <v>206</v>
      </c>
      <c r="AZ1000" s="3"/>
    </row>
    <row r="1001" spans="24:52" x14ac:dyDescent="0.3">
      <c r="X1001"/>
      <c r="AP1001" s="1" t="s">
        <v>4815</v>
      </c>
      <c r="AQ1001" s="1" t="s">
        <v>3563</v>
      </c>
      <c r="AR1001" t="s">
        <v>3564</v>
      </c>
      <c r="AS1001">
        <v>0.111</v>
      </c>
      <c r="AT1001" s="5">
        <f t="shared" si="70"/>
        <v>1.1100000000000001E-3</v>
      </c>
      <c r="AV1001" s="1" t="s">
        <v>206</v>
      </c>
      <c r="AW1001" s="3" t="s">
        <v>249</v>
      </c>
      <c r="AX1001" s="3" t="s">
        <v>1029</v>
      </c>
      <c r="AY1001" s="3" t="s">
        <v>278</v>
      </c>
      <c r="AZ1001" s="3"/>
    </row>
    <row r="1002" spans="24:52" x14ac:dyDescent="0.3">
      <c r="X1002"/>
      <c r="AP1002" s="1" t="s">
        <v>4815</v>
      </c>
      <c r="AQ1002" s="1" t="s">
        <v>4872</v>
      </c>
      <c r="AR1002" t="s">
        <v>4873</v>
      </c>
      <c r="AS1002">
        <v>8.7099999999999997E-2</v>
      </c>
      <c r="AT1002" s="5">
        <f t="shared" si="70"/>
        <v>8.7099999999999992E-4</v>
      </c>
      <c r="AV1002" s="1" t="s">
        <v>3490</v>
      </c>
      <c r="AW1002" s="3">
        <v>2.3187145250526702</v>
      </c>
      <c r="AX1002" s="3">
        <v>0</v>
      </c>
      <c r="AY1002" s="3">
        <v>91.5</v>
      </c>
      <c r="AZ1002" s="3"/>
    </row>
    <row r="1003" spans="24:52" x14ac:dyDescent="0.3">
      <c r="X1003"/>
      <c r="AP1003" s="1" t="s">
        <v>4815</v>
      </c>
      <c r="AQ1003" t="s">
        <v>3563</v>
      </c>
      <c r="AR1003" t="s">
        <v>3565</v>
      </c>
      <c r="AS1003">
        <v>0</v>
      </c>
      <c r="AT1003" s="5">
        <f t="shared" si="70"/>
        <v>0</v>
      </c>
      <c r="AV1003" s="1" t="s">
        <v>206</v>
      </c>
      <c r="AW1003" s="3" t="s">
        <v>249</v>
      </c>
      <c r="AX1003" s="3" t="s">
        <v>1029</v>
      </c>
      <c r="AY1003" s="3" t="s">
        <v>278</v>
      </c>
      <c r="AZ1003" s="3"/>
    </row>
    <row r="1004" spans="24:52" x14ac:dyDescent="0.3">
      <c r="X1004"/>
      <c r="AP1004" s="1" t="s">
        <v>4815</v>
      </c>
      <c r="AQ1004" t="s">
        <v>3563</v>
      </c>
      <c r="AR1004" t="s">
        <v>3812</v>
      </c>
      <c r="AS1004">
        <v>0</v>
      </c>
      <c r="AT1004" s="5">
        <f t="shared" si="70"/>
        <v>0</v>
      </c>
      <c r="AV1004" s="1" t="s">
        <v>206</v>
      </c>
      <c r="AW1004" s="3" t="s">
        <v>249</v>
      </c>
      <c r="AX1004" s="3" t="s">
        <v>1029</v>
      </c>
      <c r="AY1004" s="3" t="s">
        <v>278</v>
      </c>
      <c r="AZ1004" s="3"/>
    </row>
    <row r="1005" spans="24:52" x14ac:dyDescent="0.3">
      <c r="X1005"/>
      <c r="AP1005" s="1" t="s">
        <v>4815</v>
      </c>
      <c r="AQ1005" t="s">
        <v>3563</v>
      </c>
      <c r="AR1005" t="s">
        <v>3811</v>
      </c>
      <c r="AS1005">
        <v>0</v>
      </c>
      <c r="AT1005" s="5">
        <f t="shared" si="70"/>
        <v>0</v>
      </c>
      <c r="AV1005" s="1" t="s">
        <v>206</v>
      </c>
      <c r="AW1005" s="3" t="s">
        <v>249</v>
      </c>
      <c r="AX1005" s="3" t="s">
        <v>1029</v>
      </c>
      <c r="AY1005" s="3" t="s">
        <v>278</v>
      </c>
      <c r="AZ1005" s="3"/>
    </row>
    <row r="1006" spans="24:52" x14ac:dyDescent="0.3">
      <c r="X1006"/>
      <c r="AP1006" s="1" t="s">
        <v>4815</v>
      </c>
      <c r="AQ1006" t="s">
        <v>3563</v>
      </c>
      <c r="AR1006" t="s">
        <v>4153</v>
      </c>
      <c r="AS1006">
        <v>0</v>
      </c>
      <c r="AT1006" s="5">
        <f t="shared" si="70"/>
        <v>0</v>
      </c>
      <c r="AV1006" s="1" t="s">
        <v>206</v>
      </c>
      <c r="AW1006" s="3" t="s">
        <v>249</v>
      </c>
      <c r="AX1006" s="3" t="s">
        <v>1029</v>
      </c>
      <c r="AY1006" s="3" t="s">
        <v>278</v>
      </c>
      <c r="AZ1006" s="3"/>
    </row>
    <row r="1007" spans="24:52" x14ac:dyDescent="0.3">
      <c r="X1007"/>
      <c r="AP1007" s="1" t="s">
        <v>4815</v>
      </c>
      <c r="AQ1007" t="s">
        <v>3563</v>
      </c>
      <c r="AR1007" t="s">
        <v>3813</v>
      </c>
      <c r="AS1007">
        <v>-8.6999999999999994E-3</v>
      </c>
      <c r="AT1007" s="5">
        <f t="shared" si="70"/>
        <v>-8.7000000000000001E-5</v>
      </c>
      <c r="AV1007" s="1" t="s">
        <v>206</v>
      </c>
      <c r="AW1007" s="3" t="s">
        <v>249</v>
      </c>
      <c r="AX1007" s="3" t="s">
        <v>1029</v>
      </c>
      <c r="AY1007" s="3" t="s">
        <v>278</v>
      </c>
      <c r="AZ1007" s="3"/>
    </row>
    <row r="1008" spans="24:52" x14ac:dyDescent="0.3">
      <c r="X1008"/>
      <c r="AP1008" s="1" t="s">
        <v>4874</v>
      </c>
      <c r="AQ1008" t="s">
        <v>4822</v>
      </c>
      <c r="AR1008" t="s">
        <v>4823</v>
      </c>
      <c r="AS1008">
        <v>13.129899999999999</v>
      </c>
      <c r="AT1008" s="5">
        <f t="shared" si="70"/>
        <v>0.131299</v>
      </c>
      <c r="AV1008" s="1" t="s">
        <v>447</v>
      </c>
      <c r="AW1008" s="3">
        <v>24.103199848740001</v>
      </c>
      <c r="AX1008" s="3">
        <v>0</v>
      </c>
      <c r="AY1008" s="3" t="s">
        <v>206</v>
      </c>
      <c r="AZ1008" s="3"/>
    </row>
    <row r="1009" spans="24:52" x14ac:dyDescent="0.3">
      <c r="X1009"/>
      <c r="AP1009" s="1" t="s">
        <v>4874</v>
      </c>
      <c r="AQ1009" s="1" t="s">
        <v>4828</v>
      </c>
      <c r="AR1009" t="s">
        <v>4829</v>
      </c>
      <c r="AS1009">
        <v>8.1761999999999997</v>
      </c>
      <c r="AT1009" s="5">
        <f t="shared" si="70"/>
        <v>8.1762000000000001E-2</v>
      </c>
      <c r="AV1009" s="1" t="s">
        <v>455</v>
      </c>
      <c r="AW1009" s="3">
        <v>5.3288830439400003</v>
      </c>
      <c r="AX1009" s="3">
        <v>0</v>
      </c>
      <c r="AY1009" s="3" t="s">
        <v>206</v>
      </c>
      <c r="AZ1009" s="3"/>
    </row>
    <row r="1010" spans="24:52" x14ac:dyDescent="0.3">
      <c r="X1010"/>
      <c r="AP1010" s="1" t="s">
        <v>4874</v>
      </c>
      <c r="AQ1010" t="s">
        <v>4836</v>
      </c>
      <c r="AR1010" t="s">
        <v>4837</v>
      </c>
      <c r="AS1010">
        <v>7.2649999999999997</v>
      </c>
      <c r="AT1010" s="5">
        <f t="shared" si="70"/>
        <v>7.2649999999999992E-2</v>
      </c>
      <c r="AV1010" s="1" t="s">
        <v>452</v>
      </c>
      <c r="AW1010" s="3">
        <v>5.3073805025257803</v>
      </c>
      <c r="AX1010" s="3">
        <v>0</v>
      </c>
      <c r="AY1010" s="3" t="s">
        <v>206</v>
      </c>
      <c r="AZ1010" s="3"/>
    </row>
    <row r="1011" spans="24:52" x14ac:dyDescent="0.3">
      <c r="X1011"/>
      <c r="AP1011" s="1" t="s">
        <v>4874</v>
      </c>
      <c r="AQ1011" t="s">
        <v>4875</v>
      </c>
      <c r="AR1011" t="s">
        <v>4876</v>
      </c>
      <c r="AS1011">
        <v>7.13</v>
      </c>
      <c r="AT1011" s="5">
        <f t="shared" si="70"/>
        <v>7.1300000000000002E-2</v>
      </c>
      <c r="AV1011" s="1" t="s">
        <v>922</v>
      </c>
      <c r="AW1011" s="3">
        <v>3.9484297105500001</v>
      </c>
      <c r="AX1011" s="3">
        <v>44.338999999999999</v>
      </c>
      <c r="AY1011" s="3" t="s">
        <v>206</v>
      </c>
      <c r="AZ1011" s="3"/>
    </row>
    <row r="1012" spans="24:52" x14ac:dyDescent="0.3">
      <c r="X1012"/>
      <c r="AP1012" s="1" t="s">
        <v>4874</v>
      </c>
      <c r="AQ1012" t="s">
        <v>4877</v>
      </c>
      <c r="AR1012" t="s">
        <v>4878</v>
      </c>
      <c r="AS1012">
        <v>7.0366</v>
      </c>
      <c r="AT1012" s="5">
        <f t="shared" si="70"/>
        <v>7.0365999999999998E-2</v>
      </c>
      <c r="AV1012" s="1" t="s">
        <v>2934</v>
      </c>
      <c r="AW1012" s="3">
        <v>3.3094827401679301</v>
      </c>
      <c r="AX1012" s="3">
        <v>0</v>
      </c>
      <c r="AY1012" s="3" t="s">
        <v>206</v>
      </c>
      <c r="AZ1012" s="3"/>
    </row>
    <row r="1013" spans="24:52" x14ac:dyDescent="0.3">
      <c r="X1013"/>
      <c r="AP1013" s="1" t="s">
        <v>4874</v>
      </c>
      <c r="AQ1013" s="1" t="s">
        <v>4879</v>
      </c>
      <c r="AR1013" t="s">
        <v>4880</v>
      </c>
      <c r="AS1013">
        <v>5.59</v>
      </c>
      <c r="AT1013" s="5">
        <f t="shared" si="70"/>
        <v>5.5899999999999998E-2</v>
      </c>
      <c r="AV1013" s="1" t="s">
        <v>3118</v>
      </c>
      <c r="AW1013" s="3">
        <v>4.0463256959291796</v>
      </c>
      <c r="AX1013" s="3">
        <v>0</v>
      </c>
      <c r="AY1013" s="3" t="s">
        <v>206</v>
      </c>
      <c r="AZ1013" s="3"/>
    </row>
    <row r="1014" spans="24:52" x14ac:dyDescent="0.3">
      <c r="X1014"/>
      <c r="AP1014" s="1" t="s">
        <v>4874</v>
      </c>
      <c r="AQ1014" s="1" t="s">
        <v>4881</v>
      </c>
      <c r="AR1014" t="s">
        <v>4882</v>
      </c>
      <c r="AS1014">
        <v>5.4386999999999999</v>
      </c>
      <c r="AT1014" s="5">
        <f t="shared" si="70"/>
        <v>5.4386999999999998E-2</v>
      </c>
      <c r="AV1014" s="1" t="s">
        <v>3117</v>
      </c>
      <c r="AW1014" s="3">
        <v>2.9880453462812699</v>
      </c>
      <c r="AX1014" s="3">
        <v>0</v>
      </c>
      <c r="AY1014" s="3" t="s">
        <v>206</v>
      </c>
      <c r="AZ1014" s="3"/>
    </row>
    <row r="1015" spans="24:52" x14ac:dyDescent="0.3">
      <c r="X1015"/>
      <c r="AP1015" s="1" t="s">
        <v>4874</v>
      </c>
      <c r="AQ1015" s="1" t="s">
        <v>4883</v>
      </c>
      <c r="AR1015" s="1" t="s">
        <v>4884</v>
      </c>
      <c r="AS1015">
        <v>4.8765999999999998</v>
      </c>
      <c r="AT1015" s="5">
        <f t="shared" si="70"/>
        <v>4.8765999999999997E-2</v>
      </c>
      <c r="AV1015" s="1" t="s">
        <v>2940</v>
      </c>
      <c r="AW1015" s="3">
        <v>0.72943799807639398</v>
      </c>
      <c r="AX1015" s="3">
        <v>0</v>
      </c>
      <c r="AY1015" s="3" t="s">
        <v>206</v>
      </c>
      <c r="AZ1015" s="3"/>
    </row>
    <row r="1016" spans="24:52" x14ac:dyDescent="0.3">
      <c r="X1016"/>
      <c r="AP1016" s="1" t="s">
        <v>4874</v>
      </c>
      <c r="AQ1016" s="1" t="s">
        <v>4885</v>
      </c>
      <c r="AR1016" s="1" t="s">
        <v>4886</v>
      </c>
      <c r="AS1016">
        <v>4.6386000000000003</v>
      </c>
      <c r="AT1016" s="5">
        <f t="shared" si="70"/>
        <v>4.6386000000000004E-2</v>
      </c>
      <c r="AV1016" s="1" t="s">
        <v>3346</v>
      </c>
      <c r="AW1016" s="3">
        <v>0.49972251224999997</v>
      </c>
      <c r="AX1016" s="3">
        <v>0</v>
      </c>
      <c r="AY1016" s="3" t="s">
        <v>206</v>
      </c>
      <c r="AZ1016" s="3"/>
    </row>
    <row r="1017" spans="24:52" x14ac:dyDescent="0.3">
      <c r="X1017"/>
      <c r="AP1017" s="1" t="s">
        <v>4874</v>
      </c>
      <c r="AQ1017" s="1" t="s">
        <v>4887</v>
      </c>
      <c r="AR1017" t="s">
        <v>4888</v>
      </c>
      <c r="AS1017">
        <v>4.0545999999999998</v>
      </c>
      <c r="AT1017" s="5">
        <f t="shared" si="70"/>
        <v>4.0545999999999999E-2</v>
      </c>
      <c r="AV1017" s="1" t="s">
        <v>2659</v>
      </c>
      <c r="AW1017" s="3">
        <v>1.4016559149349399</v>
      </c>
      <c r="AX1017" s="3">
        <v>0</v>
      </c>
      <c r="AY1017" s="3" t="s">
        <v>206</v>
      </c>
      <c r="AZ1017" s="3"/>
    </row>
    <row r="1018" spans="24:52" x14ac:dyDescent="0.3">
      <c r="X1018"/>
      <c r="AP1018" s="1" t="s">
        <v>4874</v>
      </c>
      <c r="AQ1018" s="1" t="s">
        <v>4889</v>
      </c>
      <c r="AR1018" s="1" t="s">
        <v>4890</v>
      </c>
      <c r="AS1018">
        <v>3.8914</v>
      </c>
      <c r="AT1018" s="5">
        <f t="shared" si="70"/>
        <v>3.8913999999999997E-2</v>
      </c>
      <c r="AV1018" s="1" t="s">
        <v>2658</v>
      </c>
      <c r="AW1018" s="3">
        <v>3.1979293512550901</v>
      </c>
      <c r="AX1018" s="3">
        <v>0</v>
      </c>
      <c r="AY1018" s="3" t="s">
        <v>206</v>
      </c>
      <c r="AZ1018" s="3"/>
    </row>
    <row r="1019" spans="24:52" x14ac:dyDescent="0.3">
      <c r="X1019"/>
      <c r="AP1019" s="1" t="s">
        <v>4874</v>
      </c>
      <c r="AQ1019" s="1" t="s">
        <v>4891</v>
      </c>
      <c r="AR1019" t="s">
        <v>4892</v>
      </c>
      <c r="AS1019">
        <v>3.5489999999999999</v>
      </c>
      <c r="AT1019" s="5">
        <f t="shared" si="70"/>
        <v>3.5490000000000001E-2</v>
      </c>
      <c r="AV1019" s="1" t="s">
        <v>1083</v>
      </c>
      <c r="AW1019" s="3">
        <v>171.19840570131001</v>
      </c>
      <c r="AX1019" s="3">
        <v>2.5</v>
      </c>
      <c r="AY1019" s="3">
        <v>17.32</v>
      </c>
      <c r="AZ1019" s="3"/>
    </row>
    <row r="1020" spans="24:52" x14ac:dyDescent="0.3">
      <c r="X1020"/>
      <c r="AP1020" s="1" t="s">
        <v>4874</v>
      </c>
      <c r="AQ1020" s="1" t="s">
        <v>4893</v>
      </c>
      <c r="AR1020" s="1" t="s">
        <v>4894</v>
      </c>
      <c r="AS1020">
        <v>3.5316999999999998</v>
      </c>
      <c r="AT1020" s="5">
        <f t="shared" si="70"/>
        <v>3.5317000000000001E-2</v>
      </c>
      <c r="AV1020" s="1" t="s">
        <v>3114</v>
      </c>
      <c r="AW1020" s="3">
        <v>0.57730268318422595</v>
      </c>
      <c r="AX1020" s="3">
        <v>0</v>
      </c>
      <c r="AY1020" s="3" t="s">
        <v>206</v>
      </c>
      <c r="AZ1020" s="3"/>
    </row>
    <row r="1021" spans="24:52" x14ac:dyDescent="0.3">
      <c r="X1021"/>
      <c r="AP1021" s="1" t="s">
        <v>4874</v>
      </c>
      <c r="AQ1021" s="1" t="s">
        <v>4895</v>
      </c>
      <c r="AR1021" t="s">
        <v>4896</v>
      </c>
      <c r="AS1021">
        <v>3.5019</v>
      </c>
      <c r="AT1021" s="5">
        <f t="shared" si="70"/>
        <v>3.5019000000000002E-2</v>
      </c>
      <c r="AV1021" s="1" t="s">
        <v>3121</v>
      </c>
      <c r="AW1021" s="3">
        <v>0.18363378052917201</v>
      </c>
      <c r="AX1021" s="3">
        <v>0</v>
      </c>
      <c r="AY1021" s="3" t="s">
        <v>206</v>
      </c>
      <c r="AZ1021" s="3"/>
    </row>
    <row r="1022" spans="24:52" x14ac:dyDescent="0.3">
      <c r="X1022"/>
      <c r="AP1022" s="1" t="s">
        <v>4874</v>
      </c>
      <c r="AQ1022" t="s">
        <v>4897</v>
      </c>
      <c r="AR1022" s="1" t="s">
        <v>4898</v>
      </c>
      <c r="AS1022">
        <v>3.1505000000000001</v>
      </c>
      <c r="AT1022" s="5">
        <f t="shared" si="70"/>
        <v>3.1504999999999998E-2</v>
      </c>
      <c r="AV1022" s="1" t="s">
        <v>3115</v>
      </c>
      <c r="AW1022" s="3">
        <v>0.261869155564187</v>
      </c>
      <c r="AX1022" s="3">
        <v>0</v>
      </c>
      <c r="AY1022" s="3" t="s">
        <v>206</v>
      </c>
      <c r="AZ1022" s="3"/>
    </row>
    <row r="1023" spans="24:52" x14ac:dyDescent="0.3">
      <c r="X1023"/>
      <c r="AP1023" s="1" t="s">
        <v>4874</v>
      </c>
      <c r="AQ1023" t="s">
        <v>4899</v>
      </c>
      <c r="AR1023" t="s">
        <v>4900</v>
      </c>
      <c r="AS1023">
        <v>2.9790999999999999</v>
      </c>
      <c r="AT1023" s="5">
        <f t="shared" si="70"/>
        <v>2.9790999999999998E-2</v>
      </c>
      <c r="AV1023" s="1" t="s">
        <v>3123</v>
      </c>
      <c r="AW1023" s="3">
        <v>0.43034988998481299</v>
      </c>
      <c r="AX1023" s="3">
        <v>0</v>
      </c>
      <c r="AY1023" s="3" t="s">
        <v>206</v>
      </c>
      <c r="AZ1023" s="3"/>
    </row>
    <row r="1024" spans="24:52" x14ac:dyDescent="0.3">
      <c r="X1024"/>
      <c r="AP1024" s="1" t="s">
        <v>4874</v>
      </c>
      <c r="AQ1024" s="1" t="s">
        <v>4901</v>
      </c>
      <c r="AR1024" t="s">
        <v>4902</v>
      </c>
      <c r="AS1024">
        <v>2.7189000000000001</v>
      </c>
      <c r="AT1024" s="5">
        <f t="shared" si="70"/>
        <v>2.7189000000000001E-2</v>
      </c>
      <c r="AV1024" s="1" t="s">
        <v>3116</v>
      </c>
      <c r="AW1024" s="3">
        <v>0.53208469098824596</v>
      </c>
      <c r="AX1024" s="3">
        <v>0</v>
      </c>
      <c r="AY1024" s="3" t="s">
        <v>206</v>
      </c>
      <c r="AZ1024" s="3"/>
    </row>
    <row r="1025" spans="24:52" x14ac:dyDescent="0.3">
      <c r="X1025"/>
      <c r="AP1025" s="1" t="s">
        <v>4874</v>
      </c>
      <c r="AQ1025" s="1" t="s">
        <v>4903</v>
      </c>
      <c r="AR1025" s="1" t="s">
        <v>4904</v>
      </c>
      <c r="AS1025">
        <v>2.0897000000000001</v>
      </c>
      <c r="AT1025" s="5">
        <f t="shared" si="70"/>
        <v>2.0897000000000002E-2</v>
      </c>
      <c r="AV1025" s="1" t="s">
        <v>3119</v>
      </c>
      <c r="AW1025" s="3">
        <v>0.16667126939999999</v>
      </c>
      <c r="AX1025" s="3">
        <v>0</v>
      </c>
      <c r="AY1025" s="3" t="s">
        <v>206</v>
      </c>
      <c r="AZ1025" s="3"/>
    </row>
    <row r="1026" spans="24:52" x14ac:dyDescent="0.3">
      <c r="X1026"/>
      <c r="AP1026" s="1" t="s">
        <v>4874</v>
      </c>
      <c r="AQ1026" s="1" t="s">
        <v>4905</v>
      </c>
      <c r="AR1026" t="s">
        <v>4906</v>
      </c>
      <c r="AS1026">
        <v>1.6646000000000001</v>
      </c>
      <c r="AT1026" s="5">
        <f t="shared" si="70"/>
        <v>1.6646000000000001E-2</v>
      </c>
      <c r="AV1026" s="1" t="s">
        <v>3122</v>
      </c>
      <c r="AW1026" s="3">
        <v>0.39357135125563403</v>
      </c>
      <c r="AX1026" s="3">
        <v>0</v>
      </c>
      <c r="AY1026" s="3" t="s">
        <v>206</v>
      </c>
      <c r="AZ1026" s="3"/>
    </row>
    <row r="1027" spans="24:52" x14ac:dyDescent="0.3">
      <c r="X1027"/>
      <c r="AP1027" s="1" t="s">
        <v>4874</v>
      </c>
      <c r="AQ1027" s="1" t="s">
        <v>4907</v>
      </c>
      <c r="AR1027" s="1" t="s">
        <v>4908</v>
      </c>
      <c r="AS1027">
        <v>1.4994000000000001</v>
      </c>
      <c r="AT1027" s="5">
        <f t="shared" si="70"/>
        <v>1.4994E-2</v>
      </c>
      <c r="AV1027" s="1" t="s">
        <v>3482</v>
      </c>
      <c r="AW1027" s="3">
        <v>0.81058171015514302</v>
      </c>
      <c r="AX1027" s="3">
        <v>0</v>
      </c>
      <c r="AY1027" s="3" t="s">
        <v>206</v>
      </c>
      <c r="AZ1027" s="3"/>
    </row>
    <row r="1028" spans="24:52" x14ac:dyDescent="0.3">
      <c r="X1028"/>
      <c r="AP1028" s="1" t="s">
        <v>4874</v>
      </c>
      <c r="AQ1028" t="s">
        <v>4909</v>
      </c>
      <c r="AR1028" s="1" t="s">
        <v>4910</v>
      </c>
      <c r="AS1028">
        <v>1.3775999999999999</v>
      </c>
      <c r="AT1028" s="5">
        <f t="shared" si="70"/>
        <v>1.3776E-2</v>
      </c>
      <c r="AV1028" s="1" t="s">
        <v>3120</v>
      </c>
      <c r="AW1028" s="3">
        <v>0.31262079533901099</v>
      </c>
      <c r="AX1028" s="3">
        <v>0</v>
      </c>
      <c r="AY1028" s="3" t="s">
        <v>206</v>
      </c>
      <c r="AZ1028" s="3"/>
    </row>
    <row r="1029" spans="24:52" x14ac:dyDescent="0.3">
      <c r="X1029"/>
      <c r="AP1029" s="1" t="s">
        <v>4874</v>
      </c>
      <c r="AQ1029" s="1" t="s">
        <v>4911</v>
      </c>
      <c r="AR1029" s="1" t="s">
        <v>4912</v>
      </c>
      <c r="AS1029">
        <v>1.3494999999999999</v>
      </c>
      <c r="AT1029" s="5">
        <f t="shared" si="70"/>
        <v>1.3495E-2</v>
      </c>
      <c r="AV1029" s="1" t="s">
        <v>3483</v>
      </c>
      <c r="AW1029" s="3">
        <v>0.55251419539753299</v>
      </c>
      <c r="AX1029" s="3">
        <v>0</v>
      </c>
      <c r="AY1029" s="3" t="s">
        <v>206</v>
      </c>
      <c r="AZ1029" s="3"/>
    </row>
    <row r="1030" spans="24:52" x14ac:dyDescent="0.3">
      <c r="X1030"/>
      <c r="AP1030" s="1" t="s">
        <v>4874</v>
      </c>
      <c r="AQ1030" s="1" t="s">
        <v>4913</v>
      </c>
      <c r="AR1030" s="1" t="s">
        <v>4914</v>
      </c>
      <c r="AS1030">
        <v>0.65069999999999995</v>
      </c>
      <c r="AT1030" s="5">
        <f t="shared" si="70"/>
        <v>6.5069999999999998E-3</v>
      </c>
      <c r="AV1030" s="1" t="s">
        <v>3125</v>
      </c>
      <c r="AW1030" s="3">
        <v>0.51413491466702399</v>
      </c>
      <c r="AX1030" s="3">
        <v>0</v>
      </c>
      <c r="AY1030" s="3" t="s">
        <v>206</v>
      </c>
      <c r="AZ1030" s="3"/>
    </row>
    <row r="1031" spans="24:52" x14ac:dyDescent="0.3">
      <c r="X1031"/>
      <c r="AP1031" s="1" t="s">
        <v>4874</v>
      </c>
      <c r="AQ1031" s="1" t="s">
        <v>4915</v>
      </c>
      <c r="AR1031" t="s">
        <v>4916</v>
      </c>
      <c r="AS1031">
        <v>0.49320000000000003</v>
      </c>
      <c r="AT1031" s="5">
        <f t="shared" si="70"/>
        <v>4.9320000000000006E-3</v>
      </c>
      <c r="AV1031" s="1" t="s">
        <v>3484</v>
      </c>
      <c r="AW1031" s="3">
        <v>0.52195846722642603</v>
      </c>
      <c r="AX1031" s="3">
        <v>0</v>
      </c>
      <c r="AY1031" s="3" t="s">
        <v>206</v>
      </c>
      <c r="AZ1031" s="3"/>
    </row>
    <row r="1032" spans="24:52" x14ac:dyDescent="0.3">
      <c r="X1032"/>
      <c r="AP1032" s="1" t="s">
        <v>4874</v>
      </c>
      <c r="AQ1032" t="s">
        <v>4036</v>
      </c>
      <c r="AR1032" t="s">
        <v>4037</v>
      </c>
      <c r="AS1032">
        <v>0.11940000000000001</v>
      </c>
      <c r="AT1032" s="5">
        <f t="shared" si="70"/>
        <v>1.194E-3</v>
      </c>
      <c r="AV1032" s="1" t="s">
        <v>2640</v>
      </c>
      <c r="AW1032" s="3" t="s">
        <v>206</v>
      </c>
      <c r="AX1032" s="3">
        <v>0</v>
      </c>
      <c r="AY1032" s="3" t="s">
        <v>206</v>
      </c>
      <c r="AZ1032" s="3"/>
    </row>
    <row r="1033" spans="24:52" x14ac:dyDescent="0.3">
      <c r="X1033"/>
      <c r="AP1033" s="1" t="s">
        <v>4874</v>
      </c>
      <c r="AQ1033" s="1" t="s">
        <v>4917</v>
      </c>
      <c r="AR1033" t="s">
        <v>4918</v>
      </c>
      <c r="AS1033">
        <v>8.1199999999999994E-2</v>
      </c>
      <c r="AT1033" s="5">
        <f t="shared" ref="AT1033:AT1096" si="71">AS1033/100</f>
        <v>8.119999999999999E-4</v>
      </c>
      <c r="AV1033" s="1" t="s">
        <v>3124</v>
      </c>
      <c r="AW1033" s="3">
        <v>8.5375086244105003E-2</v>
      </c>
      <c r="AX1033" s="3">
        <v>0</v>
      </c>
      <c r="AY1033" s="3" t="s">
        <v>206</v>
      </c>
      <c r="AZ1033" s="3"/>
    </row>
    <row r="1034" spans="24:52" x14ac:dyDescent="0.3">
      <c r="X1034"/>
      <c r="AP1034" s="1" t="s">
        <v>4874</v>
      </c>
      <c r="AQ1034" s="1" t="s">
        <v>3563</v>
      </c>
      <c r="AR1034" s="1" t="s">
        <v>3813</v>
      </c>
      <c r="AS1034">
        <v>2.9899999999999999E-2</v>
      </c>
      <c r="AT1034" s="5">
        <f t="shared" si="71"/>
        <v>2.99E-4</v>
      </c>
      <c r="AV1034" s="1" t="s">
        <v>206</v>
      </c>
      <c r="AW1034" s="3" t="s">
        <v>249</v>
      </c>
      <c r="AX1034" s="3" t="s">
        <v>1029</v>
      </c>
      <c r="AY1034" s="3" t="s">
        <v>278</v>
      </c>
      <c r="AZ1034" s="3"/>
    </row>
    <row r="1035" spans="24:52" x14ac:dyDescent="0.3">
      <c r="X1035"/>
      <c r="AP1035" s="1" t="s">
        <v>4159</v>
      </c>
      <c r="AQ1035" s="1" t="s">
        <v>4363</v>
      </c>
      <c r="AR1035" t="s">
        <v>4364</v>
      </c>
      <c r="AS1035">
        <v>4.3398000000000003</v>
      </c>
      <c r="AT1035" s="5">
        <f t="shared" si="71"/>
        <v>4.3398000000000006E-2</v>
      </c>
      <c r="AV1035" s="1" t="s">
        <v>498</v>
      </c>
      <c r="AW1035" s="3">
        <v>1.4426310536</v>
      </c>
      <c r="AX1035" s="3">
        <v>0</v>
      </c>
      <c r="AY1035" s="3" t="s">
        <v>206</v>
      </c>
      <c r="AZ1035" s="3"/>
    </row>
    <row r="1036" spans="24:52" x14ac:dyDescent="0.3">
      <c r="X1036"/>
      <c r="AP1036" s="1" t="s">
        <v>4159</v>
      </c>
      <c r="AQ1036" s="1" t="s">
        <v>4359</v>
      </c>
      <c r="AR1036" s="1" t="s">
        <v>4360</v>
      </c>
      <c r="AS1036">
        <v>4.2347000000000001</v>
      </c>
      <c r="AT1036" s="5">
        <f t="shared" si="71"/>
        <v>4.2347000000000003E-2</v>
      </c>
      <c r="AV1036" s="1" t="s">
        <v>494</v>
      </c>
      <c r="AW1036" s="3">
        <v>2.1636751621000001</v>
      </c>
      <c r="AX1036" s="3">
        <v>-6.1630000000000003</v>
      </c>
      <c r="AY1036" s="3">
        <v>33</v>
      </c>
      <c r="AZ1036" s="3"/>
    </row>
    <row r="1037" spans="24:52" x14ac:dyDescent="0.3">
      <c r="X1037"/>
      <c r="AP1037" s="1" t="s">
        <v>4159</v>
      </c>
      <c r="AQ1037" s="1" t="s">
        <v>4919</v>
      </c>
      <c r="AR1037" s="1" t="s">
        <v>4920</v>
      </c>
      <c r="AS1037">
        <v>4.0827</v>
      </c>
      <c r="AT1037" s="5">
        <f t="shared" si="71"/>
        <v>4.0827000000000002E-2</v>
      </c>
      <c r="AV1037" s="1" t="s">
        <v>125</v>
      </c>
      <c r="AW1037" s="3">
        <v>36.131462436299998</v>
      </c>
      <c r="AX1037" s="3">
        <v>-8.9179999999999993</v>
      </c>
      <c r="AY1037" s="3">
        <v>22.44</v>
      </c>
      <c r="AZ1037" s="3"/>
    </row>
    <row r="1038" spans="24:52" x14ac:dyDescent="0.3">
      <c r="X1038"/>
      <c r="AP1038" s="1" t="s">
        <v>4159</v>
      </c>
      <c r="AQ1038" s="1" t="s">
        <v>4921</v>
      </c>
      <c r="AR1038" t="s">
        <v>4922</v>
      </c>
      <c r="AS1038">
        <v>4.0670999999999999</v>
      </c>
      <c r="AT1038" s="5">
        <f t="shared" si="71"/>
        <v>4.0670999999999999E-2</v>
      </c>
      <c r="AV1038" s="1" t="s">
        <v>489</v>
      </c>
      <c r="AW1038" s="3">
        <v>5.0767946294681803</v>
      </c>
      <c r="AX1038" s="3">
        <v>6.45</v>
      </c>
      <c r="AY1038" s="3">
        <v>14.9</v>
      </c>
      <c r="AZ1038" s="3"/>
    </row>
    <row r="1039" spans="24:52" x14ac:dyDescent="0.3">
      <c r="X1039"/>
      <c r="AP1039" s="1" t="s">
        <v>4159</v>
      </c>
      <c r="AQ1039" s="1" t="s">
        <v>4923</v>
      </c>
      <c r="AR1039" t="s">
        <v>4924</v>
      </c>
      <c r="AS1039">
        <v>4.0208000000000004</v>
      </c>
      <c r="AT1039" s="5">
        <f t="shared" si="71"/>
        <v>4.0208000000000001E-2</v>
      </c>
      <c r="AV1039" s="1" t="s">
        <v>492</v>
      </c>
      <c r="AW1039" s="3">
        <v>35.567195745142698</v>
      </c>
      <c r="AX1039" s="3">
        <v>18.212</v>
      </c>
      <c r="AY1039" s="3">
        <v>31.415669999999999</v>
      </c>
      <c r="AZ1039" s="3"/>
    </row>
    <row r="1040" spans="24:52" x14ac:dyDescent="0.3">
      <c r="X1040"/>
      <c r="AP1040" s="1" t="s">
        <v>4159</v>
      </c>
      <c r="AQ1040" s="1" t="s">
        <v>4214</v>
      </c>
      <c r="AR1040" s="1" t="s">
        <v>4215</v>
      </c>
      <c r="AS1040">
        <v>4.0042999999999997</v>
      </c>
      <c r="AT1040" s="5">
        <f t="shared" si="71"/>
        <v>4.0042999999999995E-2</v>
      </c>
      <c r="AV1040" s="1" t="s">
        <v>80</v>
      </c>
      <c r="AW1040" s="3">
        <v>71.756985437989997</v>
      </c>
      <c r="AX1040" s="3">
        <v>8.6880000000000006</v>
      </c>
      <c r="AY1040" s="3">
        <v>26.57</v>
      </c>
      <c r="AZ1040" s="3"/>
    </row>
    <row r="1041" spans="24:52" x14ac:dyDescent="0.3">
      <c r="X1041"/>
      <c r="AP1041" s="1" t="s">
        <v>4159</v>
      </c>
      <c r="AQ1041" t="s">
        <v>4175</v>
      </c>
      <c r="AR1041" t="s">
        <v>4176</v>
      </c>
      <c r="AS1041">
        <v>3.9916999999999998</v>
      </c>
      <c r="AT1041" s="5">
        <f t="shared" si="71"/>
        <v>3.9917000000000001E-2</v>
      </c>
      <c r="AV1041" s="1" t="s">
        <v>496</v>
      </c>
      <c r="AW1041" s="3">
        <v>84.494321362324797</v>
      </c>
      <c r="AX1041" s="3">
        <v>11.933999999999999</v>
      </c>
      <c r="AY1041" s="3">
        <v>13.89</v>
      </c>
      <c r="AZ1041" s="3"/>
    </row>
    <row r="1042" spans="24:52" x14ac:dyDescent="0.3">
      <c r="X1042"/>
      <c r="AP1042" s="1" t="s">
        <v>4159</v>
      </c>
      <c r="AQ1042" s="1" t="s">
        <v>3541</v>
      </c>
      <c r="AR1042" s="1" t="s">
        <v>3542</v>
      </c>
      <c r="AS1042">
        <v>3.9904999999999999</v>
      </c>
      <c r="AT1042" s="5">
        <f t="shared" si="71"/>
        <v>3.9904999999999996E-2</v>
      </c>
      <c r="AV1042" s="1" t="s">
        <v>2</v>
      </c>
      <c r="AW1042" s="3">
        <v>2523.2069878150801</v>
      </c>
      <c r="AX1042" s="3">
        <v>18.173999999999999</v>
      </c>
      <c r="AY1042" s="3">
        <v>16.251999999999999</v>
      </c>
      <c r="AZ1042" s="3"/>
    </row>
    <row r="1043" spans="24:52" x14ac:dyDescent="0.3">
      <c r="X1043"/>
      <c r="AP1043" s="1" t="s">
        <v>4159</v>
      </c>
      <c r="AQ1043" s="1" t="s">
        <v>4925</v>
      </c>
      <c r="AR1043" s="1" t="s">
        <v>4926</v>
      </c>
      <c r="AS1043">
        <v>3.8820000000000001</v>
      </c>
      <c r="AT1043" s="5">
        <f t="shared" si="71"/>
        <v>3.882E-2</v>
      </c>
      <c r="AV1043" s="1" t="s">
        <v>495</v>
      </c>
      <c r="AW1043" s="3">
        <v>6.1642066266600004</v>
      </c>
      <c r="AX1043" s="3">
        <v>0</v>
      </c>
      <c r="AY1043" s="3" t="s">
        <v>206</v>
      </c>
      <c r="AZ1043" s="3"/>
    </row>
    <row r="1044" spans="24:52" x14ac:dyDescent="0.3">
      <c r="X1044"/>
      <c r="AP1044" s="1" t="s">
        <v>4159</v>
      </c>
      <c r="AQ1044" s="1" t="s">
        <v>3874</v>
      </c>
      <c r="AR1044" t="s">
        <v>3875</v>
      </c>
      <c r="AS1044">
        <v>3.8513999999999999</v>
      </c>
      <c r="AT1044" s="5">
        <f t="shared" si="71"/>
        <v>3.8514E-2</v>
      </c>
      <c r="AV1044" s="1" t="s">
        <v>2872</v>
      </c>
      <c r="AW1044" s="3">
        <v>1.3735583532</v>
      </c>
      <c r="AX1044" s="3">
        <v>0</v>
      </c>
      <c r="AY1044" s="3" t="s">
        <v>206</v>
      </c>
      <c r="AZ1044" s="3"/>
    </row>
    <row r="1045" spans="24:52" x14ac:dyDescent="0.3">
      <c r="X1045"/>
      <c r="AP1045" s="1" t="s">
        <v>4159</v>
      </c>
      <c r="AQ1045" s="1" t="s">
        <v>4205</v>
      </c>
      <c r="AR1045" s="1" t="s">
        <v>4206</v>
      </c>
      <c r="AS1045">
        <v>3.8498999999999999</v>
      </c>
      <c r="AT1045" s="5">
        <f t="shared" si="71"/>
        <v>3.8498999999999999E-2</v>
      </c>
      <c r="AV1045" s="1" t="s">
        <v>493</v>
      </c>
      <c r="AW1045" s="3">
        <v>3.32607224796</v>
      </c>
      <c r="AX1045" s="3">
        <v>-11.039</v>
      </c>
      <c r="AY1045" s="3" t="s">
        <v>206</v>
      </c>
      <c r="AZ1045" s="3"/>
    </row>
    <row r="1046" spans="24:52" x14ac:dyDescent="0.3">
      <c r="X1046"/>
      <c r="AP1046" s="1" t="s">
        <v>4159</v>
      </c>
      <c r="AQ1046" s="1" t="s">
        <v>4199</v>
      </c>
      <c r="AR1046" t="s">
        <v>4200</v>
      </c>
      <c r="AS1046">
        <v>3.8488000000000002</v>
      </c>
      <c r="AT1046" s="5">
        <f t="shared" si="71"/>
        <v>3.8488000000000001E-2</v>
      </c>
      <c r="AV1046" s="1" t="s">
        <v>120</v>
      </c>
      <c r="AW1046" s="3">
        <v>34.415181068499997</v>
      </c>
      <c r="AX1046" s="3">
        <v>14.996</v>
      </c>
      <c r="AY1046" s="3">
        <v>11.18267</v>
      </c>
      <c r="AZ1046" s="3"/>
    </row>
    <row r="1047" spans="24:52" x14ac:dyDescent="0.3">
      <c r="X1047"/>
      <c r="AP1047" s="1" t="s">
        <v>4159</v>
      </c>
      <c r="AQ1047" s="1" t="s">
        <v>4157</v>
      </c>
      <c r="AR1047" t="s">
        <v>4158</v>
      </c>
      <c r="AS1047">
        <v>3.8077000000000001</v>
      </c>
      <c r="AT1047" s="5">
        <f t="shared" si="71"/>
        <v>3.8077E-2</v>
      </c>
      <c r="AV1047" s="1" t="s">
        <v>497</v>
      </c>
      <c r="AW1047" s="3">
        <v>21.915542443589999</v>
      </c>
      <c r="AX1047" s="3">
        <v>14.731999999999999</v>
      </c>
      <c r="AY1047" s="3" t="s">
        <v>206</v>
      </c>
      <c r="AZ1047" s="3"/>
    </row>
    <row r="1048" spans="24:52" x14ac:dyDescent="0.3">
      <c r="X1048"/>
      <c r="AP1048" s="1" t="s">
        <v>4159</v>
      </c>
      <c r="AQ1048" t="s">
        <v>4928</v>
      </c>
      <c r="AR1048" t="s">
        <v>4929</v>
      </c>
      <c r="AS1048">
        <v>3.8016999999999999</v>
      </c>
      <c r="AT1048" s="5">
        <f t="shared" si="71"/>
        <v>3.8016999999999995E-2</v>
      </c>
      <c r="AV1048" s="1" t="s">
        <v>4927</v>
      </c>
      <c r="AW1048" s="3">
        <v>0.59811348180000001</v>
      </c>
      <c r="AX1048" s="3">
        <v>0</v>
      </c>
      <c r="AY1048" s="3" t="s">
        <v>206</v>
      </c>
      <c r="AZ1048" s="3"/>
    </row>
    <row r="1049" spans="24:52" x14ac:dyDescent="0.3">
      <c r="X1049"/>
      <c r="AP1049" s="1" t="s">
        <v>4159</v>
      </c>
      <c r="AQ1049" t="s">
        <v>4126</v>
      </c>
      <c r="AR1049" t="s">
        <v>4127</v>
      </c>
      <c r="AS1049">
        <v>3.7728000000000002</v>
      </c>
      <c r="AT1049" s="5">
        <f t="shared" si="71"/>
        <v>3.7728000000000005E-2</v>
      </c>
      <c r="AV1049" s="1" t="s">
        <v>234</v>
      </c>
      <c r="AW1049" s="3">
        <v>14.091683049149999</v>
      </c>
      <c r="AX1049" s="3">
        <v>-5.01</v>
      </c>
      <c r="AY1049" s="3">
        <v>16.453330000000001</v>
      </c>
      <c r="AZ1049" s="3"/>
    </row>
    <row r="1050" spans="24:52" x14ac:dyDescent="0.3">
      <c r="X1050"/>
      <c r="AP1050" s="1" t="s">
        <v>4159</v>
      </c>
      <c r="AQ1050" t="s">
        <v>4930</v>
      </c>
      <c r="AR1050" t="s">
        <v>4931</v>
      </c>
      <c r="AS1050">
        <v>3.7345999999999999</v>
      </c>
      <c r="AT1050" s="5">
        <f t="shared" si="71"/>
        <v>3.7345999999999997E-2</v>
      </c>
      <c r="AV1050" s="1" t="s">
        <v>2890</v>
      </c>
      <c r="AW1050" s="3">
        <v>2.0906123771999998</v>
      </c>
      <c r="AX1050" s="3">
        <v>0</v>
      </c>
      <c r="AY1050" s="3" t="s">
        <v>206</v>
      </c>
      <c r="AZ1050" s="3"/>
    </row>
    <row r="1051" spans="24:52" x14ac:dyDescent="0.3">
      <c r="X1051"/>
      <c r="AP1051" s="1" t="s">
        <v>4159</v>
      </c>
      <c r="AQ1051" t="s">
        <v>4932</v>
      </c>
      <c r="AR1051" t="s">
        <v>4933</v>
      </c>
      <c r="AS1051">
        <v>3.6448999999999998</v>
      </c>
      <c r="AT1051" s="5">
        <f t="shared" si="71"/>
        <v>3.6448999999999995E-2</v>
      </c>
      <c r="AV1051" s="1" t="s">
        <v>3348</v>
      </c>
      <c r="AW1051" s="3">
        <v>0.19354003551999999</v>
      </c>
      <c r="AX1051" s="3">
        <v>0</v>
      </c>
      <c r="AY1051" s="3" t="s">
        <v>206</v>
      </c>
      <c r="AZ1051" s="3"/>
    </row>
    <row r="1052" spans="24:52" x14ac:dyDescent="0.3">
      <c r="X1052"/>
      <c r="AP1052" s="1" t="s">
        <v>4159</v>
      </c>
      <c r="AQ1052" t="s">
        <v>4934</v>
      </c>
      <c r="AR1052" t="s">
        <v>4935</v>
      </c>
      <c r="AS1052">
        <v>3.5977999999999999</v>
      </c>
      <c r="AT1052" s="5">
        <f t="shared" si="71"/>
        <v>3.5977999999999996E-2</v>
      </c>
      <c r="AV1052" s="1" t="s">
        <v>490</v>
      </c>
      <c r="AW1052" s="3">
        <v>0.43651830915086598</v>
      </c>
      <c r="AX1052" s="3">
        <v>0</v>
      </c>
      <c r="AY1052" s="3" t="s">
        <v>206</v>
      </c>
      <c r="AZ1052" s="3"/>
    </row>
    <row r="1053" spans="24:52" x14ac:dyDescent="0.3">
      <c r="X1053"/>
      <c r="AP1053" s="1" t="s">
        <v>4159</v>
      </c>
      <c r="AQ1053" t="s">
        <v>4936</v>
      </c>
      <c r="AR1053" s="1" t="s">
        <v>4937</v>
      </c>
      <c r="AS1053">
        <v>3.4138000000000002</v>
      </c>
      <c r="AT1053" s="5">
        <f t="shared" si="71"/>
        <v>3.4138000000000002E-2</v>
      </c>
      <c r="AV1053" s="1" t="s">
        <v>3349</v>
      </c>
      <c r="AW1053" s="3">
        <v>2.2149759044000001</v>
      </c>
      <c r="AX1053" s="3">
        <v>0</v>
      </c>
      <c r="AY1053" s="3">
        <v>31.7</v>
      </c>
      <c r="AZ1053" s="3"/>
    </row>
    <row r="1054" spans="24:52" x14ac:dyDescent="0.3">
      <c r="X1054"/>
      <c r="AP1054" s="1" t="s">
        <v>4159</v>
      </c>
      <c r="AQ1054" t="s">
        <v>4938</v>
      </c>
      <c r="AR1054" t="s">
        <v>4939</v>
      </c>
      <c r="AS1054">
        <v>3.3795999999999999</v>
      </c>
      <c r="AT1054" s="5">
        <f t="shared" si="71"/>
        <v>3.3796E-2</v>
      </c>
      <c r="AV1054" s="1" t="s">
        <v>3347</v>
      </c>
      <c r="AW1054" s="3">
        <v>2.2220408640398501</v>
      </c>
      <c r="AX1054" s="3">
        <v>0</v>
      </c>
      <c r="AY1054" s="3" t="s">
        <v>206</v>
      </c>
      <c r="AZ1054" s="3"/>
    </row>
    <row r="1055" spans="24:52" x14ac:dyDescent="0.3">
      <c r="X1055"/>
      <c r="AP1055" s="1" t="s">
        <v>4159</v>
      </c>
      <c r="AQ1055" t="s">
        <v>4369</v>
      </c>
      <c r="AR1055" t="s">
        <v>4370</v>
      </c>
      <c r="AS1055">
        <v>3.1760999999999999</v>
      </c>
      <c r="AT1055" s="5">
        <f t="shared" si="71"/>
        <v>3.1760999999999998E-2</v>
      </c>
      <c r="AV1055" s="1" t="s">
        <v>491</v>
      </c>
      <c r="AW1055" s="3">
        <v>1.6084765367</v>
      </c>
      <c r="AX1055" s="3">
        <v>13.333</v>
      </c>
      <c r="AY1055" s="3" t="s">
        <v>206</v>
      </c>
      <c r="AZ1055" s="3"/>
    </row>
    <row r="1056" spans="24:52" x14ac:dyDescent="0.3">
      <c r="X1056"/>
      <c r="AP1056" s="1" t="s">
        <v>4159</v>
      </c>
      <c r="AQ1056" t="s">
        <v>4940</v>
      </c>
      <c r="AR1056" t="s">
        <v>4941</v>
      </c>
      <c r="AS1056">
        <v>1.2801</v>
      </c>
      <c r="AT1056" s="5">
        <f t="shared" si="71"/>
        <v>1.2801E-2</v>
      </c>
      <c r="AV1056" s="1" t="s">
        <v>40</v>
      </c>
      <c r="AW1056" s="3">
        <v>183.84094756799999</v>
      </c>
      <c r="AX1056" s="3">
        <v>9.0820000000000007</v>
      </c>
      <c r="AY1056" s="3">
        <v>16.233000000000001</v>
      </c>
      <c r="AZ1056" s="3"/>
    </row>
    <row r="1057" spans="24:52" x14ac:dyDescent="0.3">
      <c r="X1057"/>
      <c r="AP1057" s="1" t="s">
        <v>4159</v>
      </c>
      <c r="AQ1057" t="s">
        <v>4942</v>
      </c>
      <c r="AR1057" t="s">
        <v>4943</v>
      </c>
      <c r="AS1057">
        <v>1.2755000000000001</v>
      </c>
      <c r="AT1057" s="5">
        <f t="shared" si="71"/>
        <v>1.2755000000000001E-2</v>
      </c>
      <c r="AV1057" s="1" t="s">
        <v>499</v>
      </c>
      <c r="AW1057" s="3">
        <v>1.4180731377</v>
      </c>
      <c r="AX1057" s="3">
        <v>-20.693999999999999</v>
      </c>
      <c r="AY1057" s="3" t="s">
        <v>206</v>
      </c>
      <c r="AZ1057" s="3"/>
    </row>
    <row r="1058" spans="24:52" x14ac:dyDescent="0.3">
      <c r="X1058"/>
      <c r="AP1058" s="1" t="s">
        <v>4159</v>
      </c>
      <c r="AQ1058" t="s">
        <v>4944</v>
      </c>
      <c r="AR1058" s="1" t="s">
        <v>4945</v>
      </c>
      <c r="AS1058">
        <v>1.2699</v>
      </c>
      <c r="AT1058" s="5">
        <f t="shared" si="71"/>
        <v>1.2699E-2</v>
      </c>
      <c r="AV1058" s="1" t="s">
        <v>142</v>
      </c>
      <c r="AW1058" s="3">
        <v>53.635069003109997</v>
      </c>
      <c r="AX1058" s="3">
        <v>32.561</v>
      </c>
      <c r="AY1058" s="3" t="s">
        <v>206</v>
      </c>
      <c r="AZ1058" s="3"/>
    </row>
    <row r="1059" spans="24:52" x14ac:dyDescent="0.3">
      <c r="X1059"/>
      <c r="AP1059" s="1" t="s">
        <v>4159</v>
      </c>
      <c r="AQ1059" t="s">
        <v>4946</v>
      </c>
      <c r="AR1059" t="s">
        <v>4947</v>
      </c>
      <c r="AS1059">
        <v>1.2534000000000001</v>
      </c>
      <c r="AT1059" s="5">
        <f t="shared" si="71"/>
        <v>1.2534E-2</v>
      </c>
      <c r="AV1059" s="1" t="s">
        <v>141</v>
      </c>
      <c r="AW1059" s="3">
        <v>32.40634250494</v>
      </c>
      <c r="AX1059" s="3">
        <v>11.398999999999999</v>
      </c>
      <c r="AY1059" s="3" t="s">
        <v>206</v>
      </c>
      <c r="AZ1059" s="3"/>
    </row>
    <row r="1060" spans="24:52" x14ac:dyDescent="0.3">
      <c r="X1060"/>
      <c r="AP1060" s="1" t="s">
        <v>4159</v>
      </c>
      <c r="AQ1060" t="s">
        <v>4230</v>
      </c>
      <c r="AR1060" t="s">
        <v>4231</v>
      </c>
      <c r="AS1060">
        <v>1.2354000000000001</v>
      </c>
      <c r="AT1060" s="5">
        <f t="shared" si="71"/>
        <v>1.2354E-2</v>
      </c>
      <c r="AV1060" s="1" t="s">
        <v>222</v>
      </c>
      <c r="AW1060" s="3">
        <v>40.350875158083802</v>
      </c>
      <c r="AX1060" s="3">
        <v>11.628</v>
      </c>
      <c r="AY1060" s="3">
        <v>15.725</v>
      </c>
      <c r="AZ1060" s="3"/>
    </row>
    <row r="1061" spans="24:52" x14ac:dyDescent="0.3">
      <c r="X1061"/>
      <c r="AP1061" s="1" t="s">
        <v>4159</v>
      </c>
      <c r="AQ1061" t="s">
        <v>4948</v>
      </c>
      <c r="AR1061" t="s">
        <v>4949</v>
      </c>
      <c r="AS1061">
        <v>1.1973</v>
      </c>
      <c r="AT1061" s="5">
        <f t="shared" si="71"/>
        <v>1.1973000000000001E-2</v>
      </c>
      <c r="AV1061" s="1" t="s">
        <v>503</v>
      </c>
      <c r="AW1061" s="3">
        <v>8.6039256073499999</v>
      </c>
      <c r="AX1061" s="3">
        <v>8.1890000000000001</v>
      </c>
      <c r="AY1061" s="3">
        <v>21.6</v>
      </c>
      <c r="AZ1061" s="3"/>
    </row>
    <row r="1062" spans="24:52" x14ac:dyDescent="0.3">
      <c r="X1062"/>
      <c r="AP1062" s="1" t="s">
        <v>4159</v>
      </c>
      <c r="AQ1062" t="s">
        <v>4950</v>
      </c>
      <c r="AR1062" s="1" t="s">
        <v>4951</v>
      </c>
      <c r="AS1062">
        <v>1.1766000000000001</v>
      </c>
      <c r="AT1062" s="5">
        <f t="shared" si="71"/>
        <v>1.1766E-2</v>
      </c>
      <c r="AV1062" s="1" t="s">
        <v>507</v>
      </c>
      <c r="AW1062" s="3">
        <v>27.384744240519399</v>
      </c>
      <c r="AX1062" s="3">
        <v>7.4189999999999996</v>
      </c>
      <c r="AY1062" s="3" t="s">
        <v>206</v>
      </c>
      <c r="AZ1062" s="3"/>
    </row>
    <row r="1063" spans="24:52" x14ac:dyDescent="0.3">
      <c r="X1063"/>
      <c r="AP1063" s="1" t="s">
        <v>4159</v>
      </c>
      <c r="AQ1063" s="1" t="s">
        <v>4816</v>
      </c>
      <c r="AR1063" t="s">
        <v>4817</v>
      </c>
      <c r="AS1063">
        <v>1.1707000000000001</v>
      </c>
      <c r="AT1063" s="5">
        <f t="shared" si="71"/>
        <v>1.1707E-2</v>
      </c>
      <c r="AV1063" s="1" t="s">
        <v>78</v>
      </c>
      <c r="AW1063" s="3">
        <v>117.13828744376001</v>
      </c>
      <c r="AX1063" s="3">
        <v>-21.907</v>
      </c>
      <c r="AY1063" s="3" t="s">
        <v>206</v>
      </c>
      <c r="AZ1063" s="3"/>
    </row>
    <row r="1064" spans="24:52" x14ac:dyDescent="0.3">
      <c r="X1064"/>
      <c r="AP1064" s="1" t="s">
        <v>4159</v>
      </c>
      <c r="AQ1064" t="s">
        <v>4952</v>
      </c>
      <c r="AR1064" t="s">
        <v>4953</v>
      </c>
      <c r="AS1064">
        <v>1.1548</v>
      </c>
      <c r="AT1064" s="5">
        <f t="shared" si="71"/>
        <v>1.1548000000000001E-2</v>
      </c>
      <c r="AV1064" s="1" t="s">
        <v>501</v>
      </c>
      <c r="AW1064" s="3">
        <v>3.5098272063999998</v>
      </c>
      <c r="AX1064" s="3">
        <v>53.164999999999999</v>
      </c>
      <c r="AY1064" s="3" t="s">
        <v>206</v>
      </c>
      <c r="AZ1064" s="3"/>
    </row>
    <row r="1065" spans="24:52" x14ac:dyDescent="0.3">
      <c r="X1065"/>
      <c r="AP1065" s="1" t="s">
        <v>4159</v>
      </c>
      <c r="AQ1065" t="s">
        <v>4954</v>
      </c>
      <c r="AR1065" s="1" t="s">
        <v>4955</v>
      </c>
      <c r="AS1065">
        <v>1.1365000000000001</v>
      </c>
      <c r="AT1065" s="5">
        <f t="shared" si="71"/>
        <v>1.1365E-2</v>
      </c>
      <c r="AV1065" s="1" t="s">
        <v>211</v>
      </c>
      <c r="AW1065" s="3">
        <v>146.046303929651</v>
      </c>
      <c r="AX1065" s="3">
        <v>-2.5659999999999998</v>
      </c>
      <c r="AY1065" s="3">
        <v>17.847999999999999</v>
      </c>
      <c r="AZ1065" s="3"/>
    </row>
    <row r="1066" spans="24:52" x14ac:dyDescent="0.3">
      <c r="X1066"/>
      <c r="AP1066" s="1" t="s">
        <v>4159</v>
      </c>
      <c r="AQ1066" t="s">
        <v>4956</v>
      </c>
      <c r="AR1066" t="s">
        <v>4957</v>
      </c>
      <c r="AS1066">
        <v>1.1266</v>
      </c>
      <c r="AT1066" s="5">
        <f t="shared" si="71"/>
        <v>1.1266E-2</v>
      </c>
      <c r="AV1066" s="1" t="s">
        <v>3350</v>
      </c>
      <c r="AW1066" s="3">
        <v>0.31043498947326398</v>
      </c>
      <c r="AX1066" s="3">
        <v>6.7000000000000004E-2</v>
      </c>
      <c r="AY1066" s="3" t="s">
        <v>206</v>
      </c>
      <c r="AZ1066" s="3"/>
    </row>
    <row r="1067" spans="24:52" x14ac:dyDescent="0.3">
      <c r="X1067"/>
      <c r="AP1067" s="1" t="s">
        <v>4159</v>
      </c>
      <c r="AQ1067" t="s">
        <v>4958</v>
      </c>
      <c r="AR1067" t="s">
        <v>4959</v>
      </c>
      <c r="AS1067">
        <v>1.0754999999999999</v>
      </c>
      <c r="AT1067" s="5">
        <f t="shared" si="71"/>
        <v>1.0754999999999999E-2</v>
      </c>
      <c r="AV1067" s="1" t="s">
        <v>505</v>
      </c>
      <c r="AW1067" s="3">
        <v>3.35115866682</v>
      </c>
      <c r="AX1067" s="3">
        <v>0</v>
      </c>
      <c r="AY1067" s="3" t="s">
        <v>206</v>
      </c>
      <c r="AZ1067" s="3"/>
    </row>
    <row r="1068" spans="24:52" x14ac:dyDescent="0.3">
      <c r="X1068"/>
      <c r="AP1068" s="1" t="s">
        <v>4159</v>
      </c>
      <c r="AQ1068" t="s">
        <v>4960</v>
      </c>
      <c r="AR1068" t="s">
        <v>4961</v>
      </c>
      <c r="AS1068">
        <v>1.0739000000000001</v>
      </c>
      <c r="AT1068" s="5">
        <f t="shared" si="71"/>
        <v>1.0739E-2</v>
      </c>
      <c r="AV1068" s="1" t="s">
        <v>502</v>
      </c>
      <c r="AW1068" s="3">
        <v>2.6060625138</v>
      </c>
      <c r="AX1068" s="3">
        <v>10.082000000000001</v>
      </c>
      <c r="AY1068" s="3" t="s">
        <v>206</v>
      </c>
      <c r="AZ1068" s="3"/>
    </row>
    <row r="1069" spans="24:52" x14ac:dyDescent="0.3">
      <c r="X1069"/>
      <c r="AP1069" s="1" t="s">
        <v>4159</v>
      </c>
      <c r="AQ1069" t="s">
        <v>4962</v>
      </c>
      <c r="AR1069" t="s">
        <v>4963</v>
      </c>
      <c r="AS1069">
        <v>1.0691999999999999</v>
      </c>
      <c r="AT1069" s="5">
        <f t="shared" si="71"/>
        <v>1.0692E-2</v>
      </c>
      <c r="AV1069" s="1" t="s">
        <v>504</v>
      </c>
      <c r="AW1069" s="3">
        <v>3.69519258821231</v>
      </c>
      <c r="AX1069" s="3">
        <v>-31.565999999999999</v>
      </c>
      <c r="AY1069" s="3" t="s">
        <v>206</v>
      </c>
      <c r="AZ1069" s="3"/>
    </row>
    <row r="1070" spans="24:52" x14ac:dyDescent="0.3">
      <c r="X1070"/>
      <c r="AP1070" s="1" t="s">
        <v>4159</v>
      </c>
      <c r="AQ1070" s="1" t="s">
        <v>4964</v>
      </c>
      <c r="AR1070" t="s">
        <v>4965</v>
      </c>
      <c r="AS1070">
        <v>0.97519999999999996</v>
      </c>
      <c r="AT1070" s="5">
        <f t="shared" si="71"/>
        <v>9.7520000000000003E-3</v>
      </c>
      <c r="AV1070" s="1" t="s">
        <v>508</v>
      </c>
      <c r="AW1070" s="3">
        <v>1.6925471024000001</v>
      </c>
      <c r="AX1070" s="3">
        <v>15.388999999999999</v>
      </c>
      <c r="AY1070" s="3" t="s">
        <v>206</v>
      </c>
      <c r="AZ1070" s="3"/>
    </row>
    <row r="1071" spans="24:52" x14ac:dyDescent="0.3">
      <c r="X1071"/>
      <c r="AP1071" s="1" t="s">
        <v>4159</v>
      </c>
      <c r="AQ1071" t="s">
        <v>3878</v>
      </c>
      <c r="AR1071" t="s">
        <v>3879</v>
      </c>
      <c r="AS1071">
        <v>0.14099999999999999</v>
      </c>
      <c r="AT1071" s="5">
        <f t="shared" si="71"/>
        <v>1.4099999999999998E-3</v>
      </c>
      <c r="AV1071" s="1" t="s">
        <v>2873</v>
      </c>
      <c r="AW1071" s="3" t="s">
        <v>206</v>
      </c>
      <c r="AX1071" s="3">
        <v>0</v>
      </c>
      <c r="AY1071" s="3" t="s">
        <v>206</v>
      </c>
      <c r="AZ1071" s="3"/>
    </row>
    <row r="1072" spans="24:52" x14ac:dyDescent="0.3">
      <c r="X1072"/>
      <c r="AP1072" s="1" t="s">
        <v>4159</v>
      </c>
      <c r="AQ1072" t="s">
        <v>4966</v>
      </c>
      <c r="AR1072" s="1" t="s">
        <v>4967</v>
      </c>
      <c r="AS1072">
        <v>0.1169</v>
      </c>
      <c r="AT1072" s="5">
        <f t="shared" si="71"/>
        <v>1.1690000000000001E-3</v>
      </c>
      <c r="AV1072" s="1" t="s">
        <v>3351</v>
      </c>
      <c r="AW1072" s="3">
        <v>0.17594383729518001</v>
      </c>
      <c r="AX1072" s="3">
        <v>-6.7919999999999998</v>
      </c>
      <c r="AY1072" s="3" t="s">
        <v>206</v>
      </c>
      <c r="AZ1072" s="3"/>
    </row>
    <row r="1073" spans="24:52" x14ac:dyDescent="0.3">
      <c r="X1073"/>
      <c r="AP1073" s="1" t="s">
        <v>4159</v>
      </c>
      <c r="AQ1073" t="s">
        <v>4968</v>
      </c>
      <c r="AR1073" t="s">
        <v>4969</v>
      </c>
      <c r="AS1073">
        <v>0.1113</v>
      </c>
      <c r="AT1073" s="5">
        <f t="shared" si="71"/>
        <v>1.1130000000000001E-3</v>
      </c>
      <c r="AV1073" s="1" t="s">
        <v>511</v>
      </c>
      <c r="AW1073" s="3">
        <v>10.679809766648299</v>
      </c>
      <c r="AX1073" s="3">
        <v>30.234000000000002</v>
      </c>
      <c r="AY1073" s="3">
        <v>26.667000000000002</v>
      </c>
      <c r="AZ1073" s="3"/>
    </row>
    <row r="1074" spans="24:52" x14ac:dyDescent="0.3">
      <c r="X1074"/>
      <c r="AP1074" s="1" t="s">
        <v>4159</v>
      </c>
      <c r="AQ1074" t="s">
        <v>4970</v>
      </c>
      <c r="AR1074" t="s">
        <v>4971</v>
      </c>
      <c r="AS1074">
        <v>0.11119999999999999</v>
      </c>
      <c r="AT1074" s="5">
        <f t="shared" si="71"/>
        <v>1.1119999999999999E-3</v>
      </c>
      <c r="AV1074" s="1" t="s">
        <v>509</v>
      </c>
      <c r="AW1074" s="3">
        <v>38.905381558120403</v>
      </c>
      <c r="AX1074" s="3">
        <v>19.68</v>
      </c>
      <c r="AY1074" s="3">
        <v>15.041</v>
      </c>
      <c r="AZ1074" s="3"/>
    </row>
    <row r="1075" spans="24:52" x14ac:dyDescent="0.3">
      <c r="X1075"/>
      <c r="AP1075" s="1" t="s">
        <v>4159</v>
      </c>
      <c r="AQ1075" t="s">
        <v>4972</v>
      </c>
      <c r="AR1075" s="1" t="s">
        <v>4973</v>
      </c>
      <c r="AS1075">
        <v>0.1104</v>
      </c>
      <c r="AT1075" s="5">
        <f t="shared" si="71"/>
        <v>1.1039999999999999E-3</v>
      </c>
      <c r="AV1075" s="1" t="s">
        <v>513</v>
      </c>
      <c r="AW1075" s="3">
        <v>32.358121098717099</v>
      </c>
      <c r="AX1075" s="3">
        <v>23.056999999999999</v>
      </c>
      <c r="AY1075" s="3">
        <v>20.0425</v>
      </c>
      <c r="AZ1075" s="3"/>
    </row>
    <row r="1076" spans="24:52" x14ac:dyDescent="0.3">
      <c r="X1076"/>
      <c r="AP1076" s="1" t="s">
        <v>4159</v>
      </c>
      <c r="AQ1076" t="s">
        <v>4974</v>
      </c>
      <c r="AR1076" s="1" t="s">
        <v>4975</v>
      </c>
      <c r="AS1076">
        <v>0.1099</v>
      </c>
      <c r="AT1076" s="5">
        <f t="shared" si="71"/>
        <v>1.0989999999999999E-3</v>
      </c>
      <c r="AV1076" s="1" t="s">
        <v>515</v>
      </c>
      <c r="AW1076" s="3">
        <v>14.651556141587299</v>
      </c>
      <c r="AX1076" s="3">
        <v>1.2629999999999999</v>
      </c>
      <c r="AY1076" s="3">
        <v>17.038599999999999</v>
      </c>
      <c r="AZ1076" s="3"/>
    </row>
    <row r="1077" spans="24:52" x14ac:dyDescent="0.3">
      <c r="X1077"/>
      <c r="AP1077" s="1" t="s">
        <v>4159</v>
      </c>
      <c r="AQ1077" t="s">
        <v>4976</v>
      </c>
      <c r="AR1077" t="s">
        <v>4977</v>
      </c>
      <c r="AS1077">
        <v>0.1071</v>
      </c>
      <c r="AT1077" s="5">
        <f t="shared" si="71"/>
        <v>1.0709999999999999E-3</v>
      </c>
      <c r="AV1077" s="1" t="s">
        <v>512</v>
      </c>
      <c r="AW1077" s="3">
        <v>6.4480175426170199</v>
      </c>
      <c r="AX1077" s="3">
        <v>-12.169</v>
      </c>
      <c r="AY1077" s="3">
        <v>133.85</v>
      </c>
      <c r="AZ1077" s="3"/>
    </row>
    <row r="1078" spans="24:52" x14ac:dyDescent="0.3">
      <c r="X1078"/>
      <c r="AP1078" s="1" t="s">
        <v>4159</v>
      </c>
      <c r="AQ1078" s="1" t="s">
        <v>4978</v>
      </c>
      <c r="AR1078" t="s">
        <v>4979</v>
      </c>
      <c r="AS1078">
        <v>0.10680000000000001</v>
      </c>
      <c r="AT1078" s="5">
        <f t="shared" si="71"/>
        <v>1.0680000000000002E-3</v>
      </c>
      <c r="AV1078" s="1" t="s">
        <v>516</v>
      </c>
      <c r="AW1078" s="3">
        <v>10.337731085851599</v>
      </c>
      <c r="AX1078" s="3">
        <v>0.96099999999999997</v>
      </c>
      <c r="AY1078" s="3" t="s">
        <v>206</v>
      </c>
      <c r="AZ1078" s="3"/>
    </row>
    <row r="1079" spans="24:52" x14ac:dyDescent="0.3">
      <c r="X1079"/>
      <c r="AP1079" s="1" t="s">
        <v>4159</v>
      </c>
      <c r="AQ1079" t="s">
        <v>4980</v>
      </c>
      <c r="AR1079" s="1" t="s">
        <v>4981</v>
      </c>
      <c r="AS1079">
        <v>0.1061</v>
      </c>
      <c r="AT1079" s="5">
        <f t="shared" si="71"/>
        <v>1.0610000000000001E-3</v>
      </c>
      <c r="AV1079" s="1" t="s">
        <v>48</v>
      </c>
      <c r="AW1079" s="3">
        <v>105.63290131793001</v>
      </c>
      <c r="AX1079" s="3">
        <v>5.9809999999999999</v>
      </c>
      <c r="AY1079" s="3">
        <v>8.0026700000000002</v>
      </c>
      <c r="AZ1079" s="3"/>
    </row>
    <row r="1080" spans="24:52" x14ac:dyDescent="0.3">
      <c r="X1080"/>
      <c r="AP1080" s="1" t="s">
        <v>4159</v>
      </c>
      <c r="AQ1080" t="s">
        <v>4982</v>
      </c>
      <c r="AR1080" t="s">
        <v>4983</v>
      </c>
      <c r="AS1080">
        <v>0.10539999999999999</v>
      </c>
      <c r="AT1080" s="5">
        <f t="shared" si="71"/>
        <v>1.054E-3</v>
      </c>
      <c r="AV1080" s="1" t="s">
        <v>510</v>
      </c>
      <c r="AW1080" s="3">
        <v>36.9452197976779</v>
      </c>
      <c r="AX1080" s="3">
        <v>6.0540000000000003</v>
      </c>
      <c r="AY1080" s="3">
        <v>7.63</v>
      </c>
      <c r="AZ1080" s="3"/>
    </row>
    <row r="1081" spans="24:52" x14ac:dyDescent="0.3">
      <c r="X1081"/>
      <c r="AP1081" s="1" t="s">
        <v>4159</v>
      </c>
      <c r="AQ1081" t="s">
        <v>4588</v>
      </c>
      <c r="AR1081" t="s">
        <v>4589</v>
      </c>
      <c r="AS1081">
        <v>0.10390000000000001</v>
      </c>
      <c r="AT1081" s="5">
        <f t="shared" si="71"/>
        <v>1.039E-3</v>
      </c>
      <c r="AV1081" s="1" t="s">
        <v>90</v>
      </c>
      <c r="AW1081" s="3">
        <v>40.811039634339998</v>
      </c>
      <c r="AX1081" s="3">
        <v>0</v>
      </c>
      <c r="AY1081" s="3" t="s">
        <v>206</v>
      </c>
      <c r="AZ1081" s="3"/>
    </row>
    <row r="1082" spans="24:52" x14ac:dyDescent="0.3">
      <c r="X1082"/>
      <c r="AP1082" s="1" t="s">
        <v>4159</v>
      </c>
      <c r="AQ1082" t="s">
        <v>4984</v>
      </c>
      <c r="AR1082" t="s">
        <v>4985</v>
      </c>
      <c r="AS1082">
        <v>0.10100000000000001</v>
      </c>
      <c r="AT1082" s="5">
        <f t="shared" si="71"/>
        <v>1.01E-3</v>
      </c>
      <c r="AV1082" s="1" t="s">
        <v>185</v>
      </c>
      <c r="AW1082" s="3">
        <v>15.475420515690001</v>
      </c>
      <c r="AX1082" s="3">
        <v>1.9790000000000001</v>
      </c>
      <c r="AY1082" s="3">
        <v>16.293330000000001</v>
      </c>
      <c r="AZ1082" s="3"/>
    </row>
    <row r="1083" spans="24:52" x14ac:dyDescent="0.3">
      <c r="X1083"/>
      <c r="AP1083" s="1" t="s">
        <v>4159</v>
      </c>
      <c r="AQ1083" t="s">
        <v>4866</v>
      </c>
      <c r="AR1083" s="1" t="s">
        <v>4867</v>
      </c>
      <c r="AS1083">
        <v>0.1008</v>
      </c>
      <c r="AT1083" s="5">
        <f t="shared" si="71"/>
        <v>1.008E-3</v>
      </c>
      <c r="AV1083" s="1" t="s">
        <v>487</v>
      </c>
      <c r="AW1083" s="3">
        <v>2.2204836725999999</v>
      </c>
      <c r="AX1083" s="3">
        <v>25.102</v>
      </c>
      <c r="AY1083" s="3">
        <v>-4.5</v>
      </c>
      <c r="AZ1083" s="3"/>
    </row>
    <row r="1084" spans="24:52" x14ac:dyDescent="0.3">
      <c r="X1084"/>
      <c r="AP1084" s="1" t="s">
        <v>4159</v>
      </c>
      <c r="AQ1084" t="s">
        <v>4986</v>
      </c>
      <c r="AR1084" t="s">
        <v>4987</v>
      </c>
      <c r="AS1084">
        <v>0.10059999999999999</v>
      </c>
      <c r="AT1084" s="5">
        <f t="shared" si="71"/>
        <v>1.0059999999999999E-3</v>
      </c>
      <c r="AV1084" s="1" t="s">
        <v>2892</v>
      </c>
      <c r="AW1084" s="3">
        <v>0.55213844400000001</v>
      </c>
      <c r="AX1084" s="3">
        <v>0</v>
      </c>
      <c r="AY1084" s="3" t="s">
        <v>206</v>
      </c>
      <c r="AZ1084" s="3"/>
    </row>
    <row r="1085" spans="24:52" x14ac:dyDescent="0.3">
      <c r="X1085"/>
      <c r="AP1085" s="1" t="s">
        <v>4159</v>
      </c>
      <c r="AQ1085" t="s">
        <v>4988</v>
      </c>
      <c r="AR1085" t="s">
        <v>4989</v>
      </c>
      <c r="AS1085">
        <v>9.9099999999999994E-2</v>
      </c>
      <c r="AT1085" s="5">
        <f t="shared" si="71"/>
        <v>9.9099999999999991E-4</v>
      </c>
      <c r="AV1085" s="1" t="s">
        <v>517</v>
      </c>
      <c r="AW1085" s="3">
        <v>5.2967576910299998</v>
      </c>
      <c r="AX1085" s="3">
        <v>10.295</v>
      </c>
      <c r="AY1085" s="3">
        <v>97.6</v>
      </c>
      <c r="AZ1085" s="3"/>
    </row>
    <row r="1086" spans="24:52" x14ac:dyDescent="0.3">
      <c r="X1086"/>
      <c r="AP1086" s="1" t="s">
        <v>4159</v>
      </c>
      <c r="AQ1086" t="s">
        <v>4864</v>
      </c>
      <c r="AR1086" s="1" t="s">
        <v>4865</v>
      </c>
      <c r="AS1086">
        <v>9.9099999999999994E-2</v>
      </c>
      <c r="AT1086" s="5">
        <f t="shared" si="71"/>
        <v>9.9099999999999991E-4</v>
      </c>
      <c r="AV1086" s="1" t="s">
        <v>486</v>
      </c>
      <c r="AW1086" s="3">
        <v>1.6157132618200001</v>
      </c>
      <c r="AX1086" s="3">
        <v>29.346</v>
      </c>
      <c r="AY1086" s="3" t="s">
        <v>206</v>
      </c>
      <c r="AZ1086" s="3"/>
    </row>
    <row r="1087" spans="24:52" x14ac:dyDescent="0.3">
      <c r="X1087"/>
      <c r="AP1087" s="1" t="s">
        <v>4159</v>
      </c>
      <c r="AQ1087" t="s">
        <v>4990</v>
      </c>
      <c r="AR1087" t="s">
        <v>4991</v>
      </c>
      <c r="AS1087">
        <v>9.6199999999999994E-2</v>
      </c>
      <c r="AT1087" s="5">
        <f t="shared" si="71"/>
        <v>9.6199999999999996E-4</v>
      </c>
      <c r="AV1087" s="1" t="s">
        <v>2891</v>
      </c>
      <c r="AW1087" s="3">
        <v>0.73556474862121302</v>
      </c>
      <c r="AX1087" s="3">
        <v>0</v>
      </c>
      <c r="AY1087" s="3" t="s">
        <v>206</v>
      </c>
      <c r="AZ1087" s="3"/>
    </row>
    <row r="1088" spans="24:52" x14ac:dyDescent="0.3">
      <c r="X1088"/>
      <c r="AP1088" s="1" t="s">
        <v>4159</v>
      </c>
      <c r="AQ1088" t="s">
        <v>4992</v>
      </c>
      <c r="AR1088" t="s">
        <v>4993</v>
      </c>
      <c r="AS1088">
        <v>9.5299999999999996E-2</v>
      </c>
      <c r="AT1088" s="5">
        <f t="shared" si="71"/>
        <v>9.5299999999999996E-4</v>
      </c>
      <c r="AV1088" s="1" t="s">
        <v>514</v>
      </c>
      <c r="AW1088" s="3">
        <v>1.28594711005771</v>
      </c>
      <c r="AX1088" s="3">
        <v>4.9409999999999998</v>
      </c>
      <c r="AY1088" s="3" t="s">
        <v>206</v>
      </c>
      <c r="AZ1088" s="3"/>
    </row>
    <row r="1089" spans="24:52" x14ac:dyDescent="0.3">
      <c r="X1089"/>
      <c r="AP1089" s="1" t="s">
        <v>4159</v>
      </c>
      <c r="AQ1089" t="s">
        <v>4073</v>
      </c>
      <c r="AR1089" t="s">
        <v>4074</v>
      </c>
      <c r="AS1089">
        <v>9.3399999999999997E-2</v>
      </c>
      <c r="AT1089" s="5">
        <f t="shared" si="71"/>
        <v>9.3399999999999993E-4</v>
      </c>
      <c r="AV1089" s="1" t="s">
        <v>3332</v>
      </c>
      <c r="AW1089" s="3">
        <v>3.54703455272</v>
      </c>
      <c r="AX1089" s="3">
        <v>-2.3820000000000001</v>
      </c>
      <c r="AY1089" s="3">
        <v>-16</v>
      </c>
      <c r="AZ1089" s="3"/>
    </row>
    <row r="1090" spans="24:52" x14ac:dyDescent="0.3">
      <c r="X1090"/>
      <c r="AP1090" s="1" t="s">
        <v>4159</v>
      </c>
      <c r="AQ1090" s="1" t="s">
        <v>3563</v>
      </c>
      <c r="AR1090" s="1" t="s">
        <v>3886</v>
      </c>
      <c r="AS1090">
        <v>2.3300000000000001E-2</v>
      </c>
      <c r="AT1090" s="5">
        <f t="shared" si="71"/>
        <v>2.3300000000000003E-4</v>
      </c>
      <c r="AV1090" s="1" t="s">
        <v>206</v>
      </c>
      <c r="AW1090" s="3" t="s">
        <v>249</v>
      </c>
      <c r="AX1090" s="3" t="s">
        <v>1029</v>
      </c>
      <c r="AY1090" s="3" t="s">
        <v>278</v>
      </c>
      <c r="AZ1090" s="3"/>
    </row>
    <row r="1091" spans="24:52" x14ac:dyDescent="0.3">
      <c r="X1091"/>
      <c r="AP1091" s="1" t="s">
        <v>4159</v>
      </c>
      <c r="AQ1091" s="1" t="s">
        <v>3563</v>
      </c>
      <c r="AR1091" s="1" t="s">
        <v>3811</v>
      </c>
      <c r="AS1091">
        <v>0</v>
      </c>
      <c r="AT1091" s="5">
        <f t="shared" si="71"/>
        <v>0</v>
      </c>
      <c r="AV1091" s="1" t="s">
        <v>206</v>
      </c>
      <c r="AW1091" s="3" t="s">
        <v>249</v>
      </c>
      <c r="AX1091" s="3" t="s">
        <v>1029</v>
      </c>
      <c r="AY1091" s="3" t="s">
        <v>278</v>
      </c>
      <c r="AZ1091" s="3"/>
    </row>
    <row r="1092" spans="24:52" x14ac:dyDescent="0.3">
      <c r="X1092"/>
      <c r="AP1092" s="1" t="s">
        <v>4159</v>
      </c>
      <c r="AQ1092" s="1" t="s">
        <v>3563</v>
      </c>
      <c r="AR1092" t="s">
        <v>4152</v>
      </c>
      <c r="AS1092">
        <v>-1E-4</v>
      </c>
      <c r="AT1092" s="5">
        <f t="shared" si="71"/>
        <v>-9.9999999999999995E-7</v>
      </c>
      <c r="AV1092" s="1" t="s">
        <v>206</v>
      </c>
      <c r="AW1092" s="3" t="s">
        <v>249</v>
      </c>
      <c r="AX1092" s="3" t="s">
        <v>1029</v>
      </c>
      <c r="AY1092" s="3" t="s">
        <v>278</v>
      </c>
      <c r="AZ1092" s="3"/>
    </row>
    <row r="1093" spans="24:52" x14ac:dyDescent="0.3">
      <c r="X1093"/>
      <c r="AP1093" s="1" t="s">
        <v>4159</v>
      </c>
      <c r="AQ1093" t="s">
        <v>3563</v>
      </c>
      <c r="AR1093" s="1" t="s">
        <v>3813</v>
      </c>
      <c r="AS1093">
        <v>-2.0000000000000001E-4</v>
      </c>
      <c r="AT1093" s="5">
        <f t="shared" si="71"/>
        <v>-1.9999999999999999E-6</v>
      </c>
      <c r="AV1093" s="1" t="s">
        <v>206</v>
      </c>
      <c r="AW1093" s="3" t="s">
        <v>249</v>
      </c>
      <c r="AX1093" s="3" t="s">
        <v>1029</v>
      </c>
      <c r="AY1093" s="3" t="s">
        <v>278</v>
      </c>
      <c r="AZ1093" s="3"/>
    </row>
    <row r="1094" spans="24:52" x14ac:dyDescent="0.3">
      <c r="X1094"/>
      <c r="AP1094" s="1" t="s">
        <v>4159</v>
      </c>
      <c r="AQ1094" t="s">
        <v>3563</v>
      </c>
      <c r="AR1094" t="s">
        <v>3812</v>
      </c>
      <c r="AS1094">
        <v>-2.0000000000000001E-4</v>
      </c>
      <c r="AT1094" s="5">
        <f t="shared" si="71"/>
        <v>-1.9999999999999999E-6</v>
      </c>
      <c r="AV1094" s="1" t="s">
        <v>206</v>
      </c>
      <c r="AW1094" s="3" t="s">
        <v>249</v>
      </c>
      <c r="AX1094" s="3" t="s">
        <v>1029</v>
      </c>
      <c r="AY1094" s="3" t="s">
        <v>278</v>
      </c>
      <c r="AZ1094" s="3"/>
    </row>
    <row r="1095" spans="24:52" x14ac:dyDescent="0.3">
      <c r="X1095"/>
      <c r="AP1095" s="1" t="s">
        <v>4159</v>
      </c>
      <c r="AQ1095" s="1" t="s">
        <v>3563</v>
      </c>
      <c r="AR1095" t="s">
        <v>4155</v>
      </c>
      <c r="AS1095">
        <v>-1.2999999999999999E-3</v>
      </c>
      <c r="AT1095" s="5">
        <f t="shared" si="71"/>
        <v>-1.2999999999999999E-5</v>
      </c>
      <c r="AV1095" s="1" t="s">
        <v>206</v>
      </c>
      <c r="AW1095" s="3" t="s">
        <v>249</v>
      </c>
      <c r="AX1095" s="3" t="s">
        <v>1029</v>
      </c>
      <c r="AY1095" s="3" t="s">
        <v>278</v>
      </c>
      <c r="AZ1095" s="3"/>
    </row>
    <row r="1096" spans="24:52" x14ac:dyDescent="0.3">
      <c r="X1096"/>
      <c r="AP1096" s="1" t="s">
        <v>4994</v>
      </c>
      <c r="AQ1096" s="1" t="s">
        <v>3815</v>
      </c>
      <c r="AR1096" t="s">
        <v>3816</v>
      </c>
      <c r="AS1096">
        <v>12.3338</v>
      </c>
      <c r="AT1096" s="5">
        <f t="shared" si="71"/>
        <v>0.123338</v>
      </c>
      <c r="AV1096" s="1" t="s">
        <v>359</v>
      </c>
      <c r="AW1096" s="3">
        <v>1003.27146096562</v>
      </c>
      <c r="AX1096" s="3">
        <v>0</v>
      </c>
      <c r="AY1096" s="3">
        <v>73.06</v>
      </c>
      <c r="AZ1096" s="3"/>
    </row>
    <row r="1097" spans="24:52" x14ac:dyDescent="0.3">
      <c r="X1097"/>
      <c r="AP1097" s="1" t="s">
        <v>4994</v>
      </c>
      <c r="AQ1097" t="s">
        <v>4157</v>
      </c>
      <c r="AR1097" t="s">
        <v>4158</v>
      </c>
      <c r="AS1097">
        <v>6.9050000000000002</v>
      </c>
      <c r="AT1097" s="5">
        <f t="shared" ref="AT1097:AT1160" si="72">AS1097/100</f>
        <v>6.905E-2</v>
      </c>
      <c r="AV1097" s="1" t="s">
        <v>497</v>
      </c>
      <c r="AW1097" s="3">
        <v>21.915542443589999</v>
      </c>
      <c r="AX1097" s="3">
        <v>14.731999999999999</v>
      </c>
      <c r="AY1097" s="3" t="s">
        <v>206</v>
      </c>
      <c r="AZ1097" s="3"/>
    </row>
    <row r="1098" spans="24:52" x14ac:dyDescent="0.3">
      <c r="X1098"/>
      <c r="AP1098" s="1" t="s">
        <v>4994</v>
      </c>
      <c r="AQ1098" s="1" t="s">
        <v>3825</v>
      </c>
      <c r="AR1098" t="s">
        <v>3826</v>
      </c>
      <c r="AS1098">
        <v>6.5774999999999997</v>
      </c>
      <c r="AT1098" s="5">
        <f t="shared" si="72"/>
        <v>6.5775E-2</v>
      </c>
      <c r="AV1098" s="1" t="s">
        <v>2641</v>
      </c>
      <c r="AW1098" s="3">
        <v>56.501392449599997</v>
      </c>
      <c r="AX1098" s="3">
        <v>0</v>
      </c>
      <c r="AY1098" s="3" t="s">
        <v>206</v>
      </c>
      <c r="AZ1098" s="3"/>
    </row>
    <row r="1099" spans="24:52" x14ac:dyDescent="0.3">
      <c r="X1099"/>
      <c r="AP1099" s="1" t="s">
        <v>4994</v>
      </c>
      <c r="AQ1099" s="1" t="s">
        <v>4161</v>
      </c>
      <c r="AR1099" s="1" t="s">
        <v>4162</v>
      </c>
      <c r="AS1099">
        <v>6.3419999999999996</v>
      </c>
      <c r="AT1099" s="5">
        <f t="shared" si="72"/>
        <v>6.341999999999999E-2</v>
      </c>
      <c r="AV1099" s="1" t="s">
        <v>914</v>
      </c>
      <c r="AW1099" s="3">
        <v>2.7053820479000001</v>
      </c>
      <c r="AX1099" s="3">
        <v>12.227</v>
      </c>
      <c r="AY1099" s="3" t="s">
        <v>206</v>
      </c>
      <c r="AZ1099" s="3"/>
    </row>
    <row r="1100" spans="24:52" x14ac:dyDescent="0.3">
      <c r="X1100"/>
      <c r="AP1100" s="1" t="s">
        <v>4994</v>
      </c>
      <c r="AQ1100" s="1" t="s">
        <v>3743</v>
      </c>
      <c r="AR1100" t="s">
        <v>3744</v>
      </c>
      <c r="AS1100">
        <v>6.1077000000000004</v>
      </c>
      <c r="AT1100" s="5">
        <f t="shared" si="72"/>
        <v>6.1077000000000006E-2</v>
      </c>
      <c r="AV1100" s="1" t="s">
        <v>2871</v>
      </c>
      <c r="AW1100" s="3">
        <v>27.49468033678</v>
      </c>
      <c r="AX1100" s="3">
        <v>0</v>
      </c>
      <c r="AY1100" s="3">
        <v>35</v>
      </c>
      <c r="AZ1100" s="3"/>
    </row>
    <row r="1101" spans="24:52" x14ac:dyDescent="0.3">
      <c r="X1101"/>
      <c r="AP1101" s="1" t="s">
        <v>4994</v>
      </c>
      <c r="AQ1101" t="s">
        <v>4165</v>
      </c>
      <c r="AR1101" t="s">
        <v>4166</v>
      </c>
      <c r="AS1101">
        <v>4.3856000000000002</v>
      </c>
      <c r="AT1101" s="5">
        <f t="shared" si="72"/>
        <v>4.3855999999999999E-2</v>
      </c>
      <c r="AV1101" s="1" t="s">
        <v>987</v>
      </c>
      <c r="AW1101" s="3">
        <v>5.55514451184</v>
      </c>
      <c r="AX1101" s="3">
        <v>-7.7910000000000004</v>
      </c>
      <c r="AY1101" s="3" t="s">
        <v>206</v>
      </c>
      <c r="AZ1101" s="3"/>
    </row>
    <row r="1102" spans="24:52" x14ac:dyDescent="0.3">
      <c r="X1102"/>
      <c r="AP1102" s="1" t="s">
        <v>4994</v>
      </c>
      <c r="AQ1102" s="1" t="s">
        <v>4205</v>
      </c>
      <c r="AR1102" s="1" t="s">
        <v>4206</v>
      </c>
      <c r="AS1102">
        <v>3.8062999999999998</v>
      </c>
      <c r="AT1102" s="5">
        <f t="shared" si="72"/>
        <v>3.8063E-2</v>
      </c>
      <c r="AV1102" s="1" t="s">
        <v>493</v>
      </c>
      <c r="AW1102" s="3">
        <v>3.32607224796</v>
      </c>
      <c r="AX1102" s="3">
        <v>-11.039</v>
      </c>
      <c r="AY1102" s="3" t="s">
        <v>206</v>
      </c>
      <c r="AZ1102" s="3"/>
    </row>
    <row r="1103" spans="24:52" x14ac:dyDescent="0.3">
      <c r="X1103"/>
      <c r="AP1103" s="1" t="s">
        <v>4994</v>
      </c>
      <c r="AQ1103" s="1" t="s">
        <v>4995</v>
      </c>
      <c r="AR1103" t="s">
        <v>4996</v>
      </c>
      <c r="AS1103">
        <v>3.7656000000000001</v>
      </c>
      <c r="AT1103" s="5">
        <f t="shared" si="72"/>
        <v>3.7656000000000002E-2</v>
      </c>
      <c r="AV1103" s="1" t="s">
        <v>3126</v>
      </c>
      <c r="AW1103" s="3">
        <v>26.078768869565199</v>
      </c>
      <c r="AX1103" s="3">
        <v>7.5259999999999998</v>
      </c>
      <c r="AY1103" s="3">
        <v>29.8</v>
      </c>
      <c r="AZ1103" s="3"/>
    </row>
    <row r="1104" spans="24:52" x14ac:dyDescent="0.3">
      <c r="X1104"/>
      <c r="AP1104" s="1" t="s">
        <v>4994</v>
      </c>
      <c r="AQ1104" s="1" t="s">
        <v>4450</v>
      </c>
      <c r="AR1104" t="s">
        <v>4451</v>
      </c>
      <c r="AS1104">
        <v>3.6429999999999998</v>
      </c>
      <c r="AT1104" s="5">
        <f t="shared" si="72"/>
        <v>3.6429999999999997E-2</v>
      </c>
      <c r="AV1104" s="1" t="s">
        <v>421</v>
      </c>
      <c r="AW1104" s="3">
        <v>134.94232051787299</v>
      </c>
      <c r="AX1104" s="3">
        <v>87.564999999999998</v>
      </c>
      <c r="AY1104" s="3">
        <v>22.580500000000001</v>
      </c>
      <c r="AZ1104" s="3"/>
    </row>
    <row r="1105" spans="24:52" x14ac:dyDescent="0.3">
      <c r="X1105"/>
      <c r="AP1105" s="1" t="s">
        <v>4994</v>
      </c>
      <c r="AQ1105" s="1" t="s">
        <v>4177</v>
      </c>
      <c r="AR1105" t="s">
        <v>4178</v>
      </c>
      <c r="AS1105">
        <v>3.1842999999999999</v>
      </c>
      <c r="AT1105" s="5">
        <f t="shared" si="72"/>
        <v>3.1842999999999996E-2</v>
      </c>
      <c r="AV1105" s="1" t="s">
        <v>41</v>
      </c>
      <c r="AW1105" s="3">
        <v>94.021113124799996</v>
      </c>
      <c r="AX1105" s="3">
        <v>15.835000000000001</v>
      </c>
      <c r="AY1105" s="3">
        <v>4.8</v>
      </c>
      <c r="AZ1105" s="3"/>
    </row>
    <row r="1106" spans="24:52" x14ac:dyDescent="0.3">
      <c r="X1106"/>
      <c r="AP1106" s="1" t="s">
        <v>4994</v>
      </c>
      <c r="AQ1106" s="1" t="s">
        <v>4185</v>
      </c>
      <c r="AR1106" t="s">
        <v>4186</v>
      </c>
      <c r="AS1106">
        <v>2.9422999999999999</v>
      </c>
      <c r="AT1106" s="5">
        <f t="shared" si="72"/>
        <v>2.9422999999999998E-2</v>
      </c>
      <c r="AV1106" s="1" t="s">
        <v>1120</v>
      </c>
      <c r="AW1106" s="3">
        <v>111.9787027797</v>
      </c>
      <c r="AX1106" s="3">
        <v>11.829000000000001</v>
      </c>
      <c r="AY1106" s="3">
        <v>40.829000000000001</v>
      </c>
      <c r="AZ1106" s="3"/>
    </row>
    <row r="1107" spans="24:52" x14ac:dyDescent="0.3">
      <c r="X1107"/>
      <c r="AP1107" s="1" t="s">
        <v>4994</v>
      </c>
      <c r="AQ1107" t="s">
        <v>4997</v>
      </c>
      <c r="AR1107" t="s">
        <v>4998</v>
      </c>
      <c r="AS1107">
        <v>2.7492000000000001</v>
      </c>
      <c r="AT1107" s="5">
        <f t="shared" si="72"/>
        <v>2.7492000000000003E-2</v>
      </c>
      <c r="AV1107" s="1" t="s">
        <v>926</v>
      </c>
      <c r="AW1107" s="3">
        <v>1.9488262244500001</v>
      </c>
      <c r="AX1107" s="3">
        <v>0</v>
      </c>
      <c r="AY1107" s="3" t="s">
        <v>206</v>
      </c>
      <c r="AZ1107" s="3"/>
    </row>
    <row r="1108" spans="24:52" x14ac:dyDescent="0.3">
      <c r="X1108"/>
      <c r="AP1108" s="1" t="s">
        <v>4994</v>
      </c>
      <c r="AQ1108" s="1" t="s">
        <v>4345</v>
      </c>
      <c r="AR1108" t="s">
        <v>4346</v>
      </c>
      <c r="AS1108">
        <v>2.6524999999999999</v>
      </c>
      <c r="AT1108" s="5">
        <f t="shared" si="72"/>
        <v>2.6525E-2</v>
      </c>
      <c r="AV1108" s="1" t="s">
        <v>3043</v>
      </c>
      <c r="AW1108" s="3">
        <v>8.5168020687000006</v>
      </c>
      <c r="AX1108" s="3">
        <v>0</v>
      </c>
      <c r="AY1108" s="3">
        <v>4.4000000000000004</v>
      </c>
      <c r="AZ1108" s="3"/>
    </row>
    <row r="1109" spans="24:52" x14ac:dyDescent="0.3">
      <c r="X1109"/>
      <c r="AP1109" s="1" t="s">
        <v>4994</v>
      </c>
      <c r="AQ1109" s="1" t="s">
        <v>4187</v>
      </c>
      <c r="AR1109" t="s">
        <v>4188</v>
      </c>
      <c r="AS1109">
        <v>2.4514</v>
      </c>
      <c r="AT1109" s="5">
        <f t="shared" si="72"/>
        <v>2.4514000000000001E-2</v>
      </c>
      <c r="AV1109" s="1" t="s">
        <v>936</v>
      </c>
      <c r="AW1109" s="3">
        <v>24.152353057799999</v>
      </c>
      <c r="AX1109" s="3">
        <v>25.672000000000001</v>
      </c>
      <c r="AY1109" s="3">
        <v>15.402670000000001</v>
      </c>
      <c r="AZ1109" s="3"/>
    </row>
    <row r="1110" spans="24:52" x14ac:dyDescent="0.3">
      <c r="X1110"/>
      <c r="AP1110" s="1" t="s">
        <v>4994</v>
      </c>
      <c r="AQ1110" s="1" t="s">
        <v>4189</v>
      </c>
      <c r="AR1110" t="s">
        <v>4190</v>
      </c>
      <c r="AS1110">
        <v>2.3593000000000002</v>
      </c>
      <c r="AT1110" s="5">
        <f t="shared" si="72"/>
        <v>2.3593000000000003E-2</v>
      </c>
      <c r="AV1110" s="1" t="s">
        <v>1062</v>
      </c>
      <c r="AW1110" s="3">
        <v>1976.6898999499199</v>
      </c>
      <c r="AX1110" s="3">
        <v>0</v>
      </c>
      <c r="AY1110" s="3" t="s">
        <v>206</v>
      </c>
      <c r="AZ1110" s="3"/>
    </row>
    <row r="1111" spans="24:52" x14ac:dyDescent="0.3">
      <c r="X1111"/>
      <c r="AP1111" s="1" t="s">
        <v>4994</v>
      </c>
      <c r="AQ1111" t="s">
        <v>4183</v>
      </c>
      <c r="AR1111" t="s">
        <v>4184</v>
      </c>
      <c r="AS1111">
        <v>2.3553000000000002</v>
      </c>
      <c r="AT1111" s="5">
        <f t="shared" si="72"/>
        <v>2.3553000000000001E-2</v>
      </c>
      <c r="AV1111" s="1" t="s">
        <v>3334</v>
      </c>
      <c r="AW1111" s="3">
        <v>1.3423681679799999</v>
      </c>
      <c r="AX1111" s="3">
        <v>0</v>
      </c>
      <c r="AY1111" s="3" t="s">
        <v>206</v>
      </c>
      <c r="AZ1111" s="3"/>
    </row>
    <row r="1112" spans="24:52" x14ac:dyDescent="0.3">
      <c r="X1112"/>
      <c r="AP1112" s="1" t="s">
        <v>4994</v>
      </c>
      <c r="AQ1112" s="1" t="s">
        <v>4171</v>
      </c>
      <c r="AR1112" t="s">
        <v>4172</v>
      </c>
      <c r="AS1112">
        <v>2.3386</v>
      </c>
      <c r="AT1112" s="5">
        <f t="shared" si="72"/>
        <v>2.3386000000000001E-2</v>
      </c>
      <c r="AV1112" s="1" t="s">
        <v>556</v>
      </c>
      <c r="AW1112" s="3">
        <v>2.2838934202000001</v>
      </c>
      <c r="AX1112" s="3">
        <v>23.425000000000001</v>
      </c>
      <c r="AY1112" s="3">
        <v>18.2</v>
      </c>
      <c r="AZ1112" s="3"/>
    </row>
    <row r="1113" spans="24:52" x14ac:dyDescent="0.3">
      <c r="X1113"/>
      <c r="AP1113" s="1" t="s">
        <v>4994</v>
      </c>
      <c r="AQ1113" t="s">
        <v>3874</v>
      </c>
      <c r="AR1113" t="s">
        <v>3875</v>
      </c>
      <c r="AS1113">
        <v>2.1741999999999999</v>
      </c>
      <c r="AT1113" s="5">
        <f t="shared" si="72"/>
        <v>2.1741999999999997E-2</v>
      </c>
      <c r="AV1113" s="1" t="s">
        <v>2872</v>
      </c>
      <c r="AW1113" s="3">
        <v>1.3735583532</v>
      </c>
      <c r="AX1113" s="3">
        <v>0</v>
      </c>
      <c r="AY1113" s="3" t="s">
        <v>206</v>
      </c>
      <c r="AZ1113" s="3"/>
    </row>
    <row r="1114" spans="24:52" x14ac:dyDescent="0.3">
      <c r="X1114"/>
      <c r="AP1114" s="1" t="s">
        <v>4994</v>
      </c>
      <c r="AQ1114" s="1" t="s">
        <v>4610</v>
      </c>
      <c r="AR1114" t="s">
        <v>4611</v>
      </c>
      <c r="AS1114">
        <v>2.1172</v>
      </c>
      <c r="AT1114" s="5">
        <f t="shared" si="72"/>
        <v>2.1172E-2</v>
      </c>
      <c r="AV1114" s="1" t="s">
        <v>1448</v>
      </c>
      <c r="AW1114" s="3">
        <v>26.6376909188394</v>
      </c>
      <c r="AX1114" s="3">
        <v>9.6059999999999999</v>
      </c>
      <c r="AY1114" s="3" t="s">
        <v>206</v>
      </c>
      <c r="AZ1114" s="3"/>
    </row>
    <row r="1115" spans="24:52" x14ac:dyDescent="0.3">
      <c r="X1115"/>
      <c r="AP1115" s="1" t="s">
        <v>4994</v>
      </c>
      <c r="AQ1115" s="1" t="s">
        <v>4173</v>
      </c>
      <c r="AR1115" t="s">
        <v>4174</v>
      </c>
      <c r="AS1115">
        <v>1.8626</v>
      </c>
      <c r="AT1115" s="5">
        <f t="shared" si="72"/>
        <v>1.8626E-2</v>
      </c>
      <c r="AV1115" s="1" t="s">
        <v>3042</v>
      </c>
      <c r="AW1115" s="3">
        <v>0.7567617338</v>
      </c>
      <c r="AX1115" s="3">
        <v>0</v>
      </c>
      <c r="AY1115" s="3" t="s">
        <v>206</v>
      </c>
      <c r="AZ1115" s="3"/>
    </row>
    <row r="1116" spans="24:52" x14ac:dyDescent="0.3">
      <c r="X1116"/>
      <c r="AP1116" s="1" t="s">
        <v>4994</v>
      </c>
      <c r="AQ1116" s="1" t="s">
        <v>4181</v>
      </c>
      <c r="AR1116" t="s">
        <v>4182</v>
      </c>
      <c r="AS1116">
        <v>1.6765000000000001</v>
      </c>
      <c r="AT1116" s="5">
        <f t="shared" si="72"/>
        <v>1.6765000000000002E-2</v>
      </c>
      <c r="AV1116" s="1" t="s">
        <v>3335</v>
      </c>
      <c r="AW1116" s="3">
        <v>1.3765186052</v>
      </c>
      <c r="AX1116" s="3">
        <v>0</v>
      </c>
      <c r="AY1116" s="3" t="s">
        <v>206</v>
      </c>
      <c r="AZ1116" s="3"/>
    </row>
    <row r="1117" spans="24:52" x14ac:dyDescent="0.3">
      <c r="X1117"/>
      <c r="AP1117" s="1" t="s">
        <v>4994</v>
      </c>
      <c r="AQ1117" s="1" t="s">
        <v>4999</v>
      </c>
      <c r="AR1117" t="s">
        <v>5000</v>
      </c>
      <c r="AS1117">
        <v>1.6395</v>
      </c>
      <c r="AT1117" s="5">
        <f t="shared" si="72"/>
        <v>1.6395E-2</v>
      </c>
      <c r="AV1117" s="1" t="s">
        <v>1105</v>
      </c>
      <c r="AW1117" s="3">
        <v>112.35897973599999</v>
      </c>
      <c r="AX1117" s="3">
        <v>26.475999999999999</v>
      </c>
      <c r="AY1117" s="3">
        <v>32.235999999999997</v>
      </c>
      <c r="AZ1117" s="3"/>
    </row>
    <row r="1118" spans="24:52" x14ac:dyDescent="0.3">
      <c r="X1118"/>
      <c r="AP1118" s="1" t="s">
        <v>4994</v>
      </c>
      <c r="AQ1118" s="1" t="s">
        <v>4191</v>
      </c>
      <c r="AR1118" t="s">
        <v>4192</v>
      </c>
      <c r="AS1118">
        <v>1.5069999999999999</v>
      </c>
      <c r="AT1118" s="5">
        <f t="shared" si="72"/>
        <v>1.5069999999999998E-2</v>
      </c>
      <c r="AV1118" s="1" t="s">
        <v>3476</v>
      </c>
      <c r="AW1118" s="3">
        <v>2.1247003815999999</v>
      </c>
      <c r="AX1118" s="3">
        <v>0</v>
      </c>
      <c r="AY1118" s="3" t="s">
        <v>206</v>
      </c>
      <c r="AZ1118" s="3"/>
    </row>
    <row r="1119" spans="24:52" x14ac:dyDescent="0.3">
      <c r="X1119"/>
      <c r="AP1119" s="1" t="s">
        <v>4994</v>
      </c>
      <c r="AQ1119" s="1" t="s">
        <v>3708</v>
      </c>
      <c r="AR1119" t="s">
        <v>3709</v>
      </c>
      <c r="AS1119">
        <v>1.4057999999999999</v>
      </c>
      <c r="AT1119" s="5">
        <f t="shared" si="72"/>
        <v>1.4057999999999999E-2</v>
      </c>
      <c r="AV1119" s="1" t="s">
        <v>216</v>
      </c>
      <c r="AW1119" s="3">
        <v>58.707056712250001</v>
      </c>
      <c r="AX1119" s="3">
        <v>8.5609999999999999</v>
      </c>
      <c r="AY1119" s="3">
        <v>12.6775</v>
      </c>
      <c r="AZ1119" s="3"/>
    </row>
    <row r="1120" spans="24:52" x14ac:dyDescent="0.3">
      <c r="X1120"/>
      <c r="AP1120" s="1" t="s">
        <v>4994</v>
      </c>
      <c r="AQ1120" t="s">
        <v>4195</v>
      </c>
      <c r="AR1120" t="s">
        <v>4196</v>
      </c>
      <c r="AS1120">
        <v>1.3794</v>
      </c>
      <c r="AT1120" s="5">
        <f t="shared" si="72"/>
        <v>1.3793999999999999E-2</v>
      </c>
      <c r="AV1120" s="1" t="s">
        <v>721</v>
      </c>
      <c r="AW1120" s="3">
        <v>6.7841327925197499</v>
      </c>
      <c r="AX1120" s="3">
        <v>6.008</v>
      </c>
      <c r="AY1120" s="3" t="s">
        <v>206</v>
      </c>
      <c r="AZ1120" s="3"/>
    </row>
    <row r="1121" spans="24:52" x14ac:dyDescent="0.3">
      <c r="X1121"/>
      <c r="AP1121" s="1" t="s">
        <v>4994</v>
      </c>
      <c r="AQ1121" s="1" t="s">
        <v>4363</v>
      </c>
      <c r="AR1121" t="s">
        <v>4364</v>
      </c>
      <c r="AS1121">
        <v>1.2476</v>
      </c>
      <c r="AT1121" s="5">
        <f t="shared" si="72"/>
        <v>1.2476000000000001E-2</v>
      </c>
      <c r="AV1121" s="1" t="s">
        <v>498</v>
      </c>
      <c r="AW1121" s="3">
        <v>1.4426310536</v>
      </c>
      <c r="AX1121" s="3">
        <v>0</v>
      </c>
      <c r="AY1121" s="3" t="s">
        <v>206</v>
      </c>
      <c r="AZ1121" s="3"/>
    </row>
    <row r="1122" spans="24:52" x14ac:dyDescent="0.3">
      <c r="X1122"/>
      <c r="AP1122" s="1" t="s">
        <v>4994</v>
      </c>
      <c r="AQ1122" s="1" t="s">
        <v>4359</v>
      </c>
      <c r="AR1122" t="s">
        <v>4360</v>
      </c>
      <c r="AS1122">
        <v>1.2103999999999999</v>
      </c>
      <c r="AT1122" s="5">
        <f t="shared" si="72"/>
        <v>1.2103999999999998E-2</v>
      </c>
      <c r="AV1122" s="1" t="s">
        <v>494</v>
      </c>
      <c r="AW1122" s="3">
        <v>2.1636751621000001</v>
      </c>
      <c r="AX1122" s="3">
        <v>-6.1630000000000003</v>
      </c>
      <c r="AY1122" s="3">
        <v>33</v>
      </c>
      <c r="AZ1122" s="3"/>
    </row>
    <row r="1123" spans="24:52" x14ac:dyDescent="0.3">
      <c r="X1123"/>
      <c r="AP1123" s="1" t="s">
        <v>4994</v>
      </c>
      <c r="AQ1123" s="1" t="s">
        <v>4207</v>
      </c>
      <c r="AR1123" t="s">
        <v>4208</v>
      </c>
      <c r="AS1123">
        <v>1.2050000000000001</v>
      </c>
      <c r="AT1123" s="5">
        <f t="shared" si="72"/>
        <v>1.205E-2</v>
      </c>
      <c r="AV1123" s="1" t="s">
        <v>180</v>
      </c>
      <c r="AW1123" s="3">
        <v>20.707433315839999</v>
      </c>
      <c r="AX1123" s="3">
        <v>16.620999999999999</v>
      </c>
      <c r="AY1123" s="3">
        <v>23.27</v>
      </c>
      <c r="AZ1123" s="3"/>
    </row>
    <row r="1124" spans="24:52" x14ac:dyDescent="0.3">
      <c r="X1124"/>
      <c r="AP1124" s="1" t="s">
        <v>4994</v>
      </c>
      <c r="AQ1124" s="1" t="s">
        <v>3704</v>
      </c>
      <c r="AR1124" t="s">
        <v>3705</v>
      </c>
      <c r="AS1124">
        <v>1.0913999999999999</v>
      </c>
      <c r="AT1124" s="5">
        <f t="shared" si="72"/>
        <v>1.0914E-2</v>
      </c>
      <c r="AV1124" s="1" t="s">
        <v>108</v>
      </c>
      <c r="AW1124" s="3">
        <v>52.727827195499998</v>
      </c>
      <c r="AX1124" s="3">
        <v>11.808999999999999</v>
      </c>
      <c r="AY1124" s="3">
        <v>16</v>
      </c>
      <c r="AZ1124" s="3"/>
    </row>
    <row r="1125" spans="24:52" x14ac:dyDescent="0.3">
      <c r="X1125"/>
      <c r="AP1125" s="1" t="s">
        <v>4994</v>
      </c>
      <c r="AQ1125" s="1" t="s">
        <v>4199</v>
      </c>
      <c r="AR1125" s="1" t="s">
        <v>4200</v>
      </c>
      <c r="AS1125">
        <v>1.0279</v>
      </c>
      <c r="AT1125" s="5">
        <f t="shared" si="72"/>
        <v>1.0279E-2</v>
      </c>
      <c r="AV1125" s="1" t="s">
        <v>120</v>
      </c>
      <c r="AW1125" s="3">
        <v>34.415181068499997</v>
      </c>
      <c r="AX1125" s="3">
        <v>14.996</v>
      </c>
      <c r="AY1125" s="3">
        <v>11.18267</v>
      </c>
      <c r="AZ1125" s="3"/>
    </row>
    <row r="1126" spans="24:52" x14ac:dyDescent="0.3">
      <c r="X1126"/>
      <c r="AP1126" s="1" t="s">
        <v>4994</v>
      </c>
      <c r="AQ1126" s="1" t="s">
        <v>3835</v>
      </c>
      <c r="AR1126" t="s">
        <v>3836</v>
      </c>
      <c r="AS1126">
        <v>1.0166999999999999</v>
      </c>
      <c r="AT1126" s="5">
        <f t="shared" si="72"/>
        <v>1.0166999999999999E-2</v>
      </c>
      <c r="AV1126" s="1" t="s">
        <v>2703</v>
      </c>
      <c r="AW1126" s="3">
        <v>46.909330921299997</v>
      </c>
      <c r="AX1126" s="3">
        <v>0</v>
      </c>
      <c r="AY1126" s="3" t="s">
        <v>206</v>
      </c>
      <c r="AZ1126" s="3"/>
    </row>
    <row r="1127" spans="24:52" x14ac:dyDescent="0.3">
      <c r="X1127"/>
      <c r="AP1127" s="1" t="s">
        <v>4994</v>
      </c>
      <c r="AQ1127" s="1" t="s">
        <v>5001</v>
      </c>
      <c r="AR1127" t="s">
        <v>5002</v>
      </c>
      <c r="AS1127">
        <v>0.99819999999999998</v>
      </c>
      <c r="AT1127" s="5">
        <f t="shared" si="72"/>
        <v>9.9819999999999996E-3</v>
      </c>
      <c r="AV1127" s="1" t="s">
        <v>53</v>
      </c>
      <c r="AW1127" s="3">
        <v>126.21110234592</v>
      </c>
      <c r="AX1127" s="3">
        <v>20.663</v>
      </c>
      <c r="AY1127" s="3">
        <v>17.21</v>
      </c>
      <c r="AZ1127" s="3"/>
    </row>
    <row r="1128" spans="24:52" x14ac:dyDescent="0.3">
      <c r="X1128"/>
      <c r="AP1128" s="1" t="s">
        <v>4994</v>
      </c>
      <c r="AQ1128" s="1" t="s">
        <v>3861</v>
      </c>
      <c r="AR1128" t="s">
        <v>3862</v>
      </c>
      <c r="AS1128">
        <v>0.94130000000000003</v>
      </c>
      <c r="AT1128" s="5">
        <f t="shared" si="72"/>
        <v>9.4129999999999995E-3</v>
      </c>
      <c r="AV1128" s="1" t="s">
        <v>2874</v>
      </c>
      <c r="AW1128" s="3">
        <v>0.92965878635999999</v>
      </c>
      <c r="AX1128" s="3">
        <v>0</v>
      </c>
      <c r="AY1128" s="3">
        <v>20</v>
      </c>
      <c r="AZ1128" s="3"/>
    </row>
    <row r="1129" spans="24:52" x14ac:dyDescent="0.3">
      <c r="X1129"/>
      <c r="AP1129" s="1" t="s">
        <v>4994</v>
      </c>
      <c r="AQ1129" s="1" t="s">
        <v>3547</v>
      </c>
      <c r="AR1129" s="1" t="s">
        <v>3548</v>
      </c>
      <c r="AS1129">
        <v>0.93720000000000003</v>
      </c>
      <c r="AT1129" s="5">
        <f t="shared" si="72"/>
        <v>9.3720000000000001E-3</v>
      </c>
      <c r="AV1129" s="1" t="s">
        <v>284</v>
      </c>
      <c r="AW1129" s="3">
        <v>2.0011292815499999</v>
      </c>
      <c r="AX1129" s="3">
        <v>0</v>
      </c>
      <c r="AY1129" s="3" t="s">
        <v>206</v>
      </c>
      <c r="AZ1129" s="3"/>
    </row>
    <row r="1130" spans="24:52" x14ac:dyDescent="0.3">
      <c r="X1130"/>
      <c r="AP1130" s="1" t="s">
        <v>4994</v>
      </c>
      <c r="AQ1130" s="1" t="s">
        <v>4369</v>
      </c>
      <c r="AR1130" s="1" t="s">
        <v>4370</v>
      </c>
      <c r="AS1130">
        <v>0.85050000000000003</v>
      </c>
      <c r="AT1130" s="5">
        <f t="shared" si="72"/>
        <v>8.5050000000000004E-3</v>
      </c>
      <c r="AV1130" s="1" t="s">
        <v>491</v>
      </c>
      <c r="AW1130" s="3">
        <v>1.6084765367</v>
      </c>
      <c r="AX1130" s="3">
        <v>13.333</v>
      </c>
      <c r="AY1130" s="3" t="s">
        <v>206</v>
      </c>
      <c r="AZ1130" s="3"/>
    </row>
    <row r="1131" spans="24:52" x14ac:dyDescent="0.3">
      <c r="X1131"/>
      <c r="AP1131" s="1" t="s">
        <v>4994</v>
      </c>
      <c r="AQ1131" s="1" t="s">
        <v>3878</v>
      </c>
      <c r="AR1131" s="1" t="s">
        <v>3879</v>
      </c>
      <c r="AS1131">
        <v>0.74850000000000005</v>
      </c>
      <c r="AT1131" s="5">
        <f t="shared" si="72"/>
        <v>7.4850000000000003E-3</v>
      </c>
      <c r="AV1131" s="1" t="s">
        <v>2873</v>
      </c>
      <c r="AW1131" s="3" t="s">
        <v>206</v>
      </c>
      <c r="AX1131" s="3">
        <v>0</v>
      </c>
      <c r="AY1131" s="3" t="s">
        <v>206</v>
      </c>
      <c r="AZ1131" s="3"/>
    </row>
    <row r="1132" spans="24:52" x14ac:dyDescent="0.3">
      <c r="X1132"/>
      <c r="AP1132" s="1" t="s">
        <v>4994</v>
      </c>
      <c r="AQ1132" s="1" t="s">
        <v>5003</v>
      </c>
      <c r="AR1132" s="1" t="s">
        <v>5004</v>
      </c>
      <c r="AS1132">
        <v>0.57999999999999996</v>
      </c>
      <c r="AT1132" s="5">
        <f t="shared" si="72"/>
        <v>5.7999999999999996E-3</v>
      </c>
      <c r="AV1132" s="1" t="s">
        <v>3127</v>
      </c>
      <c r="AW1132" s="3">
        <v>125.284368011165</v>
      </c>
      <c r="AX1132" s="3">
        <v>0</v>
      </c>
      <c r="AY1132" s="3">
        <v>9</v>
      </c>
      <c r="AZ1132" s="3"/>
    </row>
    <row r="1133" spans="24:52" x14ac:dyDescent="0.3">
      <c r="X1133"/>
      <c r="AP1133" s="1" t="s">
        <v>4994</v>
      </c>
      <c r="AQ1133" s="1" t="s">
        <v>5005</v>
      </c>
      <c r="AR1133" t="s">
        <v>5006</v>
      </c>
      <c r="AS1133">
        <v>3.09E-2</v>
      </c>
      <c r="AT1133" s="5">
        <f t="shared" si="72"/>
        <v>3.0900000000000003E-4</v>
      </c>
      <c r="AV1133" s="1" t="s">
        <v>610</v>
      </c>
      <c r="AW1133" s="3">
        <v>4.7531778839999997E-2</v>
      </c>
      <c r="AX1133" s="3">
        <v>0</v>
      </c>
      <c r="AY1133" s="3" t="s">
        <v>206</v>
      </c>
      <c r="AZ1133" s="3"/>
    </row>
    <row r="1134" spans="24:52" x14ac:dyDescent="0.3">
      <c r="X1134"/>
      <c r="AP1134" s="1" t="s">
        <v>4994</v>
      </c>
      <c r="AQ1134" s="1" t="s">
        <v>3563</v>
      </c>
      <c r="AR1134" t="s">
        <v>3564</v>
      </c>
      <c r="AS1134">
        <v>0</v>
      </c>
      <c r="AT1134" s="5">
        <f t="shared" si="72"/>
        <v>0</v>
      </c>
      <c r="AV1134" s="1" t="s">
        <v>206</v>
      </c>
      <c r="AW1134" s="3" t="s">
        <v>249</v>
      </c>
      <c r="AX1134" s="3" t="s">
        <v>1029</v>
      </c>
      <c r="AY1134" s="3" t="s">
        <v>278</v>
      </c>
      <c r="AZ1134" s="3"/>
    </row>
    <row r="1135" spans="24:52" x14ac:dyDescent="0.3">
      <c r="X1135"/>
      <c r="AP1135" s="1" t="s">
        <v>4994</v>
      </c>
      <c r="AQ1135" s="1" t="s">
        <v>3563</v>
      </c>
      <c r="AR1135" t="s">
        <v>3886</v>
      </c>
      <c r="AS1135">
        <v>-0.5474</v>
      </c>
      <c r="AT1135" s="5">
        <f t="shared" si="72"/>
        <v>-5.4739999999999997E-3</v>
      </c>
      <c r="AV1135" s="1" t="s">
        <v>206</v>
      </c>
      <c r="AW1135" s="3" t="s">
        <v>249</v>
      </c>
      <c r="AX1135" s="3" t="s">
        <v>1029</v>
      </c>
      <c r="AY1135" s="3" t="s">
        <v>278</v>
      </c>
      <c r="AZ1135" s="3"/>
    </row>
    <row r="1136" spans="24:52" x14ac:dyDescent="0.3">
      <c r="X1136"/>
      <c r="AP1136" s="1" t="s">
        <v>5007</v>
      </c>
      <c r="AQ1136" s="1" t="s">
        <v>4080</v>
      </c>
      <c r="AR1136" t="s">
        <v>4081</v>
      </c>
      <c r="AS1136">
        <v>4.6037999999999997</v>
      </c>
      <c r="AT1136" s="5">
        <f t="shared" si="72"/>
        <v>4.6037999999999996E-2</v>
      </c>
      <c r="AV1136" s="1" t="s">
        <v>89</v>
      </c>
      <c r="AW1136" s="3">
        <v>62.219099726300001</v>
      </c>
      <c r="AX1136" s="3">
        <v>0</v>
      </c>
      <c r="AY1136" s="3" t="s">
        <v>206</v>
      </c>
      <c r="AZ1136" s="3"/>
    </row>
    <row r="1137" spans="24:52" x14ac:dyDescent="0.3">
      <c r="X1137"/>
      <c r="AP1137" s="1" t="s">
        <v>5007</v>
      </c>
      <c r="AQ1137" s="1" t="s">
        <v>5008</v>
      </c>
      <c r="AR1137" t="s">
        <v>5009</v>
      </c>
      <c r="AS1137">
        <v>4.3474000000000004</v>
      </c>
      <c r="AT1137" s="5">
        <f t="shared" si="72"/>
        <v>4.3474000000000006E-2</v>
      </c>
      <c r="AV1137" s="1" t="s">
        <v>758</v>
      </c>
      <c r="AW1137" s="3">
        <v>32.214807998754601</v>
      </c>
      <c r="AX1137" s="3">
        <v>89.400999999999996</v>
      </c>
      <c r="AY1137" s="3">
        <v>52.533670000000001</v>
      </c>
      <c r="AZ1137" s="3"/>
    </row>
    <row r="1138" spans="24:52" x14ac:dyDescent="0.3">
      <c r="X1138"/>
      <c r="AP1138" s="1" t="s">
        <v>5007</v>
      </c>
      <c r="AQ1138" s="1" t="s">
        <v>5010</v>
      </c>
      <c r="AR1138" t="s">
        <v>5011</v>
      </c>
      <c r="AS1138">
        <v>4.1783000000000001</v>
      </c>
      <c r="AT1138" s="5">
        <f t="shared" si="72"/>
        <v>4.1783000000000001E-2</v>
      </c>
      <c r="AV1138" s="1" t="s">
        <v>696</v>
      </c>
      <c r="AW1138" s="3">
        <v>59.968663400360001</v>
      </c>
      <c r="AX1138" s="3">
        <v>21.97</v>
      </c>
      <c r="AY1138" s="3">
        <v>31.945</v>
      </c>
      <c r="AZ1138" s="3"/>
    </row>
    <row r="1139" spans="24:52" x14ac:dyDescent="0.3">
      <c r="X1139"/>
      <c r="AP1139" s="1" t="s">
        <v>5007</v>
      </c>
      <c r="AQ1139" s="1" t="s">
        <v>5012</v>
      </c>
      <c r="AR1139" t="s">
        <v>5013</v>
      </c>
      <c r="AS1139">
        <v>3.5072999999999999</v>
      </c>
      <c r="AT1139" s="5">
        <f t="shared" si="72"/>
        <v>3.5073E-2</v>
      </c>
      <c r="AV1139" s="1" t="s">
        <v>32</v>
      </c>
      <c r="AW1139" s="3">
        <v>267.25877151545001</v>
      </c>
      <c r="AX1139" s="3">
        <v>8.3849999999999998</v>
      </c>
      <c r="AY1139" s="3">
        <v>14.953329999999999</v>
      </c>
      <c r="AZ1139" s="3"/>
    </row>
    <row r="1140" spans="24:52" x14ac:dyDescent="0.3">
      <c r="X1140"/>
      <c r="AP1140" s="1" t="s">
        <v>5007</v>
      </c>
      <c r="AQ1140" s="1" t="s">
        <v>5014</v>
      </c>
      <c r="AR1140" t="s">
        <v>5015</v>
      </c>
      <c r="AS1140">
        <v>3.4868000000000001</v>
      </c>
      <c r="AT1140" s="5">
        <f t="shared" si="72"/>
        <v>3.4868000000000003E-2</v>
      </c>
      <c r="AV1140" s="1" t="s">
        <v>2193</v>
      </c>
      <c r="AW1140" s="3">
        <v>16.009558197210101</v>
      </c>
      <c r="AX1140" s="3">
        <v>40.341999999999999</v>
      </c>
      <c r="AY1140" s="3">
        <v>14.795999999999999</v>
      </c>
      <c r="AZ1140" s="3"/>
    </row>
    <row r="1141" spans="24:52" x14ac:dyDescent="0.3">
      <c r="X1141"/>
      <c r="AP1141" s="1" t="s">
        <v>5007</v>
      </c>
      <c r="AQ1141" s="1" t="s">
        <v>5016</v>
      </c>
      <c r="AR1141" t="s">
        <v>5017</v>
      </c>
      <c r="AS1141">
        <v>3.2254999999999998</v>
      </c>
      <c r="AT1141" s="5">
        <f t="shared" si="72"/>
        <v>3.2254999999999999E-2</v>
      </c>
      <c r="AV1141" s="1" t="s">
        <v>1768</v>
      </c>
      <c r="AW1141" s="3">
        <v>19.2554586424842</v>
      </c>
      <c r="AX1141" s="3">
        <v>29.655000000000001</v>
      </c>
      <c r="AY1141" s="3">
        <v>81.503249999999994</v>
      </c>
      <c r="AZ1141" s="3"/>
    </row>
    <row r="1142" spans="24:52" x14ac:dyDescent="0.3">
      <c r="X1142"/>
      <c r="AP1142" s="1" t="s">
        <v>5007</v>
      </c>
      <c r="AQ1142" s="1" t="s">
        <v>5018</v>
      </c>
      <c r="AR1142" t="s">
        <v>5019</v>
      </c>
      <c r="AS1142">
        <v>3.206</v>
      </c>
      <c r="AT1142" s="5">
        <f t="shared" si="72"/>
        <v>3.2059999999999998E-2</v>
      </c>
      <c r="AV1142" s="1" t="s">
        <v>1443</v>
      </c>
      <c r="AW1142" s="3">
        <v>26.098044795783899</v>
      </c>
      <c r="AX1142" s="3">
        <v>-4.4169999999999998</v>
      </c>
      <c r="AY1142" s="3">
        <v>12.3</v>
      </c>
      <c r="AZ1142" s="3"/>
    </row>
    <row r="1143" spans="24:52" x14ac:dyDescent="0.3">
      <c r="X1143"/>
      <c r="AP1143" s="1" t="s">
        <v>5007</v>
      </c>
      <c r="AQ1143" s="1" t="s">
        <v>5020</v>
      </c>
      <c r="AR1143" t="s">
        <v>5021</v>
      </c>
      <c r="AS1143">
        <v>2.9413999999999998</v>
      </c>
      <c r="AT1143" s="5">
        <f t="shared" si="72"/>
        <v>2.9413999999999999E-2</v>
      </c>
      <c r="AV1143" s="1" t="s">
        <v>705</v>
      </c>
      <c r="AW1143" s="3">
        <v>11.90975606604</v>
      </c>
      <c r="AX1143" s="3">
        <v>5.09</v>
      </c>
      <c r="AY1143" s="3">
        <v>22.1</v>
      </c>
      <c r="AZ1143" s="3"/>
    </row>
    <row r="1144" spans="24:52" x14ac:dyDescent="0.3">
      <c r="X1144"/>
      <c r="AP1144" s="1" t="s">
        <v>5007</v>
      </c>
      <c r="AQ1144" s="1" t="s">
        <v>5022</v>
      </c>
      <c r="AR1144" t="s">
        <v>5023</v>
      </c>
      <c r="AS1144">
        <v>2.7732000000000001</v>
      </c>
      <c r="AT1144" s="5">
        <f t="shared" si="72"/>
        <v>2.7732E-2</v>
      </c>
      <c r="AV1144" s="1" t="s">
        <v>1130</v>
      </c>
      <c r="AW1144" s="3">
        <v>64.689615775167198</v>
      </c>
      <c r="AX1144" s="3">
        <v>17.167000000000002</v>
      </c>
      <c r="AY1144" s="3">
        <v>57.148499999999999</v>
      </c>
      <c r="AZ1144" s="3"/>
    </row>
    <row r="1145" spans="24:52" x14ac:dyDescent="0.3">
      <c r="X1145"/>
      <c r="AP1145" s="1" t="s">
        <v>5007</v>
      </c>
      <c r="AQ1145" s="1" t="s">
        <v>5024</v>
      </c>
      <c r="AR1145" t="s">
        <v>5025</v>
      </c>
      <c r="AS1145">
        <v>2.7601</v>
      </c>
      <c r="AT1145" s="5">
        <f t="shared" si="72"/>
        <v>2.7601000000000001E-2</v>
      </c>
      <c r="AV1145" s="1" t="s">
        <v>1900</v>
      </c>
      <c r="AW1145" s="3">
        <v>8.8790375088274001</v>
      </c>
      <c r="AX1145" s="3">
        <v>-0.78700000000000003</v>
      </c>
      <c r="AY1145" s="3">
        <v>6.7549999999999999</v>
      </c>
      <c r="AZ1145" s="3"/>
    </row>
    <row r="1146" spans="24:52" x14ac:dyDescent="0.3">
      <c r="X1146"/>
      <c r="AP1146" s="1" t="s">
        <v>5007</v>
      </c>
      <c r="AQ1146" s="1" t="s">
        <v>5026</v>
      </c>
      <c r="AR1146" t="s">
        <v>5027</v>
      </c>
      <c r="AS1146">
        <v>2.6288</v>
      </c>
      <c r="AT1146" s="5">
        <f t="shared" si="72"/>
        <v>2.6287999999999999E-2</v>
      </c>
      <c r="AV1146" s="1" t="s">
        <v>2169</v>
      </c>
      <c r="AW1146" s="3">
        <v>8.2770099450083894</v>
      </c>
      <c r="AX1146" s="3">
        <v>2.8210000000000002</v>
      </c>
      <c r="AY1146" s="3" t="s">
        <v>206</v>
      </c>
      <c r="AZ1146" s="3"/>
    </row>
    <row r="1147" spans="24:52" x14ac:dyDescent="0.3">
      <c r="X1147"/>
      <c r="AP1147" s="1" t="s">
        <v>5007</v>
      </c>
      <c r="AQ1147" s="1" t="s">
        <v>5028</v>
      </c>
      <c r="AR1147" t="s">
        <v>5029</v>
      </c>
      <c r="AS1147">
        <v>2.5398999999999998</v>
      </c>
      <c r="AT1147" s="5">
        <f t="shared" si="72"/>
        <v>2.5398999999999998E-2</v>
      </c>
      <c r="AV1147" s="1" t="s">
        <v>1180</v>
      </c>
      <c r="AW1147" s="3">
        <v>45.385658452367899</v>
      </c>
      <c r="AX1147" s="3">
        <v>8.7240000000000002</v>
      </c>
      <c r="AY1147" s="3">
        <v>3.79</v>
      </c>
      <c r="AZ1147" s="3"/>
    </row>
    <row r="1148" spans="24:52" x14ac:dyDescent="0.3">
      <c r="X1148"/>
      <c r="AP1148" s="1" t="s">
        <v>5007</v>
      </c>
      <c r="AQ1148" s="1" t="s">
        <v>5030</v>
      </c>
      <c r="AR1148" t="s">
        <v>5031</v>
      </c>
      <c r="AS1148">
        <v>2.5137</v>
      </c>
      <c r="AT1148" s="5">
        <f t="shared" si="72"/>
        <v>2.5137E-2</v>
      </c>
      <c r="AV1148" s="1" t="s">
        <v>3131</v>
      </c>
      <c r="AW1148" s="3">
        <v>5.8183695492999998</v>
      </c>
      <c r="AX1148" s="3">
        <v>0</v>
      </c>
      <c r="AY1148" s="3">
        <v>67.198999999999998</v>
      </c>
      <c r="AZ1148" s="3"/>
    </row>
    <row r="1149" spans="24:52" x14ac:dyDescent="0.3">
      <c r="X1149"/>
      <c r="AP1149" s="1" t="s">
        <v>5007</v>
      </c>
      <c r="AQ1149" t="s">
        <v>5032</v>
      </c>
      <c r="AR1149" t="s">
        <v>5033</v>
      </c>
      <c r="AS1149">
        <v>2.4922</v>
      </c>
      <c r="AT1149" s="5">
        <f t="shared" si="72"/>
        <v>2.4922E-2</v>
      </c>
      <c r="AV1149" s="1" t="s">
        <v>706</v>
      </c>
      <c r="AW1149" s="3">
        <v>6.89931679742</v>
      </c>
      <c r="AX1149" s="3">
        <v>2.355</v>
      </c>
      <c r="AY1149" s="3" t="s">
        <v>206</v>
      </c>
      <c r="AZ1149" s="3"/>
    </row>
    <row r="1150" spans="24:52" x14ac:dyDescent="0.3">
      <c r="X1150"/>
      <c r="AP1150" s="1" t="s">
        <v>5007</v>
      </c>
      <c r="AQ1150" s="1" t="s">
        <v>5034</v>
      </c>
      <c r="AR1150" t="s">
        <v>5035</v>
      </c>
      <c r="AS1150">
        <v>2.4868999999999999</v>
      </c>
      <c r="AT1150" s="5">
        <f t="shared" si="72"/>
        <v>2.4868999999999999E-2</v>
      </c>
      <c r="AV1150" s="1" t="s">
        <v>756</v>
      </c>
      <c r="AW1150" s="3">
        <v>45.955621128858297</v>
      </c>
      <c r="AX1150" s="3">
        <v>25.219000000000001</v>
      </c>
      <c r="AY1150" s="3">
        <v>37.590000000000003</v>
      </c>
      <c r="AZ1150" s="3"/>
    </row>
    <row r="1151" spans="24:52" x14ac:dyDescent="0.3">
      <c r="X1151"/>
      <c r="AP1151" s="1" t="s">
        <v>5007</v>
      </c>
      <c r="AQ1151" s="1" t="s">
        <v>5036</v>
      </c>
      <c r="AR1151" t="s">
        <v>5037</v>
      </c>
      <c r="AS1151">
        <v>2.484</v>
      </c>
      <c r="AT1151" s="5">
        <f t="shared" si="72"/>
        <v>2.4840000000000001E-2</v>
      </c>
      <c r="AV1151" s="1" t="s">
        <v>2591</v>
      </c>
      <c r="AW1151" s="3">
        <v>7.0614464751988804</v>
      </c>
      <c r="AX1151" s="3">
        <v>24.731999999999999</v>
      </c>
      <c r="AY1151" s="3">
        <v>23.298999999999999</v>
      </c>
      <c r="AZ1151" s="3"/>
    </row>
    <row r="1152" spans="24:52" x14ac:dyDescent="0.3">
      <c r="X1152"/>
      <c r="AP1152" s="1" t="s">
        <v>5007</v>
      </c>
      <c r="AQ1152" s="1" t="s">
        <v>5038</v>
      </c>
      <c r="AR1152" s="1" t="s">
        <v>5039</v>
      </c>
      <c r="AS1152">
        <v>2.4422000000000001</v>
      </c>
      <c r="AT1152" s="5">
        <f t="shared" si="72"/>
        <v>2.4422000000000003E-2</v>
      </c>
      <c r="AV1152" s="1" t="s">
        <v>146</v>
      </c>
      <c r="AW1152" s="3">
        <v>30.34635848924</v>
      </c>
      <c r="AX1152" s="3">
        <v>-0.40699999999999997</v>
      </c>
      <c r="AY1152" s="3">
        <v>45.744999999999997</v>
      </c>
      <c r="AZ1152" s="3"/>
    </row>
    <row r="1153" spans="24:52" x14ac:dyDescent="0.3">
      <c r="X1153"/>
      <c r="AP1153" s="1" t="s">
        <v>5007</v>
      </c>
      <c r="AQ1153" s="1" t="s">
        <v>5040</v>
      </c>
      <c r="AR1153" t="s">
        <v>5041</v>
      </c>
      <c r="AS1153">
        <v>2.3723999999999998</v>
      </c>
      <c r="AT1153" s="5">
        <f t="shared" si="72"/>
        <v>2.3723999999999999E-2</v>
      </c>
      <c r="AV1153" s="1" t="s">
        <v>707</v>
      </c>
      <c r="AW1153" s="3">
        <v>7.9912868505299999</v>
      </c>
      <c r="AX1153" s="3">
        <v>33.552</v>
      </c>
      <c r="AY1153" s="3" t="s">
        <v>206</v>
      </c>
      <c r="AZ1153" s="3"/>
    </row>
    <row r="1154" spans="24:52" x14ac:dyDescent="0.3">
      <c r="X1154"/>
      <c r="AP1154" s="1" t="s">
        <v>5007</v>
      </c>
      <c r="AQ1154" s="1" t="s">
        <v>5042</v>
      </c>
      <c r="AR1154" t="s">
        <v>5043</v>
      </c>
      <c r="AS1154">
        <v>2.2692999999999999</v>
      </c>
      <c r="AT1154" s="5">
        <f t="shared" si="72"/>
        <v>2.2692999999999998E-2</v>
      </c>
      <c r="AV1154" s="1" t="s">
        <v>767</v>
      </c>
      <c r="AW1154" s="3">
        <v>7.5082845881464699</v>
      </c>
      <c r="AX1154" s="3">
        <v>0</v>
      </c>
      <c r="AY1154" s="3">
        <v>15.839</v>
      </c>
      <c r="AZ1154" s="3"/>
    </row>
    <row r="1155" spans="24:52" x14ac:dyDescent="0.3">
      <c r="X1155"/>
      <c r="AP1155" s="1" t="s">
        <v>5007</v>
      </c>
      <c r="AQ1155" s="1" t="s">
        <v>5044</v>
      </c>
      <c r="AR1155" t="s">
        <v>5045</v>
      </c>
      <c r="AS1155">
        <v>2.2677</v>
      </c>
      <c r="AT1155" s="5">
        <f t="shared" si="72"/>
        <v>2.2676999999999999E-2</v>
      </c>
      <c r="AV1155" s="1" t="s">
        <v>709</v>
      </c>
      <c r="AW1155" s="3">
        <v>7.3136275160000004</v>
      </c>
      <c r="AX1155" s="3">
        <v>13.263999999999999</v>
      </c>
      <c r="AY1155" s="3">
        <v>72.3</v>
      </c>
      <c r="AZ1155" s="3"/>
    </row>
    <row r="1156" spans="24:52" x14ac:dyDescent="0.3">
      <c r="X1156"/>
      <c r="AP1156" s="1" t="s">
        <v>5007</v>
      </c>
      <c r="AQ1156" s="1" t="s">
        <v>3880</v>
      </c>
      <c r="AR1156" s="1" t="s">
        <v>3881</v>
      </c>
      <c r="AS1156">
        <v>2.0746000000000002</v>
      </c>
      <c r="AT1156" s="5">
        <f t="shared" si="72"/>
        <v>2.0746000000000001E-2</v>
      </c>
      <c r="AV1156" s="1" t="s">
        <v>703</v>
      </c>
      <c r="AW1156" s="3">
        <v>14.39061887808</v>
      </c>
      <c r="AX1156" s="3">
        <v>0</v>
      </c>
      <c r="AY1156" s="3" t="s">
        <v>206</v>
      </c>
      <c r="AZ1156" s="3"/>
    </row>
    <row r="1157" spans="24:52" x14ac:dyDescent="0.3">
      <c r="X1157"/>
      <c r="AP1157" s="1" t="s">
        <v>5007</v>
      </c>
      <c r="AQ1157" s="1" t="s">
        <v>5046</v>
      </c>
      <c r="AR1157" t="s">
        <v>5047</v>
      </c>
      <c r="AS1157">
        <v>1.9670000000000001</v>
      </c>
      <c r="AT1157" s="5">
        <f t="shared" si="72"/>
        <v>1.967E-2</v>
      </c>
      <c r="AV1157" s="1" t="s">
        <v>3129</v>
      </c>
      <c r="AW1157" s="3">
        <v>4.7421020326000001</v>
      </c>
      <c r="AX1157" s="3">
        <v>1.256</v>
      </c>
      <c r="AY1157" s="3" t="s">
        <v>206</v>
      </c>
      <c r="AZ1157" s="3"/>
    </row>
    <row r="1158" spans="24:52" x14ac:dyDescent="0.3">
      <c r="X1158"/>
      <c r="AP1158" s="1" t="s">
        <v>5007</v>
      </c>
      <c r="AQ1158" s="1" t="s">
        <v>5048</v>
      </c>
      <c r="AR1158" s="1" t="s">
        <v>5049</v>
      </c>
      <c r="AS1158">
        <v>1.7655000000000001</v>
      </c>
      <c r="AT1158" s="5">
        <f t="shared" si="72"/>
        <v>1.7655000000000001E-2</v>
      </c>
      <c r="AV1158" s="1" t="s">
        <v>3128</v>
      </c>
      <c r="AW1158" s="3">
        <v>5.7644404148700001</v>
      </c>
      <c r="AX1158" s="3">
        <v>5.8369999999999997</v>
      </c>
      <c r="AY1158" s="3">
        <v>38.945</v>
      </c>
      <c r="AZ1158" s="3"/>
    </row>
    <row r="1159" spans="24:52" x14ac:dyDescent="0.3">
      <c r="X1159"/>
      <c r="AP1159" s="1" t="s">
        <v>5007</v>
      </c>
      <c r="AQ1159" s="1" t="s">
        <v>5050</v>
      </c>
      <c r="AR1159" s="1" t="s">
        <v>5051</v>
      </c>
      <c r="AS1159">
        <v>1.7098</v>
      </c>
      <c r="AT1159" s="5">
        <f t="shared" si="72"/>
        <v>1.7097999999999999E-2</v>
      </c>
      <c r="AV1159" s="1" t="s">
        <v>3130</v>
      </c>
      <c r="AW1159" s="3">
        <v>4.3990398418178103</v>
      </c>
      <c r="AX1159" s="3">
        <v>4.2359999999999998</v>
      </c>
      <c r="AY1159" s="3">
        <v>12.2</v>
      </c>
      <c r="AZ1159" s="3"/>
    </row>
    <row r="1160" spans="24:52" x14ac:dyDescent="0.3">
      <c r="X1160"/>
      <c r="AP1160" s="1" t="s">
        <v>5007</v>
      </c>
      <c r="AQ1160" s="1" t="s">
        <v>5052</v>
      </c>
      <c r="AR1160" t="s">
        <v>5053</v>
      </c>
      <c r="AS1160">
        <v>1.6907000000000001</v>
      </c>
      <c r="AT1160" s="5">
        <f t="shared" si="72"/>
        <v>1.6907000000000002E-2</v>
      </c>
      <c r="AV1160" s="1" t="s">
        <v>3132</v>
      </c>
      <c r="AW1160" s="3">
        <v>4.7413438668159902</v>
      </c>
      <c r="AX1160" s="3">
        <v>-27.742000000000001</v>
      </c>
      <c r="AY1160" s="3" t="s">
        <v>206</v>
      </c>
      <c r="AZ1160" s="3"/>
    </row>
    <row r="1161" spans="24:52" x14ac:dyDescent="0.3">
      <c r="X1161"/>
      <c r="AP1161" s="1" t="s">
        <v>5007</v>
      </c>
      <c r="AQ1161" s="1" t="s">
        <v>5054</v>
      </c>
      <c r="AR1161" t="s">
        <v>5055</v>
      </c>
      <c r="AS1161">
        <v>1.6428</v>
      </c>
      <c r="AT1161" s="5">
        <f t="shared" ref="AT1161:AT1224" si="73">AS1161/100</f>
        <v>1.6428000000000002E-2</v>
      </c>
      <c r="AV1161" s="1" t="s">
        <v>3133</v>
      </c>
      <c r="AW1161" s="3">
        <v>4.6523874882636997</v>
      </c>
      <c r="AX1161" s="3">
        <v>-27.899000000000001</v>
      </c>
      <c r="AY1161" s="3" t="s">
        <v>206</v>
      </c>
      <c r="AZ1161" s="3"/>
    </row>
    <row r="1162" spans="24:52" x14ac:dyDescent="0.3">
      <c r="X1162"/>
      <c r="AP1162" s="1" t="s">
        <v>5007</v>
      </c>
      <c r="AQ1162" s="1" t="s">
        <v>5056</v>
      </c>
      <c r="AR1162" t="s">
        <v>5057</v>
      </c>
      <c r="AS1162">
        <v>1.6085</v>
      </c>
      <c r="AT1162" s="5">
        <f t="shared" si="73"/>
        <v>1.6085000000000002E-2</v>
      </c>
      <c r="AV1162" s="1" t="s">
        <v>3135</v>
      </c>
      <c r="AW1162" s="3">
        <v>3.97715018275</v>
      </c>
      <c r="AX1162" s="3">
        <v>-23.210999999999999</v>
      </c>
      <c r="AY1162" s="3">
        <v>13</v>
      </c>
      <c r="AZ1162" s="3"/>
    </row>
    <row r="1163" spans="24:52" x14ac:dyDescent="0.3">
      <c r="X1163"/>
      <c r="AP1163" s="1" t="s">
        <v>5007</v>
      </c>
      <c r="AQ1163" s="1" t="s">
        <v>5058</v>
      </c>
      <c r="AR1163" t="s">
        <v>5059</v>
      </c>
      <c r="AS1163">
        <v>1.5623</v>
      </c>
      <c r="AT1163" s="5">
        <f t="shared" si="73"/>
        <v>1.5623E-2</v>
      </c>
      <c r="AV1163" s="1" t="s">
        <v>2267</v>
      </c>
      <c r="AW1163" s="3">
        <v>4.2324884003815599</v>
      </c>
      <c r="AX1163" s="3">
        <v>-10.269</v>
      </c>
      <c r="AY1163" s="3">
        <v>11.624000000000001</v>
      </c>
      <c r="AZ1163" s="3"/>
    </row>
    <row r="1164" spans="24:52" x14ac:dyDescent="0.3">
      <c r="X1164"/>
      <c r="AP1164" s="1" t="s">
        <v>5007</v>
      </c>
      <c r="AQ1164" s="1" t="s">
        <v>5060</v>
      </c>
      <c r="AR1164" t="s">
        <v>5061</v>
      </c>
      <c r="AS1164">
        <v>1.5213000000000001</v>
      </c>
      <c r="AT1164" s="5">
        <f t="shared" si="73"/>
        <v>1.5213000000000001E-2</v>
      </c>
      <c r="AV1164" s="1" t="s">
        <v>3138</v>
      </c>
      <c r="AW1164" s="3">
        <v>4.1783335149100003</v>
      </c>
      <c r="AX1164" s="3">
        <v>-11.734999999999999</v>
      </c>
      <c r="AY1164" s="3">
        <v>112.7</v>
      </c>
      <c r="AZ1164" s="3"/>
    </row>
    <row r="1165" spans="24:52" x14ac:dyDescent="0.3">
      <c r="X1165"/>
      <c r="AP1165" s="1" t="s">
        <v>5007</v>
      </c>
      <c r="AQ1165" t="s">
        <v>5062</v>
      </c>
      <c r="AR1165" t="s">
        <v>5063</v>
      </c>
      <c r="AS1165">
        <v>1.486</v>
      </c>
      <c r="AT1165" s="5">
        <f t="shared" si="73"/>
        <v>1.486E-2</v>
      </c>
      <c r="AV1165" s="1" t="s">
        <v>203</v>
      </c>
      <c r="AW1165" s="3">
        <v>11.12608843882</v>
      </c>
      <c r="AX1165" s="3">
        <v>8.2240000000000002</v>
      </c>
      <c r="AY1165" s="3" t="s">
        <v>206</v>
      </c>
      <c r="AZ1165" s="3"/>
    </row>
    <row r="1166" spans="24:52" x14ac:dyDescent="0.3">
      <c r="X1166"/>
      <c r="AP1166" s="1" t="s">
        <v>5007</v>
      </c>
      <c r="AQ1166" s="1" t="s">
        <v>5064</v>
      </c>
      <c r="AR1166" t="s">
        <v>5065</v>
      </c>
      <c r="AS1166">
        <v>1.4139999999999999</v>
      </c>
      <c r="AT1166" s="5">
        <f t="shared" si="73"/>
        <v>1.414E-2</v>
      </c>
      <c r="AV1166" s="1" t="s">
        <v>2537</v>
      </c>
      <c r="AW1166" s="3">
        <v>4.11067011699605</v>
      </c>
      <c r="AX1166" s="3">
        <v>6.1130000000000004</v>
      </c>
      <c r="AY1166" s="3">
        <v>13.631</v>
      </c>
      <c r="AZ1166" s="3"/>
    </row>
    <row r="1167" spans="24:52" x14ac:dyDescent="0.3">
      <c r="X1167"/>
      <c r="AP1167" s="1" t="s">
        <v>5007</v>
      </c>
      <c r="AQ1167" s="1" t="s">
        <v>5066</v>
      </c>
      <c r="AR1167" s="1" t="s">
        <v>5067</v>
      </c>
      <c r="AS1167">
        <v>1.2944</v>
      </c>
      <c r="AT1167" s="5">
        <f t="shared" si="73"/>
        <v>1.2944000000000001E-2</v>
      </c>
      <c r="AV1167" s="1" t="s">
        <v>3136</v>
      </c>
      <c r="AW1167" s="3">
        <v>3.6860032270886598</v>
      </c>
      <c r="AX1167" s="3">
        <v>-9.94</v>
      </c>
      <c r="AY1167" s="3" t="s">
        <v>206</v>
      </c>
      <c r="AZ1167" s="3"/>
    </row>
    <row r="1168" spans="24:52" x14ac:dyDescent="0.3">
      <c r="X1168"/>
      <c r="AP1168" s="1" t="s">
        <v>5007</v>
      </c>
      <c r="AQ1168" s="1" t="s">
        <v>5068</v>
      </c>
      <c r="AR1168" t="s">
        <v>5069</v>
      </c>
      <c r="AS1168">
        <v>1.2315</v>
      </c>
      <c r="AT1168" s="5">
        <f t="shared" si="73"/>
        <v>1.2315E-2</v>
      </c>
      <c r="AV1168" s="1" t="s">
        <v>3134</v>
      </c>
      <c r="AW1168" s="3">
        <v>3.3533691866365398</v>
      </c>
      <c r="AX1168" s="3">
        <v>-6.4539999999999997</v>
      </c>
      <c r="AY1168" s="3" t="s">
        <v>206</v>
      </c>
      <c r="AZ1168" s="3"/>
    </row>
    <row r="1169" spans="24:52" x14ac:dyDescent="0.3">
      <c r="X1169"/>
      <c r="AP1169" s="1" t="s">
        <v>5007</v>
      </c>
      <c r="AQ1169" s="1" t="s">
        <v>5070</v>
      </c>
      <c r="AR1169" t="s">
        <v>5071</v>
      </c>
      <c r="AS1169">
        <v>1.2013</v>
      </c>
      <c r="AT1169" s="5">
        <f t="shared" si="73"/>
        <v>1.2013000000000001E-2</v>
      </c>
      <c r="AV1169" s="1" t="s">
        <v>3142</v>
      </c>
      <c r="AW1169" s="3">
        <v>3.7081942158954302</v>
      </c>
      <c r="AX1169" s="3">
        <v>-1.054</v>
      </c>
      <c r="AY1169" s="3">
        <v>42.102330000000002</v>
      </c>
      <c r="AZ1169" s="3"/>
    </row>
    <row r="1170" spans="24:52" x14ac:dyDescent="0.3">
      <c r="X1170"/>
      <c r="AP1170" s="1" t="s">
        <v>5007</v>
      </c>
      <c r="AQ1170" s="1" t="s">
        <v>5072</v>
      </c>
      <c r="AR1170" s="1" t="s">
        <v>5073</v>
      </c>
      <c r="AS1170">
        <v>1.1323000000000001</v>
      </c>
      <c r="AT1170" s="5">
        <f t="shared" si="73"/>
        <v>1.1323000000000001E-2</v>
      </c>
      <c r="AV1170" s="1" t="s">
        <v>3139</v>
      </c>
      <c r="AW1170" s="3">
        <v>3.2232694431266</v>
      </c>
      <c r="AX1170" s="3">
        <v>-21.32</v>
      </c>
      <c r="AY1170" s="3">
        <v>12.8285</v>
      </c>
      <c r="AZ1170" s="3"/>
    </row>
    <row r="1171" spans="24:52" x14ac:dyDescent="0.3">
      <c r="X1171"/>
      <c r="AP1171" s="1" t="s">
        <v>5007</v>
      </c>
      <c r="AQ1171" t="s">
        <v>5074</v>
      </c>
      <c r="AR1171" t="s">
        <v>5075</v>
      </c>
      <c r="AS1171">
        <v>1.0727</v>
      </c>
      <c r="AT1171" s="5">
        <f t="shared" si="73"/>
        <v>1.0727E-2</v>
      </c>
      <c r="AV1171" s="1" t="s">
        <v>3146</v>
      </c>
      <c r="AW1171" s="3">
        <v>3.0703829860799998</v>
      </c>
      <c r="AX1171" s="3">
        <v>7.8390000000000004</v>
      </c>
      <c r="AY1171" s="3" t="s">
        <v>206</v>
      </c>
      <c r="AZ1171" s="3"/>
    </row>
    <row r="1172" spans="24:52" x14ac:dyDescent="0.3">
      <c r="X1172"/>
      <c r="AP1172" s="1" t="s">
        <v>5007</v>
      </c>
      <c r="AQ1172" t="s">
        <v>5076</v>
      </c>
      <c r="AR1172" t="s">
        <v>5077</v>
      </c>
      <c r="AS1172">
        <v>1.0466</v>
      </c>
      <c r="AT1172" s="5">
        <f t="shared" si="73"/>
        <v>1.0466E-2</v>
      </c>
      <c r="AV1172" s="1" t="s">
        <v>3141</v>
      </c>
      <c r="AW1172" s="3">
        <v>3.2434734817257498</v>
      </c>
      <c r="AX1172" s="3">
        <v>29.904</v>
      </c>
      <c r="AY1172" s="3" t="s">
        <v>206</v>
      </c>
      <c r="AZ1172" s="3"/>
    </row>
    <row r="1173" spans="24:52" x14ac:dyDescent="0.3">
      <c r="X1173"/>
      <c r="AP1173" s="1" t="s">
        <v>5007</v>
      </c>
      <c r="AQ1173" s="1" t="s">
        <v>5078</v>
      </c>
      <c r="AR1173" s="1" t="s">
        <v>5079</v>
      </c>
      <c r="AS1173">
        <v>1.0370999999999999</v>
      </c>
      <c r="AT1173" s="5">
        <f t="shared" si="73"/>
        <v>1.0370999999999998E-2</v>
      </c>
      <c r="AV1173" s="1" t="s">
        <v>3153</v>
      </c>
      <c r="AW1173" s="3">
        <v>3.2566932658761498</v>
      </c>
      <c r="AX1173" s="3">
        <v>0</v>
      </c>
      <c r="AY1173" s="3" t="s">
        <v>206</v>
      </c>
      <c r="AZ1173" s="3"/>
    </row>
    <row r="1174" spans="24:52" x14ac:dyDescent="0.3">
      <c r="X1174"/>
      <c r="AP1174" s="1" t="s">
        <v>5007</v>
      </c>
      <c r="AQ1174" s="1" t="s">
        <v>5080</v>
      </c>
      <c r="AR1174" s="1" t="s">
        <v>5081</v>
      </c>
      <c r="AS1174">
        <v>1.024</v>
      </c>
      <c r="AT1174" s="5">
        <f t="shared" si="73"/>
        <v>1.0240000000000001E-2</v>
      </c>
      <c r="AV1174" s="1" t="s">
        <v>3143</v>
      </c>
      <c r="AW1174" s="3">
        <v>2.97566928484849</v>
      </c>
      <c r="AX1174" s="3">
        <v>18.664999999999999</v>
      </c>
      <c r="AY1174" s="3">
        <v>14.9</v>
      </c>
      <c r="AZ1174" s="3"/>
    </row>
    <row r="1175" spans="24:52" x14ac:dyDescent="0.3">
      <c r="X1175"/>
      <c r="AP1175" s="1" t="s">
        <v>5007</v>
      </c>
      <c r="AQ1175" t="s">
        <v>5082</v>
      </c>
      <c r="AR1175" t="s">
        <v>5083</v>
      </c>
      <c r="AS1175">
        <v>0.9365</v>
      </c>
      <c r="AT1175" s="5">
        <f t="shared" si="73"/>
        <v>9.3650000000000001E-3</v>
      </c>
      <c r="AV1175" s="1" t="s">
        <v>708</v>
      </c>
      <c r="AW1175" s="3">
        <v>2.7626833584799999</v>
      </c>
      <c r="AX1175" s="3">
        <v>11.412000000000001</v>
      </c>
      <c r="AY1175" s="3" t="s">
        <v>206</v>
      </c>
      <c r="AZ1175" s="3"/>
    </row>
    <row r="1176" spans="24:52" x14ac:dyDescent="0.3">
      <c r="X1176"/>
      <c r="AP1176" s="1" t="s">
        <v>5007</v>
      </c>
      <c r="AQ1176" s="1" t="s">
        <v>5084</v>
      </c>
      <c r="AR1176" t="s">
        <v>5085</v>
      </c>
      <c r="AS1176">
        <v>0.85370000000000001</v>
      </c>
      <c r="AT1176" s="5">
        <f t="shared" si="73"/>
        <v>8.5369999999999994E-3</v>
      </c>
      <c r="AV1176" s="1" t="s">
        <v>3145</v>
      </c>
      <c r="AW1176" s="3">
        <v>2.49119145884936</v>
      </c>
      <c r="AX1176" s="3">
        <v>-0.752</v>
      </c>
      <c r="AY1176" s="3">
        <v>-6.9000000000000006E-2</v>
      </c>
      <c r="AZ1176" s="3"/>
    </row>
    <row r="1177" spans="24:52" x14ac:dyDescent="0.3">
      <c r="X1177"/>
      <c r="AP1177" s="1" t="s">
        <v>5007</v>
      </c>
      <c r="AQ1177" t="s">
        <v>5086</v>
      </c>
      <c r="AR1177" t="s">
        <v>5087</v>
      </c>
      <c r="AS1177">
        <v>0.83650000000000002</v>
      </c>
      <c r="AT1177" s="5">
        <f t="shared" si="73"/>
        <v>8.3650000000000009E-3</v>
      </c>
      <c r="AV1177" s="1" t="s">
        <v>3137</v>
      </c>
      <c r="AW1177" s="3">
        <v>2.6631375775800001</v>
      </c>
      <c r="AX1177" s="3">
        <v>36.121000000000002</v>
      </c>
      <c r="AY1177" s="3" t="s">
        <v>206</v>
      </c>
      <c r="AZ1177" s="3"/>
    </row>
    <row r="1178" spans="24:52" x14ac:dyDescent="0.3">
      <c r="X1178"/>
      <c r="AP1178" s="1" t="s">
        <v>5007</v>
      </c>
      <c r="AQ1178" s="1" t="s">
        <v>5088</v>
      </c>
      <c r="AR1178" t="s">
        <v>5089</v>
      </c>
      <c r="AS1178">
        <v>0.76380000000000003</v>
      </c>
      <c r="AT1178" s="5">
        <f t="shared" si="73"/>
        <v>7.6380000000000007E-3</v>
      </c>
      <c r="AV1178" s="1" t="s">
        <v>3149</v>
      </c>
      <c r="AW1178" s="3">
        <v>1.98264153746157</v>
      </c>
      <c r="AX1178" s="3">
        <v>19.606000000000002</v>
      </c>
      <c r="AY1178" s="3">
        <v>9.2929999999999993</v>
      </c>
      <c r="AZ1178" s="3"/>
    </row>
    <row r="1179" spans="24:52" x14ac:dyDescent="0.3">
      <c r="X1179"/>
      <c r="AP1179" s="1" t="s">
        <v>5007</v>
      </c>
      <c r="AQ1179" t="s">
        <v>5090</v>
      </c>
      <c r="AR1179" t="s">
        <v>5091</v>
      </c>
      <c r="AS1179">
        <v>0.75819999999999999</v>
      </c>
      <c r="AT1179" s="5">
        <f t="shared" si="73"/>
        <v>7.5820000000000002E-3</v>
      </c>
      <c r="AV1179" s="1" t="s">
        <v>3144</v>
      </c>
      <c r="AW1179" s="3">
        <v>2.12194242637629</v>
      </c>
      <c r="AX1179" s="3">
        <v>44.6</v>
      </c>
      <c r="AY1179" s="3" t="s">
        <v>206</v>
      </c>
      <c r="AZ1179" s="3"/>
    </row>
    <row r="1180" spans="24:52" x14ac:dyDescent="0.3">
      <c r="X1180"/>
      <c r="AP1180" s="1" t="s">
        <v>5007</v>
      </c>
      <c r="AQ1180" t="s">
        <v>5092</v>
      </c>
      <c r="AR1180" s="1" t="s">
        <v>5093</v>
      </c>
      <c r="AS1180">
        <v>0.73219999999999996</v>
      </c>
      <c r="AT1180" s="5">
        <f t="shared" si="73"/>
        <v>7.3219999999999995E-3</v>
      </c>
      <c r="AV1180" s="1" t="s">
        <v>3140</v>
      </c>
      <c r="AW1180" s="3">
        <v>2.31827847471</v>
      </c>
      <c r="AX1180" s="3">
        <v>2.415</v>
      </c>
      <c r="AY1180" s="3" t="s">
        <v>206</v>
      </c>
      <c r="AZ1180" s="3"/>
    </row>
    <row r="1181" spans="24:52" x14ac:dyDescent="0.3">
      <c r="X1181"/>
      <c r="AP1181" s="1" t="s">
        <v>5007</v>
      </c>
      <c r="AQ1181" t="s">
        <v>5094</v>
      </c>
      <c r="AR1181" t="s">
        <v>5095</v>
      </c>
      <c r="AS1181">
        <v>0.71809999999999996</v>
      </c>
      <c r="AT1181" s="5">
        <f t="shared" si="73"/>
        <v>7.1809999999999999E-3</v>
      </c>
      <c r="AV1181" s="1" t="s">
        <v>3148</v>
      </c>
      <c r="AW1181" s="3">
        <v>1.9790814245199999</v>
      </c>
      <c r="AX1181" s="3">
        <v>8.0570000000000004</v>
      </c>
      <c r="AY1181" s="3" t="s">
        <v>206</v>
      </c>
      <c r="AZ1181" s="3"/>
    </row>
    <row r="1182" spans="24:52" x14ac:dyDescent="0.3">
      <c r="X1182"/>
      <c r="AP1182" s="1" t="s">
        <v>5007</v>
      </c>
      <c r="AQ1182" s="1" t="s">
        <v>5096</v>
      </c>
      <c r="AR1182" s="1" t="s">
        <v>5097</v>
      </c>
      <c r="AS1182">
        <v>0.69059999999999999</v>
      </c>
      <c r="AT1182" s="5">
        <f t="shared" si="73"/>
        <v>6.9059999999999998E-3</v>
      </c>
      <c r="AV1182" s="1" t="s">
        <v>2581</v>
      </c>
      <c r="AW1182" s="3">
        <v>1.9551787863806001</v>
      </c>
      <c r="AX1182" s="3">
        <v>37.061999999999998</v>
      </c>
      <c r="AY1182" s="3">
        <v>38</v>
      </c>
      <c r="AZ1182" s="3"/>
    </row>
    <row r="1183" spans="24:52" x14ac:dyDescent="0.3">
      <c r="X1183"/>
      <c r="AP1183" s="1" t="s">
        <v>5007</v>
      </c>
      <c r="AQ1183" s="1" t="s">
        <v>5098</v>
      </c>
      <c r="AR1183" t="s">
        <v>5099</v>
      </c>
      <c r="AS1183">
        <v>0.60629999999999995</v>
      </c>
      <c r="AT1183" s="5">
        <f t="shared" si="73"/>
        <v>6.0629999999999998E-3</v>
      </c>
      <c r="AV1183" s="1" t="s">
        <v>3150</v>
      </c>
      <c r="AW1183" s="3">
        <v>1.6891116745251</v>
      </c>
      <c r="AX1183" s="3">
        <v>4.0309999999999997</v>
      </c>
      <c r="AY1183" s="3" t="s">
        <v>206</v>
      </c>
      <c r="AZ1183" s="3"/>
    </row>
    <row r="1184" spans="24:52" x14ac:dyDescent="0.3">
      <c r="X1184"/>
      <c r="AP1184" s="1" t="s">
        <v>5007</v>
      </c>
      <c r="AQ1184" t="s">
        <v>5100</v>
      </c>
      <c r="AR1184" s="1" t="s">
        <v>5101</v>
      </c>
      <c r="AS1184">
        <v>0.5696</v>
      </c>
      <c r="AT1184" s="5">
        <f t="shared" si="73"/>
        <v>5.6959999999999997E-3</v>
      </c>
      <c r="AV1184" s="1" t="s">
        <v>3151</v>
      </c>
      <c r="AW1184" s="3">
        <v>1.81065261274</v>
      </c>
      <c r="AX1184" s="3">
        <v>-14.117000000000001</v>
      </c>
      <c r="AY1184" s="3">
        <v>244.8</v>
      </c>
      <c r="AZ1184" s="3"/>
    </row>
    <row r="1185" spans="24:52" x14ac:dyDescent="0.3">
      <c r="X1185"/>
      <c r="AP1185" s="1" t="s">
        <v>5007</v>
      </c>
      <c r="AQ1185" t="s">
        <v>5102</v>
      </c>
      <c r="AR1185" t="s">
        <v>5103</v>
      </c>
      <c r="AS1185">
        <v>0.51359999999999995</v>
      </c>
      <c r="AT1185" s="5">
        <f t="shared" si="73"/>
        <v>5.1359999999999991E-3</v>
      </c>
      <c r="AV1185" s="1" t="s">
        <v>3147</v>
      </c>
      <c r="AW1185" s="3">
        <v>1.44612546</v>
      </c>
      <c r="AX1185" s="3">
        <v>10.933999999999999</v>
      </c>
      <c r="AY1185" s="3">
        <v>9</v>
      </c>
      <c r="AZ1185" s="3"/>
    </row>
    <row r="1186" spans="24:52" x14ac:dyDescent="0.3">
      <c r="X1186"/>
      <c r="AP1186" s="1" t="s">
        <v>5007</v>
      </c>
      <c r="AQ1186" t="s">
        <v>5104</v>
      </c>
      <c r="AR1186" t="s">
        <v>5105</v>
      </c>
      <c r="AS1186">
        <v>0.48870000000000002</v>
      </c>
      <c r="AT1186" s="5">
        <f t="shared" si="73"/>
        <v>4.8869999999999999E-3</v>
      </c>
      <c r="AV1186" s="1" t="s">
        <v>3159</v>
      </c>
      <c r="AW1186" s="3">
        <v>1.4142932805378801</v>
      </c>
      <c r="AX1186" s="3">
        <v>7.0609999999999999</v>
      </c>
      <c r="AY1186" s="3">
        <v>37.349499999999999</v>
      </c>
      <c r="AZ1186" s="3"/>
    </row>
    <row r="1187" spans="24:52" x14ac:dyDescent="0.3">
      <c r="X1187"/>
      <c r="AP1187" s="1" t="s">
        <v>5007</v>
      </c>
      <c r="AQ1187" t="s">
        <v>5106</v>
      </c>
      <c r="AR1187" s="1" t="s">
        <v>5107</v>
      </c>
      <c r="AS1187">
        <v>0.44790000000000002</v>
      </c>
      <c r="AT1187" s="5">
        <f t="shared" si="73"/>
        <v>4.4790000000000003E-3</v>
      </c>
      <c r="AV1187" s="1" t="s">
        <v>3152</v>
      </c>
      <c r="AW1187" s="3">
        <v>1.4053298968800001</v>
      </c>
      <c r="AX1187" s="3">
        <v>-3.4849999999999999</v>
      </c>
      <c r="AY1187" s="3" t="s">
        <v>206</v>
      </c>
      <c r="AZ1187" s="3"/>
    </row>
    <row r="1188" spans="24:52" x14ac:dyDescent="0.3">
      <c r="X1188"/>
      <c r="AP1188" s="1" t="s">
        <v>5007</v>
      </c>
      <c r="AQ1188" t="s">
        <v>5108</v>
      </c>
      <c r="AR1188" t="s">
        <v>5109</v>
      </c>
      <c r="AS1188">
        <v>0.44030000000000002</v>
      </c>
      <c r="AT1188" s="5">
        <f t="shared" si="73"/>
        <v>4.4030000000000007E-3</v>
      </c>
      <c r="AV1188" s="1" t="s">
        <v>3154</v>
      </c>
      <c r="AW1188" s="3">
        <v>1.3517437719500001</v>
      </c>
      <c r="AX1188" s="3">
        <v>69.192999999999998</v>
      </c>
      <c r="AY1188" s="3" t="s">
        <v>206</v>
      </c>
      <c r="AZ1188" s="3"/>
    </row>
    <row r="1189" spans="24:52" x14ac:dyDescent="0.3">
      <c r="X1189"/>
      <c r="AP1189" s="1" t="s">
        <v>5007</v>
      </c>
      <c r="AQ1189" t="s">
        <v>5110</v>
      </c>
      <c r="AR1189" t="s">
        <v>5111</v>
      </c>
      <c r="AS1189">
        <v>0.43070000000000003</v>
      </c>
      <c r="AT1189" s="5">
        <f t="shared" si="73"/>
        <v>4.3070000000000001E-3</v>
      </c>
      <c r="AV1189" s="1" t="s">
        <v>710</v>
      </c>
      <c r="AW1189" s="3">
        <v>1.50405159552</v>
      </c>
      <c r="AX1189" s="3">
        <v>22.963999999999999</v>
      </c>
      <c r="AY1189" s="3" t="s">
        <v>206</v>
      </c>
      <c r="AZ1189" s="3"/>
    </row>
    <row r="1190" spans="24:52" x14ac:dyDescent="0.3">
      <c r="X1190"/>
      <c r="AP1190" s="1" t="s">
        <v>5007</v>
      </c>
      <c r="AQ1190" t="s">
        <v>5112</v>
      </c>
      <c r="AR1190" t="s">
        <v>5113</v>
      </c>
      <c r="AS1190">
        <v>0.37890000000000001</v>
      </c>
      <c r="AT1190" s="5">
        <f t="shared" si="73"/>
        <v>3.7890000000000003E-3</v>
      </c>
      <c r="AV1190" s="1" t="s">
        <v>3156</v>
      </c>
      <c r="AW1190" s="3">
        <v>1.0707326530000001</v>
      </c>
      <c r="AX1190" s="3">
        <v>0</v>
      </c>
      <c r="AY1190" s="3">
        <v>30.344999999999999</v>
      </c>
      <c r="AZ1190" s="3"/>
    </row>
    <row r="1191" spans="24:52" x14ac:dyDescent="0.3">
      <c r="X1191"/>
      <c r="AP1191" s="1" t="s">
        <v>5007</v>
      </c>
      <c r="AQ1191" t="s">
        <v>5114</v>
      </c>
      <c r="AR1191" s="1" t="s">
        <v>5115</v>
      </c>
      <c r="AS1191">
        <v>0.3725</v>
      </c>
      <c r="AT1191" s="5">
        <f t="shared" si="73"/>
        <v>3.725E-3</v>
      </c>
      <c r="AV1191" s="1" t="s">
        <v>3157</v>
      </c>
      <c r="AW1191" s="3">
        <v>1.2851476443800001</v>
      </c>
      <c r="AX1191" s="3">
        <v>-2.8580000000000001</v>
      </c>
      <c r="AY1191" s="3" t="s">
        <v>206</v>
      </c>
      <c r="AZ1191" s="3"/>
    </row>
    <row r="1192" spans="24:52" x14ac:dyDescent="0.3">
      <c r="X1192"/>
      <c r="AP1192" s="1" t="s">
        <v>5007</v>
      </c>
      <c r="AQ1192" t="s">
        <v>5116</v>
      </c>
      <c r="AR1192" s="1" t="s">
        <v>5117</v>
      </c>
      <c r="AS1192">
        <v>0.34139999999999998</v>
      </c>
      <c r="AT1192" s="5">
        <f t="shared" si="73"/>
        <v>3.4139999999999999E-3</v>
      </c>
      <c r="AV1192" s="1" t="s">
        <v>3161</v>
      </c>
      <c r="AW1192" s="3">
        <v>1.1885563605</v>
      </c>
      <c r="AX1192" s="3">
        <v>15.707000000000001</v>
      </c>
      <c r="AY1192" s="3" t="s">
        <v>206</v>
      </c>
      <c r="AZ1192" s="3"/>
    </row>
    <row r="1193" spans="24:52" x14ac:dyDescent="0.3">
      <c r="X1193"/>
      <c r="AP1193" s="1" t="s">
        <v>5007</v>
      </c>
      <c r="AQ1193" s="1" t="s">
        <v>5118</v>
      </c>
      <c r="AR1193" s="1" t="s">
        <v>5119</v>
      </c>
      <c r="AS1193">
        <v>0.31840000000000002</v>
      </c>
      <c r="AT1193" s="5">
        <f t="shared" si="73"/>
        <v>3.1840000000000002E-3</v>
      </c>
      <c r="AV1193" s="1" t="s">
        <v>3160</v>
      </c>
      <c r="AW1193" s="3">
        <v>0.89633696340739499</v>
      </c>
      <c r="AX1193" s="3">
        <v>-39.658999999999999</v>
      </c>
      <c r="AY1193" s="3" t="s">
        <v>206</v>
      </c>
      <c r="AZ1193" s="3"/>
    </row>
    <row r="1194" spans="24:52" x14ac:dyDescent="0.3">
      <c r="X1194"/>
      <c r="AP1194" s="1" t="s">
        <v>5007</v>
      </c>
      <c r="AQ1194" s="1" t="s">
        <v>5120</v>
      </c>
      <c r="AR1194" t="s">
        <v>5121</v>
      </c>
      <c r="AS1194">
        <v>0.26029999999999998</v>
      </c>
      <c r="AT1194" s="5">
        <f t="shared" si="73"/>
        <v>2.6029999999999998E-3</v>
      </c>
      <c r="AV1194" s="1" t="s">
        <v>3165</v>
      </c>
      <c r="AW1194" s="3">
        <v>0.74030767425559996</v>
      </c>
      <c r="AX1194" s="3">
        <v>0</v>
      </c>
      <c r="AY1194" s="3" t="s">
        <v>206</v>
      </c>
      <c r="AZ1194" s="3"/>
    </row>
    <row r="1195" spans="24:52" x14ac:dyDescent="0.3">
      <c r="X1195"/>
      <c r="AP1195" s="1" t="s">
        <v>5007</v>
      </c>
      <c r="AQ1195" t="s">
        <v>5122</v>
      </c>
      <c r="AR1195" s="1" t="s">
        <v>5123</v>
      </c>
      <c r="AS1195">
        <v>0.25519999999999998</v>
      </c>
      <c r="AT1195" s="5">
        <f t="shared" si="73"/>
        <v>2.552E-3</v>
      </c>
      <c r="AV1195" s="1" t="s">
        <v>3155</v>
      </c>
      <c r="AW1195" s="3">
        <v>0.74446730890000001</v>
      </c>
      <c r="AX1195" s="3">
        <v>18.449000000000002</v>
      </c>
      <c r="AY1195" s="3" t="s">
        <v>206</v>
      </c>
      <c r="AZ1195" s="3"/>
    </row>
    <row r="1196" spans="24:52" x14ac:dyDescent="0.3">
      <c r="X1196"/>
      <c r="AP1196" s="1" t="s">
        <v>5007</v>
      </c>
      <c r="AQ1196" s="1" t="s">
        <v>5124</v>
      </c>
      <c r="AR1196" s="1" t="s">
        <v>5125</v>
      </c>
      <c r="AS1196">
        <v>0.25290000000000001</v>
      </c>
      <c r="AT1196" s="5">
        <f t="shared" si="73"/>
        <v>2.529E-3</v>
      </c>
      <c r="AV1196" s="1" t="s">
        <v>3163</v>
      </c>
      <c r="AW1196" s="3">
        <v>0.680277756632231</v>
      </c>
      <c r="AX1196" s="3">
        <v>23.939</v>
      </c>
      <c r="AY1196" s="3" t="s">
        <v>206</v>
      </c>
      <c r="AZ1196" s="3"/>
    </row>
    <row r="1197" spans="24:52" x14ac:dyDescent="0.3">
      <c r="X1197"/>
      <c r="AP1197" s="1" t="s">
        <v>5007</v>
      </c>
      <c r="AQ1197" s="1" t="s">
        <v>5126</v>
      </c>
      <c r="AR1197" t="s">
        <v>5127</v>
      </c>
      <c r="AS1197">
        <v>0.22739999999999999</v>
      </c>
      <c r="AT1197" s="5">
        <f t="shared" si="73"/>
        <v>2.274E-3</v>
      </c>
      <c r="AV1197" s="1" t="s">
        <v>3158</v>
      </c>
      <c r="AW1197" s="3">
        <v>0.483853799736495</v>
      </c>
      <c r="AX1197" s="3">
        <v>0</v>
      </c>
      <c r="AY1197" s="3" t="s">
        <v>206</v>
      </c>
      <c r="AZ1197" s="3"/>
    </row>
    <row r="1198" spans="24:52" x14ac:dyDescent="0.3">
      <c r="X1198"/>
      <c r="AP1198" s="1" t="s">
        <v>5007</v>
      </c>
      <c r="AQ1198" s="1" t="s">
        <v>5128</v>
      </c>
      <c r="AR1198" s="1" t="s">
        <v>5129</v>
      </c>
      <c r="AS1198">
        <v>0.22470000000000001</v>
      </c>
      <c r="AT1198" s="5">
        <f t="shared" si="73"/>
        <v>2.2470000000000003E-3</v>
      </c>
      <c r="AV1198" s="1" t="s">
        <v>3162</v>
      </c>
      <c r="AW1198" s="3">
        <v>0.68524393959540697</v>
      </c>
      <c r="AX1198" s="3">
        <v>-9.2370000000000001</v>
      </c>
      <c r="AY1198" s="3" t="s">
        <v>206</v>
      </c>
      <c r="AZ1198" s="3"/>
    </row>
    <row r="1199" spans="24:52" x14ac:dyDescent="0.3">
      <c r="X1199"/>
      <c r="AP1199" s="1" t="s">
        <v>5007</v>
      </c>
      <c r="AQ1199" t="s">
        <v>5130</v>
      </c>
      <c r="AR1199" s="1" t="s">
        <v>5131</v>
      </c>
      <c r="AS1199">
        <v>0.1646</v>
      </c>
      <c r="AT1199" s="5">
        <f t="shared" si="73"/>
        <v>1.6459999999999999E-3</v>
      </c>
      <c r="AV1199" s="1" t="s">
        <v>3164</v>
      </c>
      <c r="AW1199" s="3">
        <v>0.25876284179999998</v>
      </c>
      <c r="AX1199" s="3">
        <v>-5.4429999999999996</v>
      </c>
      <c r="AY1199" s="3" t="s">
        <v>206</v>
      </c>
      <c r="AZ1199" s="3"/>
    </row>
    <row r="1200" spans="24:52" x14ac:dyDescent="0.3">
      <c r="X1200"/>
      <c r="AP1200" s="1" t="s">
        <v>5007</v>
      </c>
      <c r="AQ1200" s="1" t="s">
        <v>5132</v>
      </c>
      <c r="AR1200" t="s">
        <v>5133</v>
      </c>
      <c r="AS1200">
        <v>0.16070000000000001</v>
      </c>
      <c r="AT1200" s="5">
        <f t="shared" si="73"/>
        <v>1.6070000000000001E-3</v>
      </c>
      <c r="AV1200" s="1" t="s">
        <v>3167</v>
      </c>
      <c r="AW1200" s="3">
        <v>0.30914158890608701</v>
      </c>
      <c r="AX1200" s="3">
        <v>0</v>
      </c>
      <c r="AY1200" s="3" t="s">
        <v>206</v>
      </c>
      <c r="AZ1200" s="3"/>
    </row>
    <row r="1201" spans="24:52" x14ac:dyDescent="0.3">
      <c r="X1201"/>
      <c r="AP1201" s="1" t="s">
        <v>5007</v>
      </c>
      <c r="AQ1201" s="1" t="s">
        <v>5134</v>
      </c>
      <c r="AR1201" t="s">
        <v>5135</v>
      </c>
      <c r="AS1201">
        <v>0.1027</v>
      </c>
      <c r="AT1201" s="5">
        <f t="shared" si="73"/>
        <v>1.0269999999999999E-3</v>
      </c>
      <c r="AV1201" s="1" t="s">
        <v>3166</v>
      </c>
      <c r="AW1201" s="3">
        <v>0.28068715300352998</v>
      </c>
      <c r="AX1201" s="3">
        <v>0</v>
      </c>
      <c r="AY1201" s="3" t="s">
        <v>206</v>
      </c>
      <c r="AZ1201" s="3"/>
    </row>
    <row r="1202" spans="24:52" x14ac:dyDescent="0.3">
      <c r="X1202"/>
      <c r="AP1202" s="1" t="s">
        <v>5007</v>
      </c>
      <c r="AQ1202" t="s">
        <v>3563</v>
      </c>
      <c r="AR1202" s="1" t="s">
        <v>3564</v>
      </c>
      <c r="AS1202">
        <v>9.4600000000000004E-2</v>
      </c>
      <c r="AT1202" s="5">
        <f t="shared" si="73"/>
        <v>9.4600000000000001E-4</v>
      </c>
      <c r="AV1202" s="1" t="s">
        <v>206</v>
      </c>
      <c r="AW1202" s="3" t="s">
        <v>249</v>
      </c>
      <c r="AX1202" s="3" t="s">
        <v>1029</v>
      </c>
      <c r="AY1202" s="3" t="s">
        <v>278</v>
      </c>
      <c r="AZ1202" s="3"/>
    </row>
    <row r="1203" spans="24:52" x14ac:dyDescent="0.3">
      <c r="X1203"/>
      <c r="AP1203" s="1" t="s">
        <v>5007</v>
      </c>
      <c r="AQ1203" t="s">
        <v>3563</v>
      </c>
      <c r="AR1203" t="s">
        <v>3565</v>
      </c>
      <c r="AS1203">
        <v>1.49E-2</v>
      </c>
      <c r="AT1203" s="5">
        <f t="shared" si="73"/>
        <v>1.4899999999999999E-4</v>
      </c>
      <c r="AV1203" s="1" t="s">
        <v>206</v>
      </c>
      <c r="AW1203" s="3" t="s">
        <v>249</v>
      </c>
      <c r="AX1203" s="3" t="s">
        <v>1029</v>
      </c>
      <c r="AY1203" s="3" t="s">
        <v>278</v>
      </c>
      <c r="AZ1203" s="3"/>
    </row>
    <row r="1204" spans="24:52" x14ac:dyDescent="0.3">
      <c r="X1204"/>
      <c r="AP1204" s="1" t="s">
        <v>5007</v>
      </c>
      <c r="AQ1204" t="s">
        <v>3563</v>
      </c>
      <c r="AR1204" t="s">
        <v>3813</v>
      </c>
      <c r="AS1204">
        <v>2.0000000000000001E-4</v>
      </c>
      <c r="AT1204" s="5">
        <f t="shared" si="73"/>
        <v>1.9999999999999999E-6</v>
      </c>
      <c r="AV1204" s="1" t="s">
        <v>206</v>
      </c>
      <c r="AW1204" s="3" t="s">
        <v>249</v>
      </c>
      <c r="AX1204" s="3" t="s">
        <v>1029</v>
      </c>
      <c r="AY1204" s="3" t="s">
        <v>278</v>
      </c>
      <c r="AZ1204" s="3"/>
    </row>
    <row r="1205" spans="24:52" x14ac:dyDescent="0.3">
      <c r="X1205"/>
      <c r="AP1205" s="1" t="s">
        <v>5007</v>
      </c>
      <c r="AQ1205" t="s">
        <v>3563</v>
      </c>
      <c r="AR1205" t="s">
        <v>3810</v>
      </c>
      <c r="AS1205">
        <v>0</v>
      </c>
      <c r="AT1205" s="5">
        <f t="shared" si="73"/>
        <v>0</v>
      </c>
      <c r="AV1205" s="1" t="s">
        <v>206</v>
      </c>
      <c r="AW1205" s="3" t="s">
        <v>249</v>
      </c>
      <c r="AX1205" s="3" t="s">
        <v>1029</v>
      </c>
      <c r="AY1205" s="3" t="s">
        <v>278</v>
      </c>
      <c r="AZ1205" s="3"/>
    </row>
    <row r="1206" spans="24:52" x14ac:dyDescent="0.3">
      <c r="X1206"/>
      <c r="AP1206" s="1" t="s">
        <v>5007</v>
      </c>
      <c r="AQ1206" t="s">
        <v>3563</v>
      </c>
      <c r="AR1206" s="1" t="s">
        <v>3811</v>
      </c>
      <c r="AS1206">
        <v>0</v>
      </c>
      <c r="AT1206" s="5">
        <f t="shared" si="73"/>
        <v>0</v>
      </c>
      <c r="AV1206" s="1" t="s">
        <v>206</v>
      </c>
      <c r="AW1206" s="3" t="s">
        <v>249</v>
      </c>
      <c r="AX1206" s="3" t="s">
        <v>1029</v>
      </c>
      <c r="AY1206" s="3" t="s">
        <v>278</v>
      </c>
      <c r="AZ1206" s="3"/>
    </row>
    <row r="1207" spans="24:52" x14ac:dyDescent="0.3">
      <c r="X1207"/>
      <c r="AP1207" s="1" t="s">
        <v>5007</v>
      </c>
      <c r="AQ1207" t="s">
        <v>3563</v>
      </c>
      <c r="AR1207" t="s">
        <v>4153</v>
      </c>
      <c r="AS1207">
        <v>0</v>
      </c>
      <c r="AT1207" s="5">
        <f t="shared" si="73"/>
        <v>0</v>
      </c>
      <c r="AV1207" s="1" t="s">
        <v>206</v>
      </c>
      <c r="AW1207" s="3" t="s">
        <v>249</v>
      </c>
      <c r="AX1207" s="3" t="s">
        <v>1029</v>
      </c>
      <c r="AY1207" s="3" t="s">
        <v>278</v>
      </c>
      <c r="AZ1207" s="3"/>
    </row>
    <row r="1208" spans="24:52" x14ac:dyDescent="0.3">
      <c r="X1208"/>
      <c r="AP1208" s="1" t="s">
        <v>5136</v>
      </c>
      <c r="AQ1208" t="s">
        <v>3821</v>
      </c>
      <c r="AR1208" t="s">
        <v>3822</v>
      </c>
      <c r="AS1208">
        <v>8.9393999999999991</v>
      </c>
      <c r="AT1208" s="5">
        <f t="shared" si="73"/>
        <v>8.9393999999999987E-2</v>
      </c>
      <c r="AV1208" s="1" t="s">
        <v>374</v>
      </c>
      <c r="AW1208" s="3">
        <v>21.600493168730001</v>
      </c>
      <c r="AX1208" s="3">
        <v>0</v>
      </c>
      <c r="AY1208" s="3">
        <v>-35.450000000000003</v>
      </c>
      <c r="AZ1208" s="3"/>
    </row>
    <row r="1209" spans="24:52" x14ac:dyDescent="0.3">
      <c r="X1209"/>
      <c r="AP1209" s="1" t="s">
        <v>5136</v>
      </c>
      <c r="AQ1209" t="s">
        <v>4331</v>
      </c>
      <c r="AR1209" s="1" t="s">
        <v>4332</v>
      </c>
      <c r="AS1209">
        <v>5.4349999999999996</v>
      </c>
      <c r="AT1209" s="5">
        <f t="shared" si="73"/>
        <v>5.4349999999999996E-2</v>
      </c>
      <c r="AV1209" s="1" t="s">
        <v>627</v>
      </c>
      <c r="AW1209" s="3">
        <v>15.50352432537</v>
      </c>
      <c r="AX1209" s="3">
        <v>0</v>
      </c>
      <c r="AY1209" s="3" t="s">
        <v>206</v>
      </c>
      <c r="AZ1209" s="3"/>
    </row>
    <row r="1210" spans="24:52" x14ac:dyDescent="0.3">
      <c r="X1210"/>
      <c r="AP1210" s="1" t="s">
        <v>5136</v>
      </c>
      <c r="AQ1210" t="s">
        <v>4349</v>
      </c>
      <c r="AR1210" t="s">
        <v>4350</v>
      </c>
      <c r="AS1210">
        <v>5.3098999999999998</v>
      </c>
      <c r="AT1210" s="5">
        <f t="shared" si="73"/>
        <v>5.3099E-2</v>
      </c>
      <c r="AV1210" s="1" t="s">
        <v>602</v>
      </c>
      <c r="AW1210" s="3">
        <v>5.8899762921000001</v>
      </c>
      <c r="AX1210" s="3">
        <v>0</v>
      </c>
      <c r="AY1210" s="3" t="s">
        <v>206</v>
      </c>
      <c r="AZ1210" s="3"/>
    </row>
    <row r="1211" spans="24:52" x14ac:dyDescent="0.3">
      <c r="X1211"/>
      <c r="AP1211" s="1" t="s">
        <v>5136</v>
      </c>
      <c r="AQ1211" t="s">
        <v>5137</v>
      </c>
      <c r="AR1211" t="s">
        <v>5138</v>
      </c>
      <c r="AS1211">
        <v>3.7623000000000002</v>
      </c>
      <c r="AT1211" s="5">
        <f t="shared" si="73"/>
        <v>3.7623000000000004E-2</v>
      </c>
      <c r="AV1211" s="1" t="s">
        <v>603</v>
      </c>
      <c r="AW1211" s="3">
        <v>4.6302763918499998</v>
      </c>
      <c r="AX1211" s="3">
        <v>0</v>
      </c>
      <c r="AY1211" s="3" t="s">
        <v>206</v>
      </c>
      <c r="AZ1211" s="3"/>
    </row>
    <row r="1212" spans="24:52" x14ac:dyDescent="0.3">
      <c r="X1212"/>
      <c r="AP1212" s="1" t="s">
        <v>5136</v>
      </c>
      <c r="AQ1212" t="s">
        <v>5139</v>
      </c>
      <c r="AR1212" t="s">
        <v>5140</v>
      </c>
      <c r="AS1212">
        <v>3.7462</v>
      </c>
      <c r="AT1212" s="5">
        <f t="shared" si="73"/>
        <v>3.7462000000000002E-2</v>
      </c>
      <c r="AV1212" s="1" t="s">
        <v>57</v>
      </c>
      <c r="AW1212" s="3">
        <v>47.509517134680003</v>
      </c>
      <c r="AX1212" s="3">
        <v>95.802000000000007</v>
      </c>
      <c r="AY1212" s="3">
        <v>10.25</v>
      </c>
      <c r="AZ1212" s="3"/>
    </row>
    <row r="1213" spans="24:52" x14ac:dyDescent="0.3">
      <c r="X1213"/>
      <c r="AP1213" s="1" t="s">
        <v>5136</v>
      </c>
      <c r="AQ1213" t="s">
        <v>4351</v>
      </c>
      <c r="AR1213" t="s">
        <v>4352</v>
      </c>
      <c r="AS1213">
        <v>3.6332</v>
      </c>
      <c r="AT1213" s="5">
        <f t="shared" si="73"/>
        <v>3.6332000000000003E-2</v>
      </c>
      <c r="AV1213" s="1" t="s">
        <v>596</v>
      </c>
      <c r="AW1213" s="3">
        <v>5.4748664385200003</v>
      </c>
      <c r="AX1213" s="3">
        <v>0</v>
      </c>
      <c r="AY1213" s="3" t="s">
        <v>206</v>
      </c>
      <c r="AZ1213" s="3"/>
    </row>
    <row r="1214" spans="24:52" x14ac:dyDescent="0.3">
      <c r="X1214"/>
      <c r="AP1214" s="1" t="s">
        <v>5136</v>
      </c>
      <c r="AQ1214" t="s">
        <v>4343</v>
      </c>
      <c r="AR1214" t="s">
        <v>4344</v>
      </c>
      <c r="AS1214">
        <v>3.5749</v>
      </c>
      <c r="AT1214" s="5">
        <f t="shared" si="73"/>
        <v>3.5749000000000003E-2</v>
      </c>
      <c r="AV1214" s="1" t="s">
        <v>562</v>
      </c>
      <c r="AW1214" s="3">
        <v>5.1308263171800004</v>
      </c>
      <c r="AX1214" s="3">
        <v>0</v>
      </c>
      <c r="AY1214" s="3">
        <v>-20.5</v>
      </c>
      <c r="AZ1214" s="3"/>
    </row>
    <row r="1215" spans="24:52" x14ac:dyDescent="0.3">
      <c r="X1215"/>
      <c r="AP1215" s="1" t="s">
        <v>5136</v>
      </c>
      <c r="AQ1215" t="s">
        <v>4333</v>
      </c>
      <c r="AR1215" t="s">
        <v>4334</v>
      </c>
      <c r="AS1215">
        <v>3.1558999999999999</v>
      </c>
      <c r="AT1215" s="5">
        <f t="shared" si="73"/>
        <v>3.1558999999999997E-2</v>
      </c>
      <c r="AV1215" s="1" t="s">
        <v>600</v>
      </c>
      <c r="AW1215" s="3">
        <v>9.9379685455600004</v>
      </c>
      <c r="AX1215" s="3">
        <v>0</v>
      </c>
      <c r="AY1215" s="3" t="s">
        <v>206</v>
      </c>
      <c r="AZ1215" s="3"/>
    </row>
    <row r="1216" spans="24:52" x14ac:dyDescent="0.3">
      <c r="X1216"/>
      <c r="AP1216" s="1" t="s">
        <v>5136</v>
      </c>
      <c r="AQ1216" t="s">
        <v>5141</v>
      </c>
      <c r="AR1216" t="s">
        <v>5142</v>
      </c>
      <c r="AS1216">
        <v>3.0813999999999999</v>
      </c>
      <c r="AT1216" s="5">
        <f t="shared" si="73"/>
        <v>3.0813999999999998E-2</v>
      </c>
      <c r="AV1216" s="1" t="s">
        <v>609</v>
      </c>
      <c r="AW1216" s="3">
        <v>2.3265800913999999</v>
      </c>
      <c r="AX1216" s="3">
        <v>0</v>
      </c>
      <c r="AY1216" s="3" t="s">
        <v>206</v>
      </c>
      <c r="AZ1216" s="3"/>
    </row>
    <row r="1217" spans="24:52" x14ac:dyDescent="0.3">
      <c r="X1217"/>
      <c r="AP1217" s="1" t="s">
        <v>5136</v>
      </c>
      <c r="AQ1217" t="s">
        <v>4347</v>
      </c>
      <c r="AR1217" t="s">
        <v>4348</v>
      </c>
      <c r="AS1217">
        <v>3.0247000000000002</v>
      </c>
      <c r="AT1217" s="5">
        <f t="shared" si="73"/>
        <v>3.0247000000000003E-2</v>
      </c>
      <c r="AV1217" s="1" t="s">
        <v>3336</v>
      </c>
      <c r="AW1217" s="3">
        <v>25.387335278119998</v>
      </c>
      <c r="AX1217" s="3">
        <v>0</v>
      </c>
      <c r="AY1217" s="3" t="s">
        <v>206</v>
      </c>
      <c r="AZ1217" s="3"/>
    </row>
    <row r="1218" spans="24:52" x14ac:dyDescent="0.3">
      <c r="X1218"/>
      <c r="AP1218" s="1" t="s">
        <v>5136</v>
      </c>
      <c r="AQ1218" t="s">
        <v>4337</v>
      </c>
      <c r="AR1218" t="s">
        <v>4338</v>
      </c>
      <c r="AS1218">
        <v>2.7986</v>
      </c>
      <c r="AT1218" s="5">
        <f t="shared" si="73"/>
        <v>2.7986E-2</v>
      </c>
      <c r="AV1218" s="1" t="s">
        <v>2900</v>
      </c>
      <c r="AW1218" s="3">
        <v>5.8896583791200001</v>
      </c>
      <c r="AX1218" s="3">
        <v>0</v>
      </c>
      <c r="AY1218" s="3">
        <v>2.7</v>
      </c>
      <c r="AZ1218" s="3"/>
    </row>
    <row r="1219" spans="24:52" x14ac:dyDescent="0.3">
      <c r="X1219"/>
      <c r="AP1219" s="1" t="s">
        <v>5136</v>
      </c>
      <c r="AQ1219" t="s">
        <v>4335</v>
      </c>
      <c r="AR1219" t="s">
        <v>4336</v>
      </c>
      <c r="AS1219">
        <v>2.7949000000000002</v>
      </c>
      <c r="AT1219" s="5">
        <f t="shared" si="73"/>
        <v>2.7949000000000002E-2</v>
      </c>
      <c r="AV1219" s="1" t="s">
        <v>558</v>
      </c>
      <c r="AW1219" s="3">
        <v>6.5109140971199997</v>
      </c>
      <c r="AX1219" s="3">
        <v>0</v>
      </c>
      <c r="AY1219" s="3" t="s">
        <v>206</v>
      </c>
      <c r="AZ1219" s="3"/>
    </row>
    <row r="1220" spans="24:52" x14ac:dyDescent="0.3">
      <c r="X1220"/>
      <c r="AP1220" s="1" t="s">
        <v>5136</v>
      </c>
      <c r="AQ1220" t="s">
        <v>5143</v>
      </c>
      <c r="AR1220" t="s">
        <v>5144</v>
      </c>
      <c r="AS1220">
        <v>2.7185000000000001</v>
      </c>
      <c r="AT1220" s="5">
        <f t="shared" si="73"/>
        <v>2.7185000000000001E-2</v>
      </c>
      <c r="AV1220" s="1" t="s">
        <v>597</v>
      </c>
      <c r="AW1220" s="3">
        <v>2.4811753780000001</v>
      </c>
      <c r="AX1220" s="3">
        <v>0</v>
      </c>
      <c r="AY1220" s="3" t="s">
        <v>206</v>
      </c>
      <c r="AZ1220" s="3"/>
    </row>
    <row r="1221" spans="24:52" x14ac:dyDescent="0.3">
      <c r="X1221"/>
      <c r="AP1221" s="1" t="s">
        <v>5136</v>
      </c>
      <c r="AQ1221" t="s">
        <v>5145</v>
      </c>
      <c r="AR1221" t="s">
        <v>5146</v>
      </c>
      <c r="AS1221">
        <v>2.6686999999999999</v>
      </c>
      <c r="AT1221" s="5">
        <f t="shared" si="73"/>
        <v>2.6686999999999999E-2</v>
      </c>
      <c r="AV1221" s="1" t="s">
        <v>155</v>
      </c>
      <c r="AW1221" s="3">
        <v>14.399859387419999</v>
      </c>
      <c r="AX1221" s="3">
        <v>33.317999999999998</v>
      </c>
      <c r="AY1221" s="3" t="s">
        <v>206</v>
      </c>
      <c r="AZ1221" s="3"/>
    </row>
    <row r="1222" spans="24:52" x14ac:dyDescent="0.3">
      <c r="X1222"/>
      <c r="AP1222" s="1" t="s">
        <v>5136</v>
      </c>
      <c r="AQ1222" t="s">
        <v>5147</v>
      </c>
      <c r="AR1222" t="s">
        <v>5148</v>
      </c>
      <c r="AS1222">
        <v>2.625</v>
      </c>
      <c r="AT1222" s="5">
        <f t="shared" si="73"/>
        <v>2.6249999999999999E-2</v>
      </c>
      <c r="AV1222" s="1" t="s">
        <v>64</v>
      </c>
      <c r="AW1222" s="3">
        <v>69.658839049139999</v>
      </c>
      <c r="AX1222" s="3">
        <v>21.597000000000001</v>
      </c>
      <c r="AY1222" s="3" t="s">
        <v>206</v>
      </c>
      <c r="AZ1222" s="3"/>
    </row>
    <row r="1223" spans="24:52" x14ac:dyDescent="0.3">
      <c r="X1223"/>
      <c r="AP1223" s="1" t="s">
        <v>5136</v>
      </c>
      <c r="AQ1223" t="s">
        <v>5149</v>
      </c>
      <c r="AR1223" s="1" t="s">
        <v>5150</v>
      </c>
      <c r="AS1223">
        <v>2.4508999999999999</v>
      </c>
      <c r="AT1223" s="5">
        <f t="shared" si="73"/>
        <v>2.4509E-2</v>
      </c>
      <c r="AV1223" s="1" t="s">
        <v>1052</v>
      </c>
      <c r="AW1223" s="3">
        <v>45.917982807202499</v>
      </c>
      <c r="AX1223" s="3">
        <v>0</v>
      </c>
      <c r="AY1223" s="3" t="s">
        <v>206</v>
      </c>
      <c r="AZ1223" s="3"/>
    </row>
    <row r="1224" spans="24:52" x14ac:dyDescent="0.3">
      <c r="X1224"/>
      <c r="AP1224" s="1" t="s">
        <v>5136</v>
      </c>
      <c r="AQ1224" t="s">
        <v>5151</v>
      </c>
      <c r="AR1224" t="s">
        <v>5152</v>
      </c>
      <c r="AS1224">
        <v>2.3995000000000002</v>
      </c>
      <c r="AT1224" s="5">
        <f t="shared" si="73"/>
        <v>2.3995000000000002E-2</v>
      </c>
      <c r="AV1224" s="1" t="s">
        <v>606</v>
      </c>
      <c r="AW1224" s="3">
        <v>4.5980754775200001</v>
      </c>
      <c r="AX1224" s="3">
        <v>0</v>
      </c>
      <c r="AY1224" s="3">
        <v>4.3</v>
      </c>
      <c r="AZ1224" s="3"/>
    </row>
    <row r="1225" spans="24:52" x14ac:dyDescent="0.3">
      <c r="X1225"/>
      <c r="AP1225" s="1" t="s">
        <v>5136</v>
      </c>
      <c r="AQ1225" t="s">
        <v>5153</v>
      </c>
      <c r="AR1225" t="s">
        <v>5154</v>
      </c>
      <c r="AS1225">
        <v>2.3519999999999999</v>
      </c>
      <c r="AT1225" s="5">
        <f t="shared" ref="AT1225:AT1288" si="74">AS1225/100</f>
        <v>2.3519999999999999E-2</v>
      </c>
      <c r="AV1225" s="1" t="s">
        <v>589</v>
      </c>
      <c r="AW1225" s="3">
        <v>2.3517288275000001</v>
      </c>
      <c r="AX1225" s="3">
        <v>0</v>
      </c>
      <c r="AY1225" s="3">
        <v>15</v>
      </c>
      <c r="AZ1225" s="3"/>
    </row>
    <row r="1226" spans="24:52" x14ac:dyDescent="0.3">
      <c r="X1226"/>
      <c r="AP1226" s="1" t="s">
        <v>5136</v>
      </c>
      <c r="AQ1226" t="s">
        <v>4339</v>
      </c>
      <c r="AR1226" t="s">
        <v>4340</v>
      </c>
      <c r="AS1226">
        <v>2.2174</v>
      </c>
      <c r="AT1226" s="5">
        <f t="shared" si="74"/>
        <v>2.2173999999999999E-2</v>
      </c>
      <c r="AV1226" s="1" t="s">
        <v>578</v>
      </c>
      <c r="AW1226" s="3">
        <v>4.8647094160700002</v>
      </c>
      <c r="AX1226" s="3">
        <v>0</v>
      </c>
      <c r="AY1226" s="3" t="s">
        <v>206</v>
      </c>
      <c r="AZ1226" s="3"/>
    </row>
    <row r="1227" spans="24:52" x14ac:dyDescent="0.3">
      <c r="X1227"/>
      <c r="AP1227" s="1" t="s">
        <v>5136</v>
      </c>
      <c r="AQ1227" t="s">
        <v>3743</v>
      </c>
      <c r="AR1227" t="s">
        <v>3744</v>
      </c>
      <c r="AS1227">
        <v>2.0451999999999999</v>
      </c>
      <c r="AT1227" s="5">
        <f t="shared" si="74"/>
        <v>2.0451999999999998E-2</v>
      </c>
      <c r="AV1227" s="1" t="s">
        <v>2871</v>
      </c>
      <c r="AW1227" s="3">
        <v>27.49468033678</v>
      </c>
      <c r="AX1227" s="3">
        <v>0</v>
      </c>
      <c r="AY1227" s="3">
        <v>35</v>
      </c>
      <c r="AZ1227" s="3"/>
    </row>
    <row r="1228" spans="24:52" x14ac:dyDescent="0.3">
      <c r="X1228"/>
      <c r="AP1228" s="1" t="s">
        <v>5136</v>
      </c>
      <c r="AQ1228" t="s">
        <v>4353</v>
      </c>
      <c r="AR1228" t="s">
        <v>4354</v>
      </c>
      <c r="AS1228">
        <v>2.0066999999999999</v>
      </c>
      <c r="AT1228" s="5">
        <f t="shared" si="74"/>
        <v>2.0066999999999998E-2</v>
      </c>
      <c r="AV1228" s="1" t="s">
        <v>2895</v>
      </c>
      <c r="AW1228" s="3">
        <v>3.6281767314</v>
      </c>
      <c r="AX1228" s="3">
        <v>0</v>
      </c>
      <c r="AY1228" s="3" t="s">
        <v>206</v>
      </c>
      <c r="AZ1228" s="3"/>
    </row>
    <row r="1229" spans="24:52" x14ac:dyDescent="0.3">
      <c r="X1229"/>
      <c r="AP1229" s="1" t="s">
        <v>5136</v>
      </c>
      <c r="AQ1229" t="s">
        <v>4357</v>
      </c>
      <c r="AR1229" t="s">
        <v>4358</v>
      </c>
      <c r="AS1229">
        <v>1.823</v>
      </c>
      <c r="AT1229" s="5">
        <f t="shared" si="74"/>
        <v>1.823E-2</v>
      </c>
      <c r="AV1229" s="1" t="s">
        <v>565</v>
      </c>
      <c r="AW1229" s="3">
        <v>3.0370768799999999</v>
      </c>
      <c r="AX1229" s="3">
        <v>0</v>
      </c>
      <c r="AY1229" s="3" t="s">
        <v>206</v>
      </c>
      <c r="AZ1229" s="3"/>
    </row>
    <row r="1230" spans="24:52" x14ac:dyDescent="0.3">
      <c r="X1230"/>
      <c r="AP1230" s="1" t="s">
        <v>5136</v>
      </c>
      <c r="AQ1230" t="s">
        <v>5155</v>
      </c>
      <c r="AR1230" s="1" t="s">
        <v>5156</v>
      </c>
      <c r="AS1230">
        <v>1.7793000000000001</v>
      </c>
      <c r="AT1230" s="5">
        <f t="shared" si="74"/>
        <v>1.7793E-2</v>
      </c>
      <c r="AV1230" s="1" t="s">
        <v>572</v>
      </c>
      <c r="AW1230" s="3">
        <v>48.409416955979999</v>
      </c>
      <c r="AX1230" s="3">
        <v>43.19</v>
      </c>
      <c r="AY1230" s="3">
        <v>17.866669999999999</v>
      </c>
      <c r="AZ1230" s="3"/>
    </row>
    <row r="1231" spans="24:52" x14ac:dyDescent="0.3">
      <c r="X1231"/>
      <c r="AP1231" s="1" t="s">
        <v>5136</v>
      </c>
      <c r="AQ1231" s="1" t="s">
        <v>5157</v>
      </c>
      <c r="AR1231" t="s">
        <v>5158</v>
      </c>
      <c r="AS1231">
        <v>1.7782</v>
      </c>
      <c r="AT1231" s="5">
        <f t="shared" si="74"/>
        <v>1.7781999999999999E-2</v>
      </c>
      <c r="AV1231" s="1" t="s">
        <v>605</v>
      </c>
      <c r="AW1231" s="3">
        <v>1.3257379732000001</v>
      </c>
      <c r="AX1231" s="3">
        <v>0</v>
      </c>
      <c r="AY1231" s="3" t="s">
        <v>206</v>
      </c>
      <c r="AZ1231" s="3"/>
    </row>
    <row r="1232" spans="24:52" x14ac:dyDescent="0.3">
      <c r="X1232"/>
      <c r="AP1232" s="1" t="s">
        <v>5136</v>
      </c>
      <c r="AQ1232" s="1" t="s">
        <v>5159</v>
      </c>
      <c r="AR1232" t="s">
        <v>5160</v>
      </c>
      <c r="AS1232">
        <v>1.7654000000000001</v>
      </c>
      <c r="AT1232" s="5">
        <f t="shared" si="74"/>
        <v>1.7654E-2</v>
      </c>
      <c r="AV1232" s="1" t="s">
        <v>595</v>
      </c>
      <c r="AW1232" s="3">
        <v>0.93658931112999999</v>
      </c>
      <c r="AX1232" s="3">
        <v>0</v>
      </c>
      <c r="AY1232" s="3" t="s">
        <v>206</v>
      </c>
      <c r="AZ1232" s="3"/>
    </row>
    <row r="1233" spans="24:52" x14ac:dyDescent="0.3">
      <c r="X1233"/>
      <c r="AP1233" s="1" t="s">
        <v>5136</v>
      </c>
      <c r="AQ1233" t="s">
        <v>5161</v>
      </c>
      <c r="AR1233" t="s">
        <v>5162</v>
      </c>
      <c r="AS1233">
        <v>1.6405000000000001</v>
      </c>
      <c r="AT1233" s="5">
        <f t="shared" si="74"/>
        <v>1.6404999999999999E-2</v>
      </c>
      <c r="AV1233" s="1" t="s">
        <v>608</v>
      </c>
      <c r="AW1233" s="3">
        <v>3.22221015585</v>
      </c>
      <c r="AX1233" s="3">
        <v>0</v>
      </c>
      <c r="AY1233" s="3" t="s">
        <v>206</v>
      </c>
      <c r="AZ1233" s="3"/>
    </row>
    <row r="1234" spans="24:52" x14ac:dyDescent="0.3">
      <c r="X1234"/>
      <c r="AP1234" s="1" t="s">
        <v>5136</v>
      </c>
      <c r="AQ1234" t="s">
        <v>3865</v>
      </c>
      <c r="AR1234" t="s">
        <v>3866</v>
      </c>
      <c r="AS1234">
        <v>1.4406000000000001</v>
      </c>
      <c r="AT1234" s="5">
        <f t="shared" si="74"/>
        <v>1.4406E-2</v>
      </c>
      <c r="AV1234" s="1" t="s">
        <v>369</v>
      </c>
      <c r="AW1234" s="3">
        <v>3.2999502298999999</v>
      </c>
      <c r="AX1234" s="3">
        <v>0</v>
      </c>
      <c r="AY1234" s="3" t="s">
        <v>206</v>
      </c>
      <c r="AZ1234" s="3"/>
    </row>
    <row r="1235" spans="24:52" x14ac:dyDescent="0.3">
      <c r="X1235"/>
      <c r="AP1235" s="1" t="s">
        <v>5136</v>
      </c>
      <c r="AQ1235" s="1" t="s">
        <v>5163</v>
      </c>
      <c r="AR1235" t="s">
        <v>5164</v>
      </c>
      <c r="AS1235">
        <v>1.4335</v>
      </c>
      <c r="AT1235" s="5">
        <f t="shared" si="74"/>
        <v>1.4335000000000001E-2</v>
      </c>
      <c r="AV1235" s="1" t="s">
        <v>594</v>
      </c>
      <c r="AW1235" s="3">
        <v>0.77028240920000002</v>
      </c>
      <c r="AX1235" s="3">
        <v>0</v>
      </c>
      <c r="AY1235" s="3">
        <v>-14.8</v>
      </c>
      <c r="AZ1235" s="3"/>
    </row>
    <row r="1236" spans="24:52" x14ac:dyDescent="0.3">
      <c r="X1236"/>
      <c r="AP1236" s="1" t="s">
        <v>5136</v>
      </c>
      <c r="AQ1236" t="s">
        <v>4341</v>
      </c>
      <c r="AR1236" s="1" t="s">
        <v>4342</v>
      </c>
      <c r="AS1236">
        <v>1.4103000000000001</v>
      </c>
      <c r="AT1236" s="5">
        <f t="shared" si="74"/>
        <v>1.4103000000000001E-2</v>
      </c>
      <c r="AV1236" s="1" t="s">
        <v>601</v>
      </c>
      <c r="AW1236" s="3">
        <v>17.649778206000001</v>
      </c>
      <c r="AX1236" s="3">
        <v>0</v>
      </c>
      <c r="AY1236" s="3" t="s">
        <v>206</v>
      </c>
      <c r="AZ1236" s="3"/>
    </row>
    <row r="1237" spans="24:52" x14ac:dyDescent="0.3">
      <c r="X1237"/>
      <c r="AP1237" s="1" t="s">
        <v>5136</v>
      </c>
      <c r="AQ1237" s="1" t="s">
        <v>5165</v>
      </c>
      <c r="AR1237" t="s">
        <v>5166</v>
      </c>
      <c r="AS1237">
        <v>1.3448</v>
      </c>
      <c r="AT1237" s="5">
        <f t="shared" si="74"/>
        <v>1.3448E-2</v>
      </c>
      <c r="AV1237" s="1" t="s">
        <v>1070</v>
      </c>
      <c r="AW1237" s="3">
        <v>278.6788265907</v>
      </c>
      <c r="AX1237" s="3">
        <v>8.6679999999999993</v>
      </c>
      <c r="AY1237" s="3">
        <v>13.6</v>
      </c>
      <c r="AZ1237" s="3"/>
    </row>
    <row r="1238" spans="24:52" x14ac:dyDescent="0.3">
      <c r="X1238"/>
      <c r="AP1238" s="1" t="s">
        <v>5136</v>
      </c>
      <c r="AQ1238" s="1" t="s">
        <v>5168</v>
      </c>
      <c r="AR1238" s="1" t="s">
        <v>5169</v>
      </c>
      <c r="AS1238">
        <v>1.3220000000000001</v>
      </c>
      <c r="AT1238" s="5">
        <f t="shared" si="74"/>
        <v>1.3220000000000001E-2</v>
      </c>
      <c r="AV1238" s="1" t="s">
        <v>5167</v>
      </c>
      <c r="AW1238" s="3">
        <v>2.3587469862599999</v>
      </c>
      <c r="AX1238" s="3">
        <v>0</v>
      </c>
      <c r="AY1238" s="3" t="s">
        <v>206</v>
      </c>
      <c r="AZ1238" s="3"/>
    </row>
    <row r="1239" spans="24:52" x14ac:dyDescent="0.3">
      <c r="X1239"/>
      <c r="AP1239" s="1" t="s">
        <v>5136</v>
      </c>
      <c r="AQ1239" t="s">
        <v>5170</v>
      </c>
      <c r="AR1239" t="s">
        <v>5171</v>
      </c>
      <c r="AS1239">
        <v>1.3109999999999999</v>
      </c>
      <c r="AT1239" s="5">
        <f t="shared" si="74"/>
        <v>1.311E-2</v>
      </c>
      <c r="AV1239" s="1" t="s">
        <v>3352</v>
      </c>
      <c r="AW1239" s="3">
        <v>1.0782118161000001</v>
      </c>
      <c r="AX1239" s="3">
        <v>0</v>
      </c>
      <c r="AY1239" s="3" t="s">
        <v>206</v>
      </c>
      <c r="AZ1239" s="3"/>
    </row>
    <row r="1240" spans="24:52" x14ac:dyDescent="0.3">
      <c r="X1240"/>
      <c r="AP1240" s="1" t="s">
        <v>5136</v>
      </c>
      <c r="AQ1240" t="s">
        <v>5172</v>
      </c>
      <c r="AR1240" s="1" t="s">
        <v>5173</v>
      </c>
      <c r="AS1240">
        <v>1.2706999999999999</v>
      </c>
      <c r="AT1240" s="5">
        <f t="shared" si="74"/>
        <v>1.2707E-2</v>
      </c>
      <c r="AV1240" s="1" t="s">
        <v>2901</v>
      </c>
      <c r="AW1240" s="3">
        <v>0.86099190152000005</v>
      </c>
      <c r="AX1240" s="3">
        <v>0</v>
      </c>
      <c r="AY1240" s="3" t="s">
        <v>206</v>
      </c>
      <c r="AZ1240" s="3"/>
    </row>
    <row r="1241" spans="24:52" x14ac:dyDescent="0.3">
      <c r="X1241"/>
      <c r="AP1241" s="1" t="s">
        <v>5136</v>
      </c>
      <c r="AQ1241" s="1" t="s">
        <v>4361</v>
      </c>
      <c r="AR1241" t="s">
        <v>4362</v>
      </c>
      <c r="AS1241">
        <v>1.2501</v>
      </c>
      <c r="AT1241" s="5">
        <f t="shared" si="74"/>
        <v>1.2501E-2</v>
      </c>
      <c r="AV1241" s="1" t="s">
        <v>612</v>
      </c>
      <c r="AW1241" s="3">
        <v>1.6679745098400001</v>
      </c>
      <c r="AX1241" s="3">
        <v>0</v>
      </c>
      <c r="AY1241" s="3" t="s">
        <v>206</v>
      </c>
      <c r="AZ1241" s="3"/>
    </row>
    <row r="1242" spans="24:52" x14ac:dyDescent="0.3">
      <c r="X1242"/>
      <c r="AP1242" s="1" t="s">
        <v>5136</v>
      </c>
      <c r="AQ1242" t="s">
        <v>5174</v>
      </c>
      <c r="AR1242" t="s">
        <v>5175</v>
      </c>
      <c r="AS1242">
        <v>1.2017</v>
      </c>
      <c r="AT1242" s="5">
        <f t="shared" si="74"/>
        <v>1.2017E-2</v>
      </c>
      <c r="AV1242" s="1" t="s">
        <v>2904</v>
      </c>
      <c r="AW1242" s="3">
        <v>1.1285159412800001</v>
      </c>
      <c r="AX1242" s="3">
        <v>0</v>
      </c>
      <c r="AY1242" s="3" t="s">
        <v>206</v>
      </c>
      <c r="AZ1242" s="3"/>
    </row>
    <row r="1243" spans="24:52" x14ac:dyDescent="0.3">
      <c r="X1243"/>
      <c r="AP1243" s="1" t="s">
        <v>5136</v>
      </c>
      <c r="AQ1243" t="s">
        <v>5176</v>
      </c>
      <c r="AR1243" s="1" t="s">
        <v>5177</v>
      </c>
      <c r="AS1243">
        <v>1.0779000000000001</v>
      </c>
      <c r="AT1243" s="5">
        <f t="shared" si="74"/>
        <v>1.0779E-2</v>
      </c>
      <c r="AV1243" s="1" t="s">
        <v>584</v>
      </c>
      <c r="AW1243" s="3">
        <v>4.1079264810399998</v>
      </c>
      <c r="AX1243" s="3">
        <v>0</v>
      </c>
      <c r="AY1243" s="3" t="s">
        <v>206</v>
      </c>
      <c r="AZ1243" s="3"/>
    </row>
    <row r="1244" spans="24:52" x14ac:dyDescent="0.3">
      <c r="X1244"/>
      <c r="AP1244" s="1" t="s">
        <v>5136</v>
      </c>
      <c r="AQ1244" t="s">
        <v>5178</v>
      </c>
      <c r="AR1244" t="s">
        <v>5179</v>
      </c>
      <c r="AS1244">
        <v>1.0290999999999999</v>
      </c>
      <c r="AT1244" s="5">
        <f t="shared" si="74"/>
        <v>1.0291E-2</v>
      </c>
      <c r="AV1244" s="1" t="s">
        <v>2902</v>
      </c>
      <c r="AW1244" s="3">
        <v>1.45852692096</v>
      </c>
      <c r="AX1244" s="3">
        <v>0</v>
      </c>
      <c r="AY1244" s="3" t="s">
        <v>206</v>
      </c>
      <c r="AZ1244" s="3"/>
    </row>
    <row r="1245" spans="24:52" x14ac:dyDescent="0.3">
      <c r="X1245"/>
      <c r="AP1245" s="1" t="s">
        <v>5136</v>
      </c>
      <c r="AQ1245" s="1" t="s">
        <v>5180</v>
      </c>
      <c r="AR1245" t="s">
        <v>5181</v>
      </c>
      <c r="AS1245">
        <v>0.92190000000000005</v>
      </c>
      <c r="AT1245" s="5">
        <f t="shared" si="74"/>
        <v>9.2189999999999998E-3</v>
      </c>
      <c r="AV1245" s="1" t="s">
        <v>3353</v>
      </c>
      <c r="AW1245" s="3">
        <v>2.21586646</v>
      </c>
      <c r="AX1245" s="3">
        <v>0</v>
      </c>
      <c r="AY1245" s="3" t="s">
        <v>206</v>
      </c>
      <c r="AZ1245" s="3"/>
    </row>
    <row r="1246" spans="24:52" x14ac:dyDescent="0.3">
      <c r="X1246"/>
      <c r="AP1246" s="1" t="s">
        <v>5136</v>
      </c>
      <c r="AQ1246" s="1" t="s">
        <v>5182</v>
      </c>
      <c r="AR1246" t="s">
        <v>5183</v>
      </c>
      <c r="AS1246">
        <v>0.68889999999999996</v>
      </c>
      <c r="AT1246" s="5">
        <f t="shared" si="74"/>
        <v>6.8889999999999993E-3</v>
      </c>
      <c r="AV1246" s="1" t="s">
        <v>2903</v>
      </c>
      <c r="AW1246" s="3">
        <v>3.1686201187499998</v>
      </c>
      <c r="AX1246" s="3">
        <v>0</v>
      </c>
      <c r="AY1246" s="3" t="s">
        <v>206</v>
      </c>
      <c r="AZ1246" s="3"/>
    </row>
    <row r="1247" spans="24:52" x14ac:dyDescent="0.3">
      <c r="X1247"/>
      <c r="AP1247" s="1" t="s">
        <v>5136</v>
      </c>
      <c r="AQ1247" s="1" t="s">
        <v>4355</v>
      </c>
      <c r="AR1247" t="s">
        <v>4356</v>
      </c>
      <c r="AS1247">
        <v>0.59360000000000002</v>
      </c>
      <c r="AT1247" s="5">
        <f t="shared" si="74"/>
        <v>5.9360000000000003E-3</v>
      </c>
      <c r="AV1247" s="1" t="s">
        <v>598</v>
      </c>
      <c r="AW1247" s="3">
        <v>2.4616634546</v>
      </c>
      <c r="AX1247" s="3">
        <v>0</v>
      </c>
      <c r="AY1247" s="3" t="s">
        <v>206</v>
      </c>
      <c r="AZ1247" s="3"/>
    </row>
    <row r="1248" spans="24:52" x14ac:dyDescent="0.3">
      <c r="X1248"/>
      <c r="AP1248" s="1" t="s">
        <v>5136</v>
      </c>
      <c r="AQ1248" s="1" t="s">
        <v>3835</v>
      </c>
      <c r="AR1248" s="1" t="s">
        <v>3836</v>
      </c>
      <c r="AS1248">
        <v>0.58479999999999999</v>
      </c>
      <c r="AT1248" s="5">
        <f t="shared" si="74"/>
        <v>5.8479999999999999E-3</v>
      </c>
      <c r="AV1248" s="1" t="s">
        <v>2703</v>
      </c>
      <c r="AW1248" s="3">
        <v>46.909330921299997</v>
      </c>
      <c r="AX1248" s="3">
        <v>0</v>
      </c>
      <c r="AY1248" s="3" t="s">
        <v>206</v>
      </c>
      <c r="AZ1248" s="3"/>
    </row>
    <row r="1249" spans="24:52" x14ac:dyDescent="0.3">
      <c r="X1249"/>
      <c r="AP1249" s="1" t="s">
        <v>5136</v>
      </c>
      <c r="AQ1249" t="s">
        <v>5184</v>
      </c>
      <c r="AR1249" t="s">
        <v>5185</v>
      </c>
      <c r="AS1249">
        <v>0.56069999999999998</v>
      </c>
      <c r="AT1249" s="5">
        <f t="shared" si="74"/>
        <v>5.607E-3</v>
      </c>
      <c r="AV1249" s="1" t="s">
        <v>1053</v>
      </c>
      <c r="AW1249" s="3">
        <v>0.29388151065000001</v>
      </c>
      <c r="AX1249" s="3">
        <v>0</v>
      </c>
      <c r="AY1249" s="3" t="s">
        <v>206</v>
      </c>
      <c r="AZ1249" s="3"/>
    </row>
    <row r="1250" spans="24:52" x14ac:dyDescent="0.3">
      <c r="X1250"/>
      <c r="AP1250" s="1" t="s">
        <v>5136</v>
      </c>
      <c r="AQ1250" t="s">
        <v>5186</v>
      </c>
      <c r="AR1250" t="s">
        <v>5187</v>
      </c>
      <c r="AS1250">
        <v>0.55579999999999996</v>
      </c>
      <c r="AT1250" s="5">
        <f t="shared" si="74"/>
        <v>5.5579999999999996E-3</v>
      </c>
      <c r="AV1250" s="1" t="s">
        <v>2905</v>
      </c>
      <c r="AW1250" s="3">
        <v>1.0157071929599999</v>
      </c>
      <c r="AX1250" s="3">
        <v>0</v>
      </c>
      <c r="AY1250" s="3" t="s">
        <v>206</v>
      </c>
      <c r="AZ1250" s="3"/>
    </row>
    <row r="1251" spans="24:52" x14ac:dyDescent="0.3">
      <c r="X1251"/>
      <c r="AP1251" s="1" t="s">
        <v>5136</v>
      </c>
      <c r="AQ1251" s="1" t="s">
        <v>5188</v>
      </c>
      <c r="AR1251" t="s">
        <v>5189</v>
      </c>
      <c r="AS1251">
        <v>0.53339999999999999</v>
      </c>
      <c r="AT1251" s="5">
        <f t="shared" si="74"/>
        <v>5.3340000000000002E-3</v>
      </c>
      <c r="AV1251" s="1" t="s">
        <v>564</v>
      </c>
      <c r="AW1251" s="3">
        <v>0.467551980073658</v>
      </c>
      <c r="AX1251" s="3">
        <v>0</v>
      </c>
      <c r="AY1251" s="3" t="s">
        <v>206</v>
      </c>
      <c r="AZ1251" s="3"/>
    </row>
    <row r="1252" spans="24:52" x14ac:dyDescent="0.3">
      <c r="X1252"/>
      <c r="AP1252" s="1" t="s">
        <v>5136</v>
      </c>
      <c r="AQ1252" t="s">
        <v>4365</v>
      </c>
      <c r="AR1252" t="s">
        <v>4366</v>
      </c>
      <c r="AS1252">
        <v>0.48399999999999999</v>
      </c>
      <c r="AT1252" s="5">
        <f t="shared" si="74"/>
        <v>4.8399999999999997E-3</v>
      </c>
      <c r="AV1252" s="1" t="s">
        <v>599</v>
      </c>
      <c r="AW1252" s="3">
        <v>1.2282592894</v>
      </c>
      <c r="AX1252" s="3">
        <v>0</v>
      </c>
      <c r="AY1252" s="3" t="s">
        <v>206</v>
      </c>
      <c r="AZ1252" s="3"/>
    </row>
    <row r="1253" spans="24:52" x14ac:dyDescent="0.3">
      <c r="X1253"/>
      <c r="AP1253" s="1" t="s">
        <v>5136</v>
      </c>
      <c r="AQ1253" t="s">
        <v>5190</v>
      </c>
      <c r="AR1253" t="s">
        <v>5191</v>
      </c>
      <c r="AS1253">
        <v>0.3448</v>
      </c>
      <c r="AT1253" s="5">
        <f t="shared" si="74"/>
        <v>3.4480000000000001E-3</v>
      </c>
      <c r="AV1253" s="1" t="s">
        <v>611</v>
      </c>
      <c r="AW1253" s="3">
        <v>0.25924394369999998</v>
      </c>
      <c r="AX1253" s="3">
        <v>0</v>
      </c>
      <c r="AY1253" s="3" t="s">
        <v>206</v>
      </c>
      <c r="AZ1253" s="3"/>
    </row>
    <row r="1254" spans="24:52" x14ac:dyDescent="0.3">
      <c r="X1254"/>
      <c r="AP1254" s="1" t="s">
        <v>5136</v>
      </c>
      <c r="AQ1254" s="1" t="s">
        <v>5192</v>
      </c>
      <c r="AR1254" t="s">
        <v>5193</v>
      </c>
      <c r="AS1254">
        <v>0.33450000000000002</v>
      </c>
      <c r="AT1254" s="5">
        <f t="shared" si="74"/>
        <v>3.3450000000000003E-3</v>
      </c>
      <c r="AV1254" s="1" t="s">
        <v>2906</v>
      </c>
      <c r="AW1254" s="3">
        <v>0.29553896499999999</v>
      </c>
      <c r="AX1254" s="3">
        <v>0</v>
      </c>
      <c r="AY1254" s="3" t="s">
        <v>206</v>
      </c>
      <c r="AZ1254" s="3"/>
    </row>
    <row r="1255" spans="24:52" x14ac:dyDescent="0.3">
      <c r="X1255"/>
      <c r="AP1255" s="1" t="s">
        <v>5136</v>
      </c>
      <c r="AQ1255" t="s">
        <v>4367</v>
      </c>
      <c r="AR1255" t="s">
        <v>4368</v>
      </c>
      <c r="AS1255">
        <v>0.32629999999999998</v>
      </c>
      <c r="AT1255" s="5">
        <f t="shared" si="74"/>
        <v>3.2629999999999998E-3</v>
      </c>
      <c r="AV1255" s="1" t="s">
        <v>561</v>
      </c>
      <c r="AW1255" s="3">
        <v>0.45735271305000003</v>
      </c>
      <c r="AX1255" s="3">
        <v>0</v>
      </c>
      <c r="AY1255" s="3" t="s">
        <v>206</v>
      </c>
      <c r="AZ1255" s="3"/>
    </row>
    <row r="1256" spans="24:52" x14ac:dyDescent="0.3">
      <c r="X1256"/>
      <c r="AP1256" s="1" t="s">
        <v>5136</v>
      </c>
      <c r="AQ1256" t="s">
        <v>4371</v>
      </c>
      <c r="AR1256" s="1" t="s">
        <v>4372</v>
      </c>
      <c r="AS1256">
        <v>0.2298</v>
      </c>
      <c r="AT1256" s="5">
        <f t="shared" si="74"/>
        <v>2.2980000000000001E-3</v>
      </c>
      <c r="AV1256" s="1" t="s">
        <v>604</v>
      </c>
      <c r="AW1256" s="3">
        <v>2.1529208257199999</v>
      </c>
      <c r="AX1256" s="3">
        <v>0</v>
      </c>
      <c r="AY1256" s="3" t="s">
        <v>206</v>
      </c>
      <c r="AZ1256" s="3"/>
    </row>
    <row r="1257" spans="24:52" x14ac:dyDescent="0.3">
      <c r="X1257"/>
      <c r="AP1257" s="1" t="s">
        <v>5136</v>
      </c>
      <c r="AQ1257" s="1" t="s">
        <v>3878</v>
      </c>
      <c r="AR1257" t="s">
        <v>3879</v>
      </c>
      <c r="AS1257">
        <v>0.21160000000000001</v>
      </c>
      <c r="AT1257" s="5">
        <f t="shared" si="74"/>
        <v>2.1160000000000003E-3</v>
      </c>
      <c r="AV1257" s="1" t="s">
        <v>2873</v>
      </c>
      <c r="AW1257" s="3" t="s">
        <v>206</v>
      </c>
      <c r="AX1257" s="3">
        <v>0</v>
      </c>
      <c r="AY1257" s="3" t="s">
        <v>206</v>
      </c>
      <c r="AZ1257" s="3"/>
    </row>
    <row r="1258" spans="24:52" x14ac:dyDescent="0.3">
      <c r="X1258"/>
      <c r="AP1258" s="1" t="s">
        <v>5136</v>
      </c>
      <c r="AQ1258" t="s">
        <v>5194</v>
      </c>
      <c r="AR1258" t="s">
        <v>5195</v>
      </c>
      <c r="AS1258">
        <v>0.1065</v>
      </c>
      <c r="AT1258" s="5">
        <f t="shared" si="74"/>
        <v>1.065E-3</v>
      </c>
      <c r="AV1258" s="1" t="s">
        <v>613</v>
      </c>
      <c r="AW1258" s="3">
        <v>9.9521753800000001E-2</v>
      </c>
      <c r="AX1258" s="3">
        <v>0</v>
      </c>
      <c r="AY1258" s="3" t="s">
        <v>206</v>
      </c>
      <c r="AZ1258" s="3"/>
    </row>
    <row r="1259" spans="24:52" x14ac:dyDescent="0.3">
      <c r="X1259"/>
      <c r="AP1259" s="1" t="s">
        <v>5136</v>
      </c>
      <c r="AQ1259" t="s">
        <v>5005</v>
      </c>
      <c r="AR1259" s="1" t="s">
        <v>5006</v>
      </c>
      <c r="AS1259">
        <v>2.1000000000000001E-2</v>
      </c>
      <c r="AT1259" s="5">
        <f t="shared" si="74"/>
        <v>2.1000000000000001E-4</v>
      </c>
      <c r="AV1259" s="1" t="s">
        <v>610</v>
      </c>
      <c r="AW1259" s="3">
        <v>4.7531778839999997E-2</v>
      </c>
      <c r="AX1259" s="3">
        <v>0</v>
      </c>
      <c r="AY1259" s="3" t="s">
        <v>206</v>
      </c>
      <c r="AZ1259" s="3"/>
    </row>
    <row r="1260" spans="24:52" x14ac:dyDescent="0.3">
      <c r="X1260"/>
      <c r="AP1260" s="1" t="s">
        <v>5136</v>
      </c>
      <c r="AQ1260" t="s">
        <v>3563</v>
      </c>
      <c r="AR1260" t="s">
        <v>3564</v>
      </c>
      <c r="AS1260">
        <v>0</v>
      </c>
      <c r="AT1260" s="5">
        <f t="shared" si="74"/>
        <v>0</v>
      </c>
      <c r="AV1260" s="1" t="s">
        <v>206</v>
      </c>
      <c r="AW1260" s="3" t="s">
        <v>249</v>
      </c>
      <c r="AX1260" s="3" t="s">
        <v>1029</v>
      </c>
      <c r="AY1260" s="3" t="s">
        <v>278</v>
      </c>
      <c r="AZ1260" s="3"/>
    </row>
    <row r="1261" spans="24:52" x14ac:dyDescent="0.3">
      <c r="X1261"/>
      <c r="AP1261" s="1" t="s">
        <v>5136</v>
      </c>
      <c r="AQ1261" t="s">
        <v>3563</v>
      </c>
      <c r="AR1261" t="s">
        <v>3886</v>
      </c>
      <c r="AS1261">
        <v>-0.11600000000000001</v>
      </c>
      <c r="AT1261" s="5">
        <f t="shared" si="74"/>
        <v>-1.16E-3</v>
      </c>
      <c r="AV1261" s="1" t="s">
        <v>206</v>
      </c>
      <c r="AW1261" s="3" t="s">
        <v>249</v>
      </c>
      <c r="AX1261" s="3" t="s">
        <v>1029</v>
      </c>
      <c r="AY1261" s="3" t="s">
        <v>278</v>
      </c>
      <c r="AZ1261" s="3"/>
    </row>
    <row r="1262" spans="24:52" x14ac:dyDescent="0.3">
      <c r="X1262"/>
      <c r="AP1262" s="1" t="s">
        <v>5196</v>
      </c>
      <c r="AQ1262" t="s">
        <v>4080</v>
      </c>
      <c r="AR1262" t="s">
        <v>4081</v>
      </c>
      <c r="AS1262">
        <v>6.4324000000000003</v>
      </c>
      <c r="AT1262" s="5">
        <f t="shared" si="74"/>
        <v>6.4324000000000006E-2</v>
      </c>
      <c r="AV1262" s="1" t="s">
        <v>89</v>
      </c>
      <c r="AW1262" s="3">
        <v>62.219099726300001</v>
      </c>
      <c r="AX1262" s="3">
        <v>0</v>
      </c>
      <c r="AY1262" s="3" t="s">
        <v>206</v>
      </c>
      <c r="AZ1262" s="3"/>
    </row>
    <row r="1263" spans="24:52" x14ac:dyDescent="0.3">
      <c r="X1263"/>
      <c r="AP1263" s="1" t="s">
        <v>5196</v>
      </c>
      <c r="AQ1263" t="s">
        <v>5197</v>
      </c>
      <c r="AR1263" t="s">
        <v>5198</v>
      </c>
      <c r="AS1263">
        <v>6.2496</v>
      </c>
      <c r="AT1263" s="5">
        <f t="shared" si="74"/>
        <v>6.2496000000000003E-2</v>
      </c>
      <c r="AV1263" s="1" t="s">
        <v>573</v>
      </c>
      <c r="AW1263" s="3">
        <v>8.7332071413599994</v>
      </c>
      <c r="AX1263" s="3">
        <v>0</v>
      </c>
      <c r="AY1263" s="3" t="s">
        <v>206</v>
      </c>
      <c r="AZ1263" s="3"/>
    </row>
    <row r="1264" spans="24:52" x14ac:dyDescent="0.3">
      <c r="X1264"/>
      <c r="AP1264" s="1" t="s">
        <v>5196</v>
      </c>
      <c r="AQ1264" t="s">
        <v>5199</v>
      </c>
      <c r="AR1264" t="s">
        <v>5200</v>
      </c>
      <c r="AS1264">
        <v>5.4795999999999996</v>
      </c>
      <c r="AT1264" s="5">
        <f t="shared" si="74"/>
        <v>5.4795999999999997E-2</v>
      </c>
      <c r="AV1264" s="1" t="s">
        <v>579</v>
      </c>
      <c r="AW1264" s="3">
        <v>7.8921031727999997</v>
      </c>
      <c r="AX1264" s="3">
        <v>17.356000000000002</v>
      </c>
      <c r="AY1264" s="3">
        <v>15</v>
      </c>
      <c r="AZ1264" s="3"/>
    </row>
    <row r="1265" spans="24:52" x14ac:dyDescent="0.3">
      <c r="X1265"/>
      <c r="AP1265" s="1" t="s">
        <v>5196</v>
      </c>
      <c r="AQ1265" t="s">
        <v>5201</v>
      </c>
      <c r="AR1265" t="s">
        <v>5202</v>
      </c>
      <c r="AS1265">
        <v>5.1310000000000002</v>
      </c>
      <c r="AT1265" s="5">
        <f t="shared" si="74"/>
        <v>5.1310000000000001E-2</v>
      </c>
      <c r="AV1265" s="1" t="s">
        <v>1068</v>
      </c>
      <c r="AW1265" s="3">
        <v>424.5865435</v>
      </c>
      <c r="AX1265" s="3">
        <v>23.488</v>
      </c>
      <c r="AY1265" s="3">
        <v>13.766500000000001</v>
      </c>
      <c r="AZ1265" s="3"/>
    </row>
    <row r="1266" spans="24:52" x14ac:dyDescent="0.3">
      <c r="X1266"/>
      <c r="AP1266" s="1" t="s">
        <v>5196</v>
      </c>
      <c r="AQ1266" t="s">
        <v>5203</v>
      </c>
      <c r="AR1266" t="s">
        <v>5204</v>
      </c>
      <c r="AS1266">
        <v>5.1033999999999997</v>
      </c>
      <c r="AT1266" s="5">
        <f t="shared" si="74"/>
        <v>5.1033999999999996E-2</v>
      </c>
      <c r="AV1266" s="1" t="s">
        <v>110</v>
      </c>
      <c r="AW1266" s="3">
        <v>47.763582557040003</v>
      </c>
      <c r="AX1266" s="3">
        <v>8.0690000000000008</v>
      </c>
      <c r="AY1266" s="3">
        <v>13.6</v>
      </c>
      <c r="AZ1266" s="3"/>
    </row>
    <row r="1267" spans="24:52" x14ac:dyDescent="0.3">
      <c r="X1267"/>
      <c r="AP1267" s="1" t="s">
        <v>5196</v>
      </c>
      <c r="AQ1267" t="s">
        <v>5205</v>
      </c>
      <c r="AR1267" t="s">
        <v>5206</v>
      </c>
      <c r="AS1267">
        <v>4.7647000000000004</v>
      </c>
      <c r="AT1267" s="5">
        <f t="shared" si="74"/>
        <v>4.7647000000000002E-2</v>
      </c>
      <c r="AV1267" s="1" t="s">
        <v>148</v>
      </c>
      <c r="AW1267" s="3">
        <v>27.304167</v>
      </c>
      <c r="AX1267" s="3">
        <v>11.11</v>
      </c>
      <c r="AY1267" s="3">
        <v>-9.0009999999999994</v>
      </c>
      <c r="AZ1267" s="3"/>
    </row>
    <row r="1268" spans="24:52" x14ac:dyDescent="0.3">
      <c r="X1268"/>
      <c r="AP1268" s="1" t="s">
        <v>5196</v>
      </c>
      <c r="AQ1268" t="s">
        <v>5207</v>
      </c>
      <c r="AR1268" t="s">
        <v>5208</v>
      </c>
      <c r="AS1268">
        <v>4.5312999999999999</v>
      </c>
      <c r="AT1268" s="5">
        <f t="shared" si="74"/>
        <v>4.5312999999999999E-2</v>
      </c>
      <c r="AV1268" s="1" t="s">
        <v>230</v>
      </c>
      <c r="AW1268" s="3">
        <v>17.29240674966</v>
      </c>
      <c r="AX1268" s="3">
        <v>-1.796</v>
      </c>
      <c r="AY1268" s="3" t="s">
        <v>206</v>
      </c>
      <c r="AZ1268" s="3"/>
    </row>
    <row r="1269" spans="24:52" x14ac:dyDescent="0.3">
      <c r="X1269"/>
      <c r="AP1269" s="1" t="s">
        <v>5196</v>
      </c>
      <c r="AQ1269" t="s">
        <v>5209</v>
      </c>
      <c r="AR1269" t="s">
        <v>5210</v>
      </c>
      <c r="AS1269">
        <v>4.4668000000000001</v>
      </c>
      <c r="AT1269" s="5">
        <f t="shared" si="74"/>
        <v>4.4667999999999999E-2</v>
      </c>
      <c r="AV1269" s="1" t="s">
        <v>74</v>
      </c>
      <c r="AW1269" s="3">
        <v>59.228321999999999</v>
      </c>
      <c r="AX1269" s="3">
        <v>18.387</v>
      </c>
      <c r="AY1269" s="3">
        <v>5.5</v>
      </c>
      <c r="AZ1269" s="3"/>
    </row>
    <row r="1270" spans="24:52" x14ac:dyDescent="0.3">
      <c r="X1270"/>
      <c r="AP1270" s="1" t="s">
        <v>5196</v>
      </c>
      <c r="AQ1270" t="s">
        <v>5211</v>
      </c>
      <c r="AR1270" t="s">
        <v>5212</v>
      </c>
      <c r="AS1270">
        <v>4.3385999999999996</v>
      </c>
      <c r="AT1270" s="5">
        <f t="shared" si="74"/>
        <v>4.3385999999999994E-2</v>
      </c>
      <c r="AV1270" s="1" t="s">
        <v>140</v>
      </c>
      <c r="AW1270" s="3">
        <v>21.746004191600001</v>
      </c>
      <c r="AX1270" s="3">
        <v>6.8680000000000003</v>
      </c>
      <c r="AY1270" s="3">
        <v>13.522500000000001</v>
      </c>
      <c r="AZ1270" s="3"/>
    </row>
    <row r="1271" spans="24:52" x14ac:dyDescent="0.3">
      <c r="X1271"/>
      <c r="AP1271" s="1" t="s">
        <v>5196</v>
      </c>
      <c r="AQ1271" t="s">
        <v>5213</v>
      </c>
      <c r="AR1271" t="s">
        <v>5214</v>
      </c>
      <c r="AS1271">
        <v>4.0632999999999999</v>
      </c>
      <c r="AT1271" s="5">
        <f t="shared" si="74"/>
        <v>4.0633000000000002E-2</v>
      </c>
      <c r="AV1271" s="1" t="s">
        <v>580</v>
      </c>
      <c r="AW1271" s="3">
        <v>6.4728716898199998</v>
      </c>
      <c r="AX1271" s="3">
        <v>0</v>
      </c>
      <c r="AY1271" s="3" t="s">
        <v>206</v>
      </c>
      <c r="AZ1271" s="3"/>
    </row>
    <row r="1272" spans="24:52" x14ac:dyDescent="0.3">
      <c r="X1272"/>
      <c r="AP1272" s="1" t="s">
        <v>5196</v>
      </c>
      <c r="AQ1272" s="1" t="s">
        <v>5215</v>
      </c>
      <c r="AR1272" t="s">
        <v>5216</v>
      </c>
      <c r="AS1272">
        <v>3.5983999999999998</v>
      </c>
      <c r="AT1272" s="5">
        <f t="shared" si="74"/>
        <v>3.5983999999999995E-2</v>
      </c>
      <c r="AV1272" s="1" t="s">
        <v>570</v>
      </c>
      <c r="AW1272" s="3">
        <v>39.357591353535398</v>
      </c>
      <c r="AX1272" s="3">
        <v>16.904</v>
      </c>
      <c r="AY1272" s="3">
        <v>17.594000000000001</v>
      </c>
      <c r="AZ1272" s="3"/>
    </row>
    <row r="1273" spans="24:52" x14ac:dyDescent="0.3">
      <c r="X1273"/>
      <c r="AP1273" s="1" t="s">
        <v>5196</v>
      </c>
      <c r="AQ1273" t="s">
        <v>3821</v>
      </c>
      <c r="AR1273" t="s">
        <v>3822</v>
      </c>
      <c r="AS1273">
        <v>3.5363000000000002</v>
      </c>
      <c r="AT1273" s="5">
        <f t="shared" si="74"/>
        <v>3.5363000000000006E-2</v>
      </c>
      <c r="AV1273" s="1" t="s">
        <v>374</v>
      </c>
      <c r="AW1273" s="3">
        <v>21.600493168730001</v>
      </c>
      <c r="AX1273" s="3">
        <v>0</v>
      </c>
      <c r="AY1273" s="3">
        <v>-35.450000000000003</v>
      </c>
      <c r="AZ1273" s="3"/>
    </row>
    <row r="1274" spans="24:52" x14ac:dyDescent="0.3">
      <c r="X1274"/>
      <c r="AP1274" s="1" t="s">
        <v>5196</v>
      </c>
      <c r="AQ1274" t="s">
        <v>4339</v>
      </c>
      <c r="AR1274" t="s">
        <v>4340</v>
      </c>
      <c r="AS1274">
        <v>3.1785000000000001</v>
      </c>
      <c r="AT1274" s="5">
        <f t="shared" si="74"/>
        <v>3.1785000000000001E-2</v>
      </c>
      <c r="AV1274" s="1" t="s">
        <v>578</v>
      </c>
      <c r="AW1274" s="3">
        <v>4.8647094160700002</v>
      </c>
      <c r="AX1274" s="3">
        <v>0</v>
      </c>
      <c r="AY1274" s="3" t="s">
        <v>206</v>
      </c>
      <c r="AZ1274" s="3"/>
    </row>
    <row r="1275" spans="24:52" x14ac:dyDescent="0.3">
      <c r="X1275"/>
      <c r="AP1275" s="1" t="s">
        <v>5196</v>
      </c>
      <c r="AQ1275" t="s">
        <v>5217</v>
      </c>
      <c r="AR1275" t="s">
        <v>5218</v>
      </c>
      <c r="AS1275">
        <v>3.1255999999999999</v>
      </c>
      <c r="AT1275" s="5">
        <f t="shared" si="74"/>
        <v>3.1255999999999999E-2</v>
      </c>
      <c r="AV1275" s="1" t="s">
        <v>575</v>
      </c>
      <c r="AW1275" s="3">
        <v>10.5366804702</v>
      </c>
      <c r="AX1275" s="3">
        <v>0</v>
      </c>
      <c r="AY1275" s="3" t="s">
        <v>206</v>
      </c>
      <c r="AZ1275" s="3"/>
    </row>
    <row r="1276" spans="24:52" x14ac:dyDescent="0.3">
      <c r="X1276"/>
      <c r="AP1276" s="1" t="s">
        <v>5196</v>
      </c>
      <c r="AQ1276" t="s">
        <v>3865</v>
      </c>
      <c r="AR1276" t="s">
        <v>3866</v>
      </c>
      <c r="AS1276">
        <v>2.8298999999999999</v>
      </c>
      <c r="AT1276" s="5">
        <f t="shared" si="74"/>
        <v>2.8298999999999998E-2</v>
      </c>
      <c r="AV1276" s="1" t="s">
        <v>369</v>
      </c>
      <c r="AW1276" s="3">
        <v>3.2999502298999999</v>
      </c>
      <c r="AX1276" s="3">
        <v>0</v>
      </c>
      <c r="AY1276" s="3" t="s">
        <v>206</v>
      </c>
      <c r="AZ1276" s="3"/>
    </row>
    <row r="1277" spans="24:52" x14ac:dyDescent="0.3">
      <c r="X1277"/>
      <c r="AP1277" s="1" t="s">
        <v>5196</v>
      </c>
      <c r="AQ1277" t="s">
        <v>5219</v>
      </c>
      <c r="AR1277" t="s">
        <v>5220</v>
      </c>
      <c r="AS1277">
        <v>2.7119</v>
      </c>
      <c r="AT1277" s="5">
        <f t="shared" si="74"/>
        <v>2.7119000000000001E-2</v>
      </c>
      <c r="AV1277" s="1" t="s">
        <v>590</v>
      </c>
      <c r="AW1277" s="3">
        <v>3.6849141308900002</v>
      </c>
      <c r="AX1277" s="3">
        <v>0</v>
      </c>
      <c r="AY1277" s="3" t="s">
        <v>206</v>
      </c>
      <c r="AZ1277" s="3"/>
    </row>
    <row r="1278" spans="24:52" x14ac:dyDescent="0.3">
      <c r="X1278"/>
      <c r="AP1278" s="1" t="s">
        <v>5196</v>
      </c>
      <c r="AQ1278" t="s">
        <v>5221</v>
      </c>
      <c r="AR1278" t="s">
        <v>5222</v>
      </c>
      <c r="AS1278">
        <v>2.6918000000000002</v>
      </c>
      <c r="AT1278" s="5">
        <f t="shared" si="74"/>
        <v>2.6918000000000001E-2</v>
      </c>
      <c r="AV1278" s="1" t="s">
        <v>581</v>
      </c>
      <c r="AW1278" s="3">
        <v>6.3309454189599998</v>
      </c>
      <c r="AX1278" s="3">
        <v>0.38700000000000001</v>
      </c>
      <c r="AY1278" s="3" t="s">
        <v>206</v>
      </c>
      <c r="AZ1278" s="3"/>
    </row>
    <row r="1279" spans="24:52" x14ac:dyDescent="0.3">
      <c r="X1279"/>
      <c r="AP1279" s="1" t="s">
        <v>5196</v>
      </c>
      <c r="AQ1279" s="1" t="s">
        <v>5223</v>
      </c>
      <c r="AR1279" t="s">
        <v>5224</v>
      </c>
      <c r="AS1279">
        <v>2.3942999999999999</v>
      </c>
      <c r="AT1279" s="5">
        <f t="shared" si="74"/>
        <v>2.3942999999999999E-2</v>
      </c>
      <c r="AV1279" s="1" t="s">
        <v>2787</v>
      </c>
      <c r="AW1279" s="3">
        <v>30.4587632137474</v>
      </c>
      <c r="AX1279" s="3">
        <v>0</v>
      </c>
      <c r="AY1279" s="3" t="s">
        <v>206</v>
      </c>
      <c r="AZ1279" s="3"/>
    </row>
    <row r="1280" spans="24:52" x14ac:dyDescent="0.3">
      <c r="X1280"/>
      <c r="AP1280" s="1" t="s">
        <v>5196</v>
      </c>
      <c r="AQ1280" t="s">
        <v>5225</v>
      </c>
      <c r="AR1280" s="1" t="s">
        <v>5226</v>
      </c>
      <c r="AS1280">
        <v>2.2803</v>
      </c>
      <c r="AT1280" s="5">
        <f t="shared" si="74"/>
        <v>2.2803E-2</v>
      </c>
      <c r="AV1280" s="1" t="s">
        <v>583</v>
      </c>
      <c r="AW1280" s="3">
        <v>7.1621895210000002</v>
      </c>
      <c r="AX1280" s="3">
        <v>-78.495999999999995</v>
      </c>
      <c r="AY1280" s="3" t="s">
        <v>206</v>
      </c>
      <c r="AZ1280" s="3"/>
    </row>
    <row r="1281" spans="24:52" x14ac:dyDescent="0.3">
      <c r="X1281"/>
      <c r="AP1281" s="1" t="s">
        <v>5196</v>
      </c>
      <c r="AQ1281" t="s">
        <v>5227</v>
      </c>
      <c r="AR1281" t="s">
        <v>5228</v>
      </c>
      <c r="AS1281">
        <v>2.2759</v>
      </c>
      <c r="AT1281" s="5">
        <f t="shared" si="74"/>
        <v>2.2759000000000001E-2</v>
      </c>
      <c r="AV1281" s="1" t="s">
        <v>2893</v>
      </c>
      <c r="AW1281" s="3">
        <v>15.971184148920001</v>
      </c>
      <c r="AX1281" s="3">
        <v>0</v>
      </c>
      <c r="AY1281" s="3">
        <v>30.87933</v>
      </c>
      <c r="AZ1281" s="3"/>
    </row>
    <row r="1282" spans="24:52" x14ac:dyDescent="0.3">
      <c r="X1282"/>
      <c r="AP1282" s="1" t="s">
        <v>5196</v>
      </c>
      <c r="AQ1282" t="s">
        <v>5229</v>
      </c>
      <c r="AR1282" t="s">
        <v>5230</v>
      </c>
      <c r="AS1282">
        <v>2.2181999999999999</v>
      </c>
      <c r="AT1282" s="5">
        <f t="shared" si="74"/>
        <v>2.2182E-2</v>
      </c>
      <c r="AV1282" s="1" t="s">
        <v>587</v>
      </c>
      <c r="AW1282" s="3">
        <v>2.4632594678499999</v>
      </c>
      <c r="AX1282" s="3">
        <v>0</v>
      </c>
      <c r="AY1282" s="3" t="s">
        <v>206</v>
      </c>
      <c r="AZ1282" s="3"/>
    </row>
    <row r="1283" spans="24:52" x14ac:dyDescent="0.3">
      <c r="X1283"/>
      <c r="AP1283" s="1" t="s">
        <v>5196</v>
      </c>
      <c r="AQ1283" t="s">
        <v>5176</v>
      </c>
      <c r="AR1283" s="1" t="s">
        <v>5177</v>
      </c>
      <c r="AS1283">
        <v>2.0493000000000001</v>
      </c>
      <c r="AT1283" s="5">
        <f t="shared" si="74"/>
        <v>2.0493000000000001E-2</v>
      </c>
      <c r="AV1283" s="1" t="s">
        <v>584</v>
      </c>
      <c r="AW1283" s="3">
        <v>4.1079264810399998</v>
      </c>
      <c r="AX1283" s="3">
        <v>0</v>
      </c>
      <c r="AY1283" s="3" t="s">
        <v>206</v>
      </c>
      <c r="AZ1283" s="3"/>
    </row>
    <row r="1284" spans="24:52" x14ac:dyDescent="0.3">
      <c r="X1284"/>
      <c r="AP1284" s="1" t="s">
        <v>5196</v>
      </c>
      <c r="AQ1284" s="1" t="s">
        <v>5231</v>
      </c>
      <c r="AR1284" t="s">
        <v>5232</v>
      </c>
      <c r="AS1284">
        <v>2.0346000000000002</v>
      </c>
      <c r="AT1284" s="5">
        <f t="shared" si="74"/>
        <v>2.0346000000000003E-2</v>
      </c>
      <c r="AV1284" s="1" t="s">
        <v>576</v>
      </c>
      <c r="AW1284" s="3">
        <v>4.6636906439498</v>
      </c>
      <c r="AX1284" s="3">
        <v>15.375</v>
      </c>
      <c r="AY1284" s="3" t="s">
        <v>206</v>
      </c>
      <c r="AZ1284" s="3"/>
    </row>
    <row r="1285" spans="24:52" x14ac:dyDescent="0.3">
      <c r="X1285"/>
      <c r="AP1285" s="1" t="s">
        <v>5196</v>
      </c>
      <c r="AQ1285" s="1" t="s">
        <v>5233</v>
      </c>
      <c r="AR1285" t="s">
        <v>5234</v>
      </c>
      <c r="AS1285">
        <v>1.7916000000000001</v>
      </c>
      <c r="AT1285" s="5">
        <f t="shared" si="74"/>
        <v>1.7916000000000001E-2</v>
      </c>
      <c r="AV1285" s="1" t="s">
        <v>577</v>
      </c>
      <c r="AW1285" s="3">
        <v>3.1164967512700001</v>
      </c>
      <c r="AX1285" s="3">
        <v>0</v>
      </c>
      <c r="AY1285" s="3" t="s">
        <v>206</v>
      </c>
      <c r="AZ1285" s="3"/>
    </row>
    <row r="1286" spans="24:52" x14ac:dyDescent="0.3">
      <c r="X1286"/>
      <c r="AP1286" s="1" t="s">
        <v>5196</v>
      </c>
      <c r="AQ1286" s="1" t="s">
        <v>5235</v>
      </c>
      <c r="AR1286" t="s">
        <v>5236</v>
      </c>
      <c r="AS1286">
        <v>1.7877000000000001</v>
      </c>
      <c r="AT1286" s="5">
        <f t="shared" si="74"/>
        <v>1.7877000000000001E-2</v>
      </c>
      <c r="AV1286" s="1" t="s">
        <v>571</v>
      </c>
      <c r="AW1286" s="3">
        <v>17.268438103620799</v>
      </c>
      <c r="AX1286" s="3">
        <v>9.782</v>
      </c>
      <c r="AY1286" s="3" t="s">
        <v>206</v>
      </c>
      <c r="AZ1286" s="3"/>
    </row>
    <row r="1287" spans="24:52" x14ac:dyDescent="0.3">
      <c r="X1287"/>
      <c r="AP1287" s="1" t="s">
        <v>5196</v>
      </c>
      <c r="AQ1287" s="1" t="s">
        <v>5237</v>
      </c>
      <c r="AR1287" t="s">
        <v>5238</v>
      </c>
      <c r="AS1287">
        <v>1.7531000000000001</v>
      </c>
      <c r="AT1287" s="5">
        <f t="shared" si="74"/>
        <v>1.7531000000000001E-2</v>
      </c>
      <c r="AV1287" s="1" t="s">
        <v>569</v>
      </c>
      <c r="AW1287" s="3">
        <v>5.0673977299573698</v>
      </c>
      <c r="AX1287" s="3">
        <v>0</v>
      </c>
      <c r="AY1287" s="3" t="s">
        <v>206</v>
      </c>
      <c r="AZ1287" s="3"/>
    </row>
    <row r="1288" spans="24:52" x14ac:dyDescent="0.3">
      <c r="X1288"/>
      <c r="AP1288" s="1" t="s">
        <v>5196</v>
      </c>
      <c r="AQ1288" s="1" t="s">
        <v>5239</v>
      </c>
      <c r="AR1288" t="s">
        <v>5240</v>
      </c>
      <c r="AS1288">
        <v>1.6718</v>
      </c>
      <c r="AT1288" s="5">
        <f t="shared" si="74"/>
        <v>1.6718E-2</v>
      </c>
      <c r="AV1288" s="1" t="s">
        <v>585</v>
      </c>
      <c r="AW1288" s="3">
        <v>2.0494115646400002</v>
      </c>
      <c r="AX1288" s="3">
        <v>17.326000000000001</v>
      </c>
      <c r="AY1288" s="3">
        <v>8</v>
      </c>
      <c r="AZ1288" s="3"/>
    </row>
    <row r="1289" spans="24:52" x14ac:dyDescent="0.3">
      <c r="X1289"/>
      <c r="AP1289" s="1" t="s">
        <v>5196</v>
      </c>
      <c r="AQ1289" s="1" t="s">
        <v>5241</v>
      </c>
      <c r="AR1289" t="s">
        <v>5242</v>
      </c>
      <c r="AS1289">
        <v>1.2321</v>
      </c>
      <c r="AT1289" s="5">
        <f t="shared" ref="AT1289:AT1352" si="75">AS1289/100</f>
        <v>1.2321E-2</v>
      </c>
      <c r="AV1289" s="1" t="s">
        <v>2894</v>
      </c>
      <c r="AW1289" s="3">
        <v>2.2200503894799999</v>
      </c>
      <c r="AX1289" s="3">
        <v>0</v>
      </c>
      <c r="AY1289" s="3" t="s">
        <v>206</v>
      </c>
      <c r="AZ1289" s="3"/>
    </row>
    <row r="1290" spans="24:52" x14ac:dyDescent="0.3">
      <c r="X1290"/>
      <c r="AP1290" s="1" t="s">
        <v>5196</v>
      </c>
      <c r="AQ1290" s="1" t="s">
        <v>5243</v>
      </c>
      <c r="AR1290" t="s">
        <v>5244</v>
      </c>
      <c r="AS1290">
        <v>1.2261</v>
      </c>
      <c r="AT1290" s="5">
        <f t="shared" si="75"/>
        <v>1.2260999999999999E-2</v>
      </c>
      <c r="AV1290" s="1" t="s">
        <v>2896</v>
      </c>
      <c r="AW1290" s="3">
        <v>1.4231627789600001</v>
      </c>
      <c r="AX1290" s="3">
        <v>0</v>
      </c>
      <c r="AY1290" s="3" t="s">
        <v>206</v>
      </c>
      <c r="AZ1290" s="3"/>
    </row>
    <row r="1291" spans="24:52" x14ac:dyDescent="0.3">
      <c r="X1291"/>
      <c r="AP1291" s="1" t="s">
        <v>5196</v>
      </c>
      <c r="AQ1291" s="1" t="s">
        <v>4353</v>
      </c>
      <c r="AR1291" t="s">
        <v>4354</v>
      </c>
      <c r="AS1291">
        <v>0.89749999999999996</v>
      </c>
      <c r="AT1291" s="5">
        <f t="shared" si="75"/>
        <v>8.9750000000000003E-3</v>
      </c>
      <c r="AV1291" s="1" t="s">
        <v>2895</v>
      </c>
      <c r="AW1291" s="3">
        <v>3.6281767314</v>
      </c>
      <c r="AX1291" s="3">
        <v>0</v>
      </c>
      <c r="AY1291" s="3" t="s">
        <v>206</v>
      </c>
      <c r="AZ1291" s="3"/>
    </row>
    <row r="1292" spans="24:52" x14ac:dyDescent="0.3">
      <c r="X1292"/>
      <c r="AP1292" s="1" t="s">
        <v>5196</v>
      </c>
      <c r="AQ1292" s="1" t="s">
        <v>5245</v>
      </c>
      <c r="AR1292" t="s">
        <v>5246</v>
      </c>
      <c r="AS1292">
        <v>0.79259999999999997</v>
      </c>
      <c r="AT1292" s="5">
        <f t="shared" si="75"/>
        <v>7.925999999999999E-3</v>
      </c>
      <c r="AV1292" s="1" t="s">
        <v>588</v>
      </c>
      <c r="AW1292" s="3">
        <v>1.1591665147500001</v>
      </c>
      <c r="AX1292" s="3">
        <v>4.7880000000000003</v>
      </c>
      <c r="AY1292" s="3">
        <v>7</v>
      </c>
      <c r="AZ1292" s="3"/>
    </row>
    <row r="1293" spans="24:52" x14ac:dyDescent="0.3">
      <c r="X1293"/>
      <c r="AP1293" s="1" t="s">
        <v>5196</v>
      </c>
      <c r="AQ1293" t="s">
        <v>5247</v>
      </c>
      <c r="AR1293" t="s">
        <v>5248</v>
      </c>
      <c r="AS1293">
        <v>0.72640000000000005</v>
      </c>
      <c r="AT1293" s="5">
        <f t="shared" si="75"/>
        <v>7.2640000000000005E-3</v>
      </c>
      <c r="AV1293" s="1" t="s">
        <v>582</v>
      </c>
      <c r="AW1293" s="3">
        <v>0.72488143664000004</v>
      </c>
      <c r="AX1293" s="3">
        <v>56.430999999999997</v>
      </c>
      <c r="AY1293" s="3">
        <v>-1.641</v>
      </c>
      <c r="AZ1293" s="3"/>
    </row>
    <row r="1294" spans="24:52" x14ac:dyDescent="0.3">
      <c r="X1294"/>
      <c r="AP1294" s="1" t="s">
        <v>5196</v>
      </c>
      <c r="AQ1294" t="s">
        <v>5163</v>
      </c>
      <c r="AR1294" t="s">
        <v>5164</v>
      </c>
      <c r="AS1294">
        <v>0.60619999999999996</v>
      </c>
      <c r="AT1294" s="5">
        <f t="shared" si="75"/>
        <v>6.0619999999999997E-3</v>
      </c>
      <c r="AV1294" s="1" t="s">
        <v>594</v>
      </c>
      <c r="AW1294" s="3">
        <v>0.77028240920000002</v>
      </c>
      <c r="AX1294" s="3">
        <v>0</v>
      </c>
      <c r="AY1294" s="3">
        <v>-14.8</v>
      </c>
      <c r="AZ1294" s="3"/>
    </row>
    <row r="1295" spans="24:52" x14ac:dyDescent="0.3">
      <c r="X1295"/>
      <c r="AP1295" s="1" t="s">
        <v>5196</v>
      </c>
      <c r="AQ1295" s="1" t="s">
        <v>5249</v>
      </c>
      <c r="AR1295" t="s">
        <v>5250</v>
      </c>
      <c r="AS1295">
        <v>0.53759999999999997</v>
      </c>
      <c r="AT1295" s="5">
        <f t="shared" si="75"/>
        <v>5.3759999999999997E-3</v>
      </c>
      <c r="AV1295" s="1" t="s">
        <v>586</v>
      </c>
      <c r="AW1295" s="3">
        <v>0.34694535742999999</v>
      </c>
      <c r="AX1295" s="3">
        <v>77.912999999999997</v>
      </c>
      <c r="AY1295" s="3">
        <v>30</v>
      </c>
      <c r="AZ1295" s="3"/>
    </row>
    <row r="1296" spans="24:52" x14ac:dyDescent="0.3">
      <c r="X1296"/>
      <c r="AP1296" s="1" t="s">
        <v>5196</v>
      </c>
      <c r="AQ1296" s="1" t="s">
        <v>5251</v>
      </c>
      <c r="AR1296" t="s">
        <v>5252</v>
      </c>
      <c r="AS1296">
        <v>0.47120000000000001</v>
      </c>
      <c r="AT1296" s="5">
        <f t="shared" si="75"/>
        <v>4.712E-3</v>
      </c>
      <c r="AV1296" s="1" t="s">
        <v>591</v>
      </c>
      <c r="AW1296" s="3">
        <v>1.5729342817500001</v>
      </c>
      <c r="AX1296" s="3">
        <v>0</v>
      </c>
      <c r="AY1296" s="3">
        <v>34.799999999999997</v>
      </c>
      <c r="AZ1296" s="3"/>
    </row>
    <row r="1297" spans="24:52" x14ac:dyDescent="0.3">
      <c r="X1297"/>
      <c r="AP1297" s="1" t="s">
        <v>5196</v>
      </c>
      <c r="AQ1297" t="s">
        <v>5253</v>
      </c>
      <c r="AR1297" t="s">
        <v>5254</v>
      </c>
      <c r="AS1297">
        <v>0.43780000000000002</v>
      </c>
      <c r="AT1297" s="5">
        <f t="shared" si="75"/>
        <v>4.3779999999999999E-3</v>
      </c>
      <c r="AV1297" s="1" t="s">
        <v>593</v>
      </c>
      <c r="AW1297" s="3">
        <v>0.45996107879999998</v>
      </c>
      <c r="AX1297" s="3">
        <v>1.748</v>
      </c>
      <c r="AY1297" s="3">
        <v>15.295</v>
      </c>
      <c r="AZ1297" s="3"/>
    </row>
    <row r="1298" spans="24:52" x14ac:dyDescent="0.3">
      <c r="X1298"/>
      <c r="AP1298" s="1" t="s">
        <v>5196</v>
      </c>
      <c r="AQ1298" s="1" t="s">
        <v>5255</v>
      </c>
      <c r="AR1298" t="s">
        <v>5256</v>
      </c>
      <c r="AS1298">
        <v>0.2389</v>
      </c>
      <c r="AT1298" s="5">
        <f t="shared" si="75"/>
        <v>2.3890000000000001E-3</v>
      </c>
      <c r="AV1298" s="1" t="s">
        <v>2899</v>
      </c>
      <c r="AW1298" s="3">
        <v>0.27570639549999998</v>
      </c>
      <c r="AX1298" s="3">
        <v>0</v>
      </c>
      <c r="AY1298" s="3" t="s">
        <v>206</v>
      </c>
      <c r="AZ1298" s="3"/>
    </row>
    <row r="1299" spans="24:52" x14ac:dyDescent="0.3">
      <c r="X1299"/>
      <c r="AP1299" s="1" t="s">
        <v>5196</v>
      </c>
      <c r="AQ1299" s="1" t="s">
        <v>5257</v>
      </c>
      <c r="AR1299" t="s">
        <v>5258</v>
      </c>
      <c r="AS1299">
        <v>0.16420000000000001</v>
      </c>
      <c r="AT1299" s="5">
        <f t="shared" si="75"/>
        <v>1.6420000000000002E-3</v>
      </c>
      <c r="AV1299" s="1" t="s">
        <v>2897</v>
      </c>
      <c r="AW1299" s="3">
        <v>0.13675191243000001</v>
      </c>
      <c r="AX1299" s="3">
        <v>0</v>
      </c>
      <c r="AY1299" s="3" t="s">
        <v>206</v>
      </c>
      <c r="AZ1299" s="3"/>
    </row>
    <row r="1300" spans="24:52" x14ac:dyDescent="0.3">
      <c r="X1300"/>
      <c r="AP1300" s="1" t="s">
        <v>5196</v>
      </c>
      <c r="AQ1300" t="s">
        <v>5259</v>
      </c>
      <c r="AR1300" t="s">
        <v>5260</v>
      </c>
      <c r="AS1300">
        <v>9.5000000000000001E-2</v>
      </c>
      <c r="AT1300" s="5">
        <f t="shared" si="75"/>
        <v>9.5E-4</v>
      </c>
      <c r="AV1300" s="1" t="s">
        <v>2898</v>
      </c>
      <c r="AW1300" s="3">
        <v>0.27630132874000002</v>
      </c>
      <c r="AX1300" s="3">
        <v>0</v>
      </c>
      <c r="AY1300" s="3" t="s">
        <v>206</v>
      </c>
      <c r="AZ1300" s="3"/>
    </row>
    <row r="1301" spans="24:52" x14ac:dyDescent="0.3">
      <c r="X1301"/>
      <c r="AP1301" s="1" t="s">
        <v>5196</v>
      </c>
      <c r="AQ1301" s="1" t="s">
        <v>5261</v>
      </c>
      <c r="AR1301" t="s">
        <v>5262</v>
      </c>
      <c r="AS1301">
        <v>8.4500000000000006E-2</v>
      </c>
      <c r="AT1301" s="5">
        <f t="shared" si="75"/>
        <v>8.4500000000000005E-4</v>
      </c>
      <c r="AV1301" s="1" t="s">
        <v>592</v>
      </c>
      <c r="AW1301" s="3">
        <v>0.15312708757999999</v>
      </c>
      <c r="AX1301" s="3">
        <v>0</v>
      </c>
      <c r="AY1301" s="3" t="s">
        <v>206</v>
      </c>
      <c r="AZ1301" s="3"/>
    </row>
    <row r="1302" spans="24:52" x14ac:dyDescent="0.3">
      <c r="X1302"/>
      <c r="AP1302" s="1" t="s">
        <v>5196</v>
      </c>
      <c r="AQ1302" s="1" t="s">
        <v>3563</v>
      </c>
      <c r="AR1302" t="s">
        <v>3564</v>
      </c>
      <c r="AS1302">
        <v>4.8599999999999997E-2</v>
      </c>
      <c r="AT1302" s="5">
        <f t="shared" si="75"/>
        <v>4.86E-4</v>
      </c>
      <c r="AV1302" s="1" t="s">
        <v>206</v>
      </c>
      <c r="AW1302" s="3" t="s">
        <v>249</v>
      </c>
      <c r="AX1302" s="3" t="s">
        <v>1029</v>
      </c>
      <c r="AY1302" s="3" t="s">
        <v>278</v>
      </c>
      <c r="AZ1302" s="3"/>
    </row>
    <row r="1303" spans="24:52" x14ac:dyDescent="0.3">
      <c r="X1303"/>
      <c r="AP1303" s="1" t="s">
        <v>5196</v>
      </c>
      <c r="AQ1303" s="1" t="s">
        <v>3563</v>
      </c>
      <c r="AR1303" t="s">
        <v>3565</v>
      </c>
      <c r="AS1303">
        <v>0</v>
      </c>
      <c r="AT1303" s="5">
        <f t="shared" si="75"/>
        <v>0</v>
      </c>
      <c r="AV1303" s="1" t="s">
        <v>206</v>
      </c>
      <c r="AW1303" s="3" t="s">
        <v>249</v>
      </c>
      <c r="AX1303" s="3" t="s">
        <v>1029</v>
      </c>
      <c r="AY1303" s="3" t="s">
        <v>278</v>
      </c>
      <c r="AZ1303" s="3"/>
    </row>
    <row r="1304" spans="24:52" x14ac:dyDescent="0.3">
      <c r="X1304"/>
      <c r="AP1304" s="1" t="s">
        <v>5196</v>
      </c>
      <c r="AQ1304" s="1" t="s">
        <v>3563</v>
      </c>
      <c r="AR1304" t="s">
        <v>4153</v>
      </c>
      <c r="AS1304">
        <v>0</v>
      </c>
      <c r="AT1304" s="5">
        <f t="shared" si="75"/>
        <v>0</v>
      </c>
      <c r="AV1304" s="1" t="s">
        <v>206</v>
      </c>
      <c r="AW1304" s="3" t="s">
        <v>249</v>
      </c>
      <c r="AX1304" s="3" t="s">
        <v>1029</v>
      </c>
      <c r="AY1304" s="3" t="s">
        <v>278</v>
      </c>
      <c r="AZ1304" s="3"/>
    </row>
    <row r="1305" spans="24:52" x14ac:dyDescent="0.3">
      <c r="X1305"/>
      <c r="AP1305" s="1" t="s">
        <v>5263</v>
      </c>
      <c r="AQ1305" s="1" t="s">
        <v>5264</v>
      </c>
      <c r="AR1305" t="s">
        <v>5265</v>
      </c>
      <c r="AS1305">
        <v>4.5575999999999999</v>
      </c>
      <c r="AT1305" s="5">
        <f t="shared" si="75"/>
        <v>4.5575999999999998E-2</v>
      </c>
      <c r="AV1305" s="1" t="s">
        <v>614</v>
      </c>
      <c r="AW1305" s="3">
        <v>202.43767130919201</v>
      </c>
      <c r="AX1305" s="3">
        <v>7.6150000000000002</v>
      </c>
      <c r="AY1305" s="3">
        <v>12.426</v>
      </c>
      <c r="AZ1305" s="3"/>
    </row>
    <row r="1306" spans="24:52" x14ac:dyDescent="0.3">
      <c r="X1306"/>
      <c r="AP1306" s="1" t="s">
        <v>5263</v>
      </c>
      <c r="AQ1306" t="s">
        <v>5266</v>
      </c>
      <c r="AR1306" t="s">
        <v>5267</v>
      </c>
      <c r="AS1306">
        <v>4.0993000000000004</v>
      </c>
      <c r="AT1306" s="5">
        <f t="shared" si="75"/>
        <v>4.0993000000000002E-2</v>
      </c>
      <c r="AV1306" s="1" t="s">
        <v>82</v>
      </c>
      <c r="AW1306" s="3">
        <v>72.853592338240006</v>
      </c>
      <c r="AX1306" s="3">
        <v>25.794</v>
      </c>
      <c r="AY1306" s="3">
        <v>15.532</v>
      </c>
      <c r="AZ1306" s="3"/>
    </row>
    <row r="1307" spans="24:52" x14ac:dyDescent="0.3">
      <c r="X1307"/>
      <c r="AP1307" s="1" t="s">
        <v>5263</v>
      </c>
      <c r="AQ1307" s="1" t="s">
        <v>5268</v>
      </c>
      <c r="AR1307" t="s">
        <v>5269</v>
      </c>
      <c r="AS1307">
        <v>4.0209999999999999</v>
      </c>
      <c r="AT1307" s="5">
        <f t="shared" si="75"/>
        <v>4.0209999999999996E-2</v>
      </c>
      <c r="AV1307" s="1" t="s">
        <v>1086</v>
      </c>
      <c r="AW1307" s="3">
        <v>247.21217212299001</v>
      </c>
      <c r="AX1307" s="3">
        <v>16.657</v>
      </c>
      <c r="AY1307" s="3" t="s">
        <v>206</v>
      </c>
      <c r="AZ1307" s="3"/>
    </row>
    <row r="1308" spans="24:52" x14ac:dyDescent="0.3">
      <c r="X1308"/>
      <c r="AP1308" s="1" t="s">
        <v>5263</v>
      </c>
      <c r="AQ1308" s="1" t="s">
        <v>5147</v>
      </c>
      <c r="AR1308" t="s">
        <v>5148</v>
      </c>
      <c r="AS1308">
        <v>3.8721999999999999</v>
      </c>
      <c r="AT1308" s="5">
        <f t="shared" si="75"/>
        <v>3.8721999999999999E-2</v>
      </c>
      <c r="AV1308" s="1" t="s">
        <v>64</v>
      </c>
      <c r="AW1308" s="3">
        <v>69.658839049139999</v>
      </c>
      <c r="AX1308" s="3">
        <v>21.597000000000001</v>
      </c>
      <c r="AY1308" s="3" t="s">
        <v>206</v>
      </c>
      <c r="AZ1308" s="3"/>
    </row>
    <row r="1309" spans="24:52" x14ac:dyDescent="0.3">
      <c r="X1309"/>
      <c r="AP1309" s="1" t="s">
        <v>5263</v>
      </c>
      <c r="AQ1309" s="1" t="s">
        <v>5270</v>
      </c>
      <c r="AR1309" t="s">
        <v>5271</v>
      </c>
      <c r="AS1309">
        <v>3.6305999999999998</v>
      </c>
      <c r="AT1309" s="5">
        <f t="shared" si="75"/>
        <v>3.6305999999999998E-2</v>
      </c>
      <c r="AV1309" s="1" t="s">
        <v>2647</v>
      </c>
      <c r="AW1309" s="3">
        <v>186.41229226937901</v>
      </c>
      <c r="AX1309" s="3">
        <v>-4.2060000000000004</v>
      </c>
      <c r="AY1309" s="3">
        <v>20.6</v>
      </c>
      <c r="AZ1309" s="3"/>
    </row>
    <row r="1310" spans="24:52" x14ac:dyDescent="0.3">
      <c r="X1310"/>
      <c r="AP1310" s="1" t="s">
        <v>5263</v>
      </c>
      <c r="AQ1310" s="1" t="s">
        <v>5272</v>
      </c>
      <c r="AR1310" t="s">
        <v>5273</v>
      </c>
      <c r="AS1310">
        <v>3.5543</v>
      </c>
      <c r="AT1310" s="5">
        <f t="shared" si="75"/>
        <v>3.5542999999999998E-2</v>
      </c>
      <c r="AV1310" s="1" t="s">
        <v>3168</v>
      </c>
      <c r="AW1310" s="3">
        <v>350.78787398241599</v>
      </c>
      <c r="AX1310" s="3">
        <v>7.5369999999999999</v>
      </c>
      <c r="AY1310" s="3" t="s">
        <v>206</v>
      </c>
      <c r="AZ1310" s="3"/>
    </row>
    <row r="1311" spans="24:52" x14ac:dyDescent="0.3">
      <c r="X1311"/>
      <c r="AP1311" s="1" t="s">
        <v>5263</v>
      </c>
      <c r="AQ1311" s="1" t="s">
        <v>4080</v>
      </c>
      <c r="AR1311" t="s">
        <v>4081</v>
      </c>
      <c r="AS1311">
        <v>3.3883999999999999</v>
      </c>
      <c r="AT1311" s="5">
        <f t="shared" si="75"/>
        <v>3.3883999999999997E-2</v>
      </c>
      <c r="AV1311" s="1" t="s">
        <v>89</v>
      </c>
      <c r="AW1311" s="3">
        <v>62.219099726300001</v>
      </c>
      <c r="AX1311" s="3">
        <v>0</v>
      </c>
      <c r="AY1311" s="3" t="s">
        <v>206</v>
      </c>
      <c r="AZ1311" s="3"/>
    </row>
    <row r="1312" spans="24:52" x14ac:dyDescent="0.3">
      <c r="X1312"/>
      <c r="AP1312" s="1" t="s">
        <v>5263</v>
      </c>
      <c r="AQ1312" s="1" t="s">
        <v>5274</v>
      </c>
      <c r="AR1312" t="s">
        <v>5275</v>
      </c>
      <c r="AS1312">
        <v>3.2048000000000001</v>
      </c>
      <c r="AT1312" s="5">
        <f t="shared" si="75"/>
        <v>3.2048E-2</v>
      </c>
      <c r="AV1312" s="1" t="s">
        <v>76</v>
      </c>
      <c r="AW1312" s="3">
        <v>58.909188999180003</v>
      </c>
      <c r="AX1312" s="3">
        <v>14.554</v>
      </c>
      <c r="AY1312" s="3">
        <v>23.103000000000002</v>
      </c>
      <c r="AZ1312" s="3"/>
    </row>
    <row r="1313" spans="24:52" x14ac:dyDescent="0.3">
      <c r="X1313"/>
      <c r="AP1313" s="1" t="s">
        <v>5263</v>
      </c>
      <c r="AQ1313" s="1" t="s">
        <v>5276</v>
      </c>
      <c r="AR1313" t="s">
        <v>5277</v>
      </c>
      <c r="AS1313">
        <v>3.1107</v>
      </c>
      <c r="AT1313" s="5">
        <f t="shared" si="75"/>
        <v>3.1106999999999999E-2</v>
      </c>
      <c r="AV1313" s="1" t="s">
        <v>22</v>
      </c>
      <c r="AW1313" s="3">
        <v>206.55915353060001</v>
      </c>
      <c r="AX1313" s="3">
        <v>21.908999999999999</v>
      </c>
      <c r="AY1313" s="3">
        <v>4.4800000000000004</v>
      </c>
      <c r="AZ1313" s="3"/>
    </row>
    <row r="1314" spans="24:52" x14ac:dyDescent="0.3">
      <c r="X1314"/>
      <c r="AP1314" s="1" t="s">
        <v>5263</v>
      </c>
      <c r="AQ1314" s="1" t="s">
        <v>5278</v>
      </c>
      <c r="AR1314" t="s">
        <v>5279</v>
      </c>
      <c r="AS1314">
        <v>3.0655000000000001</v>
      </c>
      <c r="AT1314" s="5">
        <f t="shared" si="75"/>
        <v>3.0655000000000002E-2</v>
      </c>
      <c r="AV1314" s="1" t="s">
        <v>67</v>
      </c>
      <c r="AW1314" s="3">
        <v>98.757742674080006</v>
      </c>
      <c r="AX1314" s="3">
        <v>11.538</v>
      </c>
      <c r="AY1314" s="3">
        <v>13.59633</v>
      </c>
      <c r="AZ1314" s="3"/>
    </row>
    <row r="1315" spans="24:52" x14ac:dyDescent="0.3">
      <c r="X1315"/>
      <c r="AP1315" s="1" t="s">
        <v>5263</v>
      </c>
      <c r="AQ1315" t="s">
        <v>5280</v>
      </c>
      <c r="AR1315" t="s">
        <v>5281</v>
      </c>
      <c r="AS1315">
        <v>2.8754</v>
      </c>
      <c r="AT1315" s="5">
        <f t="shared" si="75"/>
        <v>2.8753999999999998E-2</v>
      </c>
      <c r="AV1315" s="1" t="s">
        <v>1064</v>
      </c>
      <c r="AW1315" s="3">
        <v>430.48225637088001</v>
      </c>
      <c r="AX1315" s="3">
        <v>9.9250000000000007</v>
      </c>
      <c r="AY1315" s="3">
        <v>8.1196699999999993</v>
      </c>
      <c r="AZ1315" s="3"/>
    </row>
    <row r="1316" spans="24:52" x14ac:dyDescent="0.3">
      <c r="X1316"/>
      <c r="AP1316" s="1" t="s">
        <v>5263</v>
      </c>
      <c r="AQ1316" s="1" t="s">
        <v>5282</v>
      </c>
      <c r="AR1316" t="s">
        <v>5283</v>
      </c>
      <c r="AS1316">
        <v>2.8548</v>
      </c>
      <c r="AT1316" s="5">
        <f t="shared" si="75"/>
        <v>2.8548E-2</v>
      </c>
      <c r="AV1316" s="1" t="s">
        <v>29</v>
      </c>
      <c r="AW1316" s="3">
        <v>158.24033686050001</v>
      </c>
      <c r="AX1316" s="3">
        <v>6.57</v>
      </c>
      <c r="AY1316" s="3">
        <v>11.98</v>
      </c>
      <c r="AZ1316" s="3"/>
    </row>
    <row r="1317" spans="24:52" x14ac:dyDescent="0.3">
      <c r="X1317"/>
      <c r="AP1317" s="1" t="s">
        <v>5263</v>
      </c>
      <c r="AQ1317" s="1" t="s">
        <v>5284</v>
      </c>
      <c r="AR1317" t="s">
        <v>5285</v>
      </c>
      <c r="AS1317">
        <v>2.7141999999999999</v>
      </c>
      <c r="AT1317" s="5">
        <f t="shared" si="75"/>
        <v>2.7141999999999999E-2</v>
      </c>
      <c r="AV1317" s="1" t="s">
        <v>28</v>
      </c>
      <c r="AW1317" s="3">
        <v>132.33523102469999</v>
      </c>
      <c r="AX1317" s="3">
        <v>21.585000000000001</v>
      </c>
      <c r="AY1317" s="3">
        <v>6.36</v>
      </c>
      <c r="AZ1317" s="3"/>
    </row>
    <row r="1318" spans="24:52" x14ac:dyDescent="0.3">
      <c r="X1318"/>
      <c r="AP1318" s="1" t="s">
        <v>5263</v>
      </c>
      <c r="AQ1318" s="1" t="s">
        <v>5286</v>
      </c>
      <c r="AR1318" t="s">
        <v>5287</v>
      </c>
      <c r="AS1318">
        <v>2.6844000000000001</v>
      </c>
      <c r="AT1318" s="5">
        <f t="shared" si="75"/>
        <v>2.6844E-2</v>
      </c>
      <c r="AV1318" s="1" t="s">
        <v>615</v>
      </c>
      <c r="AW1318" s="3">
        <v>62.000513237312298</v>
      </c>
      <c r="AX1318" s="3">
        <v>24.376000000000001</v>
      </c>
      <c r="AY1318" s="3">
        <v>12.903</v>
      </c>
      <c r="AZ1318" s="3"/>
    </row>
    <row r="1319" spans="24:52" x14ac:dyDescent="0.3">
      <c r="X1319"/>
      <c r="AP1319" s="1" t="s">
        <v>5263</v>
      </c>
      <c r="AQ1319" s="1" t="s">
        <v>5288</v>
      </c>
      <c r="AR1319" t="s">
        <v>5289</v>
      </c>
      <c r="AS1319">
        <v>2.4182000000000001</v>
      </c>
      <c r="AT1319" s="5">
        <f t="shared" si="75"/>
        <v>2.4182000000000002E-2</v>
      </c>
      <c r="AV1319" s="1" t="s">
        <v>24</v>
      </c>
      <c r="AW1319" s="3">
        <v>116.8213480748</v>
      </c>
      <c r="AX1319" s="3">
        <v>10.842000000000001</v>
      </c>
      <c r="AY1319" s="3">
        <v>5.8250000000000002</v>
      </c>
      <c r="AZ1319" s="3"/>
    </row>
    <row r="1320" spans="24:52" x14ac:dyDescent="0.3">
      <c r="X1320"/>
      <c r="AP1320" s="1" t="s">
        <v>5263</v>
      </c>
      <c r="AQ1320" s="1" t="s">
        <v>5290</v>
      </c>
      <c r="AR1320" t="s">
        <v>5291</v>
      </c>
      <c r="AS1320">
        <v>2.3294999999999999</v>
      </c>
      <c r="AT1320" s="5">
        <f t="shared" si="75"/>
        <v>2.3295E-2</v>
      </c>
      <c r="AV1320" s="1" t="s">
        <v>617</v>
      </c>
      <c r="AW1320" s="3">
        <v>41.088845405405401</v>
      </c>
      <c r="AX1320" s="3">
        <v>0</v>
      </c>
      <c r="AY1320" s="3">
        <v>39.01</v>
      </c>
      <c r="AZ1320" s="3"/>
    </row>
    <row r="1321" spans="24:52" x14ac:dyDescent="0.3">
      <c r="X1321"/>
      <c r="AP1321" s="1" t="s">
        <v>5263</v>
      </c>
      <c r="AQ1321" s="1" t="s">
        <v>5292</v>
      </c>
      <c r="AR1321" t="s">
        <v>5293</v>
      </c>
      <c r="AS1321">
        <v>2.2778</v>
      </c>
      <c r="AT1321" s="5">
        <f t="shared" si="75"/>
        <v>2.2778E-2</v>
      </c>
      <c r="AV1321" s="1" t="s">
        <v>83</v>
      </c>
      <c r="AW1321" s="3">
        <v>39.928376975840003</v>
      </c>
      <c r="AX1321" s="3">
        <v>16.891999999999999</v>
      </c>
      <c r="AY1321" s="3">
        <v>-6.5</v>
      </c>
      <c r="AZ1321" s="3"/>
    </row>
    <row r="1322" spans="24:52" x14ac:dyDescent="0.3">
      <c r="X1322"/>
      <c r="AP1322" s="1" t="s">
        <v>5263</v>
      </c>
      <c r="AQ1322" s="1" t="s">
        <v>5294</v>
      </c>
      <c r="AR1322" t="s">
        <v>5295</v>
      </c>
      <c r="AS1322">
        <v>1.8877999999999999</v>
      </c>
      <c r="AT1322" s="5">
        <f t="shared" si="75"/>
        <v>1.8877999999999999E-2</v>
      </c>
      <c r="AV1322" s="1" t="s">
        <v>134</v>
      </c>
      <c r="AW1322" s="3">
        <v>36.663173493439999</v>
      </c>
      <c r="AX1322" s="3">
        <v>-5.4930000000000003</v>
      </c>
      <c r="AY1322" s="3" t="s">
        <v>206</v>
      </c>
      <c r="AZ1322" s="3"/>
    </row>
    <row r="1323" spans="24:52" x14ac:dyDescent="0.3">
      <c r="X1323"/>
      <c r="AP1323" s="1" t="s">
        <v>5263</v>
      </c>
      <c r="AQ1323" s="1" t="s">
        <v>5296</v>
      </c>
      <c r="AR1323" t="s">
        <v>5297</v>
      </c>
      <c r="AS1323">
        <v>1.8867</v>
      </c>
      <c r="AT1323" s="5">
        <f t="shared" si="75"/>
        <v>1.8867000000000002E-2</v>
      </c>
      <c r="AV1323" s="1" t="s">
        <v>619</v>
      </c>
      <c r="AW1323" s="3">
        <v>32.815845373385997</v>
      </c>
      <c r="AX1323" s="3">
        <v>22.056999999999999</v>
      </c>
      <c r="AY1323" s="3">
        <v>17.434999999999999</v>
      </c>
      <c r="AZ1323" s="3"/>
    </row>
    <row r="1324" spans="24:52" x14ac:dyDescent="0.3">
      <c r="X1324"/>
      <c r="AP1324" s="1" t="s">
        <v>5263</v>
      </c>
      <c r="AQ1324" s="1" t="s">
        <v>4923</v>
      </c>
      <c r="AR1324" t="s">
        <v>4924</v>
      </c>
      <c r="AS1324">
        <v>1.8717999999999999</v>
      </c>
      <c r="AT1324" s="5">
        <f t="shared" si="75"/>
        <v>1.8717999999999999E-2</v>
      </c>
      <c r="AV1324" s="1" t="s">
        <v>492</v>
      </c>
      <c r="AW1324" s="3">
        <v>35.567195745142698</v>
      </c>
      <c r="AX1324" s="3">
        <v>18.212</v>
      </c>
      <c r="AY1324" s="3">
        <v>31.415669999999999</v>
      </c>
      <c r="AZ1324" s="3"/>
    </row>
    <row r="1325" spans="24:52" x14ac:dyDescent="0.3">
      <c r="X1325"/>
      <c r="AP1325" s="1" t="s">
        <v>5263</v>
      </c>
      <c r="AQ1325" s="1" t="s">
        <v>5298</v>
      </c>
      <c r="AR1325" t="s">
        <v>5299</v>
      </c>
      <c r="AS1325">
        <v>1.8406</v>
      </c>
      <c r="AT1325" s="5">
        <f t="shared" si="75"/>
        <v>1.8405999999999999E-2</v>
      </c>
      <c r="AV1325" s="1" t="s">
        <v>559</v>
      </c>
      <c r="AW1325" s="3">
        <v>35.539403189872097</v>
      </c>
      <c r="AX1325" s="3">
        <v>0</v>
      </c>
      <c r="AY1325" s="3" t="s">
        <v>206</v>
      </c>
      <c r="AZ1325" s="3"/>
    </row>
    <row r="1326" spans="24:52" x14ac:dyDescent="0.3">
      <c r="X1326"/>
      <c r="AP1326" s="1" t="s">
        <v>5263</v>
      </c>
      <c r="AQ1326" s="1" t="s">
        <v>5300</v>
      </c>
      <c r="AR1326" t="s">
        <v>5301</v>
      </c>
      <c r="AS1326">
        <v>1.8007</v>
      </c>
      <c r="AT1326" s="5">
        <f t="shared" si="75"/>
        <v>1.8006999999999999E-2</v>
      </c>
      <c r="AV1326" s="1" t="s">
        <v>618</v>
      </c>
      <c r="AW1326" s="3">
        <v>33.404096630600002</v>
      </c>
      <c r="AX1326" s="3">
        <v>0</v>
      </c>
      <c r="AY1326" s="3" t="s">
        <v>206</v>
      </c>
      <c r="AZ1326" s="3"/>
    </row>
    <row r="1327" spans="24:52" x14ac:dyDescent="0.3">
      <c r="X1327"/>
      <c r="AP1327" s="1" t="s">
        <v>5263</v>
      </c>
      <c r="AQ1327" s="1" t="s">
        <v>5302</v>
      </c>
      <c r="AR1327" t="s">
        <v>5303</v>
      </c>
      <c r="AS1327">
        <v>1.7639</v>
      </c>
      <c r="AT1327" s="5">
        <f t="shared" si="75"/>
        <v>1.7639000000000002E-2</v>
      </c>
      <c r="AV1327" s="1" t="s">
        <v>1239</v>
      </c>
      <c r="AW1327" s="3">
        <v>32.460670565436999</v>
      </c>
      <c r="AX1327" s="3">
        <v>11.340999999999999</v>
      </c>
      <c r="AY1327" s="3" t="s">
        <v>206</v>
      </c>
      <c r="AZ1327" s="3"/>
    </row>
    <row r="1328" spans="24:52" x14ac:dyDescent="0.3">
      <c r="X1328"/>
      <c r="AP1328" s="1" t="s">
        <v>5263</v>
      </c>
      <c r="AQ1328" s="1" t="s">
        <v>5304</v>
      </c>
      <c r="AR1328" t="s">
        <v>5305</v>
      </c>
      <c r="AS1328">
        <v>1.6848000000000001</v>
      </c>
      <c r="AT1328" s="5">
        <f t="shared" si="75"/>
        <v>1.6848000000000002E-2</v>
      </c>
      <c r="AV1328" s="1" t="s">
        <v>118</v>
      </c>
      <c r="AW1328" s="3">
        <v>27.394107089039998</v>
      </c>
      <c r="AX1328" s="3">
        <v>3.552</v>
      </c>
      <c r="AY1328" s="3">
        <v>9.8542500000000004</v>
      </c>
      <c r="AZ1328" s="3"/>
    </row>
    <row r="1329" spans="24:52" x14ac:dyDescent="0.3">
      <c r="X1329"/>
      <c r="AP1329" s="1" t="s">
        <v>5263</v>
      </c>
      <c r="AQ1329" s="1" t="s">
        <v>5306</v>
      </c>
      <c r="AR1329" t="s">
        <v>5307</v>
      </c>
      <c r="AS1329">
        <v>1.6596</v>
      </c>
      <c r="AT1329" s="5">
        <f t="shared" si="75"/>
        <v>1.6596E-2</v>
      </c>
      <c r="AV1329" s="1" t="s">
        <v>623</v>
      </c>
      <c r="AW1329" s="3">
        <v>27.414682241339499</v>
      </c>
      <c r="AX1329" s="3">
        <v>19.533000000000001</v>
      </c>
      <c r="AY1329" s="3">
        <v>-6.0030000000000001</v>
      </c>
      <c r="AZ1329" s="3"/>
    </row>
    <row r="1330" spans="24:52" x14ac:dyDescent="0.3">
      <c r="X1330"/>
      <c r="AP1330" s="1" t="s">
        <v>5263</v>
      </c>
      <c r="AQ1330" s="1" t="s">
        <v>5308</v>
      </c>
      <c r="AR1330" t="s">
        <v>5309</v>
      </c>
      <c r="AS1330">
        <v>1.5017</v>
      </c>
      <c r="AT1330" s="5">
        <f t="shared" si="75"/>
        <v>1.5017000000000001E-2</v>
      </c>
      <c r="AV1330" s="1" t="s">
        <v>626</v>
      </c>
      <c r="AW1330" s="3">
        <v>26.1213326787149</v>
      </c>
      <c r="AX1330" s="3">
        <v>7.8680000000000003</v>
      </c>
      <c r="AY1330" s="3">
        <v>20.648499999999999</v>
      </c>
      <c r="AZ1330" s="3"/>
    </row>
    <row r="1331" spans="24:52" x14ac:dyDescent="0.3">
      <c r="X1331"/>
      <c r="AP1331" s="1" t="s">
        <v>5263</v>
      </c>
      <c r="AQ1331" s="1" t="s">
        <v>5310</v>
      </c>
      <c r="AR1331" t="s">
        <v>5311</v>
      </c>
      <c r="AS1331">
        <v>1.3323</v>
      </c>
      <c r="AT1331" s="5">
        <f t="shared" si="75"/>
        <v>1.3323E-2</v>
      </c>
      <c r="AV1331" s="1" t="s">
        <v>616</v>
      </c>
      <c r="AW1331" s="3">
        <v>27.2547395081411</v>
      </c>
      <c r="AX1331" s="3">
        <v>-8.5980000000000008</v>
      </c>
      <c r="AY1331" s="3" t="s">
        <v>206</v>
      </c>
      <c r="AZ1331" s="3"/>
    </row>
    <row r="1332" spans="24:52" x14ac:dyDescent="0.3">
      <c r="X1332"/>
      <c r="AP1332" s="1" t="s">
        <v>5263</v>
      </c>
      <c r="AQ1332" s="1" t="s">
        <v>5312</v>
      </c>
      <c r="AR1332" t="s">
        <v>5313</v>
      </c>
      <c r="AS1332">
        <v>1.3102</v>
      </c>
      <c r="AT1332" s="5">
        <f t="shared" si="75"/>
        <v>1.3102000000000001E-2</v>
      </c>
      <c r="AV1332" s="1" t="s">
        <v>621</v>
      </c>
      <c r="AW1332" s="3">
        <v>23.462456570371899</v>
      </c>
      <c r="AX1332" s="3">
        <v>19.46</v>
      </c>
      <c r="AY1332" s="3">
        <v>2.2759999999999998</v>
      </c>
      <c r="AZ1332" s="3"/>
    </row>
    <row r="1333" spans="24:52" x14ac:dyDescent="0.3">
      <c r="X1333"/>
      <c r="AP1333" s="1" t="s">
        <v>5263</v>
      </c>
      <c r="AQ1333" s="1" t="s">
        <v>5314</v>
      </c>
      <c r="AR1333" t="s">
        <v>5315</v>
      </c>
      <c r="AS1333">
        <v>1.1577</v>
      </c>
      <c r="AT1333" s="5">
        <f t="shared" si="75"/>
        <v>1.1576999999999999E-2</v>
      </c>
      <c r="AV1333" s="1" t="s">
        <v>574</v>
      </c>
      <c r="AW1333" s="3">
        <v>21.808835178919999</v>
      </c>
      <c r="AX1333" s="3">
        <v>0</v>
      </c>
      <c r="AY1333" s="3" t="s">
        <v>206</v>
      </c>
      <c r="AZ1333" s="3"/>
    </row>
    <row r="1334" spans="24:52" x14ac:dyDescent="0.3">
      <c r="X1334"/>
      <c r="AP1334" s="1" t="s">
        <v>5263</v>
      </c>
      <c r="AQ1334" s="1" t="s">
        <v>5316</v>
      </c>
      <c r="AR1334" t="s">
        <v>5317</v>
      </c>
      <c r="AS1334">
        <v>1.1189</v>
      </c>
      <c r="AT1334" s="5">
        <f t="shared" si="75"/>
        <v>1.1188999999999999E-2</v>
      </c>
      <c r="AV1334" s="1" t="s">
        <v>166</v>
      </c>
      <c r="AW1334" s="3">
        <v>21.703193248040002</v>
      </c>
      <c r="AX1334" s="3">
        <v>0.92400000000000004</v>
      </c>
      <c r="AY1334" s="3">
        <v>-19.7</v>
      </c>
      <c r="AZ1334" s="3"/>
    </row>
    <row r="1335" spans="24:52" x14ac:dyDescent="0.3">
      <c r="X1335"/>
      <c r="AP1335" s="1" t="s">
        <v>5263</v>
      </c>
      <c r="AQ1335" s="1" t="s">
        <v>5318</v>
      </c>
      <c r="AR1335" t="s">
        <v>5319</v>
      </c>
      <c r="AS1335">
        <v>1.1019000000000001</v>
      </c>
      <c r="AT1335" s="5">
        <f t="shared" si="75"/>
        <v>1.1019000000000001E-2</v>
      </c>
      <c r="AV1335" s="1" t="s">
        <v>620</v>
      </c>
      <c r="AW1335" s="3">
        <v>19.4913478323944</v>
      </c>
      <c r="AX1335" s="3">
        <v>8.5329999999999995</v>
      </c>
      <c r="AY1335" s="3">
        <v>1.67333</v>
      </c>
      <c r="AZ1335" s="3"/>
    </row>
    <row r="1336" spans="24:52" x14ac:dyDescent="0.3">
      <c r="X1336"/>
      <c r="AP1336" s="1" t="s">
        <v>5263</v>
      </c>
      <c r="AQ1336" s="1" t="s">
        <v>5320</v>
      </c>
      <c r="AR1336" t="s">
        <v>5321</v>
      </c>
      <c r="AS1336">
        <v>0.93559999999999999</v>
      </c>
      <c r="AT1336" s="5">
        <f t="shared" si="75"/>
        <v>9.3559999999999997E-3</v>
      </c>
      <c r="AV1336" s="1" t="s">
        <v>1430</v>
      </c>
      <c r="AW1336" s="3">
        <v>15.840151392999999</v>
      </c>
      <c r="AX1336" s="3">
        <v>15.167</v>
      </c>
      <c r="AY1336" s="3" t="s">
        <v>206</v>
      </c>
      <c r="AZ1336" s="3"/>
    </row>
    <row r="1337" spans="24:52" x14ac:dyDescent="0.3">
      <c r="X1337"/>
      <c r="AP1337" s="1" t="s">
        <v>5263</v>
      </c>
      <c r="AQ1337" s="1" t="s">
        <v>4331</v>
      </c>
      <c r="AR1337" t="s">
        <v>4332</v>
      </c>
      <c r="AS1337">
        <v>0.91090000000000004</v>
      </c>
      <c r="AT1337" s="5">
        <f t="shared" si="75"/>
        <v>9.1090000000000008E-3</v>
      </c>
      <c r="AV1337" s="1" t="s">
        <v>627</v>
      </c>
      <c r="AW1337" s="3">
        <v>15.50352432537</v>
      </c>
      <c r="AX1337" s="3">
        <v>0</v>
      </c>
      <c r="AY1337" s="3" t="s">
        <v>206</v>
      </c>
      <c r="AZ1337" s="3"/>
    </row>
    <row r="1338" spans="24:52" x14ac:dyDescent="0.3">
      <c r="X1338"/>
      <c r="AP1338" s="1" t="s">
        <v>5263</v>
      </c>
      <c r="AQ1338" s="1" t="s">
        <v>3771</v>
      </c>
      <c r="AR1338" t="s">
        <v>3772</v>
      </c>
      <c r="AS1338">
        <v>0.84340000000000004</v>
      </c>
      <c r="AT1338" s="5">
        <f t="shared" si="75"/>
        <v>8.4340000000000005E-3</v>
      </c>
      <c r="AV1338" s="1" t="s">
        <v>170</v>
      </c>
      <c r="AW1338" s="3">
        <v>15.8495056164</v>
      </c>
      <c r="AX1338" s="3">
        <v>60.371000000000002</v>
      </c>
      <c r="AY1338" s="3">
        <v>10.15</v>
      </c>
      <c r="AZ1338" s="3"/>
    </row>
    <row r="1339" spans="24:52" x14ac:dyDescent="0.3">
      <c r="X1339"/>
      <c r="AP1339" s="1" t="s">
        <v>5263</v>
      </c>
      <c r="AQ1339" s="1" t="s">
        <v>5322</v>
      </c>
      <c r="AR1339" t="s">
        <v>5323</v>
      </c>
      <c r="AS1339">
        <v>0.83989999999999998</v>
      </c>
      <c r="AT1339" s="5">
        <f t="shared" si="75"/>
        <v>8.3990000000000002E-3</v>
      </c>
      <c r="AV1339" s="1" t="s">
        <v>625</v>
      </c>
      <c r="AW1339" s="3">
        <v>15.4498858315376</v>
      </c>
      <c r="AX1339" s="3">
        <v>5.1890000000000001</v>
      </c>
      <c r="AY1339" s="3">
        <v>16.899999999999999</v>
      </c>
      <c r="AZ1339" s="3"/>
    </row>
    <row r="1340" spans="24:52" x14ac:dyDescent="0.3">
      <c r="X1340"/>
      <c r="AP1340" s="1" t="s">
        <v>5263</v>
      </c>
      <c r="AQ1340" s="1" t="s">
        <v>5145</v>
      </c>
      <c r="AR1340" t="s">
        <v>5146</v>
      </c>
      <c r="AS1340">
        <v>0.83350000000000002</v>
      </c>
      <c r="AT1340" s="5">
        <f t="shared" si="75"/>
        <v>8.3350000000000004E-3</v>
      </c>
      <c r="AV1340" s="1" t="s">
        <v>155</v>
      </c>
      <c r="AW1340" s="3">
        <v>14.399859387419999</v>
      </c>
      <c r="AX1340" s="3">
        <v>33.317999999999998</v>
      </c>
      <c r="AY1340" s="3" t="s">
        <v>206</v>
      </c>
      <c r="AZ1340" s="3"/>
    </row>
    <row r="1341" spans="24:52" x14ac:dyDescent="0.3">
      <c r="X1341"/>
      <c r="AP1341" s="1" t="s">
        <v>5263</v>
      </c>
      <c r="AQ1341" s="1" t="s">
        <v>5324</v>
      </c>
      <c r="AR1341" t="s">
        <v>5325</v>
      </c>
      <c r="AS1341">
        <v>0.74099999999999999</v>
      </c>
      <c r="AT1341" s="5">
        <f t="shared" si="75"/>
        <v>7.4099999999999999E-3</v>
      </c>
      <c r="AV1341" s="1" t="s">
        <v>622</v>
      </c>
      <c r="AW1341" s="3">
        <v>13.7937741089056</v>
      </c>
      <c r="AX1341" s="3">
        <v>0</v>
      </c>
      <c r="AY1341" s="3" t="s">
        <v>206</v>
      </c>
      <c r="AZ1341" s="3"/>
    </row>
    <row r="1342" spans="24:52" x14ac:dyDescent="0.3">
      <c r="X1342"/>
      <c r="AP1342" s="1" t="s">
        <v>5263</v>
      </c>
      <c r="AQ1342" s="1" t="s">
        <v>5326</v>
      </c>
      <c r="AR1342" t="s">
        <v>5327</v>
      </c>
      <c r="AS1342">
        <v>0.64949999999999997</v>
      </c>
      <c r="AT1342" s="5">
        <f t="shared" si="75"/>
        <v>6.4949999999999999E-3</v>
      </c>
      <c r="AV1342" s="1" t="s">
        <v>634</v>
      </c>
      <c r="AW1342" s="3">
        <v>12.442641679788901</v>
      </c>
      <c r="AX1342" s="3">
        <v>9.8460000000000001</v>
      </c>
      <c r="AY1342" s="3">
        <v>38.683</v>
      </c>
      <c r="AZ1342" s="3"/>
    </row>
    <row r="1343" spans="24:52" x14ac:dyDescent="0.3">
      <c r="X1343"/>
      <c r="AP1343" s="1" t="s">
        <v>5263</v>
      </c>
      <c r="AQ1343" s="1" t="s">
        <v>3767</v>
      </c>
      <c r="AR1343" t="s">
        <v>3768</v>
      </c>
      <c r="AS1343">
        <v>0.64270000000000005</v>
      </c>
      <c r="AT1343" s="5">
        <f t="shared" si="75"/>
        <v>6.4270000000000004E-3</v>
      </c>
      <c r="AV1343" s="1" t="s">
        <v>632</v>
      </c>
      <c r="AW1343" s="3">
        <v>11.9265141593386</v>
      </c>
      <c r="AX1343" s="3">
        <v>27.007999999999999</v>
      </c>
      <c r="AY1343" s="3">
        <v>18.399999999999999</v>
      </c>
      <c r="AZ1343" s="3"/>
    </row>
    <row r="1344" spans="24:52" x14ac:dyDescent="0.3">
      <c r="X1344"/>
      <c r="AP1344" s="1" t="s">
        <v>5263</v>
      </c>
      <c r="AQ1344" s="1" t="s">
        <v>5328</v>
      </c>
      <c r="AR1344" t="s">
        <v>5329</v>
      </c>
      <c r="AS1344">
        <v>0.6321</v>
      </c>
      <c r="AT1344" s="5">
        <f t="shared" si="75"/>
        <v>6.3210000000000002E-3</v>
      </c>
      <c r="AV1344" s="1" t="s">
        <v>193</v>
      </c>
      <c r="AW1344" s="3">
        <v>10.849292999999999</v>
      </c>
      <c r="AX1344" s="3">
        <v>2.1629999999999998</v>
      </c>
      <c r="AY1344" s="3">
        <v>14.356669999999999</v>
      </c>
      <c r="AZ1344" s="3"/>
    </row>
    <row r="1345" spans="24:52" x14ac:dyDescent="0.3">
      <c r="X1345"/>
      <c r="AP1345" s="1" t="s">
        <v>5263</v>
      </c>
      <c r="AQ1345" s="1" t="s">
        <v>5330</v>
      </c>
      <c r="AR1345" t="s">
        <v>5331</v>
      </c>
      <c r="AS1345">
        <v>0.60509999999999997</v>
      </c>
      <c r="AT1345" s="5">
        <f t="shared" si="75"/>
        <v>6.051E-3</v>
      </c>
      <c r="AV1345" s="1" t="s">
        <v>629</v>
      </c>
      <c r="AW1345" s="3">
        <v>10.7810249256899</v>
      </c>
      <c r="AX1345" s="3">
        <v>15.409000000000001</v>
      </c>
      <c r="AY1345" s="3">
        <v>13.657999999999999</v>
      </c>
      <c r="AZ1345" s="3"/>
    </row>
    <row r="1346" spans="24:52" x14ac:dyDescent="0.3">
      <c r="X1346"/>
      <c r="AP1346" s="1" t="s">
        <v>5263</v>
      </c>
      <c r="AQ1346" s="1" t="s">
        <v>5332</v>
      </c>
      <c r="AR1346" t="s">
        <v>5333</v>
      </c>
      <c r="AS1346">
        <v>0.58479999999999999</v>
      </c>
      <c r="AT1346" s="5">
        <f t="shared" si="75"/>
        <v>5.8479999999999999E-3</v>
      </c>
      <c r="AV1346" s="1" t="s">
        <v>633</v>
      </c>
      <c r="AW1346" s="3">
        <v>11.671360871939999</v>
      </c>
      <c r="AX1346" s="3">
        <v>0</v>
      </c>
      <c r="AY1346" s="3" t="s">
        <v>206</v>
      </c>
      <c r="AZ1346" s="3"/>
    </row>
    <row r="1347" spans="24:52" x14ac:dyDescent="0.3">
      <c r="X1347"/>
      <c r="AP1347" s="1" t="s">
        <v>5263</v>
      </c>
      <c r="AQ1347" s="1" t="s">
        <v>5334</v>
      </c>
      <c r="AR1347" t="s">
        <v>5335</v>
      </c>
      <c r="AS1347">
        <v>0.55279999999999996</v>
      </c>
      <c r="AT1347" s="5">
        <f t="shared" si="75"/>
        <v>5.5279999999999999E-3</v>
      </c>
      <c r="AV1347" s="1" t="s">
        <v>628</v>
      </c>
      <c r="AW1347" s="3">
        <v>8.3273983115399997</v>
      </c>
      <c r="AX1347" s="3">
        <v>0</v>
      </c>
      <c r="AY1347" s="3">
        <v>9</v>
      </c>
      <c r="AZ1347" s="3"/>
    </row>
    <row r="1348" spans="24:52" x14ac:dyDescent="0.3">
      <c r="X1348"/>
      <c r="AP1348" s="1" t="s">
        <v>5263</v>
      </c>
      <c r="AQ1348" s="1" t="s">
        <v>5336</v>
      </c>
      <c r="AR1348" t="s">
        <v>5337</v>
      </c>
      <c r="AS1348">
        <v>0.4839</v>
      </c>
      <c r="AT1348" s="5">
        <f t="shared" si="75"/>
        <v>4.8389999999999996E-3</v>
      </c>
      <c r="AV1348" s="1" t="s">
        <v>3169</v>
      </c>
      <c r="AW1348" s="3">
        <v>9.2338338000300002</v>
      </c>
      <c r="AX1348" s="3">
        <v>1.347</v>
      </c>
      <c r="AY1348" s="3">
        <v>1.5</v>
      </c>
      <c r="AZ1348" s="3"/>
    </row>
    <row r="1349" spans="24:52" x14ac:dyDescent="0.3">
      <c r="X1349"/>
      <c r="AP1349" s="1" t="s">
        <v>5263</v>
      </c>
      <c r="AQ1349" s="1" t="s">
        <v>5338</v>
      </c>
      <c r="AR1349" t="s">
        <v>5339</v>
      </c>
      <c r="AS1349">
        <v>0.48330000000000001</v>
      </c>
      <c r="AT1349" s="5">
        <f t="shared" si="75"/>
        <v>4.8330000000000005E-3</v>
      </c>
      <c r="AV1349" s="1" t="s">
        <v>630</v>
      </c>
      <c r="AW1349" s="3">
        <v>8.2358235473922399</v>
      </c>
      <c r="AX1349" s="3">
        <v>20.97</v>
      </c>
      <c r="AY1349" s="3">
        <v>25.675329999999999</v>
      </c>
      <c r="AZ1349" s="3"/>
    </row>
    <row r="1350" spans="24:52" x14ac:dyDescent="0.3">
      <c r="X1350"/>
      <c r="AP1350" s="1" t="s">
        <v>5263</v>
      </c>
      <c r="AQ1350" s="1" t="s">
        <v>5340</v>
      </c>
      <c r="AR1350" t="s">
        <v>5341</v>
      </c>
      <c r="AS1350">
        <v>0.47470000000000001</v>
      </c>
      <c r="AT1350" s="5">
        <f t="shared" si="75"/>
        <v>4.7470000000000004E-3</v>
      </c>
      <c r="AV1350" s="1" t="s">
        <v>2735</v>
      </c>
      <c r="AW1350" s="3">
        <v>8.9985735263340398</v>
      </c>
      <c r="AX1350" s="3">
        <v>-6.9029999999999996</v>
      </c>
      <c r="AY1350" s="3" t="s">
        <v>206</v>
      </c>
      <c r="AZ1350" s="3"/>
    </row>
    <row r="1351" spans="24:52" x14ac:dyDescent="0.3">
      <c r="X1351"/>
      <c r="AP1351" s="1" t="s">
        <v>5263</v>
      </c>
      <c r="AQ1351" s="1" t="s">
        <v>5342</v>
      </c>
      <c r="AR1351" t="s">
        <v>5343</v>
      </c>
      <c r="AS1351">
        <v>0.38850000000000001</v>
      </c>
      <c r="AT1351" s="5">
        <f t="shared" si="75"/>
        <v>3.885E-3</v>
      </c>
      <c r="AV1351" s="1" t="s">
        <v>636</v>
      </c>
      <c r="AW1351" s="3">
        <v>6.81793170066</v>
      </c>
      <c r="AX1351" s="3">
        <v>-0.14299999999999999</v>
      </c>
      <c r="AY1351" s="3" t="s">
        <v>206</v>
      </c>
      <c r="AZ1351" s="3"/>
    </row>
    <row r="1352" spans="24:52" x14ac:dyDescent="0.3">
      <c r="X1352"/>
      <c r="AP1352" s="1" t="s">
        <v>5263</v>
      </c>
      <c r="AQ1352" s="1" t="s">
        <v>5344</v>
      </c>
      <c r="AR1352" t="s">
        <v>5345</v>
      </c>
      <c r="AS1352">
        <v>0.37630000000000002</v>
      </c>
      <c r="AT1352" s="5">
        <f t="shared" si="75"/>
        <v>3.7630000000000003E-3</v>
      </c>
      <c r="AV1352" s="1" t="s">
        <v>631</v>
      </c>
      <c r="AW1352" s="3">
        <v>6.7224392724649604</v>
      </c>
      <c r="AX1352" s="3">
        <v>10.516999999999999</v>
      </c>
      <c r="AY1352" s="3">
        <v>24.1</v>
      </c>
      <c r="AZ1352" s="3"/>
    </row>
    <row r="1353" spans="24:52" x14ac:dyDescent="0.3">
      <c r="X1353"/>
      <c r="AP1353" s="1" t="s">
        <v>5263</v>
      </c>
      <c r="AQ1353" s="1" t="s">
        <v>5346</v>
      </c>
      <c r="AR1353" t="s">
        <v>5347</v>
      </c>
      <c r="AS1353">
        <v>0.3715</v>
      </c>
      <c r="AT1353" s="5">
        <f t="shared" ref="AT1353:AT1416" si="76">AS1353/100</f>
        <v>3.715E-3</v>
      </c>
      <c r="AV1353" s="1" t="s">
        <v>637</v>
      </c>
      <c r="AW1353" s="3">
        <v>5.7173002952000003</v>
      </c>
      <c r="AX1353" s="3">
        <v>74.480999999999995</v>
      </c>
      <c r="AY1353" s="3">
        <v>46</v>
      </c>
      <c r="AZ1353" s="3"/>
    </row>
    <row r="1354" spans="24:52" x14ac:dyDescent="0.3">
      <c r="X1354"/>
      <c r="AP1354" s="1" t="s">
        <v>5263</v>
      </c>
      <c r="AQ1354" s="1" t="s">
        <v>5348</v>
      </c>
      <c r="AR1354" t="s">
        <v>5349</v>
      </c>
      <c r="AS1354">
        <v>0.3639</v>
      </c>
      <c r="AT1354" s="5">
        <f t="shared" si="76"/>
        <v>3.6389999999999999E-3</v>
      </c>
      <c r="AV1354" s="1" t="s">
        <v>653</v>
      </c>
      <c r="AW1354" s="3">
        <v>6.77578799544</v>
      </c>
      <c r="AX1354" s="3">
        <v>0</v>
      </c>
      <c r="AY1354" s="3" t="s">
        <v>206</v>
      </c>
      <c r="AZ1354" s="3"/>
    </row>
    <row r="1355" spans="24:52" x14ac:dyDescent="0.3">
      <c r="X1355"/>
      <c r="AP1355" s="1" t="s">
        <v>5263</v>
      </c>
      <c r="AQ1355" s="1" t="s">
        <v>5350</v>
      </c>
      <c r="AR1355" t="s">
        <v>5351</v>
      </c>
      <c r="AS1355">
        <v>0.33329999999999999</v>
      </c>
      <c r="AT1355" s="5">
        <f t="shared" si="76"/>
        <v>3.333E-3</v>
      </c>
      <c r="AV1355" s="1" t="s">
        <v>930</v>
      </c>
      <c r="AW1355" s="3">
        <v>1.12356811638</v>
      </c>
      <c r="AX1355" s="3">
        <v>4.375</v>
      </c>
      <c r="AY1355" s="3" t="s">
        <v>206</v>
      </c>
      <c r="AZ1355" s="3"/>
    </row>
    <row r="1356" spans="24:52" x14ac:dyDescent="0.3">
      <c r="X1356"/>
      <c r="AP1356" s="1" t="s">
        <v>5263</v>
      </c>
      <c r="AQ1356" s="1" t="s">
        <v>5352</v>
      </c>
      <c r="AR1356" t="s">
        <v>5353</v>
      </c>
      <c r="AS1356">
        <v>0.33239999999999997</v>
      </c>
      <c r="AT1356" s="5">
        <f t="shared" si="76"/>
        <v>3.3239999999999997E-3</v>
      </c>
      <c r="AV1356" s="1" t="s">
        <v>647</v>
      </c>
      <c r="AW1356" s="3">
        <v>1.77483136174</v>
      </c>
      <c r="AX1356" s="3">
        <v>0</v>
      </c>
      <c r="AY1356" s="3" t="s">
        <v>206</v>
      </c>
      <c r="AZ1356" s="3"/>
    </row>
    <row r="1357" spans="24:52" x14ac:dyDescent="0.3">
      <c r="X1357"/>
      <c r="AP1357" s="1" t="s">
        <v>5263</v>
      </c>
      <c r="AQ1357" s="1" t="s">
        <v>5354</v>
      </c>
      <c r="AR1357" t="s">
        <v>5355</v>
      </c>
      <c r="AS1357">
        <v>0.32469999999999999</v>
      </c>
      <c r="AT1357" s="5">
        <f t="shared" si="76"/>
        <v>3.2469999999999999E-3</v>
      </c>
      <c r="AV1357" s="1" t="s">
        <v>3175</v>
      </c>
      <c r="AW1357" s="3">
        <v>1.78075928527</v>
      </c>
      <c r="AX1357" s="3">
        <v>0</v>
      </c>
      <c r="AY1357" s="3" t="s">
        <v>206</v>
      </c>
      <c r="AZ1357" s="3"/>
    </row>
    <row r="1358" spans="24:52" x14ac:dyDescent="0.3">
      <c r="X1358"/>
      <c r="AP1358" s="1" t="s">
        <v>5263</v>
      </c>
      <c r="AQ1358" t="s">
        <v>5356</v>
      </c>
      <c r="AR1358" t="s">
        <v>5357</v>
      </c>
      <c r="AS1358">
        <v>0.32269999999999999</v>
      </c>
      <c r="AT1358" s="5">
        <f t="shared" si="76"/>
        <v>3.2269999999999998E-3</v>
      </c>
      <c r="AV1358" s="1" t="s">
        <v>3170</v>
      </c>
      <c r="AW1358" s="3">
        <v>6.1209341197200002</v>
      </c>
      <c r="AX1358" s="3">
        <v>0</v>
      </c>
      <c r="AY1358" s="3" t="s">
        <v>206</v>
      </c>
      <c r="AZ1358" s="3"/>
    </row>
    <row r="1359" spans="24:52" x14ac:dyDescent="0.3">
      <c r="X1359"/>
      <c r="AP1359" s="1" t="s">
        <v>5263</v>
      </c>
      <c r="AQ1359" s="1" t="s">
        <v>5358</v>
      </c>
      <c r="AR1359" t="s">
        <v>5359</v>
      </c>
      <c r="AS1359">
        <v>0.32</v>
      </c>
      <c r="AT1359" s="5">
        <f t="shared" si="76"/>
        <v>3.2000000000000002E-3</v>
      </c>
      <c r="AV1359" s="1" t="s">
        <v>635</v>
      </c>
      <c r="AW1359" s="3">
        <v>5.8694145727500002</v>
      </c>
      <c r="AX1359" s="3">
        <v>36.338000000000001</v>
      </c>
      <c r="AY1359" s="3">
        <v>3.65</v>
      </c>
      <c r="AZ1359" s="3"/>
    </row>
    <row r="1360" spans="24:52" x14ac:dyDescent="0.3">
      <c r="X1360"/>
      <c r="AP1360" s="1" t="s">
        <v>5263</v>
      </c>
      <c r="AQ1360" t="s">
        <v>5360</v>
      </c>
      <c r="AR1360" t="s">
        <v>5361</v>
      </c>
      <c r="AS1360">
        <v>0.31559999999999999</v>
      </c>
      <c r="AT1360" s="5">
        <f t="shared" si="76"/>
        <v>3.156E-3</v>
      </c>
      <c r="AV1360" s="1" t="s">
        <v>645</v>
      </c>
      <c r="AW1360" s="3">
        <v>3.8391755519999999</v>
      </c>
      <c r="AX1360" s="3">
        <v>15.093</v>
      </c>
      <c r="AY1360" s="3">
        <v>11</v>
      </c>
      <c r="AZ1360" s="3"/>
    </row>
    <row r="1361" spans="24:52" x14ac:dyDescent="0.3">
      <c r="X1361"/>
      <c r="AP1361" s="1" t="s">
        <v>5263</v>
      </c>
      <c r="AQ1361" t="s">
        <v>5362</v>
      </c>
      <c r="AR1361" t="s">
        <v>5363</v>
      </c>
      <c r="AS1361">
        <v>0.31319999999999998</v>
      </c>
      <c r="AT1361" s="5">
        <f t="shared" si="76"/>
        <v>3.1319999999999998E-3</v>
      </c>
      <c r="AV1361" s="1" t="s">
        <v>3173</v>
      </c>
      <c r="AW1361" s="3">
        <v>4.73931700329761</v>
      </c>
      <c r="AX1361" s="3">
        <v>14.616</v>
      </c>
      <c r="AY1361" s="3">
        <v>10.3</v>
      </c>
      <c r="AZ1361" s="3"/>
    </row>
    <row r="1362" spans="24:52" x14ac:dyDescent="0.3">
      <c r="X1362"/>
      <c r="AP1362" s="1" t="s">
        <v>5263</v>
      </c>
      <c r="AQ1362" t="s">
        <v>5364</v>
      </c>
      <c r="AR1362" t="s">
        <v>5365</v>
      </c>
      <c r="AS1362">
        <v>0.30769999999999997</v>
      </c>
      <c r="AT1362" s="5">
        <f t="shared" si="76"/>
        <v>3.0769999999999999E-3</v>
      </c>
      <c r="AV1362" s="1" t="s">
        <v>3174</v>
      </c>
      <c r="AW1362" s="3">
        <v>1.2035179308699999</v>
      </c>
      <c r="AX1362" s="3">
        <v>0</v>
      </c>
      <c r="AY1362" s="3" t="s">
        <v>206</v>
      </c>
      <c r="AZ1362" s="3"/>
    </row>
    <row r="1363" spans="24:52" x14ac:dyDescent="0.3">
      <c r="X1363"/>
      <c r="AP1363" s="1" t="s">
        <v>5263</v>
      </c>
      <c r="AQ1363" t="s">
        <v>5366</v>
      </c>
      <c r="AR1363" t="s">
        <v>5367</v>
      </c>
      <c r="AS1363">
        <v>0.307</v>
      </c>
      <c r="AT1363" s="5">
        <f t="shared" si="76"/>
        <v>3.0699999999999998E-3</v>
      </c>
      <c r="AV1363" s="1" t="s">
        <v>663</v>
      </c>
      <c r="AW1363" s="3">
        <v>0.88245879439999997</v>
      </c>
      <c r="AX1363" s="3">
        <v>0</v>
      </c>
      <c r="AY1363" s="3" t="s">
        <v>206</v>
      </c>
      <c r="AZ1363" s="3"/>
    </row>
    <row r="1364" spans="24:52" x14ac:dyDescent="0.3">
      <c r="X1364"/>
      <c r="AP1364" s="1" t="s">
        <v>5263</v>
      </c>
      <c r="AQ1364" t="s">
        <v>5368</v>
      </c>
      <c r="AR1364" t="s">
        <v>5369</v>
      </c>
      <c r="AS1364">
        <v>0.30399999999999999</v>
      </c>
      <c r="AT1364" s="5">
        <f t="shared" si="76"/>
        <v>3.0399999999999997E-3</v>
      </c>
      <c r="AV1364" s="1" t="s">
        <v>641</v>
      </c>
      <c r="AW1364" s="3">
        <v>5.3766562938</v>
      </c>
      <c r="AX1364" s="3">
        <v>0</v>
      </c>
      <c r="AY1364" s="3" t="s">
        <v>206</v>
      </c>
      <c r="AZ1364" s="3"/>
    </row>
    <row r="1365" spans="24:52" x14ac:dyDescent="0.3">
      <c r="X1365"/>
      <c r="AP1365" s="1" t="s">
        <v>5263</v>
      </c>
      <c r="AQ1365" t="s">
        <v>5370</v>
      </c>
      <c r="AR1365" t="s">
        <v>5371</v>
      </c>
      <c r="AS1365">
        <v>0.28489999999999999</v>
      </c>
      <c r="AT1365" s="5">
        <f t="shared" si="76"/>
        <v>2.849E-3</v>
      </c>
      <c r="AV1365" s="1" t="s">
        <v>646</v>
      </c>
      <c r="AW1365" s="3">
        <v>4.8976773029653904</v>
      </c>
      <c r="AX1365" s="3">
        <v>14.000999999999999</v>
      </c>
      <c r="AY1365" s="3" t="s">
        <v>206</v>
      </c>
      <c r="AZ1365" s="3"/>
    </row>
    <row r="1366" spans="24:52" x14ac:dyDescent="0.3">
      <c r="X1366"/>
      <c r="AP1366" s="1" t="s">
        <v>5263</v>
      </c>
      <c r="AQ1366" t="s">
        <v>5372</v>
      </c>
      <c r="AR1366" t="s">
        <v>5373</v>
      </c>
      <c r="AS1366">
        <v>0.27789999999999998</v>
      </c>
      <c r="AT1366" s="5">
        <f t="shared" si="76"/>
        <v>2.7789999999999998E-3</v>
      </c>
      <c r="AV1366" s="1" t="s">
        <v>660</v>
      </c>
      <c r="AW1366" s="3">
        <v>2.2237149853728702</v>
      </c>
      <c r="AX1366" s="3">
        <v>-24.995999999999999</v>
      </c>
      <c r="AY1366" s="3" t="s">
        <v>206</v>
      </c>
      <c r="AZ1366" s="3"/>
    </row>
    <row r="1367" spans="24:52" x14ac:dyDescent="0.3">
      <c r="X1367"/>
      <c r="AP1367" s="1" t="s">
        <v>5263</v>
      </c>
      <c r="AQ1367" t="s">
        <v>5374</v>
      </c>
      <c r="AR1367" t="s">
        <v>5375</v>
      </c>
      <c r="AS1367">
        <v>0.27589999999999998</v>
      </c>
      <c r="AT1367" s="5">
        <f t="shared" si="76"/>
        <v>2.7589999999999997E-3</v>
      </c>
      <c r="AV1367" s="1" t="s">
        <v>661</v>
      </c>
      <c r="AW1367" s="3">
        <v>2.8891508625000002</v>
      </c>
      <c r="AX1367" s="3">
        <v>15.82</v>
      </c>
      <c r="AY1367" s="3" t="s">
        <v>206</v>
      </c>
      <c r="AZ1367" s="3"/>
    </row>
    <row r="1368" spans="24:52" x14ac:dyDescent="0.3">
      <c r="X1368"/>
      <c r="AP1368" s="1" t="s">
        <v>5263</v>
      </c>
      <c r="AQ1368" t="s">
        <v>5376</v>
      </c>
      <c r="AR1368" t="s">
        <v>5377</v>
      </c>
      <c r="AS1368">
        <v>0.27379999999999999</v>
      </c>
      <c r="AT1368" s="5">
        <f t="shared" si="76"/>
        <v>2.738E-3</v>
      </c>
      <c r="AV1368" s="1" t="s">
        <v>664</v>
      </c>
      <c r="AW1368" s="3">
        <v>4.5140543157600002</v>
      </c>
      <c r="AX1368" s="3">
        <v>3.4169999999999998</v>
      </c>
      <c r="AY1368" s="3" t="s">
        <v>206</v>
      </c>
      <c r="AZ1368" s="3"/>
    </row>
    <row r="1369" spans="24:52" x14ac:dyDescent="0.3">
      <c r="X1369"/>
      <c r="AP1369" s="1" t="s">
        <v>5263</v>
      </c>
      <c r="AQ1369" s="1" t="s">
        <v>5378</v>
      </c>
      <c r="AR1369" t="s">
        <v>5379</v>
      </c>
      <c r="AS1369">
        <v>0.27010000000000001</v>
      </c>
      <c r="AT1369" s="5">
        <f t="shared" si="76"/>
        <v>2.7010000000000003E-3</v>
      </c>
      <c r="AV1369" s="1" t="s">
        <v>3171</v>
      </c>
      <c r="AW1369" s="3">
        <v>0.84371475527707895</v>
      </c>
      <c r="AX1369" s="3">
        <v>74.393000000000001</v>
      </c>
      <c r="AY1369" s="3" t="s">
        <v>206</v>
      </c>
      <c r="AZ1369" s="3"/>
    </row>
    <row r="1370" spans="24:52" x14ac:dyDescent="0.3">
      <c r="X1370"/>
      <c r="AP1370" s="1" t="s">
        <v>5263</v>
      </c>
      <c r="AQ1370" s="1" t="s">
        <v>5380</v>
      </c>
      <c r="AR1370" t="s">
        <v>5381</v>
      </c>
      <c r="AS1370">
        <v>0.2656</v>
      </c>
      <c r="AT1370" s="5">
        <f t="shared" si="76"/>
        <v>2.6559999999999999E-3</v>
      </c>
      <c r="AV1370" s="1" t="s">
        <v>3172</v>
      </c>
      <c r="AW1370" s="3">
        <v>2.2649601746186598</v>
      </c>
      <c r="AX1370" s="3">
        <v>92.649000000000001</v>
      </c>
      <c r="AY1370" s="3" t="s">
        <v>206</v>
      </c>
      <c r="AZ1370" s="3"/>
    </row>
    <row r="1371" spans="24:52" x14ac:dyDescent="0.3">
      <c r="X1371"/>
      <c r="AP1371" s="1" t="s">
        <v>5263</v>
      </c>
      <c r="AQ1371" s="1" t="s">
        <v>5382</v>
      </c>
      <c r="AR1371" t="s">
        <v>5383</v>
      </c>
      <c r="AS1371">
        <v>0.26490000000000002</v>
      </c>
      <c r="AT1371" s="5">
        <f t="shared" si="76"/>
        <v>2.6490000000000003E-3</v>
      </c>
      <c r="AV1371" s="1" t="s">
        <v>666</v>
      </c>
      <c r="AW1371" s="3">
        <v>1.08309723583663</v>
      </c>
      <c r="AX1371" s="3">
        <v>-27.186</v>
      </c>
      <c r="AY1371" s="3" t="s">
        <v>206</v>
      </c>
      <c r="AZ1371" s="3"/>
    </row>
    <row r="1372" spans="24:52" x14ac:dyDescent="0.3">
      <c r="X1372"/>
      <c r="AP1372" s="1" t="s">
        <v>5263</v>
      </c>
      <c r="AQ1372" t="s">
        <v>5384</v>
      </c>
      <c r="AR1372" t="s">
        <v>5385</v>
      </c>
      <c r="AS1372">
        <v>0.26269999999999999</v>
      </c>
      <c r="AT1372" s="5">
        <f t="shared" si="76"/>
        <v>2.627E-3</v>
      </c>
      <c r="AV1372" s="1" t="s">
        <v>667</v>
      </c>
      <c r="AW1372" s="3">
        <v>1.2901215244799999</v>
      </c>
      <c r="AX1372" s="3">
        <v>-1.88</v>
      </c>
      <c r="AY1372" s="3" t="s">
        <v>206</v>
      </c>
      <c r="AZ1372" s="3"/>
    </row>
    <row r="1373" spans="24:52" x14ac:dyDescent="0.3">
      <c r="X1373"/>
      <c r="AP1373" s="1" t="s">
        <v>5263</v>
      </c>
      <c r="AQ1373" s="1" t="s">
        <v>5386</v>
      </c>
      <c r="AR1373" t="s">
        <v>5387</v>
      </c>
      <c r="AS1373">
        <v>0.25890000000000002</v>
      </c>
      <c r="AT1373" s="5">
        <f t="shared" si="76"/>
        <v>2.5890000000000002E-3</v>
      </c>
      <c r="AV1373" s="1" t="s">
        <v>670</v>
      </c>
      <c r="AW1373" s="3">
        <v>1.1192717837999999</v>
      </c>
      <c r="AX1373" s="3">
        <v>0</v>
      </c>
      <c r="AY1373" s="3" t="s">
        <v>206</v>
      </c>
      <c r="AZ1373" s="3"/>
    </row>
    <row r="1374" spans="24:52" x14ac:dyDescent="0.3">
      <c r="X1374"/>
      <c r="AP1374" s="1" t="s">
        <v>5263</v>
      </c>
      <c r="AQ1374" s="1" t="s">
        <v>5388</v>
      </c>
      <c r="AR1374" t="s">
        <v>5389</v>
      </c>
      <c r="AS1374">
        <v>0.25440000000000002</v>
      </c>
      <c r="AT1374" s="5">
        <f t="shared" si="76"/>
        <v>2.5440000000000003E-3</v>
      </c>
      <c r="AV1374" s="1" t="s">
        <v>662</v>
      </c>
      <c r="AW1374" s="3">
        <v>1.72438386873079</v>
      </c>
      <c r="AX1374" s="3">
        <v>7.15</v>
      </c>
      <c r="AY1374" s="3" t="s">
        <v>206</v>
      </c>
      <c r="AZ1374" s="3"/>
    </row>
    <row r="1375" spans="24:52" x14ac:dyDescent="0.3">
      <c r="X1375"/>
      <c r="AP1375" s="1" t="s">
        <v>5263</v>
      </c>
      <c r="AQ1375" t="s">
        <v>5390</v>
      </c>
      <c r="AR1375" t="s">
        <v>5391</v>
      </c>
      <c r="AS1375">
        <v>0.25040000000000001</v>
      </c>
      <c r="AT1375" s="5">
        <f t="shared" si="76"/>
        <v>2.5040000000000001E-3</v>
      </c>
      <c r="AV1375" s="1" t="s">
        <v>658</v>
      </c>
      <c r="AW1375" s="3">
        <v>2.2038378749200001</v>
      </c>
      <c r="AX1375" s="3">
        <v>0</v>
      </c>
      <c r="AY1375" s="3" t="s">
        <v>206</v>
      </c>
      <c r="AZ1375" s="3"/>
    </row>
    <row r="1376" spans="24:52" x14ac:dyDescent="0.3">
      <c r="X1376"/>
      <c r="AP1376" s="1" t="s">
        <v>5263</v>
      </c>
      <c r="AQ1376" t="s">
        <v>5392</v>
      </c>
      <c r="AR1376" t="s">
        <v>5393</v>
      </c>
      <c r="AS1376">
        <v>0.24679999999999999</v>
      </c>
      <c r="AT1376" s="5">
        <f t="shared" si="76"/>
        <v>2.4679999999999997E-3</v>
      </c>
      <c r="AV1376" s="1" t="s">
        <v>652</v>
      </c>
      <c r="AW1376" s="3">
        <v>3.3684154436658398</v>
      </c>
      <c r="AX1376" s="3">
        <v>6.851</v>
      </c>
      <c r="AY1376" s="3" t="s">
        <v>206</v>
      </c>
      <c r="AZ1376" s="3"/>
    </row>
    <row r="1377" spans="24:52" x14ac:dyDescent="0.3">
      <c r="X1377"/>
      <c r="AP1377" s="1" t="s">
        <v>5263</v>
      </c>
      <c r="AQ1377" t="s">
        <v>5394</v>
      </c>
      <c r="AR1377" t="s">
        <v>5395</v>
      </c>
      <c r="AS1377">
        <v>0.24490000000000001</v>
      </c>
      <c r="AT1377" s="5">
        <f t="shared" si="76"/>
        <v>2.4490000000000002E-3</v>
      </c>
      <c r="AV1377" s="1" t="s">
        <v>685</v>
      </c>
      <c r="AW1377" s="3">
        <v>3.6091718085500002</v>
      </c>
      <c r="AX1377" s="3">
        <v>0</v>
      </c>
      <c r="AY1377" s="3" t="s">
        <v>206</v>
      </c>
      <c r="AZ1377" s="3"/>
    </row>
    <row r="1378" spans="24:52" x14ac:dyDescent="0.3">
      <c r="X1378"/>
      <c r="AP1378" s="1" t="s">
        <v>5263</v>
      </c>
      <c r="AQ1378" s="1" t="s">
        <v>5396</v>
      </c>
      <c r="AR1378" t="s">
        <v>5397</v>
      </c>
      <c r="AS1378">
        <v>0.2447</v>
      </c>
      <c r="AT1378" s="5">
        <f t="shared" si="76"/>
        <v>2.447E-3</v>
      </c>
      <c r="AV1378" s="1" t="s">
        <v>638</v>
      </c>
      <c r="AW1378" s="3">
        <v>3.1781455466700002</v>
      </c>
      <c r="AX1378" s="3">
        <v>0</v>
      </c>
      <c r="AY1378" s="3" t="s">
        <v>206</v>
      </c>
      <c r="AZ1378" s="3"/>
    </row>
    <row r="1379" spans="24:52" x14ac:dyDescent="0.3">
      <c r="X1379"/>
      <c r="AP1379" s="1" t="s">
        <v>5263</v>
      </c>
      <c r="AQ1379" t="s">
        <v>5398</v>
      </c>
      <c r="AR1379" t="s">
        <v>5399</v>
      </c>
      <c r="AS1379">
        <v>0.23910000000000001</v>
      </c>
      <c r="AT1379" s="5">
        <f t="shared" si="76"/>
        <v>2.3909999999999999E-3</v>
      </c>
      <c r="AV1379" s="1" t="s">
        <v>650</v>
      </c>
      <c r="AW1379" s="3">
        <v>4.6424533958621303</v>
      </c>
      <c r="AX1379" s="3">
        <v>9.83</v>
      </c>
      <c r="AY1379" s="3">
        <v>11</v>
      </c>
      <c r="AZ1379" s="3"/>
    </row>
    <row r="1380" spans="24:52" x14ac:dyDescent="0.3">
      <c r="X1380"/>
      <c r="AP1380" s="1" t="s">
        <v>5263</v>
      </c>
      <c r="AQ1380" t="s">
        <v>5400</v>
      </c>
      <c r="AR1380" t="s">
        <v>5401</v>
      </c>
      <c r="AS1380">
        <v>0.23619999999999999</v>
      </c>
      <c r="AT1380" s="5">
        <f t="shared" si="76"/>
        <v>2.362E-3</v>
      </c>
      <c r="AV1380" s="1" t="s">
        <v>651</v>
      </c>
      <c r="AW1380" s="3">
        <v>4.4977412083999999</v>
      </c>
      <c r="AX1380" s="3">
        <v>16.475999999999999</v>
      </c>
      <c r="AY1380" s="3">
        <v>15</v>
      </c>
      <c r="AZ1380" s="3"/>
    </row>
    <row r="1381" spans="24:52" x14ac:dyDescent="0.3">
      <c r="X1381"/>
      <c r="AP1381" s="1" t="s">
        <v>5263</v>
      </c>
      <c r="AQ1381" s="1" t="s">
        <v>5402</v>
      </c>
      <c r="AR1381" s="1" t="s">
        <v>5403</v>
      </c>
      <c r="AS1381">
        <v>0.2334</v>
      </c>
      <c r="AT1381" s="5">
        <f t="shared" si="76"/>
        <v>2.3340000000000001E-3</v>
      </c>
      <c r="AV1381" s="1" t="s">
        <v>649</v>
      </c>
      <c r="AW1381" s="3">
        <v>1.7233065493503199</v>
      </c>
      <c r="AX1381" s="3">
        <v>18.451000000000001</v>
      </c>
      <c r="AY1381" s="3">
        <v>12.718999999999999</v>
      </c>
      <c r="AZ1381" s="3"/>
    </row>
    <row r="1382" spans="24:52" x14ac:dyDescent="0.3">
      <c r="X1382"/>
      <c r="AP1382" s="1" t="s">
        <v>5263</v>
      </c>
      <c r="AQ1382" t="s">
        <v>5404</v>
      </c>
      <c r="AR1382" t="s">
        <v>5405</v>
      </c>
      <c r="AS1382">
        <v>0.23280000000000001</v>
      </c>
      <c r="AT1382" s="5">
        <f t="shared" si="76"/>
        <v>2.3280000000000002E-3</v>
      </c>
      <c r="AV1382" s="1" t="s">
        <v>639</v>
      </c>
      <c r="AW1382" s="3">
        <v>4.5616029359999999</v>
      </c>
      <c r="AX1382" s="3">
        <v>23.824000000000002</v>
      </c>
      <c r="AY1382" s="3">
        <v>14.09</v>
      </c>
      <c r="AZ1382" s="3"/>
    </row>
    <row r="1383" spans="24:52" x14ac:dyDescent="0.3">
      <c r="X1383"/>
      <c r="AP1383" s="1" t="s">
        <v>5263</v>
      </c>
      <c r="AQ1383" t="s">
        <v>5406</v>
      </c>
      <c r="AR1383" t="s">
        <v>5407</v>
      </c>
      <c r="AS1383">
        <v>0.22770000000000001</v>
      </c>
      <c r="AT1383" s="5">
        <f t="shared" si="76"/>
        <v>2.2769999999999999E-3</v>
      </c>
      <c r="AV1383" s="1" t="s">
        <v>567</v>
      </c>
      <c r="AW1383" s="3">
        <v>0.80483137924000003</v>
      </c>
      <c r="AX1383" s="3">
        <v>0</v>
      </c>
      <c r="AY1383" s="3" t="s">
        <v>206</v>
      </c>
      <c r="AZ1383" s="3"/>
    </row>
    <row r="1384" spans="24:52" x14ac:dyDescent="0.3">
      <c r="X1384"/>
      <c r="AP1384" s="1" t="s">
        <v>5263</v>
      </c>
      <c r="AQ1384" t="s">
        <v>5408</v>
      </c>
      <c r="AR1384" t="s">
        <v>5409</v>
      </c>
      <c r="AS1384">
        <v>0.22539999999999999</v>
      </c>
      <c r="AT1384" s="5">
        <f t="shared" si="76"/>
        <v>2.2539999999999999E-3</v>
      </c>
      <c r="AV1384" s="1" t="s">
        <v>506</v>
      </c>
      <c r="AW1384" s="3">
        <v>3.0472587048999999</v>
      </c>
      <c r="AX1384" s="3">
        <v>18.981999999999999</v>
      </c>
      <c r="AY1384" s="3">
        <v>25.137</v>
      </c>
      <c r="AZ1384" s="3"/>
    </row>
    <row r="1385" spans="24:52" x14ac:dyDescent="0.3">
      <c r="X1385"/>
      <c r="AP1385" s="1" t="s">
        <v>5263</v>
      </c>
      <c r="AQ1385" s="1" t="s">
        <v>5410</v>
      </c>
      <c r="AR1385" t="s">
        <v>5411</v>
      </c>
      <c r="AS1385">
        <v>0.22389999999999999</v>
      </c>
      <c r="AT1385" s="5">
        <f t="shared" si="76"/>
        <v>2.2389999999999997E-3</v>
      </c>
      <c r="AV1385" s="1" t="s">
        <v>657</v>
      </c>
      <c r="AW1385" s="3">
        <v>1.5746036588000001</v>
      </c>
      <c r="AX1385" s="3">
        <v>65.144999999999996</v>
      </c>
      <c r="AY1385" s="3" t="s">
        <v>206</v>
      </c>
      <c r="AZ1385" s="3"/>
    </row>
    <row r="1386" spans="24:52" x14ac:dyDescent="0.3">
      <c r="X1386"/>
      <c r="AP1386" s="1" t="s">
        <v>5263</v>
      </c>
      <c r="AQ1386" t="s">
        <v>5412</v>
      </c>
      <c r="AR1386" s="1" t="s">
        <v>5413</v>
      </c>
      <c r="AS1386">
        <v>0.21590000000000001</v>
      </c>
      <c r="AT1386" s="5">
        <f t="shared" si="76"/>
        <v>2.1589999999999999E-3</v>
      </c>
      <c r="AV1386" s="1" t="s">
        <v>654</v>
      </c>
      <c r="AW1386" s="3">
        <v>3.31354555308</v>
      </c>
      <c r="AX1386" s="3">
        <v>0.51700000000000002</v>
      </c>
      <c r="AY1386" s="3">
        <v>7.3</v>
      </c>
      <c r="AZ1386" s="3"/>
    </row>
    <row r="1387" spans="24:52" x14ac:dyDescent="0.3">
      <c r="X1387"/>
      <c r="AP1387" s="1" t="s">
        <v>5263</v>
      </c>
      <c r="AQ1387" t="s">
        <v>5414</v>
      </c>
      <c r="AR1387" s="1" t="s">
        <v>5415</v>
      </c>
      <c r="AS1387">
        <v>0.21299999999999999</v>
      </c>
      <c r="AT1387" s="5">
        <f t="shared" si="76"/>
        <v>2.1299999999999999E-3</v>
      </c>
      <c r="AV1387" s="1" t="s">
        <v>648</v>
      </c>
      <c r="AW1387" s="3">
        <v>0.82453238429999998</v>
      </c>
      <c r="AX1387" s="3">
        <v>12.032999999999999</v>
      </c>
      <c r="AY1387" s="3" t="s">
        <v>206</v>
      </c>
      <c r="AZ1387" s="3"/>
    </row>
    <row r="1388" spans="24:52" x14ac:dyDescent="0.3">
      <c r="X1388"/>
      <c r="AP1388" s="1" t="s">
        <v>5263</v>
      </c>
      <c r="AQ1388" s="1" t="s">
        <v>5416</v>
      </c>
      <c r="AR1388" t="s">
        <v>5417</v>
      </c>
      <c r="AS1388">
        <v>0.2127</v>
      </c>
      <c r="AT1388" s="5">
        <f t="shared" si="76"/>
        <v>2.127E-3</v>
      </c>
      <c r="AV1388" s="1" t="s">
        <v>671</v>
      </c>
      <c r="AW1388" s="3">
        <v>0.77852759748</v>
      </c>
      <c r="AX1388" s="3">
        <v>42.997</v>
      </c>
      <c r="AY1388" s="3" t="s">
        <v>206</v>
      </c>
      <c r="AZ1388" s="3"/>
    </row>
    <row r="1389" spans="24:52" x14ac:dyDescent="0.3">
      <c r="X1389"/>
      <c r="AP1389" s="1" t="s">
        <v>5263</v>
      </c>
      <c r="AQ1389" s="1" t="s">
        <v>5418</v>
      </c>
      <c r="AR1389" t="s">
        <v>5419</v>
      </c>
      <c r="AS1389">
        <v>0.21260000000000001</v>
      </c>
      <c r="AT1389" s="5">
        <f t="shared" si="76"/>
        <v>2.1260000000000003E-3</v>
      </c>
      <c r="AV1389" s="1" t="s">
        <v>2526</v>
      </c>
      <c r="AW1389" s="3">
        <v>1.07438626675569</v>
      </c>
      <c r="AX1389" s="3">
        <v>0</v>
      </c>
      <c r="AY1389" s="3" t="s">
        <v>206</v>
      </c>
      <c r="AZ1389" s="3"/>
    </row>
    <row r="1390" spans="24:52" x14ac:dyDescent="0.3">
      <c r="X1390"/>
      <c r="AP1390" s="1" t="s">
        <v>5263</v>
      </c>
      <c r="AQ1390" t="s">
        <v>5420</v>
      </c>
      <c r="AR1390" s="1" t="s">
        <v>5421</v>
      </c>
      <c r="AS1390">
        <v>0.2044</v>
      </c>
      <c r="AT1390" s="5">
        <f t="shared" si="76"/>
        <v>2.0439999999999998E-3</v>
      </c>
      <c r="AV1390" s="1" t="s">
        <v>659</v>
      </c>
      <c r="AW1390" s="3">
        <v>1.35367963272</v>
      </c>
      <c r="AX1390" s="3">
        <v>8.5779999999999994</v>
      </c>
      <c r="AY1390" s="3" t="s">
        <v>206</v>
      </c>
      <c r="AZ1390" s="3"/>
    </row>
    <row r="1391" spans="24:52" x14ac:dyDescent="0.3">
      <c r="X1391"/>
      <c r="AP1391" s="1" t="s">
        <v>5263</v>
      </c>
      <c r="AQ1391" t="s">
        <v>5422</v>
      </c>
      <c r="AR1391" t="s">
        <v>5423</v>
      </c>
      <c r="AS1391">
        <v>0.2011</v>
      </c>
      <c r="AT1391" s="5">
        <f t="shared" si="76"/>
        <v>2.0110000000000002E-3</v>
      </c>
      <c r="AV1391" s="1" t="s">
        <v>655</v>
      </c>
      <c r="AW1391" s="3">
        <v>2.6336584065599999</v>
      </c>
      <c r="AX1391" s="3">
        <v>1.772</v>
      </c>
      <c r="AY1391" s="3" t="s">
        <v>206</v>
      </c>
      <c r="AZ1391" s="3"/>
    </row>
    <row r="1392" spans="24:52" x14ac:dyDescent="0.3">
      <c r="X1392"/>
      <c r="AP1392" s="1" t="s">
        <v>5263</v>
      </c>
      <c r="AQ1392" t="s">
        <v>5424</v>
      </c>
      <c r="AR1392" t="s">
        <v>5425</v>
      </c>
      <c r="AS1392">
        <v>0.1905</v>
      </c>
      <c r="AT1392" s="5">
        <f t="shared" si="76"/>
        <v>1.905E-3</v>
      </c>
      <c r="AV1392" s="1" t="s">
        <v>3177</v>
      </c>
      <c r="AW1392" s="3">
        <v>1.1517992872</v>
      </c>
      <c r="AX1392" s="3">
        <v>0</v>
      </c>
      <c r="AY1392" s="3" t="s">
        <v>206</v>
      </c>
      <c r="AZ1392" s="3"/>
    </row>
    <row r="1393" spans="24:52" x14ac:dyDescent="0.3">
      <c r="X1393"/>
      <c r="AP1393" s="1" t="s">
        <v>5263</v>
      </c>
      <c r="AQ1393" t="s">
        <v>5426</v>
      </c>
      <c r="AR1393" s="1" t="s">
        <v>5427</v>
      </c>
      <c r="AS1393">
        <v>0.18659999999999999</v>
      </c>
      <c r="AT1393" s="5">
        <f t="shared" si="76"/>
        <v>1.8659999999999998E-3</v>
      </c>
      <c r="AV1393" s="1" t="s">
        <v>640</v>
      </c>
      <c r="AW1393" s="3">
        <v>1.32319426664835</v>
      </c>
      <c r="AX1393" s="3">
        <v>-22.54</v>
      </c>
      <c r="AY1393" s="3" t="s">
        <v>206</v>
      </c>
      <c r="AZ1393" s="3"/>
    </row>
    <row r="1394" spans="24:52" x14ac:dyDescent="0.3">
      <c r="X1394"/>
      <c r="AP1394" s="1" t="s">
        <v>5263</v>
      </c>
      <c r="AQ1394" t="s">
        <v>5428</v>
      </c>
      <c r="AR1394" t="s">
        <v>5429</v>
      </c>
      <c r="AS1394">
        <v>0.18629999999999999</v>
      </c>
      <c r="AT1394" s="5">
        <f t="shared" si="76"/>
        <v>1.8629999999999999E-3</v>
      </c>
      <c r="AV1394" s="1" t="s">
        <v>665</v>
      </c>
      <c r="AW1394" s="3">
        <v>0.56832604074000004</v>
      </c>
      <c r="AX1394" s="3">
        <v>29.423999999999999</v>
      </c>
      <c r="AY1394" s="3" t="s">
        <v>206</v>
      </c>
      <c r="AZ1394" s="3"/>
    </row>
    <row r="1395" spans="24:52" x14ac:dyDescent="0.3">
      <c r="X1395"/>
      <c r="AP1395" s="1" t="s">
        <v>5263</v>
      </c>
      <c r="AQ1395" t="s">
        <v>5430</v>
      </c>
      <c r="AR1395" s="1" t="s">
        <v>5431</v>
      </c>
      <c r="AS1395">
        <v>0.17960000000000001</v>
      </c>
      <c r="AT1395" s="5">
        <f t="shared" si="76"/>
        <v>1.7960000000000001E-3</v>
      </c>
      <c r="AV1395" s="1" t="s">
        <v>3179</v>
      </c>
      <c r="AW1395" s="3">
        <v>1.1141539329300001</v>
      </c>
      <c r="AX1395" s="3">
        <v>-43.356000000000002</v>
      </c>
      <c r="AY1395" s="3" t="s">
        <v>206</v>
      </c>
      <c r="AZ1395" s="3"/>
    </row>
    <row r="1396" spans="24:52" x14ac:dyDescent="0.3">
      <c r="X1396"/>
      <c r="AP1396" s="1" t="s">
        <v>5263</v>
      </c>
      <c r="AQ1396" t="s">
        <v>5432</v>
      </c>
      <c r="AR1396" t="s">
        <v>5433</v>
      </c>
      <c r="AS1396">
        <v>0.1666</v>
      </c>
      <c r="AT1396" s="5">
        <f t="shared" si="76"/>
        <v>1.6659999999999999E-3</v>
      </c>
      <c r="AV1396" s="1" t="s">
        <v>656</v>
      </c>
      <c r="AW1396" s="3">
        <v>1.1319884040299999</v>
      </c>
      <c r="AX1396" s="3">
        <v>0</v>
      </c>
      <c r="AY1396" s="3" t="s">
        <v>206</v>
      </c>
      <c r="AZ1396" s="3"/>
    </row>
    <row r="1397" spans="24:52" x14ac:dyDescent="0.3">
      <c r="X1397"/>
      <c r="AP1397" s="1" t="s">
        <v>5263</v>
      </c>
      <c r="AQ1397" s="1" t="s">
        <v>5434</v>
      </c>
      <c r="AR1397" t="s">
        <v>5435</v>
      </c>
      <c r="AS1397">
        <v>0.16309999999999999</v>
      </c>
      <c r="AT1397" s="5">
        <f t="shared" si="76"/>
        <v>1.6309999999999999E-3</v>
      </c>
      <c r="AV1397" s="1" t="s">
        <v>643</v>
      </c>
      <c r="AW1397" s="3">
        <v>0.73841169566999998</v>
      </c>
      <c r="AX1397" s="3">
        <v>0</v>
      </c>
      <c r="AY1397" s="3" t="s">
        <v>206</v>
      </c>
      <c r="AZ1397" s="3"/>
    </row>
    <row r="1398" spans="24:52" x14ac:dyDescent="0.3">
      <c r="X1398"/>
      <c r="AP1398" s="1" t="s">
        <v>5263</v>
      </c>
      <c r="AQ1398" t="s">
        <v>5436</v>
      </c>
      <c r="AR1398" t="s">
        <v>5437</v>
      </c>
      <c r="AS1398">
        <v>0.15820000000000001</v>
      </c>
      <c r="AT1398" s="5">
        <f t="shared" si="76"/>
        <v>1.5820000000000001E-3</v>
      </c>
      <c r="AV1398" s="1" t="s">
        <v>668</v>
      </c>
      <c r="AW1398" s="3">
        <v>0.55076794597000001</v>
      </c>
      <c r="AX1398" s="3">
        <v>0</v>
      </c>
      <c r="AY1398" s="3" t="s">
        <v>206</v>
      </c>
      <c r="AZ1398" s="3"/>
    </row>
    <row r="1399" spans="24:52" x14ac:dyDescent="0.3">
      <c r="X1399"/>
      <c r="AP1399" s="1" t="s">
        <v>5263</v>
      </c>
      <c r="AQ1399" s="1" t="s">
        <v>5438</v>
      </c>
      <c r="AR1399" t="s">
        <v>5439</v>
      </c>
      <c r="AS1399">
        <v>0.1537</v>
      </c>
      <c r="AT1399" s="5">
        <f t="shared" si="76"/>
        <v>1.537E-3</v>
      </c>
      <c r="AV1399" s="1" t="s">
        <v>642</v>
      </c>
      <c r="AW1399" s="3">
        <v>2.16304210397514</v>
      </c>
      <c r="AX1399" s="3">
        <v>0</v>
      </c>
      <c r="AY1399" s="3" t="s">
        <v>206</v>
      </c>
      <c r="AZ1399" s="3"/>
    </row>
    <row r="1400" spans="24:52" x14ac:dyDescent="0.3">
      <c r="X1400"/>
      <c r="AP1400" s="1" t="s">
        <v>5263</v>
      </c>
      <c r="AQ1400" t="s">
        <v>5440</v>
      </c>
      <c r="AR1400" t="s">
        <v>5441</v>
      </c>
      <c r="AS1400">
        <v>0.15190000000000001</v>
      </c>
      <c r="AT1400" s="5">
        <f t="shared" si="76"/>
        <v>1.5190000000000002E-3</v>
      </c>
      <c r="AV1400" s="1" t="s">
        <v>644</v>
      </c>
      <c r="AW1400" s="3">
        <v>2.297618575</v>
      </c>
      <c r="AX1400" s="3">
        <v>0</v>
      </c>
      <c r="AY1400" s="3" t="s">
        <v>206</v>
      </c>
      <c r="AZ1400" s="3"/>
    </row>
    <row r="1401" spans="24:52" x14ac:dyDescent="0.3">
      <c r="X1401"/>
      <c r="AP1401" s="1" t="s">
        <v>5263</v>
      </c>
      <c r="AQ1401" t="s">
        <v>5442</v>
      </c>
      <c r="AR1401" t="s">
        <v>5443</v>
      </c>
      <c r="AS1401">
        <v>0.14069999999999999</v>
      </c>
      <c r="AT1401" s="5">
        <f t="shared" si="76"/>
        <v>1.4069999999999998E-3</v>
      </c>
      <c r="AV1401" s="1" t="s">
        <v>669</v>
      </c>
      <c r="AW1401" s="3">
        <v>0.44986544526</v>
      </c>
      <c r="AX1401" s="3">
        <v>0</v>
      </c>
      <c r="AY1401" s="3" t="s">
        <v>206</v>
      </c>
      <c r="AZ1401" s="3"/>
    </row>
    <row r="1402" spans="24:52" x14ac:dyDescent="0.3">
      <c r="X1402"/>
      <c r="AP1402" s="1" t="s">
        <v>5263</v>
      </c>
      <c r="AQ1402" t="s">
        <v>5444</v>
      </c>
      <c r="AR1402" t="s">
        <v>5445</v>
      </c>
      <c r="AS1402">
        <v>0.10059999999999999</v>
      </c>
      <c r="AT1402" s="5">
        <f t="shared" si="76"/>
        <v>1.0059999999999999E-3</v>
      </c>
      <c r="AV1402" s="1" t="s">
        <v>3178</v>
      </c>
      <c r="AW1402" s="3">
        <v>0.60580074935999995</v>
      </c>
      <c r="AX1402" s="3">
        <v>0</v>
      </c>
      <c r="AY1402" s="3" t="s">
        <v>206</v>
      </c>
      <c r="AZ1402" s="3"/>
    </row>
    <row r="1403" spans="24:52" x14ac:dyDescent="0.3">
      <c r="X1403"/>
      <c r="AP1403" s="1" t="s">
        <v>5263</v>
      </c>
      <c r="AQ1403" t="s">
        <v>5446</v>
      </c>
      <c r="AR1403" t="s">
        <v>5447</v>
      </c>
      <c r="AS1403">
        <v>9.9900000000000003E-2</v>
      </c>
      <c r="AT1403" s="5">
        <f t="shared" si="76"/>
        <v>9.990000000000001E-4</v>
      </c>
      <c r="AV1403" s="1" t="s">
        <v>3176</v>
      </c>
      <c r="AW1403" s="3">
        <v>0.51847540171999995</v>
      </c>
      <c r="AX1403" s="3">
        <v>0</v>
      </c>
      <c r="AY1403" s="3" t="s">
        <v>206</v>
      </c>
      <c r="AZ1403" s="3"/>
    </row>
    <row r="1404" spans="24:52" x14ac:dyDescent="0.3">
      <c r="X1404"/>
      <c r="AP1404" s="1" t="s">
        <v>5263</v>
      </c>
      <c r="AQ1404" t="s">
        <v>3563</v>
      </c>
      <c r="AR1404" t="s">
        <v>3564</v>
      </c>
      <c r="AS1404">
        <v>7.0000000000000001E-3</v>
      </c>
      <c r="AT1404" s="5">
        <f t="shared" si="76"/>
        <v>7.0000000000000007E-5</v>
      </c>
      <c r="AV1404" s="1" t="s">
        <v>206</v>
      </c>
      <c r="AW1404" s="3" t="s">
        <v>249</v>
      </c>
      <c r="AX1404" s="3" t="s">
        <v>1029</v>
      </c>
      <c r="AY1404" s="3" t="s">
        <v>278</v>
      </c>
      <c r="AZ1404" s="3"/>
    </row>
    <row r="1405" spans="24:52" x14ac:dyDescent="0.3">
      <c r="X1405"/>
      <c r="AP1405" s="1" t="s">
        <v>5263</v>
      </c>
      <c r="AQ1405" t="s">
        <v>3563</v>
      </c>
      <c r="AR1405" t="s">
        <v>3813</v>
      </c>
      <c r="AS1405">
        <v>0</v>
      </c>
      <c r="AT1405" s="5">
        <f t="shared" si="76"/>
        <v>0</v>
      </c>
      <c r="AV1405" s="1" t="s">
        <v>206</v>
      </c>
      <c r="AW1405" s="3" t="s">
        <v>249</v>
      </c>
      <c r="AX1405" s="3" t="s">
        <v>1029</v>
      </c>
      <c r="AY1405" s="3" t="s">
        <v>278</v>
      </c>
      <c r="AZ1405" s="3"/>
    </row>
    <row r="1406" spans="24:52" x14ac:dyDescent="0.3">
      <c r="X1406"/>
      <c r="AP1406" s="1" t="s">
        <v>5263</v>
      </c>
      <c r="AQ1406" s="1" t="s">
        <v>3563</v>
      </c>
      <c r="AR1406" t="s">
        <v>4153</v>
      </c>
      <c r="AS1406">
        <v>0</v>
      </c>
      <c r="AT1406" s="5">
        <f t="shared" si="76"/>
        <v>0</v>
      </c>
      <c r="AV1406" s="1" t="s">
        <v>206</v>
      </c>
      <c r="AW1406" s="3" t="s">
        <v>249</v>
      </c>
      <c r="AX1406" s="3" t="s">
        <v>1029</v>
      </c>
      <c r="AY1406" s="3" t="s">
        <v>278</v>
      </c>
      <c r="AZ1406" s="3"/>
    </row>
    <row r="1407" spans="24:52" x14ac:dyDescent="0.3">
      <c r="X1407"/>
      <c r="AP1407" s="1" t="s">
        <v>5263</v>
      </c>
      <c r="AQ1407" t="s">
        <v>3563</v>
      </c>
      <c r="AR1407" t="s">
        <v>3565</v>
      </c>
      <c r="AS1407">
        <v>0</v>
      </c>
      <c r="AT1407" s="5">
        <f t="shared" si="76"/>
        <v>0</v>
      </c>
      <c r="AV1407" s="1" t="s">
        <v>206</v>
      </c>
      <c r="AW1407" s="3" t="s">
        <v>249</v>
      </c>
      <c r="AX1407" s="3" t="s">
        <v>1029</v>
      </c>
      <c r="AY1407" s="3" t="s">
        <v>278</v>
      </c>
      <c r="AZ1407" s="3"/>
    </row>
    <row r="1408" spans="24:52" x14ac:dyDescent="0.3">
      <c r="X1408"/>
      <c r="AP1408" s="1" t="s">
        <v>5263</v>
      </c>
      <c r="AQ1408" t="s">
        <v>3563</v>
      </c>
      <c r="AR1408" t="s">
        <v>3811</v>
      </c>
      <c r="AS1408">
        <v>0</v>
      </c>
      <c r="AT1408" s="5">
        <f t="shared" si="76"/>
        <v>0</v>
      </c>
      <c r="AV1408" s="1" t="s">
        <v>206</v>
      </c>
      <c r="AW1408" s="3" t="s">
        <v>249</v>
      </c>
      <c r="AX1408" s="3" t="s">
        <v>1029</v>
      </c>
      <c r="AY1408" s="3" t="s">
        <v>278</v>
      </c>
      <c r="AZ1408" s="3"/>
    </row>
    <row r="1409" spans="24:52" x14ac:dyDescent="0.3">
      <c r="X1409"/>
      <c r="AP1409" s="1" t="s">
        <v>5263</v>
      </c>
      <c r="AQ1409" s="1" t="s">
        <v>3563</v>
      </c>
      <c r="AR1409" t="s">
        <v>3810</v>
      </c>
      <c r="AS1409">
        <v>0</v>
      </c>
      <c r="AT1409" s="5">
        <f t="shared" si="76"/>
        <v>0</v>
      </c>
      <c r="AV1409" s="1" t="s">
        <v>206</v>
      </c>
      <c r="AW1409" s="3" t="s">
        <v>249</v>
      </c>
      <c r="AX1409" s="3" t="s">
        <v>1029</v>
      </c>
      <c r="AY1409" s="3" t="s">
        <v>278</v>
      </c>
      <c r="AZ1409" s="3"/>
    </row>
    <row r="1410" spans="24:52" x14ac:dyDescent="0.3">
      <c r="X1410"/>
      <c r="AP1410" s="1" t="s">
        <v>5263</v>
      </c>
      <c r="AQ1410" s="1" t="s">
        <v>3563</v>
      </c>
      <c r="AR1410" t="s">
        <v>4733</v>
      </c>
      <c r="AS1410">
        <v>0</v>
      </c>
      <c r="AT1410" s="5">
        <f t="shared" si="76"/>
        <v>0</v>
      </c>
      <c r="AV1410" s="1" t="s">
        <v>206</v>
      </c>
      <c r="AW1410" s="3" t="s">
        <v>249</v>
      </c>
      <c r="AX1410" s="3" t="s">
        <v>1029</v>
      </c>
      <c r="AY1410" s="3" t="s">
        <v>278</v>
      </c>
      <c r="AZ1410" s="3"/>
    </row>
    <row r="1411" spans="24:52" x14ac:dyDescent="0.3">
      <c r="X1411"/>
      <c r="AP1411" s="1" t="s">
        <v>5448</v>
      </c>
      <c r="AQ1411" s="1" t="s">
        <v>4487</v>
      </c>
      <c r="AR1411" t="s">
        <v>4488</v>
      </c>
      <c r="AS1411">
        <v>8.5325000000000006</v>
      </c>
      <c r="AT1411" s="5">
        <f t="shared" si="76"/>
        <v>8.5325000000000012E-2</v>
      </c>
      <c r="AV1411" s="1" t="s">
        <v>251</v>
      </c>
      <c r="AW1411" s="3">
        <v>0.23202025000000001</v>
      </c>
      <c r="AX1411" s="3">
        <v>0</v>
      </c>
      <c r="AY1411" s="3" t="s">
        <v>206</v>
      </c>
      <c r="AZ1411" s="3"/>
    </row>
    <row r="1412" spans="24:52" x14ac:dyDescent="0.3">
      <c r="X1412"/>
      <c r="AP1412" s="1" t="s">
        <v>5448</v>
      </c>
      <c r="AQ1412" s="1" t="s">
        <v>5449</v>
      </c>
      <c r="AR1412" t="s">
        <v>5450</v>
      </c>
      <c r="AS1412">
        <v>7.468</v>
      </c>
      <c r="AT1412" s="5">
        <f t="shared" si="76"/>
        <v>7.4679999999999996E-2</v>
      </c>
      <c r="AV1412" s="1" t="s">
        <v>680</v>
      </c>
      <c r="AW1412" s="3">
        <v>1.6081963664375301</v>
      </c>
      <c r="AX1412" s="3">
        <v>0</v>
      </c>
      <c r="AY1412" s="3" t="s">
        <v>206</v>
      </c>
      <c r="AZ1412" s="3"/>
    </row>
    <row r="1413" spans="24:52" x14ac:dyDescent="0.3">
      <c r="X1413"/>
      <c r="AP1413" s="1" t="s">
        <v>5448</v>
      </c>
      <c r="AQ1413" t="s">
        <v>5451</v>
      </c>
      <c r="AR1413" t="s">
        <v>5452</v>
      </c>
      <c r="AS1413">
        <v>7.1326000000000001</v>
      </c>
      <c r="AT1413" s="5">
        <f t="shared" si="76"/>
        <v>7.1326000000000001E-2</v>
      </c>
      <c r="AV1413" s="1" t="s">
        <v>681</v>
      </c>
      <c r="AW1413" s="3">
        <v>6.0372713244699998</v>
      </c>
      <c r="AX1413" s="3">
        <v>0</v>
      </c>
      <c r="AY1413" s="3" t="s">
        <v>206</v>
      </c>
      <c r="AZ1413" s="3"/>
    </row>
    <row r="1414" spans="24:52" x14ac:dyDescent="0.3">
      <c r="X1414"/>
      <c r="AP1414" s="1" t="s">
        <v>5448</v>
      </c>
      <c r="AQ1414" s="1" t="s">
        <v>5453</v>
      </c>
      <c r="AR1414" t="s">
        <v>5454</v>
      </c>
      <c r="AS1414">
        <v>6.9020000000000001</v>
      </c>
      <c r="AT1414" s="5">
        <f t="shared" si="76"/>
        <v>6.9019999999999998E-2</v>
      </c>
      <c r="AV1414" s="1" t="s">
        <v>679</v>
      </c>
      <c r="AW1414" s="3">
        <v>5.6981771261449898</v>
      </c>
      <c r="AX1414" s="3">
        <v>0</v>
      </c>
      <c r="AY1414" s="3" t="s">
        <v>206</v>
      </c>
      <c r="AZ1414" s="3"/>
    </row>
    <row r="1415" spans="24:52" x14ac:dyDescent="0.3">
      <c r="X1415"/>
      <c r="AP1415" s="1" t="s">
        <v>5448</v>
      </c>
      <c r="AQ1415" s="1" t="s">
        <v>5455</v>
      </c>
      <c r="AR1415" t="s">
        <v>5456</v>
      </c>
      <c r="AS1415">
        <v>5.8197000000000001</v>
      </c>
      <c r="AT1415" s="5">
        <f t="shared" si="76"/>
        <v>5.8196999999999999E-2</v>
      </c>
      <c r="AV1415" s="1" t="s">
        <v>687</v>
      </c>
      <c r="AW1415" s="3">
        <v>0.708956255958756</v>
      </c>
      <c r="AX1415" s="3">
        <v>0</v>
      </c>
      <c r="AY1415" s="3" t="s">
        <v>206</v>
      </c>
      <c r="AZ1415" s="3"/>
    </row>
    <row r="1416" spans="24:52" x14ac:dyDescent="0.3">
      <c r="X1416"/>
      <c r="AP1416" s="1" t="s">
        <v>5448</v>
      </c>
      <c r="AQ1416" s="1" t="s">
        <v>5457</v>
      </c>
      <c r="AR1416" t="s">
        <v>5458</v>
      </c>
      <c r="AS1416">
        <v>5.4980000000000002</v>
      </c>
      <c r="AT1416" s="5">
        <f t="shared" si="76"/>
        <v>5.4980000000000001E-2</v>
      </c>
      <c r="AV1416" s="1" t="s">
        <v>678</v>
      </c>
      <c r="AW1416" s="3">
        <v>2.2080690705858799</v>
      </c>
      <c r="AX1416" s="3">
        <v>0</v>
      </c>
      <c r="AY1416" s="3" t="s">
        <v>206</v>
      </c>
      <c r="AZ1416" s="3"/>
    </row>
    <row r="1417" spans="24:52" x14ac:dyDescent="0.3">
      <c r="X1417"/>
      <c r="AP1417" s="1" t="s">
        <v>5448</v>
      </c>
      <c r="AQ1417" s="1" t="s">
        <v>5459</v>
      </c>
      <c r="AR1417" t="s">
        <v>5460</v>
      </c>
      <c r="AS1417">
        <v>5.4058000000000002</v>
      </c>
      <c r="AT1417" s="5">
        <f t="shared" ref="AT1417:AT1480" si="77">AS1417/100</f>
        <v>5.4058000000000002E-2</v>
      </c>
      <c r="AV1417" s="1" t="s">
        <v>1054</v>
      </c>
      <c r="AW1417" s="3">
        <v>1.44077284098</v>
      </c>
      <c r="AX1417" s="3">
        <v>0</v>
      </c>
      <c r="AY1417" s="3" t="s">
        <v>206</v>
      </c>
      <c r="AZ1417" s="3"/>
    </row>
    <row r="1418" spans="24:52" x14ac:dyDescent="0.3">
      <c r="X1418"/>
      <c r="AP1418" s="1" t="s">
        <v>5448</v>
      </c>
      <c r="AQ1418" s="1" t="s">
        <v>5461</v>
      </c>
      <c r="AR1418" t="s">
        <v>5462</v>
      </c>
      <c r="AS1418">
        <v>4.1977000000000002</v>
      </c>
      <c r="AT1418" s="5">
        <f t="shared" si="77"/>
        <v>4.1977E-2</v>
      </c>
      <c r="AV1418" s="1" t="s">
        <v>693</v>
      </c>
      <c r="AW1418" s="3">
        <v>2.5865183736000001</v>
      </c>
      <c r="AX1418" s="3">
        <v>5.4690000000000003</v>
      </c>
      <c r="AY1418" s="3">
        <v>7.3</v>
      </c>
      <c r="AZ1418" s="3"/>
    </row>
    <row r="1419" spans="24:52" x14ac:dyDescent="0.3">
      <c r="X1419"/>
      <c r="AP1419" s="1" t="s">
        <v>5448</v>
      </c>
      <c r="AQ1419" s="1" t="s">
        <v>5463</v>
      </c>
      <c r="AR1419" t="s">
        <v>5464</v>
      </c>
      <c r="AS1419">
        <v>4.1460999999999997</v>
      </c>
      <c r="AT1419" s="5">
        <f t="shared" si="77"/>
        <v>4.1460999999999998E-2</v>
      </c>
      <c r="AV1419" s="1" t="s">
        <v>692</v>
      </c>
      <c r="AW1419" s="3">
        <v>20.285160557950501</v>
      </c>
      <c r="AX1419" s="3">
        <v>7.3040000000000003</v>
      </c>
      <c r="AY1419" s="3">
        <v>0.79</v>
      </c>
      <c r="AZ1419" s="3"/>
    </row>
    <row r="1420" spans="24:52" x14ac:dyDescent="0.3">
      <c r="X1420"/>
      <c r="AP1420" s="1" t="s">
        <v>5448</v>
      </c>
      <c r="AQ1420" s="1" t="s">
        <v>5465</v>
      </c>
      <c r="AR1420" t="s">
        <v>5466</v>
      </c>
      <c r="AS1420">
        <v>4.0076000000000001</v>
      </c>
      <c r="AT1420" s="5">
        <f t="shared" si="77"/>
        <v>4.0076000000000001E-2</v>
      </c>
      <c r="AV1420" s="1" t="s">
        <v>33</v>
      </c>
      <c r="AW1420" s="3">
        <v>148.4590875648</v>
      </c>
      <c r="AX1420" s="3">
        <v>3.91</v>
      </c>
      <c r="AY1420" s="3">
        <v>12.19</v>
      </c>
      <c r="AZ1420" s="3"/>
    </row>
    <row r="1421" spans="24:52" x14ac:dyDescent="0.3">
      <c r="X1421"/>
      <c r="AP1421" s="1" t="s">
        <v>5448</v>
      </c>
      <c r="AQ1421" s="1" t="s">
        <v>5394</v>
      </c>
      <c r="AR1421" t="s">
        <v>5395</v>
      </c>
      <c r="AS1421">
        <v>3.9138999999999999</v>
      </c>
      <c r="AT1421" s="5">
        <f t="shared" si="77"/>
        <v>3.9139E-2</v>
      </c>
      <c r="AV1421" s="1" t="s">
        <v>685</v>
      </c>
      <c r="AW1421" s="3">
        <v>3.6091718085500002</v>
      </c>
      <c r="AX1421" s="3">
        <v>0</v>
      </c>
      <c r="AY1421" s="3" t="s">
        <v>206</v>
      </c>
      <c r="AZ1421" s="3"/>
    </row>
    <row r="1422" spans="24:52" x14ac:dyDescent="0.3">
      <c r="X1422"/>
      <c r="AP1422" s="1" t="s">
        <v>5448</v>
      </c>
      <c r="AQ1422" t="s">
        <v>5467</v>
      </c>
      <c r="AR1422" t="s">
        <v>5468</v>
      </c>
      <c r="AS1422">
        <v>3.8975</v>
      </c>
      <c r="AT1422" s="5">
        <f t="shared" si="77"/>
        <v>3.8975000000000003E-2</v>
      </c>
      <c r="AV1422" s="1" t="s">
        <v>691</v>
      </c>
      <c r="AW1422" s="3">
        <v>80.607662408973297</v>
      </c>
      <c r="AX1422" s="3">
        <v>13.069000000000001</v>
      </c>
      <c r="AY1422" s="3">
        <v>4.3499999999999996</v>
      </c>
      <c r="AZ1422" s="3"/>
    </row>
    <row r="1423" spans="24:52" x14ac:dyDescent="0.3">
      <c r="X1423"/>
      <c r="AP1423" s="1" t="s">
        <v>5448</v>
      </c>
      <c r="AQ1423" s="1" t="s">
        <v>5469</v>
      </c>
      <c r="AR1423" s="1" t="s">
        <v>5470</v>
      </c>
      <c r="AS1423">
        <v>3.8586999999999998</v>
      </c>
      <c r="AT1423" s="5">
        <f t="shared" si="77"/>
        <v>3.8586999999999996E-2</v>
      </c>
      <c r="AV1423" s="1" t="s">
        <v>55</v>
      </c>
      <c r="AW1423" s="3">
        <v>83.0318947544</v>
      </c>
      <c r="AX1423" s="3">
        <v>11.385999999999999</v>
      </c>
      <c r="AY1423" s="3">
        <v>5.17</v>
      </c>
      <c r="AZ1423" s="3"/>
    </row>
    <row r="1424" spans="24:52" x14ac:dyDescent="0.3">
      <c r="X1424"/>
      <c r="AP1424" s="1" t="s">
        <v>5448</v>
      </c>
      <c r="AQ1424" s="1" t="s">
        <v>5471</v>
      </c>
      <c r="AR1424" t="s">
        <v>5472</v>
      </c>
      <c r="AS1424">
        <v>3.7999000000000001</v>
      </c>
      <c r="AT1424" s="5">
        <f t="shared" si="77"/>
        <v>3.7998999999999998E-2</v>
      </c>
      <c r="AV1424" s="1" t="s">
        <v>689</v>
      </c>
      <c r="AW1424" s="3">
        <v>1.12337428605</v>
      </c>
      <c r="AX1424" s="3">
        <v>0.84599999999999997</v>
      </c>
      <c r="AY1424" s="3" t="s">
        <v>206</v>
      </c>
      <c r="AZ1424" s="3"/>
    </row>
    <row r="1425" spans="24:52" x14ac:dyDescent="0.3">
      <c r="X1425"/>
      <c r="AP1425" s="1" t="s">
        <v>5448</v>
      </c>
      <c r="AQ1425" s="1" t="s">
        <v>5473</v>
      </c>
      <c r="AR1425" s="1" t="s">
        <v>5474</v>
      </c>
      <c r="AS1425">
        <v>3.53</v>
      </c>
      <c r="AT1425" s="5">
        <f t="shared" si="77"/>
        <v>3.5299999999999998E-2</v>
      </c>
      <c r="AV1425" s="1" t="s">
        <v>3354</v>
      </c>
      <c r="AW1425" s="3">
        <v>0.52405011526</v>
      </c>
      <c r="AX1425" s="3">
        <v>0</v>
      </c>
      <c r="AY1425" s="3" t="s">
        <v>206</v>
      </c>
      <c r="AZ1425" s="3"/>
    </row>
    <row r="1426" spans="24:52" x14ac:dyDescent="0.3">
      <c r="X1426"/>
      <c r="AP1426" s="1" t="s">
        <v>5448</v>
      </c>
      <c r="AQ1426" s="1" t="s">
        <v>5475</v>
      </c>
      <c r="AR1426" t="s">
        <v>5476</v>
      </c>
      <c r="AS1426">
        <v>3.5291999999999999</v>
      </c>
      <c r="AT1426" s="5">
        <f t="shared" si="77"/>
        <v>3.5291999999999997E-2</v>
      </c>
      <c r="AV1426" s="1" t="s">
        <v>684</v>
      </c>
      <c r="AW1426" s="3">
        <v>9.5671256841000005</v>
      </c>
      <c r="AX1426" s="3">
        <v>4.9530000000000003</v>
      </c>
      <c r="AY1426" s="3" t="s">
        <v>206</v>
      </c>
      <c r="AZ1426" s="3"/>
    </row>
    <row r="1427" spans="24:52" x14ac:dyDescent="0.3">
      <c r="X1427"/>
      <c r="AP1427" s="1" t="s">
        <v>5448</v>
      </c>
      <c r="AQ1427" s="1" t="s">
        <v>5477</v>
      </c>
      <c r="AR1427" t="s">
        <v>5478</v>
      </c>
      <c r="AS1427">
        <v>3.3157999999999999</v>
      </c>
      <c r="AT1427" s="5">
        <f t="shared" si="77"/>
        <v>3.3158E-2</v>
      </c>
      <c r="AV1427" s="1" t="s">
        <v>1847</v>
      </c>
      <c r="AW1427" s="3">
        <v>8.5553451911000007</v>
      </c>
      <c r="AX1427" s="3">
        <v>12.936</v>
      </c>
      <c r="AY1427" s="3">
        <v>17.8</v>
      </c>
      <c r="AZ1427" s="3"/>
    </row>
    <row r="1428" spans="24:52" x14ac:dyDescent="0.3">
      <c r="X1428"/>
      <c r="AP1428" s="1" t="s">
        <v>5448</v>
      </c>
      <c r="AQ1428" s="1" t="s">
        <v>5479</v>
      </c>
      <c r="AR1428" t="s">
        <v>5480</v>
      </c>
      <c r="AS1428">
        <v>3.2806999999999999</v>
      </c>
      <c r="AT1428" s="5">
        <f t="shared" si="77"/>
        <v>3.2807000000000003E-2</v>
      </c>
      <c r="AV1428" s="1" t="s">
        <v>686</v>
      </c>
      <c r="AW1428" s="3">
        <v>0.77820811497082598</v>
      </c>
      <c r="AX1428" s="3">
        <v>7.7629999999999999</v>
      </c>
      <c r="AY1428" s="3" t="s">
        <v>206</v>
      </c>
      <c r="AZ1428" s="3"/>
    </row>
    <row r="1429" spans="24:52" x14ac:dyDescent="0.3">
      <c r="X1429"/>
      <c r="AP1429" s="1" t="s">
        <v>5448</v>
      </c>
      <c r="AQ1429" s="1" t="s">
        <v>5481</v>
      </c>
      <c r="AR1429" t="s">
        <v>5482</v>
      </c>
      <c r="AS1429">
        <v>2.8542000000000001</v>
      </c>
      <c r="AT1429" s="5">
        <f t="shared" si="77"/>
        <v>2.8542000000000001E-2</v>
      </c>
      <c r="AV1429" s="1" t="s">
        <v>2907</v>
      </c>
      <c r="AW1429" s="3">
        <v>1.91346598021</v>
      </c>
      <c r="AX1429" s="3">
        <v>0</v>
      </c>
      <c r="AY1429" s="3" t="s">
        <v>206</v>
      </c>
      <c r="AZ1429" s="3"/>
    </row>
    <row r="1430" spans="24:52" x14ac:dyDescent="0.3">
      <c r="X1430"/>
      <c r="AP1430" s="1" t="s">
        <v>5448</v>
      </c>
      <c r="AQ1430" s="1" t="s">
        <v>5483</v>
      </c>
      <c r="AR1430" t="s">
        <v>5484</v>
      </c>
      <c r="AS1430">
        <v>2.4529999999999998</v>
      </c>
      <c r="AT1430" s="5">
        <f t="shared" si="77"/>
        <v>2.453E-2</v>
      </c>
      <c r="AV1430" s="1" t="s">
        <v>695</v>
      </c>
      <c r="AW1430" s="3">
        <v>0.33014471027096198</v>
      </c>
      <c r="AX1430" s="3">
        <v>0</v>
      </c>
      <c r="AY1430" s="3" t="s">
        <v>206</v>
      </c>
      <c r="AZ1430" s="3"/>
    </row>
    <row r="1431" spans="24:52" x14ac:dyDescent="0.3">
      <c r="X1431"/>
      <c r="AP1431" s="1" t="s">
        <v>5448</v>
      </c>
      <c r="AQ1431" s="1" t="s">
        <v>5485</v>
      </c>
      <c r="AR1431" t="s">
        <v>5486</v>
      </c>
      <c r="AS1431">
        <v>2.3409</v>
      </c>
      <c r="AT1431" s="5">
        <f t="shared" si="77"/>
        <v>2.3408999999999999E-2</v>
      </c>
      <c r="AV1431" s="1" t="s">
        <v>683</v>
      </c>
      <c r="AW1431" s="3">
        <v>12.086504518296</v>
      </c>
      <c r="AX1431" s="3">
        <v>13.416</v>
      </c>
      <c r="AY1431" s="3">
        <v>13.078670000000001</v>
      </c>
      <c r="AZ1431" s="3"/>
    </row>
    <row r="1432" spans="24:52" x14ac:dyDescent="0.3">
      <c r="X1432"/>
      <c r="AP1432" s="1" t="s">
        <v>5448</v>
      </c>
      <c r="AQ1432" s="1" t="s">
        <v>5487</v>
      </c>
      <c r="AR1432" t="s">
        <v>5488</v>
      </c>
      <c r="AS1432">
        <v>1.962</v>
      </c>
      <c r="AT1432" s="5">
        <f t="shared" si="77"/>
        <v>1.9619999999999999E-2</v>
      </c>
      <c r="AV1432" s="1" t="s">
        <v>1055</v>
      </c>
      <c r="AW1432" s="3">
        <v>0.274389074574374</v>
      </c>
      <c r="AX1432" s="3">
        <v>0</v>
      </c>
      <c r="AY1432" s="3" t="s">
        <v>206</v>
      </c>
      <c r="AZ1432" s="3"/>
    </row>
    <row r="1433" spans="24:52" x14ac:dyDescent="0.3">
      <c r="X1433"/>
      <c r="AP1433" s="1" t="s">
        <v>5448</v>
      </c>
      <c r="AQ1433" s="1" t="s">
        <v>5489</v>
      </c>
      <c r="AR1433" t="s">
        <v>5490</v>
      </c>
      <c r="AS1433">
        <v>1.9427000000000001</v>
      </c>
      <c r="AT1433" s="5">
        <f t="shared" si="77"/>
        <v>1.9427E-2</v>
      </c>
      <c r="AV1433" s="1" t="s">
        <v>688</v>
      </c>
      <c r="AW1433" s="3">
        <v>0.34552918234353802</v>
      </c>
      <c r="AX1433" s="3">
        <v>0</v>
      </c>
      <c r="AY1433" s="3" t="s">
        <v>206</v>
      </c>
      <c r="AZ1433" s="3"/>
    </row>
    <row r="1434" spans="24:52" x14ac:dyDescent="0.3">
      <c r="X1434"/>
      <c r="AP1434" s="1" t="s">
        <v>5448</v>
      </c>
      <c r="AQ1434" s="1" t="s">
        <v>5491</v>
      </c>
      <c r="AR1434" t="s">
        <v>5492</v>
      </c>
      <c r="AS1434">
        <v>1.7051000000000001</v>
      </c>
      <c r="AT1434" s="5">
        <f t="shared" si="77"/>
        <v>1.7051E-2</v>
      </c>
      <c r="AV1434" s="1" t="s">
        <v>694</v>
      </c>
      <c r="AW1434" s="3">
        <v>0.1773816091</v>
      </c>
      <c r="AX1434" s="3">
        <v>0</v>
      </c>
      <c r="AY1434" s="3" t="s">
        <v>206</v>
      </c>
      <c r="AZ1434" s="3"/>
    </row>
    <row r="1435" spans="24:52" x14ac:dyDescent="0.3">
      <c r="X1435"/>
      <c r="AP1435" s="1" t="s">
        <v>5448</v>
      </c>
      <c r="AQ1435" s="1" t="s">
        <v>5493</v>
      </c>
      <c r="AR1435" s="1" t="s">
        <v>5494</v>
      </c>
      <c r="AS1435">
        <v>1.5419</v>
      </c>
      <c r="AT1435" s="5">
        <f t="shared" si="77"/>
        <v>1.5419E-2</v>
      </c>
      <c r="AV1435" s="1" t="s">
        <v>3355</v>
      </c>
      <c r="AW1435" s="3">
        <v>0.15990442578</v>
      </c>
      <c r="AX1435" s="3">
        <v>0</v>
      </c>
      <c r="AY1435" s="3" t="s">
        <v>206</v>
      </c>
      <c r="AZ1435" s="3"/>
    </row>
    <row r="1436" spans="24:52" x14ac:dyDescent="0.3">
      <c r="X1436"/>
      <c r="AP1436" s="1" t="s">
        <v>5448</v>
      </c>
      <c r="AQ1436" s="1" t="s">
        <v>5495</v>
      </c>
      <c r="AR1436" t="s">
        <v>5496</v>
      </c>
      <c r="AS1436">
        <v>1.4098999999999999</v>
      </c>
      <c r="AT1436" s="5">
        <f t="shared" si="77"/>
        <v>1.4098999999999999E-2</v>
      </c>
      <c r="AV1436" s="1" t="s">
        <v>682</v>
      </c>
      <c r="AW1436" s="3">
        <v>0.13900627791</v>
      </c>
      <c r="AX1436" s="3">
        <v>0</v>
      </c>
      <c r="AY1436" s="3" t="s">
        <v>206</v>
      </c>
      <c r="AZ1436" s="3"/>
    </row>
    <row r="1437" spans="24:52" x14ac:dyDescent="0.3">
      <c r="X1437"/>
      <c r="AP1437" s="1" t="s">
        <v>5448</v>
      </c>
      <c r="AQ1437" s="1" t="s">
        <v>5497</v>
      </c>
      <c r="AR1437" t="s">
        <v>5498</v>
      </c>
      <c r="AS1437">
        <v>1.2318</v>
      </c>
      <c r="AT1437" s="5">
        <f t="shared" si="77"/>
        <v>1.2318000000000001E-2</v>
      </c>
      <c r="AV1437" s="1" t="s">
        <v>2908</v>
      </c>
      <c r="AW1437" s="3">
        <v>0.18054825847654099</v>
      </c>
      <c r="AX1437" s="3">
        <v>0</v>
      </c>
      <c r="AY1437" s="3" t="s">
        <v>206</v>
      </c>
      <c r="AZ1437" s="3"/>
    </row>
    <row r="1438" spans="24:52" x14ac:dyDescent="0.3">
      <c r="X1438"/>
      <c r="AP1438" s="1" t="s">
        <v>5448</v>
      </c>
      <c r="AQ1438" s="1" t="s">
        <v>5499</v>
      </c>
      <c r="AR1438" t="s">
        <v>5500</v>
      </c>
      <c r="AS1438">
        <v>0.99970000000000003</v>
      </c>
      <c r="AT1438" s="5">
        <f t="shared" si="77"/>
        <v>9.9970000000000007E-3</v>
      </c>
      <c r="AV1438" s="1" t="s">
        <v>3356</v>
      </c>
      <c r="AW1438" s="3">
        <v>0.47476820664000002</v>
      </c>
      <c r="AX1438" s="3">
        <v>0</v>
      </c>
      <c r="AY1438" s="3">
        <v>20</v>
      </c>
      <c r="AZ1438" s="3"/>
    </row>
    <row r="1439" spans="24:52" x14ac:dyDescent="0.3">
      <c r="X1439"/>
      <c r="AP1439" s="1" t="s">
        <v>5448</v>
      </c>
      <c r="AQ1439" s="1" t="s">
        <v>5501</v>
      </c>
      <c r="AR1439" s="1" t="s">
        <v>5502</v>
      </c>
      <c r="AS1439">
        <v>0.85750000000000004</v>
      </c>
      <c r="AT1439" s="5">
        <f t="shared" si="77"/>
        <v>8.575000000000001E-3</v>
      </c>
      <c r="AV1439" s="1" t="s">
        <v>3357</v>
      </c>
      <c r="AW1439" s="3">
        <v>0.426894153225162</v>
      </c>
      <c r="AX1439" s="3">
        <v>0</v>
      </c>
      <c r="AY1439" s="3" t="s">
        <v>206</v>
      </c>
      <c r="AZ1439" s="3"/>
    </row>
    <row r="1440" spans="24:52" x14ac:dyDescent="0.3">
      <c r="X1440"/>
      <c r="AP1440" s="1" t="s">
        <v>5448</v>
      </c>
      <c r="AQ1440" s="1" t="s">
        <v>5504</v>
      </c>
      <c r="AR1440" t="s">
        <v>5505</v>
      </c>
      <c r="AS1440">
        <v>0.52129999999999999</v>
      </c>
      <c r="AT1440" s="5">
        <f t="shared" si="77"/>
        <v>5.2129999999999998E-3</v>
      </c>
      <c r="AV1440" s="1" t="s">
        <v>5503</v>
      </c>
      <c r="AW1440" s="3">
        <v>5.5952705998721E-2</v>
      </c>
      <c r="AX1440" s="3">
        <v>0</v>
      </c>
      <c r="AY1440" s="3" t="s">
        <v>206</v>
      </c>
      <c r="AZ1440" s="3"/>
    </row>
    <row r="1441" spans="24:52" x14ac:dyDescent="0.3">
      <c r="X1441"/>
      <c r="AP1441" s="1" t="s">
        <v>5448</v>
      </c>
      <c r="AQ1441" s="1" t="s">
        <v>4036</v>
      </c>
      <c r="AR1441" t="s">
        <v>4037</v>
      </c>
      <c r="AS1441">
        <v>0.43259999999999998</v>
      </c>
      <c r="AT1441" s="5">
        <f t="shared" si="77"/>
        <v>4.326E-3</v>
      </c>
      <c r="AV1441" s="1" t="s">
        <v>2640</v>
      </c>
      <c r="AW1441" s="3" t="s">
        <v>206</v>
      </c>
      <c r="AX1441" s="3">
        <v>0</v>
      </c>
      <c r="AY1441" s="3" t="s">
        <v>206</v>
      </c>
      <c r="AZ1441" s="3"/>
    </row>
    <row r="1442" spans="24:52" x14ac:dyDescent="0.3">
      <c r="X1442"/>
      <c r="AP1442" s="1" t="s">
        <v>5448</v>
      </c>
      <c r="AQ1442" s="1" t="s">
        <v>3563</v>
      </c>
      <c r="AR1442" s="1" t="s">
        <v>3564</v>
      </c>
      <c r="AS1442">
        <v>-8.4883000000000006</v>
      </c>
      <c r="AT1442" s="5">
        <f t="shared" si="77"/>
        <v>-8.4883E-2</v>
      </c>
      <c r="AV1442" s="1" t="s">
        <v>206</v>
      </c>
      <c r="AW1442" s="3" t="s">
        <v>249</v>
      </c>
      <c r="AX1442" s="3" t="s">
        <v>1029</v>
      </c>
      <c r="AY1442" s="3" t="s">
        <v>278</v>
      </c>
      <c r="AZ1442" s="3"/>
    </row>
    <row r="1443" spans="24:52" x14ac:dyDescent="0.3">
      <c r="X1443"/>
      <c r="AP1443" s="1" t="s">
        <v>5506</v>
      </c>
      <c r="AQ1443" s="1" t="s">
        <v>3543</v>
      </c>
      <c r="AR1443" t="s">
        <v>3544</v>
      </c>
      <c r="AS1443">
        <v>24.055</v>
      </c>
      <c r="AT1443" s="5">
        <f t="shared" si="77"/>
        <v>0.24054999999999999</v>
      </c>
      <c r="AV1443" s="1" t="s">
        <v>3</v>
      </c>
      <c r="AW1443" s="3">
        <v>1798.1831732815999</v>
      </c>
      <c r="AX1443" s="3">
        <v>100.59699999999999</v>
      </c>
      <c r="AY1443" s="3">
        <v>36</v>
      </c>
      <c r="AZ1443" s="3"/>
    </row>
    <row r="1444" spans="24:52" x14ac:dyDescent="0.3">
      <c r="X1444"/>
      <c r="AP1444" s="1" t="s">
        <v>5506</v>
      </c>
      <c r="AQ1444" s="1" t="s">
        <v>3553</v>
      </c>
      <c r="AR1444" t="s">
        <v>3554</v>
      </c>
      <c r="AS1444">
        <v>12.015700000000001</v>
      </c>
      <c r="AT1444" s="5">
        <f t="shared" si="77"/>
        <v>0.12015700000000001</v>
      </c>
      <c r="AV1444" s="1" t="s">
        <v>210</v>
      </c>
      <c r="AW1444" s="3">
        <v>452.68557196192</v>
      </c>
      <c r="AX1444" s="3">
        <v>29.64</v>
      </c>
      <c r="AY1444" s="3">
        <v>10.43225</v>
      </c>
      <c r="AZ1444" s="3"/>
    </row>
    <row r="1445" spans="24:52" x14ac:dyDescent="0.3">
      <c r="X1445"/>
      <c r="AP1445" s="1" t="s">
        <v>5506</v>
      </c>
      <c r="AQ1445" s="1" t="s">
        <v>3702</v>
      </c>
      <c r="AR1445" t="s">
        <v>3703</v>
      </c>
      <c r="AS1445">
        <v>4.3349000000000002</v>
      </c>
      <c r="AT1445" s="5">
        <f t="shared" si="77"/>
        <v>4.3348999999999999E-2</v>
      </c>
      <c r="AV1445" s="1" t="s">
        <v>96</v>
      </c>
      <c r="AW1445" s="3">
        <v>46.455740588010002</v>
      </c>
      <c r="AX1445" s="3">
        <v>-0.52200000000000002</v>
      </c>
      <c r="AY1445" s="3">
        <v>12.48925</v>
      </c>
      <c r="AZ1445" s="3"/>
    </row>
    <row r="1446" spans="24:52" x14ac:dyDescent="0.3">
      <c r="X1446"/>
      <c r="AP1446" s="1" t="s">
        <v>5506</v>
      </c>
      <c r="AQ1446" s="1" t="s">
        <v>3857</v>
      </c>
      <c r="AR1446" t="s">
        <v>3858</v>
      </c>
      <c r="AS1446">
        <v>3.5703</v>
      </c>
      <c r="AT1446" s="5">
        <f t="shared" si="77"/>
        <v>3.5702999999999999E-2</v>
      </c>
      <c r="AV1446" s="1" t="s">
        <v>366</v>
      </c>
      <c r="AW1446" s="3">
        <v>189.4001257752</v>
      </c>
      <c r="AX1446" s="3">
        <v>0</v>
      </c>
      <c r="AY1446" s="3" t="s">
        <v>206</v>
      </c>
      <c r="AZ1446" s="3"/>
    </row>
    <row r="1447" spans="24:52" x14ac:dyDescent="0.3">
      <c r="X1447"/>
      <c r="AP1447" s="1" t="s">
        <v>5506</v>
      </c>
      <c r="AQ1447" s="1" t="s">
        <v>5507</v>
      </c>
      <c r="AR1447" t="s">
        <v>5508</v>
      </c>
      <c r="AS1447">
        <v>2.9588999999999999</v>
      </c>
      <c r="AT1447" s="5">
        <f t="shared" si="77"/>
        <v>2.9588999999999997E-2</v>
      </c>
      <c r="AV1447" s="1" t="s">
        <v>3358</v>
      </c>
      <c r="AW1447" s="3">
        <v>83.266765670880005</v>
      </c>
      <c r="AX1447" s="3">
        <v>0</v>
      </c>
      <c r="AY1447" s="3" t="s">
        <v>206</v>
      </c>
      <c r="AZ1447" s="3"/>
    </row>
    <row r="1448" spans="24:52" x14ac:dyDescent="0.3">
      <c r="X1448"/>
      <c r="AP1448" s="1" t="s">
        <v>5506</v>
      </c>
      <c r="AQ1448" s="1" t="s">
        <v>5509</v>
      </c>
      <c r="AR1448" t="s">
        <v>5510</v>
      </c>
      <c r="AS1448">
        <v>2.7717000000000001</v>
      </c>
      <c r="AT1448" s="5">
        <f t="shared" si="77"/>
        <v>2.7717000000000002E-2</v>
      </c>
      <c r="AV1448" s="1" t="s">
        <v>740</v>
      </c>
      <c r="AW1448" s="3">
        <v>31.231983709920002</v>
      </c>
      <c r="AX1448" s="3">
        <v>0</v>
      </c>
      <c r="AY1448" s="3" t="s">
        <v>206</v>
      </c>
      <c r="AZ1448" s="3"/>
    </row>
    <row r="1449" spans="24:52" x14ac:dyDescent="0.3">
      <c r="X1449"/>
      <c r="AP1449" s="1" t="s">
        <v>5506</v>
      </c>
      <c r="AQ1449" s="1" t="s">
        <v>3843</v>
      </c>
      <c r="AR1449" t="s">
        <v>3844</v>
      </c>
      <c r="AS1449">
        <v>2.573</v>
      </c>
      <c r="AT1449" s="5">
        <f t="shared" si="77"/>
        <v>2.5729999999999999E-2</v>
      </c>
      <c r="AV1449" s="1" t="s">
        <v>699</v>
      </c>
      <c r="AW1449" s="3">
        <v>34.520024077839999</v>
      </c>
      <c r="AX1449" s="3">
        <v>86.406000000000006</v>
      </c>
      <c r="AY1449" s="3">
        <v>40.299999999999997</v>
      </c>
      <c r="AZ1449" s="3"/>
    </row>
    <row r="1450" spans="24:52" x14ac:dyDescent="0.3">
      <c r="X1450"/>
      <c r="AP1450" s="1" t="s">
        <v>5506</v>
      </c>
      <c r="AQ1450" s="1" t="s">
        <v>5511</v>
      </c>
      <c r="AR1450" t="s">
        <v>5512</v>
      </c>
      <c r="AS1450">
        <v>2.5480999999999998</v>
      </c>
      <c r="AT1450" s="5">
        <f t="shared" si="77"/>
        <v>2.5480999999999997E-2</v>
      </c>
      <c r="AV1450" s="1" t="s">
        <v>697</v>
      </c>
      <c r="AW1450" s="3">
        <v>26.505155169089999</v>
      </c>
      <c r="AX1450" s="3">
        <v>0</v>
      </c>
      <c r="AY1450" s="3">
        <v>12.9</v>
      </c>
      <c r="AZ1450" s="3"/>
    </row>
    <row r="1451" spans="24:52" x14ac:dyDescent="0.3">
      <c r="X1451"/>
      <c r="AP1451" s="1" t="s">
        <v>5506</v>
      </c>
      <c r="AQ1451" s="1" t="s">
        <v>4450</v>
      </c>
      <c r="AR1451" t="s">
        <v>4451</v>
      </c>
      <c r="AS1451">
        <v>2.3656999999999999</v>
      </c>
      <c r="AT1451" s="5">
        <f t="shared" si="77"/>
        <v>2.3656999999999997E-2</v>
      </c>
      <c r="AV1451" s="1" t="s">
        <v>421</v>
      </c>
      <c r="AW1451" s="3">
        <v>134.94232051787299</v>
      </c>
      <c r="AX1451" s="3">
        <v>87.564999999999998</v>
      </c>
      <c r="AY1451" s="3">
        <v>22.580500000000001</v>
      </c>
      <c r="AZ1451" s="3"/>
    </row>
    <row r="1452" spans="24:52" x14ac:dyDescent="0.3">
      <c r="X1452"/>
      <c r="AP1452" s="1" t="s">
        <v>5506</v>
      </c>
      <c r="AQ1452" s="1" t="s">
        <v>4389</v>
      </c>
      <c r="AR1452" t="s">
        <v>4390</v>
      </c>
      <c r="AS1452">
        <v>2.3546999999999998</v>
      </c>
      <c r="AT1452" s="5">
        <f t="shared" si="77"/>
        <v>2.3546999999999998E-2</v>
      </c>
      <c r="AV1452" s="1" t="s">
        <v>424</v>
      </c>
      <c r="AW1452" s="3">
        <v>4.5978224703599997</v>
      </c>
      <c r="AX1452" s="3">
        <v>-23.8</v>
      </c>
      <c r="AY1452" s="3">
        <v>46.4</v>
      </c>
      <c r="AZ1452" s="3"/>
    </row>
    <row r="1453" spans="24:52" x14ac:dyDescent="0.3">
      <c r="X1453"/>
      <c r="AP1453" s="1" t="s">
        <v>5506</v>
      </c>
      <c r="AQ1453" s="1" t="s">
        <v>5513</v>
      </c>
      <c r="AR1453" t="s">
        <v>5514</v>
      </c>
      <c r="AS1453">
        <v>2.1945000000000001</v>
      </c>
      <c r="AT1453" s="5">
        <f t="shared" si="77"/>
        <v>2.1945000000000003E-2</v>
      </c>
      <c r="AV1453" s="1" t="s">
        <v>3362</v>
      </c>
      <c r="AW1453" s="3">
        <v>1.1346214572</v>
      </c>
      <c r="AX1453" s="3">
        <v>0</v>
      </c>
      <c r="AY1453" s="3" t="s">
        <v>206</v>
      </c>
      <c r="AZ1453" s="3"/>
    </row>
    <row r="1454" spans="24:52" x14ac:dyDescent="0.3">
      <c r="X1454"/>
      <c r="AP1454" s="1" t="s">
        <v>5506</v>
      </c>
      <c r="AQ1454" s="1" t="s">
        <v>5515</v>
      </c>
      <c r="AR1454" s="1" t="s">
        <v>5516</v>
      </c>
      <c r="AS1454">
        <v>2.1758999999999999</v>
      </c>
      <c r="AT1454" s="5">
        <f t="shared" si="77"/>
        <v>2.1759000000000001E-2</v>
      </c>
      <c r="AV1454" s="1" t="s">
        <v>747</v>
      </c>
      <c r="AW1454" s="3">
        <v>2.2950595780800001</v>
      </c>
      <c r="AX1454" s="3">
        <v>11.654</v>
      </c>
      <c r="AY1454" s="3">
        <v>20</v>
      </c>
      <c r="AZ1454" s="3"/>
    </row>
    <row r="1455" spans="24:52" x14ac:dyDescent="0.3">
      <c r="X1455"/>
      <c r="AP1455" s="1" t="s">
        <v>5506</v>
      </c>
      <c r="AQ1455" s="1" t="s">
        <v>5517</v>
      </c>
      <c r="AR1455" t="s">
        <v>5518</v>
      </c>
      <c r="AS1455">
        <v>2.1332</v>
      </c>
      <c r="AT1455" s="5">
        <f t="shared" si="77"/>
        <v>2.1332E-2</v>
      </c>
      <c r="AV1455" s="1" t="s">
        <v>3363</v>
      </c>
      <c r="AW1455" s="3">
        <v>6.0856766396799999</v>
      </c>
      <c r="AX1455" s="3">
        <v>0</v>
      </c>
      <c r="AY1455" s="3">
        <v>26.754999999999999</v>
      </c>
      <c r="AZ1455" s="3"/>
    </row>
    <row r="1456" spans="24:52" x14ac:dyDescent="0.3">
      <c r="X1456"/>
      <c r="AP1456" s="1" t="s">
        <v>5506</v>
      </c>
      <c r="AQ1456" s="1" t="s">
        <v>4460</v>
      </c>
      <c r="AR1456" t="s">
        <v>4461</v>
      </c>
      <c r="AS1456">
        <v>2.1158000000000001</v>
      </c>
      <c r="AT1456" s="5">
        <f t="shared" si="77"/>
        <v>2.1158E-2</v>
      </c>
      <c r="AV1456" s="1" t="s">
        <v>744</v>
      </c>
      <c r="AW1456" s="3">
        <v>114.51299774736999</v>
      </c>
      <c r="AX1456" s="3">
        <v>0</v>
      </c>
      <c r="AY1456" s="3" t="s">
        <v>206</v>
      </c>
      <c r="AZ1456" s="3"/>
    </row>
    <row r="1457" spans="24:52" x14ac:dyDescent="0.3">
      <c r="X1457"/>
      <c r="AP1457" s="1" t="s">
        <v>5506</v>
      </c>
      <c r="AQ1457" s="1" t="s">
        <v>5519</v>
      </c>
      <c r="AR1457" t="s">
        <v>5520</v>
      </c>
      <c r="AS1457">
        <v>2.0962000000000001</v>
      </c>
      <c r="AT1457" s="5">
        <f t="shared" si="77"/>
        <v>2.0962000000000001E-2</v>
      </c>
      <c r="AV1457" s="1" t="s">
        <v>743</v>
      </c>
      <c r="AW1457" s="3">
        <v>3.5704513369800002</v>
      </c>
      <c r="AX1457" s="3">
        <v>0</v>
      </c>
      <c r="AY1457" s="3" t="s">
        <v>206</v>
      </c>
      <c r="AZ1457" s="3"/>
    </row>
    <row r="1458" spans="24:52" x14ac:dyDescent="0.3">
      <c r="X1458"/>
      <c r="AP1458" s="1" t="s">
        <v>5506</v>
      </c>
      <c r="AQ1458" s="1" t="s">
        <v>5521</v>
      </c>
      <c r="AR1458" t="s">
        <v>5522</v>
      </c>
      <c r="AS1458">
        <v>2.0840999999999998</v>
      </c>
      <c r="AT1458" s="5">
        <f t="shared" si="77"/>
        <v>2.0840999999999998E-2</v>
      </c>
      <c r="AV1458" s="1" t="s">
        <v>741</v>
      </c>
      <c r="AW1458" s="3">
        <v>3.5934436854289999</v>
      </c>
      <c r="AX1458" s="3">
        <v>13.952999999999999</v>
      </c>
      <c r="AY1458" s="3" t="s">
        <v>206</v>
      </c>
      <c r="AZ1458" s="3"/>
    </row>
    <row r="1459" spans="24:52" x14ac:dyDescent="0.3">
      <c r="X1459"/>
      <c r="AP1459" s="1" t="s">
        <v>5506</v>
      </c>
      <c r="AQ1459" s="1" t="s">
        <v>5523</v>
      </c>
      <c r="AR1459" t="s">
        <v>5524</v>
      </c>
      <c r="AS1459">
        <v>2.0829</v>
      </c>
      <c r="AT1459" s="5">
        <f t="shared" si="77"/>
        <v>2.0829E-2</v>
      </c>
      <c r="AV1459" s="1" t="s">
        <v>3364</v>
      </c>
      <c r="AW1459" s="3">
        <v>0.90656717143999999</v>
      </c>
      <c r="AX1459" s="3">
        <v>-41.445999999999998</v>
      </c>
      <c r="AY1459" s="3" t="s">
        <v>206</v>
      </c>
      <c r="AZ1459" s="3"/>
    </row>
    <row r="1460" spans="24:52" x14ac:dyDescent="0.3">
      <c r="X1460"/>
      <c r="AP1460" s="1" t="s">
        <v>5506</v>
      </c>
      <c r="AQ1460" s="1" t="s">
        <v>5525</v>
      </c>
      <c r="AR1460" t="s">
        <v>5526</v>
      </c>
      <c r="AS1460">
        <v>2.0541999999999998</v>
      </c>
      <c r="AT1460" s="5">
        <f t="shared" si="77"/>
        <v>2.0541999999999998E-2</v>
      </c>
      <c r="AV1460" s="1" t="s">
        <v>3367</v>
      </c>
      <c r="AW1460" s="3">
        <v>0.93402268464000004</v>
      </c>
      <c r="AX1460" s="3">
        <v>-20.273</v>
      </c>
      <c r="AY1460" s="3" t="s">
        <v>206</v>
      </c>
      <c r="AZ1460" s="3"/>
    </row>
    <row r="1461" spans="24:52" x14ac:dyDescent="0.3">
      <c r="X1461"/>
      <c r="AP1461" s="1" t="s">
        <v>5506</v>
      </c>
      <c r="AQ1461" s="1" t="s">
        <v>5527</v>
      </c>
      <c r="AR1461" t="s">
        <v>5528</v>
      </c>
      <c r="AS1461">
        <v>1.9973000000000001</v>
      </c>
      <c r="AT1461" s="5">
        <f t="shared" si="77"/>
        <v>1.9973000000000001E-2</v>
      </c>
      <c r="AV1461" s="1" t="s">
        <v>742</v>
      </c>
      <c r="AW1461" s="3">
        <v>4.5010381670999999</v>
      </c>
      <c r="AX1461" s="3">
        <v>3.2</v>
      </c>
      <c r="AY1461" s="3">
        <v>13.35</v>
      </c>
      <c r="AZ1461" s="3"/>
    </row>
    <row r="1462" spans="24:52" x14ac:dyDescent="0.3">
      <c r="X1462"/>
      <c r="AP1462" s="1" t="s">
        <v>5506</v>
      </c>
      <c r="AQ1462" s="1" t="s">
        <v>5529</v>
      </c>
      <c r="AR1462" t="s">
        <v>5530</v>
      </c>
      <c r="AS1462">
        <v>1.9875</v>
      </c>
      <c r="AT1462" s="5">
        <f t="shared" si="77"/>
        <v>1.9875E-2</v>
      </c>
      <c r="AV1462" s="1" t="s">
        <v>3366</v>
      </c>
      <c r="AW1462" s="3">
        <v>0.77864869835999995</v>
      </c>
      <c r="AX1462" s="3">
        <v>0</v>
      </c>
      <c r="AY1462" s="3" t="s">
        <v>206</v>
      </c>
      <c r="AZ1462" s="3"/>
    </row>
    <row r="1463" spans="24:52" x14ac:dyDescent="0.3">
      <c r="X1463"/>
      <c r="AP1463" s="1" t="s">
        <v>5506</v>
      </c>
      <c r="AQ1463" s="1" t="s">
        <v>5531</v>
      </c>
      <c r="AR1463" t="s">
        <v>5532</v>
      </c>
      <c r="AS1463">
        <v>1.9704999999999999</v>
      </c>
      <c r="AT1463" s="5">
        <f t="shared" si="77"/>
        <v>1.9705E-2</v>
      </c>
      <c r="AV1463" s="1" t="s">
        <v>750</v>
      </c>
      <c r="AW1463" s="3">
        <v>0.61802583478999995</v>
      </c>
      <c r="AX1463" s="3">
        <v>13.648</v>
      </c>
      <c r="AY1463" s="3" t="s">
        <v>206</v>
      </c>
      <c r="AZ1463" s="3"/>
    </row>
    <row r="1464" spans="24:52" x14ac:dyDescent="0.3">
      <c r="X1464"/>
      <c r="AP1464" s="1" t="s">
        <v>5506</v>
      </c>
      <c r="AQ1464" s="1" t="s">
        <v>5533</v>
      </c>
      <c r="AR1464" t="s">
        <v>5534</v>
      </c>
      <c r="AS1464">
        <v>1.9613</v>
      </c>
      <c r="AT1464" s="5">
        <f t="shared" si="77"/>
        <v>1.9613000000000002E-2</v>
      </c>
      <c r="AV1464" s="1" t="s">
        <v>3360</v>
      </c>
      <c r="AW1464" s="3">
        <v>3.33074</v>
      </c>
      <c r="AX1464" s="3">
        <v>0</v>
      </c>
      <c r="AY1464" s="3">
        <v>56</v>
      </c>
      <c r="AZ1464" s="3"/>
    </row>
    <row r="1465" spans="24:52" x14ac:dyDescent="0.3">
      <c r="X1465"/>
      <c r="AP1465" s="1" t="s">
        <v>5506</v>
      </c>
      <c r="AQ1465" s="1" t="s">
        <v>5535</v>
      </c>
      <c r="AR1465" s="1" t="s">
        <v>5536</v>
      </c>
      <c r="AS1465">
        <v>1.9474</v>
      </c>
      <c r="AT1465" s="5">
        <f t="shared" si="77"/>
        <v>1.9474000000000002E-2</v>
      </c>
      <c r="AV1465" s="1" t="s">
        <v>3359</v>
      </c>
      <c r="AW1465" s="3">
        <v>5.5117850116799998</v>
      </c>
      <c r="AX1465" s="3">
        <v>0</v>
      </c>
      <c r="AY1465" s="3">
        <v>5.3</v>
      </c>
      <c r="AZ1465" s="3"/>
    </row>
    <row r="1466" spans="24:52" x14ac:dyDescent="0.3">
      <c r="X1466"/>
      <c r="AP1466" s="1" t="s">
        <v>5506</v>
      </c>
      <c r="AQ1466" s="1" t="s">
        <v>5537</v>
      </c>
      <c r="AR1466" t="s">
        <v>5538</v>
      </c>
      <c r="AS1466">
        <v>1.9402999999999999</v>
      </c>
      <c r="AT1466" s="5">
        <f t="shared" si="77"/>
        <v>1.9403E-2</v>
      </c>
      <c r="AV1466" s="1" t="s">
        <v>749</v>
      </c>
      <c r="AW1466" s="3">
        <v>0.71099508473999995</v>
      </c>
      <c r="AX1466" s="3">
        <v>-6.5590000000000002</v>
      </c>
      <c r="AY1466" s="3" t="s">
        <v>206</v>
      </c>
      <c r="AZ1466" s="3"/>
    </row>
    <row r="1467" spans="24:52" x14ac:dyDescent="0.3">
      <c r="X1467"/>
      <c r="AP1467" s="1" t="s">
        <v>5506</v>
      </c>
      <c r="AQ1467" s="1" t="s">
        <v>5539</v>
      </c>
      <c r="AR1467" t="s">
        <v>5540</v>
      </c>
      <c r="AS1467">
        <v>1.9214</v>
      </c>
      <c r="AT1467" s="5">
        <f t="shared" si="77"/>
        <v>1.9213999999999998E-2</v>
      </c>
      <c r="AV1467" s="1" t="s">
        <v>746</v>
      </c>
      <c r="AW1467" s="3">
        <v>1.5373332582399999</v>
      </c>
      <c r="AX1467" s="3">
        <v>0</v>
      </c>
      <c r="AY1467" s="3" t="s">
        <v>206</v>
      </c>
      <c r="AZ1467" s="3"/>
    </row>
    <row r="1468" spans="24:52" x14ac:dyDescent="0.3">
      <c r="X1468"/>
      <c r="AP1468" s="1" t="s">
        <v>5506</v>
      </c>
      <c r="AQ1468" s="1" t="s">
        <v>5541</v>
      </c>
      <c r="AR1468" t="s">
        <v>5542</v>
      </c>
      <c r="AS1468">
        <v>1.8826000000000001</v>
      </c>
      <c r="AT1468" s="5">
        <f t="shared" si="77"/>
        <v>1.8825999999999999E-2</v>
      </c>
      <c r="AV1468" s="1" t="s">
        <v>3365</v>
      </c>
      <c r="AW1468" s="3">
        <v>1.5993528915599999</v>
      </c>
      <c r="AX1468" s="3">
        <v>0</v>
      </c>
      <c r="AY1468" s="3" t="s">
        <v>206</v>
      </c>
      <c r="AZ1468" s="3"/>
    </row>
    <row r="1469" spans="24:52" x14ac:dyDescent="0.3">
      <c r="X1469"/>
      <c r="AP1469" s="1" t="s">
        <v>5506</v>
      </c>
      <c r="AQ1469" s="1" t="s">
        <v>4303</v>
      </c>
      <c r="AR1469" t="s">
        <v>4304</v>
      </c>
      <c r="AS1469">
        <v>1.8782000000000001</v>
      </c>
      <c r="AT1469" s="5">
        <f t="shared" si="77"/>
        <v>1.8782E-2</v>
      </c>
      <c r="AV1469" s="1" t="s">
        <v>414</v>
      </c>
      <c r="AW1469" s="3">
        <v>0.79576575264000005</v>
      </c>
      <c r="AX1469" s="3">
        <v>-10.824</v>
      </c>
      <c r="AY1469" s="3" t="s">
        <v>206</v>
      </c>
      <c r="AZ1469" s="3"/>
    </row>
    <row r="1470" spans="24:52" x14ac:dyDescent="0.3">
      <c r="X1470"/>
      <c r="AP1470" s="1" t="s">
        <v>5506</v>
      </c>
      <c r="AQ1470" s="1" t="s">
        <v>5543</v>
      </c>
      <c r="AR1470" t="s">
        <v>5544</v>
      </c>
      <c r="AS1470">
        <v>1.6618999999999999</v>
      </c>
      <c r="AT1470" s="5">
        <f t="shared" si="77"/>
        <v>1.6618999999999998E-2</v>
      </c>
      <c r="AV1470" s="1" t="s">
        <v>3361</v>
      </c>
      <c r="AW1470" s="3">
        <v>0.92925818719999997</v>
      </c>
      <c r="AX1470" s="3">
        <v>0</v>
      </c>
      <c r="AY1470" s="3" t="s">
        <v>206</v>
      </c>
      <c r="AZ1470" s="3"/>
    </row>
    <row r="1471" spans="24:52" x14ac:dyDescent="0.3">
      <c r="X1471"/>
      <c r="AP1471" s="1" t="s">
        <v>5506</v>
      </c>
      <c r="AQ1471" s="1" t="s">
        <v>3872</v>
      </c>
      <c r="AR1471" t="s">
        <v>3873</v>
      </c>
      <c r="AS1471">
        <v>1.4166000000000001</v>
      </c>
      <c r="AT1471" s="5">
        <f t="shared" si="77"/>
        <v>1.4166000000000002E-2</v>
      </c>
      <c r="AV1471" s="1" t="s">
        <v>371</v>
      </c>
      <c r="AW1471" s="3">
        <v>80.776864795180003</v>
      </c>
      <c r="AX1471" s="3">
        <v>-12.097</v>
      </c>
      <c r="AY1471" s="3" t="s">
        <v>206</v>
      </c>
      <c r="AZ1471" s="3"/>
    </row>
    <row r="1472" spans="24:52" x14ac:dyDescent="0.3">
      <c r="X1472"/>
      <c r="AP1472" s="1" t="s">
        <v>5506</v>
      </c>
      <c r="AQ1472" s="1" t="s">
        <v>5545</v>
      </c>
      <c r="AR1472" t="s">
        <v>5546</v>
      </c>
      <c r="AS1472">
        <v>1.0084</v>
      </c>
      <c r="AT1472" s="5">
        <f t="shared" si="77"/>
        <v>1.0083999999999999E-2</v>
      </c>
      <c r="AV1472" s="1" t="s">
        <v>3181</v>
      </c>
      <c r="AW1472" s="3">
        <v>49.30307842205</v>
      </c>
      <c r="AX1472" s="3">
        <v>0</v>
      </c>
      <c r="AY1472" s="3">
        <v>-119.7</v>
      </c>
      <c r="AZ1472" s="3"/>
    </row>
    <row r="1473" spans="24:52" x14ac:dyDescent="0.3">
      <c r="X1473"/>
      <c r="AP1473" s="1" t="s">
        <v>5506</v>
      </c>
      <c r="AQ1473" s="1" t="s">
        <v>3863</v>
      </c>
      <c r="AR1473" s="1" t="s">
        <v>3864</v>
      </c>
      <c r="AS1473">
        <v>0.3201</v>
      </c>
      <c r="AT1473" s="5">
        <f t="shared" si="77"/>
        <v>3.2009999999999999E-3</v>
      </c>
      <c r="AV1473" s="1" t="s">
        <v>748</v>
      </c>
      <c r="AW1473" s="3">
        <v>17.037595550540001</v>
      </c>
      <c r="AX1473" s="3">
        <v>0</v>
      </c>
      <c r="AY1473" s="3" t="s">
        <v>206</v>
      </c>
      <c r="AZ1473" s="3"/>
    </row>
    <row r="1474" spans="24:52" x14ac:dyDescent="0.3">
      <c r="X1474"/>
      <c r="AP1474" s="1" t="s">
        <v>5506</v>
      </c>
      <c r="AQ1474" s="1" t="s">
        <v>5547</v>
      </c>
      <c r="AR1474" t="s">
        <v>5548</v>
      </c>
      <c r="AS1474">
        <v>0.21959999999999999</v>
      </c>
      <c r="AT1474" s="5">
        <f t="shared" si="77"/>
        <v>2.196E-3</v>
      </c>
      <c r="AV1474" s="1" t="s">
        <v>3180</v>
      </c>
      <c r="AW1474" s="3">
        <v>9.2253099616499998</v>
      </c>
      <c r="AX1474" s="3">
        <v>0</v>
      </c>
      <c r="AY1474" s="3" t="s">
        <v>206</v>
      </c>
      <c r="AZ1474" s="3"/>
    </row>
    <row r="1475" spans="24:52" x14ac:dyDescent="0.3">
      <c r="X1475"/>
      <c r="AP1475" s="1" t="s">
        <v>5506</v>
      </c>
      <c r="AQ1475" s="1" t="s">
        <v>5549</v>
      </c>
      <c r="AR1475" t="s">
        <v>5550</v>
      </c>
      <c r="AS1475">
        <v>0.20549999999999999</v>
      </c>
      <c r="AT1475" s="5">
        <f t="shared" si="77"/>
        <v>2.055E-3</v>
      </c>
      <c r="AV1475" s="1" t="s">
        <v>3368</v>
      </c>
      <c r="AW1475" s="3">
        <v>8.0757974978499991</v>
      </c>
      <c r="AX1475" s="3">
        <v>0</v>
      </c>
      <c r="AY1475" s="3" t="s">
        <v>206</v>
      </c>
      <c r="AZ1475" s="3"/>
    </row>
    <row r="1476" spans="24:52" x14ac:dyDescent="0.3">
      <c r="X1476"/>
      <c r="AP1476" s="1" t="s">
        <v>5506</v>
      </c>
      <c r="AQ1476" s="1" t="s">
        <v>5551</v>
      </c>
      <c r="AR1476" t="s">
        <v>5552</v>
      </c>
      <c r="AS1476">
        <v>0.2049</v>
      </c>
      <c r="AT1476" s="5">
        <f t="shared" si="77"/>
        <v>2.049E-3</v>
      </c>
      <c r="AV1476" s="1" t="s">
        <v>3371</v>
      </c>
      <c r="AW1476" s="3">
        <v>1.0112150092800001</v>
      </c>
      <c r="AX1476" s="3">
        <v>0</v>
      </c>
      <c r="AY1476" s="3" t="s">
        <v>206</v>
      </c>
      <c r="AZ1476" s="3"/>
    </row>
    <row r="1477" spans="24:52" x14ac:dyDescent="0.3">
      <c r="X1477"/>
      <c r="AP1477" s="1" t="s">
        <v>5506</v>
      </c>
      <c r="AQ1477" s="1" t="s">
        <v>5553</v>
      </c>
      <c r="AR1477" t="s">
        <v>5554</v>
      </c>
      <c r="AS1477">
        <v>0.1928</v>
      </c>
      <c r="AT1477" s="5">
        <f t="shared" si="77"/>
        <v>1.928E-3</v>
      </c>
      <c r="AV1477" s="1" t="s">
        <v>3369</v>
      </c>
      <c r="AW1477" s="3">
        <v>0.67143946688</v>
      </c>
      <c r="AX1477" s="3">
        <v>0</v>
      </c>
      <c r="AY1477" s="3" t="s">
        <v>206</v>
      </c>
      <c r="AZ1477" s="3"/>
    </row>
    <row r="1478" spans="24:52" x14ac:dyDescent="0.3">
      <c r="X1478"/>
      <c r="AP1478" s="1" t="s">
        <v>5506</v>
      </c>
      <c r="AQ1478" s="1" t="s">
        <v>5555</v>
      </c>
      <c r="AR1478" t="s">
        <v>5556</v>
      </c>
      <c r="AS1478">
        <v>0.18870000000000001</v>
      </c>
      <c r="AT1478" s="5">
        <f t="shared" si="77"/>
        <v>1.887E-3</v>
      </c>
      <c r="AV1478" s="1" t="s">
        <v>3370</v>
      </c>
      <c r="AW1478" s="3">
        <v>1.9580016763999999</v>
      </c>
      <c r="AX1478" s="3">
        <v>0</v>
      </c>
      <c r="AY1478" s="3" t="s">
        <v>206</v>
      </c>
      <c r="AZ1478" s="3"/>
    </row>
    <row r="1479" spans="24:52" x14ac:dyDescent="0.3">
      <c r="X1479"/>
      <c r="AP1479" s="1" t="s">
        <v>5506</v>
      </c>
      <c r="AQ1479" s="1" t="s">
        <v>5557</v>
      </c>
      <c r="AR1479" t="s">
        <v>5558</v>
      </c>
      <c r="AS1479">
        <v>0.18859999999999999</v>
      </c>
      <c r="AT1479" s="5">
        <f t="shared" si="77"/>
        <v>1.8859999999999999E-3</v>
      </c>
      <c r="AV1479" s="1" t="s">
        <v>745</v>
      </c>
      <c r="AW1479" s="3">
        <v>8.7163331077000006</v>
      </c>
      <c r="AX1479" s="3">
        <v>12.521000000000001</v>
      </c>
      <c r="AY1479" s="3">
        <v>10.58</v>
      </c>
      <c r="AZ1479" s="3"/>
    </row>
    <row r="1480" spans="24:52" x14ac:dyDescent="0.3">
      <c r="X1480"/>
      <c r="AP1480" s="1" t="s">
        <v>5506</v>
      </c>
      <c r="AQ1480" s="1" t="s">
        <v>5559</v>
      </c>
      <c r="AR1480" t="s">
        <v>5560</v>
      </c>
      <c r="AS1480">
        <v>0.1885</v>
      </c>
      <c r="AT1480" s="5">
        <f t="shared" si="77"/>
        <v>1.885E-3</v>
      </c>
      <c r="AV1480" s="1" t="s">
        <v>751</v>
      </c>
      <c r="AW1480" s="3">
        <v>5.7188679259799997</v>
      </c>
      <c r="AX1480" s="3">
        <v>0</v>
      </c>
      <c r="AY1480" s="3" t="s">
        <v>206</v>
      </c>
      <c r="AZ1480" s="3"/>
    </row>
    <row r="1481" spans="24:52" x14ac:dyDescent="0.3">
      <c r="X1481"/>
      <c r="AP1481" s="1" t="s">
        <v>5506</v>
      </c>
      <c r="AQ1481" s="1" t="s">
        <v>5561</v>
      </c>
      <c r="AR1481" t="s">
        <v>5562</v>
      </c>
      <c r="AS1481">
        <v>0.186</v>
      </c>
      <c r="AT1481" s="5">
        <f t="shared" ref="AT1481:AT1544" si="78">AS1481/100</f>
        <v>1.8599999999999999E-3</v>
      </c>
      <c r="AV1481" s="1" t="s">
        <v>752</v>
      </c>
      <c r="AW1481" s="3">
        <v>6.7197784777200003</v>
      </c>
      <c r="AX1481" s="3">
        <v>0</v>
      </c>
      <c r="AY1481" s="3" t="s">
        <v>206</v>
      </c>
      <c r="AZ1481" s="3"/>
    </row>
    <row r="1482" spans="24:52" x14ac:dyDescent="0.3">
      <c r="X1482"/>
      <c r="AP1482" s="1" t="s">
        <v>5506</v>
      </c>
      <c r="AQ1482" s="1" t="s">
        <v>3563</v>
      </c>
      <c r="AR1482" t="s">
        <v>5563</v>
      </c>
      <c r="AS1482">
        <v>0.12570000000000001</v>
      </c>
      <c r="AT1482" s="5">
        <f t="shared" si="78"/>
        <v>1.2570000000000001E-3</v>
      </c>
      <c r="AV1482" s="1" t="s">
        <v>206</v>
      </c>
      <c r="AW1482" s="3" t="s">
        <v>249</v>
      </c>
      <c r="AX1482" s="3" t="s">
        <v>1029</v>
      </c>
      <c r="AY1482" s="3" t="s">
        <v>278</v>
      </c>
      <c r="AZ1482" s="3"/>
    </row>
    <row r="1483" spans="24:52" x14ac:dyDescent="0.3">
      <c r="X1483"/>
      <c r="AP1483" s="1" t="s">
        <v>5506</v>
      </c>
      <c r="AQ1483" s="1" t="s">
        <v>3563</v>
      </c>
      <c r="AR1483" t="s">
        <v>3886</v>
      </c>
      <c r="AS1483">
        <v>-7.8600000000000003E-2</v>
      </c>
      <c r="AT1483" s="5">
        <f t="shared" si="78"/>
        <v>-7.8600000000000002E-4</v>
      </c>
      <c r="AV1483" s="1" t="s">
        <v>206</v>
      </c>
      <c r="AW1483" s="3" t="s">
        <v>249</v>
      </c>
      <c r="AX1483" s="3" t="s">
        <v>1029</v>
      </c>
      <c r="AY1483" s="3" t="s">
        <v>278</v>
      </c>
      <c r="AZ1483" s="3"/>
    </row>
    <row r="1484" spans="24:52" x14ac:dyDescent="0.3">
      <c r="X1484"/>
      <c r="AP1484" s="1" t="s">
        <v>5564</v>
      </c>
      <c r="AQ1484" s="1" t="s">
        <v>5565</v>
      </c>
      <c r="AR1484" t="s">
        <v>5566</v>
      </c>
      <c r="AS1484">
        <v>8.3657000000000004</v>
      </c>
      <c r="AT1484" s="5">
        <f t="shared" si="78"/>
        <v>8.3657000000000009E-2</v>
      </c>
      <c r="AV1484" s="1" t="s">
        <v>248</v>
      </c>
      <c r="AW1484" s="3">
        <v>228.11387343084601</v>
      </c>
      <c r="AX1484" s="3">
        <v>0</v>
      </c>
      <c r="AY1484" s="3" t="s">
        <v>206</v>
      </c>
      <c r="AZ1484" s="3"/>
    </row>
    <row r="1485" spans="24:52" x14ac:dyDescent="0.3">
      <c r="X1485"/>
      <c r="AP1485" s="1" t="s">
        <v>5564</v>
      </c>
      <c r="AQ1485" s="1" t="s">
        <v>4216</v>
      </c>
      <c r="AR1485" t="s">
        <v>3684</v>
      </c>
      <c r="AS1485">
        <v>8.1806000000000001</v>
      </c>
      <c r="AT1485" s="5">
        <f t="shared" si="78"/>
        <v>8.1806000000000004E-2</v>
      </c>
      <c r="AV1485" s="1" t="s">
        <v>208</v>
      </c>
      <c r="AW1485" s="3">
        <v>605.88670107701205</v>
      </c>
      <c r="AX1485" s="3">
        <v>35.917000000000002</v>
      </c>
      <c r="AY1485" s="3">
        <v>18.29</v>
      </c>
      <c r="AZ1485" s="3"/>
    </row>
    <row r="1486" spans="24:52" x14ac:dyDescent="0.3">
      <c r="X1486"/>
      <c r="AP1486" s="1" t="s">
        <v>5564</v>
      </c>
      <c r="AQ1486" s="1" t="s">
        <v>3553</v>
      </c>
      <c r="AR1486" s="1" t="s">
        <v>3554</v>
      </c>
      <c r="AS1486">
        <v>7.2409999999999997</v>
      </c>
      <c r="AT1486" s="5">
        <f t="shared" si="78"/>
        <v>7.2410000000000002E-2</v>
      </c>
      <c r="AV1486" s="1" t="s">
        <v>210</v>
      </c>
      <c r="AW1486" s="3">
        <v>452.68557196192</v>
      </c>
      <c r="AX1486" s="3">
        <v>29.64</v>
      </c>
      <c r="AY1486" s="3">
        <v>10.43225</v>
      </c>
      <c r="AZ1486" s="3"/>
    </row>
    <row r="1487" spans="24:52" x14ac:dyDescent="0.3">
      <c r="X1487"/>
      <c r="AP1487" s="1" t="s">
        <v>5564</v>
      </c>
      <c r="AQ1487" s="1" t="s">
        <v>5567</v>
      </c>
      <c r="AR1487" t="s">
        <v>5568</v>
      </c>
      <c r="AS1487">
        <v>6.7870999999999997</v>
      </c>
      <c r="AT1487" s="5">
        <f t="shared" si="78"/>
        <v>6.7871000000000001E-2</v>
      </c>
      <c r="AV1487" s="1" t="s">
        <v>1485</v>
      </c>
      <c r="AW1487" s="3">
        <v>230.58997993101099</v>
      </c>
      <c r="AX1487" s="3">
        <v>14.112</v>
      </c>
      <c r="AY1487" s="3">
        <v>106.7</v>
      </c>
      <c r="AZ1487" s="3"/>
    </row>
    <row r="1488" spans="24:52" x14ac:dyDescent="0.3">
      <c r="X1488"/>
      <c r="AP1488" s="1" t="s">
        <v>5564</v>
      </c>
      <c r="AQ1488" s="1" t="s">
        <v>4460</v>
      </c>
      <c r="AR1488" t="s">
        <v>4461</v>
      </c>
      <c r="AS1488">
        <v>6.6437999999999997</v>
      </c>
      <c r="AT1488" s="5">
        <f t="shared" si="78"/>
        <v>6.6437999999999997E-2</v>
      </c>
      <c r="AV1488" s="1" t="s">
        <v>744</v>
      </c>
      <c r="AW1488" s="3">
        <v>114.51299774736999</v>
      </c>
      <c r="AX1488" s="3">
        <v>0</v>
      </c>
      <c r="AY1488" s="3" t="s">
        <v>206</v>
      </c>
      <c r="AZ1488" s="3"/>
    </row>
    <row r="1489" spans="24:52" x14ac:dyDescent="0.3">
      <c r="X1489"/>
      <c r="AP1489" s="1" t="s">
        <v>5564</v>
      </c>
      <c r="AQ1489" s="1" t="s">
        <v>4450</v>
      </c>
      <c r="AR1489" t="s">
        <v>4451</v>
      </c>
      <c r="AS1489">
        <v>6.0393999999999997</v>
      </c>
      <c r="AT1489" s="5">
        <f t="shared" si="78"/>
        <v>6.0393999999999996E-2</v>
      </c>
      <c r="AV1489" s="1" t="s">
        <v>421</v>
      </c>
      <c r="AW1489" s="3">
        <v>134.94232051787299</v>
      </c>
      <c r="AX1489" s="3">
        <v>87.564999999999998</v>
      </c>
      <c r="AY1489" s="3">
        <v>22.580500000000001</v>
      </c>
      <c r="AZ1489" s="3"/>
    </row>
    <row r="1490" spans="24:52" x14ac:dyDescent="0.3">
      <c r="X1490"/>
      <c r="AP1490" s="1" t="s">
        <v>5564</v>
      </c>
      <c r="AQ1490" s="1" t="s">
        <v>3872</v>
      </c>
      <c r="AR1490" t="s">
        <v>3873</v>
      </c>
      <c r="AS1490">
        <v>5.4366000000000003</v>
      </c>
      <c r="AT1490" s="5">
        <f t="shared" si="78"/>
        <v>5.4366000000000005E-2</v>
      </c>
      <c r="AV1490" s="1" t="s">
        <v>371</v>
      </c>
      <c r="AW1490" s="3">
        <v>80.776864795180003</v>
      </c>
      <c r="AX1490" s="3">
        <v>-12.097</v>
      </c>
      <c r="AY1490" s="3" t="s">
        <v>206</v>
      </c>
      <c r="AZ1490" s="3"/>
    </row>
    <row r="1491" spans="24:52" x14ac:dyDescent="0.3">
      <c r="X1491"/>
      <c r="AP1491" s="1" t="s">
        <v>5564</v>
      </c>
      <c r="AQ1491" s="1" t="s">
        <v>3857</v>
      </c>
      <c r="AR1491" t="s">
        <v>3858</v>
      </c>
      <c r="AS1491">
        <v>4.5265000000000004</v>
      </c>
      <c r="AT1491" s="5">
        <f t="shared" si="78"/>
        <v>4.5265000000000007E-2</v>
      </c>
      <c r="AV1491" s="1" t="s">
        <v>366</v>
      </c>
      <c r="AW1491" s="3">
        <v>189.4001257752</v>
      </c>
      <c r="AX1491" s="3">
        <v>0</v>
      </c>
      <c r="AY1491" s="3" t="s">
        <v>206</v>
      </c>
      <c r="AZ1491" s="3"/>
    </row>
    <row r="1492" spans="24:52" x14ac:dyDescent="0.3">
      <c r="X1492"/>
      <c r="AP1492" s="1" t="s">
        <v>5564</v>
      </c>
      <c r="AQ1492" s="1" t="s">
        <v>5569</v>
      </c>
      <c r="AR1492" t="s">
        <v>5570</v>
      </c>
      <c r="AS1492">
        <v>4.5125999999999999</v>
      </c>
      <c r="AT1492" s="5">
        <f t="shared" si="78"/>
        <v>4.5125999999999999E-2</v>
      </c>
      <c r="AV1492" s="1" t="s">
        <v>1101</v>
      </c>
      <c r="AW1492" s="3">
        <v>75.783825732653</v>
      </c>
      <c r="AX1492" s="3">
        <v>38.204000000000001</v>
      </c>
      <c r="AY1492" s="3" t="s">
        <v>206</v>
      </c>
      <c r="AZ1492" s="3"/>
    </row>
    <row r="1493" spans="24:52" x14ac:dyDescent="0.3">
      <c r="X1493"/>
      <c r="AP1493" s="1" t="s">
        <v>5564</v>
      </c>
      <c r="AQ1493" s="1" t="s">
        <v>4249</v>
      </c>
      <c r="AR1493" s="1" t="s">
        <v>4250</v>
      </c>
      <c r="AS1493">
        <v>4.2305999999999999</v>
      </c>
      <c r="AT1493" s="5">
        <f t="shared" si="78"/>
        <v>4.2305999999999996E-2</v>
      </c>
      <c r="AV1493" s="1" t="s">
        <v>382</v>
      </c>
      <c r="AW1493" s="3">
        <v>74.599631780039999</v>
      </c>
      <c r="AX1493" s="3">
        <v>11.144</v>
      </c>
      <c r="AY1493" s="3" t="s">
        <v>206</v>
      </c>
      <c r="AZ1493" s="3"/>
    </row>
    <row r="1494" spans="24:52" x14ac:dyDescent="0.3">
      <c r="X1494"/>
      <c r="AP1494" s="1" t="s">
        <v>5564</v>
      </c>
      <c r="AQ1494" s="1" t="s">
        <v>4243</v>
      </c>
      <c r="AR1494" t="s">
        <v>4244</v>
      </c>
      <c r="AS1494">
        <v>3.2376999999999998</v>
      </c>
      <c r="AT1494" s="5">
        <f t="shared" si="78"/>
        <v>3.2376999999999996E-2</v>
      </c>
      <c r="AV1494" s="1" t="s">
        <v>398</v>
      </c>
      <c r="AW1494" s="3">
        <v>57.252591032055598</v>
      </c>
      <c r="AX1494" s="3">
        <v>4.476</v>
      </c>
      <c r="AY1494" s="3" t="s">
        <v>206</v>
      </c>
      <c r="AZ1494" s="3"/>
    </row>
    <row r="1495" spans="24:52" x14ac:dyDescent="0.3">
      <c r="X1495"/>
      <c r="AP1495" s="1" t="s">
        <v>5564</v>
      </c>
      <c r="AQ1495" s="1" t="s">
        <v>5571</v>
      </c>
      <c r="AR1495" t="s">
        <v>5572</v>
      </c>
      <c r="AS1495">
        <v>2.8622999999999998</v>
      </c>
      <c r="AT1495" s="5">
        <f t="shared" si="78"/>
        <v>2.8622999999999999E-2</v>
      </c>
      <c r="AV1495" s="1" t="s">
        <v>1155</v>
      </c>
      <c r="AW1495" s="3">
        <v>177.513924446484</v>
      </c>
      <c r="AX1495" s="3">
        <v>0</v>
      </c>
      <c r="AY1495" s="3">
        <v>31.466999999999999</v>
      </c>
      <c r="AZ1495" s="3"/>
    </row>
    <row r="1496" spans="24:52" x14ac:dyDescent="0.3">
      <c r="X1496"/>
      <c r="AP1496" s="1" t="s">
        <v>5564</v>
      </c>
      <c r="AQ1496" s="1" t="s">
        <v>5573</v>
      </c>
      <c r="AR1496" t="s">
        <v>5574</v>
      </c>
      <c r="AS1496">
        <v>2.6909000000000001</v>
      </c>
      <c r="AT1496" s="5">
        <f t="shared" si="78"/>
        <v>2.6909000000000002E-2</v>
      </c>
      <c r="AV1496" s="1" t="s">
        <v>3372</v>
      </c>
      <c r="AW1496" s="3">
        <v>43.457405698759999</v>
      </c>
      <c r="AX1496" s="3">
        <v>0</v>
      </c>
      <c r="AY1496" s="3" t="s">
        <v>206</v>
      </c>
      <c r="AZ1496" s="3"/>
    </row>
    <row r="1497" spans="24:52" x14ac:dyDescent="0.3">
      <c r="X1497"/>
      <c r="AP1497" s="1" t="s">
        <v>5564</v>
      </c>
      <c r="AQ1497" s="1" t="s">
        <v>3708</v>
      </c>
      <c r="AR1497" t="s">
        <v>3709</v>
      </c>
      <c r="AS1497">
        <v>2.3914</v>
      </c>
      <c r="AT1497" s="5">
        <f t="shared" si="78"/>
        <v>2.3914000000000001E-2</v>
      </c>
      <c r="AV1497" s="1" t="s">
        <v>216</v>
      </c>
      <c r="AW1497" s="3">
        <v>58.707056712250001</v>
      </c>
      <c r="AX1497" s="3">
        <v>8.5609999999999999</v>
      </c>
      <c r="AY1497" s="3">
        <v>12.6775</v>
      </c>
      <c r="AZ1497" s="3"/>
    </row>
    <row r="1498" spans="24:52" x14ac:dyDescent="0.3">
      <c r="X1498"/>
      <c r="AP1498" s="1" t="s">
        <v>5564</v>
      </c>
      <c r="AQ1498" s="1" t="s">
        <v>4241</v>
      </c>
      <c r="AR1498" t="s">
        <v>4242</v>
      </c>
      <c r="AS1498">
        <v>1.9953000000000001</v>
      </c>
      <c r="AT1498" s="5">
        <f t="shared" si="78"/>
        <v>1.9953000000000002E-2</v>
      </c>
      <c r="AV1498" s="1" t="s">
        <v>399</v>
      </c>
      <c r="AW1498" s="3">
        <v>29.31936910292</v>
      </c>
      <c r="AX1498" s="3">
        <v>14.316000000000001</v>
      </c>
      <c r="AY1498" s="3">
        <v>38.299999999999997</v>
      </c>
      <c r="AZ1498" s="3"/>
    </row>
    <row r="1499" spans="24:52" x14ac:dyDescent="0.3">
      <c r="X1499"/>
      <c r="AP1499" s="1" t="s">
        <v>5564</v>
      </c>
      <c r="AQ1499" s="1" t="s">
        <v>4245</v>
      </c>
      <c r="AR1499" t="s">
        <v>4246</v>
      </c>
      <c r="AS1499">
        <v>1.9181999999999999</v>
      </c>
      <c r="AT1499" s="5">
        <f t="shared" si="78"/>
        <v>1.9181999999999998E-2</v>
      </c>
      <c r="AV1499" s="1" t="s">
        <v>400</v>
      </c>
      <c r="AW1499" s="3">
        <v>48.583828001892797</v>
      </c>
      <c r="AX1499" s="3">
        <v>22.41</v>
      </c>
      <c r="AY1499" s="3">
        <v>117.28</v>
      </c>
      <c r="AZ1499" s="3"/>
    </row>
    <row r="1500" spans="24:52" x14ac:dyDescent="0.3">
      <c r="X1500"/>
      <c r="AP1500" s="1" t="s">
        <v>5564</v>
      </c>
      <c r="AQ1500" s="1" t="s">
        <v>5575</v>
      </c>
      <c r="AR1500" t="s">
        <v>5576</v>
      </c>
      <c r="AS1500">
        <v>1.5099</v>
      </c>
      <c r="AT1500" s="5">
        <f t="shared" si="78"/>
        <v>1.5099E-2</v>
      </c>
      <c r="AV1500" s="1" t="s">
        <v>1479</v>
      </c>
      <c r="AW1500" s="3">
        <v>34.725658416288802</v>
      </c>
      <c r="AX1500" s="3">
        <v>0</v>
      </c>
      <c r="AY1500" s="3" t="s">
        <v>206</v>
      </c>
      <c r="AZ1500" s="3"/>
    </row>
    <row r="1501" spans="24:52" x14ac:dyDescent="0.3">
      <c r="X1501"/>
      <c r="AP1501" s="1" t="s">
        <v>5564</v>
      </c>
      <c r="AQ1501" s="1" t="s">
        <v>4236</v>
      </c>
      <c r="AR1501" s="1" t="s">
        <v>4237</v>
      </c>
      <c r="AS1501">
        <v>1.1842999999999999</v>
      </c>
      <c r="AT1501" s="5">
        <f t="shared" si="78"/>
        <v>1.1842999999999999E-2</v>
      </c>
      <c r="AV1501" s="1" t="s">
        <v>381</v>
      </c>
      <c r="AW1501" s="3">
        <v>32.805324694799999</v>
      </c>
      <c r="AX1501" s="3">
        <v>0</v>
      </c>
      <c r="AY1501" s="3">
        <v>-18.260000000000002</v>
      </c>
      <c r="AZ1501" s="3"/>
    </row>
    <row r="1502" spans="24:52" x14ac:dyDescent="0.3">
      <c r="X1502"/>
      <c r="AP1502" s="1" t="s">
        <v>5564</v>
      </c>
      <c r="AQ1502" s="1" t="s">
        <v>5577</v>
      </c>
      <c r="AR1502" t="s">
        <v>5578</v>
      </c>
      <c r="AS1502">
        <v>1.1693</v>
      </c>
      <c r="AT1502" s="5">
        <f t="shared" si="78"/>
        <v>1.1693E-2</v>
      </c>
      <c r="AV1502" s="1" t="s">
        <v>2886</v>
      </c>
      <c r="AW1502" s="3">
        <v>17.822847201519998</v>
      </c>
      <c r="AX1502" s="3">
        <v>0</v>
      </c>
      <c r="AY1502" s="3">
        <v>16.399999999999999</v>
      </c>
      <c r="AZ1502" s="3"/>
    </row>
    <row r="1503" spans="24:52" x14ac:dyDescent="0.3">
      <c r="X1503"/>
      <c r="AP1503" s="1" t="s">
        <v>5564</v>
      </c>
      <c r="AQ1503" s="1" t="s">
        <v>5579</v>
      </c>
      <c r="AR1503" t="s">
        <v>5580</v>
      </c>
      <c r="AS1503">
        <v>1.0552999999999999</v>
      </c>
      <c r="AT1503" s="5">
        <f t="shared" si="78"/>
        <v>1.0553E-2</v>
      </c>
      <c r="AV1503" s="1" t="s">
        <v>2687</v>
      </c>
      <c r="AW1503" s="3">
        <v>27.533553575519999</v>
      </c>
      <c r="AX1503" s="3">
        <v>0</v>
      </c>
      <c r="AY1503" s="3">
        <v>20.608000000000001</v>
      </c>
      <c r="AZ1503" s="3"/>
    </row>
    <row r="1504" spans="24:52" x14ac:dyDescent="0.3">
      <c r="X1504"/>
      <c r="AP1504" s="1" t="s">
        <v>5564</v>
      </c>
      <c r="AQ1504" s="1" t="s">
        <v>4452</v>
      </c>
      <c r="AR1504" t="s">
        <v>4453</v>
      </c>
      <c r="AS1504">
        <v>1.0086999999999999</v>
      </c>
      <c r="AT1504" s="5">
        <f t="shared" si="78"/>
        <v>1.0086999999999999E-2</v>
      </c>
      <c r="AV1504" s="1" t="s">
        <v>2746</v>
      </c>
      <c r="AW1504" s="3">
        <v>20.269368536399998</v>
      </c>
      <c r="AX1504" s="3">
        <v>59.887999999999998</v>
      </c>
      <c r="AY1504" s="3">
        <v>22.4</v>
      </c>
      <c r="AZ1504" s="3"/>
    </row>
    <row r="1505" spans="24:52" x14ac:dyDescent="0.3">
      <c r="X1505"/>
      <c r="AP1505" s="1" t="s">
        <v>5564</v>
      </c>
      <c r="AQ1505" s="1" t="s">
        <v>5581</v>
      </c>
      <c r="AR1505" s="1" t="s">
        <v>5582</v>
      </c>
      <c r="AS1505">
        <v>0.86560000000000004</v>
      </c>
      <c r="AT1505" s="5">
        <f t="shared" si="78"/>
        <v>8.6560000000000005E-3</v>
      </c>
      <c r="AV1505" s="1" t="s">
        <v>755</v>
      </c>
      <c r="AW1505" s="3">
        <v>19.899800962505601</v>
      </c>
      <c r="AX1505" s="3">
        <v>35.241</v>
      </c>
      <c r="AY1505" s="3" t="s">
        <v>206</v>
      </c>
      <c r="AZ1505" s="3"/>
    </row>
    <row r="1506" spans="24:52" x14ac:dyDescent="0.3">
      <c r="X1506"/>
      <c r="AP1506" s="1" t="s">
        <v>5564</v>
      </c>
      <c r="AQ1506" s="1" t="s">
        <v>5583</v>
      </c>
      <c r="AR1506" t="s">
        <v>5584</v>
      </c>
      <c r="AS1506">
        <v>0.70840000000000003</v>
      </c>
      <c r="AT1506" s="5">
        <f t="shared" si="78"/>
        <v>7.084E-3</v>
      </c>
      <c r="AV1506" s="1" t="s">
        <v>1917</v>
      </c>
      <c r="AW1506" s="3">
        <v>12.0787351091495</v>
      </c>
      <c r="AX1506" s="3">
        <v>50.845999999999997</v>
      </c>
      <c r="AY1506" s="3" t="s">
        <v>206</v>
      </c>
      <c r="AZ1506" s="3"/>
    </row>
    <row r="1507" spans="24:52" x14ac:dyDescent="0.3">
      <c r="X1507"/>
      <c r="AP1507" s="1" t="s">
        <v>5564</v>
      </c>
      <c r="AQ1507" s="1" t="s">
        <v>4255</v>
      </c>
      <c r="AR1507" s="1" t="s">
        <v>4256</v>
      </c>
      <c r="AS1507">
        <v>0.59309999999999996</v>
      </c>
      <c r="AT1507" s="5">
        <f t="shared" si="78"/>
        <v>5.9309999999999996E-3</v>
      </c>
      <c r="AV1507" s="1" t="s">
        <v>383</v>
      </c>
      <c r="AW1507" s="3">
        <v>18.9810990017743</v>
      </c>
      <c r="AX1507" s="3">
        <v>22.619</v>
      </c>
      <c r="AY1507" s="3" t="s">
        <v>206</v>
      </c>
      <c r="AZ1507" s="3"/>
    </row>
    <row r="1508" spans="24:52" x14ac:dyDescent="0.3">
      <c r="X1508"/>
      <c r="AP1508" s="1" t="s">
        <v>5564</v>
      </c>
      <c r="AQ1508" s="1" t="s">
        <v>4312</v>
      </c>
      <c r="AR1508" t="s">
        <v>4313</v>
      </c>
      <c r="AS1508">
        <v>0.57150000000000001</v>
      </c>
      <c r="AT1508" s="5">
        <f t="shared" si="78"/>
        <v>5.7150000000000005E-3</v>
      </c>
      <c r="AV1508" s="1" t="s">
        <v>386</v>
      </c>
      <c r="AW1508" s="3">
        <v>12.287698880597</v>
      </c>
      <c r="AX1508" s="3">
        <v>6.6710000000000003</v>
      </c>
      <c r="AY1508" s="3">
        <v>25.2</v>
      </c>
      <c r="AZ1508" s="3"/>
    </row>
    <row r="1509" spans="24:52" x14ac:dyDescent="0.3">
      <c r="X1509"/>
      <c r="AP1509" s="1" t="s">
        <v>5564</v>
      </c>
      <c r="AQ1509" s="1" t="s">
        <v>4468</v>
      </c>
      <c r="AR1509" t="s">
        <v>4469</v>
      </c>
      <c r="AS1509">
        <v>0.56379999999999997</v>
      </c>
      <c r="AT1509" s="5">
        <f t="shared" si="78"/>
        <v>5.6379999999999998E-3</v>
      </c>
      <c r="AV1509" s="1" t="s">
        <v>443</v>
      </c>
      <c r="AW1509" s="3">
        <v>12.23728674525</v>
      </c>
      <c r="AX1509" s="3">
        <v>0</v>
      </c>
      <c r="AY1509" s="3">
        <v>43.33</v>
      </c>
      <c r="AZ1509" s="3"/>
    </row>
    <row r="1510" spans="24:52" x14ac:dyDescent="0.3">
      <c r="X1510"/>
      <c r="AP1510" s="1" t="s">
        <v>5564</v>
      </c>
      <c r="AQ1510" s="1" t="s">
        <v>3807</v>
      </c>
      <c r="AR1510" s="1" t="s">
        <v>3808</v>
      </c>
      <c r="AS1510">
        <v>0.54769999999999996</v>
      </c>
      <c r="AT1510" s="5">
        <f t="shared" si="78"/>
        <v>5.4769999999999992E-3</v>
      </c>
      <c r="AV1510" s="1" t="s">
        <v>237</v>
      </c>
      <c r="AW1510" s="3">
        <v>9.6726421340000002</v>
      </c>
      <c r="AX1510" s="3">
        <v>0</v>
      </c>
      <c r="AY1510" s="3" t="s">
        <v>206</v>
      </c>
      <c r="AZ1510" s="3"/>
    </row>
    <row r="1511" spans="24:52" x14ac:dyDescent="0.3">
      <c r="X1511"/>
      <c r="AP1511" s="1" t="s">
        <v>5564</v>
      </c>
      <c r="AQ1511" s="1" t="s">
        <v>5547</v>
      </c>
      <c r="AR1511" t="s">
        <v>5548</v>
      </c>
      <c r="AS1511">
        <v>0.5232</v>
      </c>
      <c r="AT1511" s="5">
        <f t="shared" si="78"/>
        <v>5.2319999999999997E-3</v>
      </c>
      <c r="AV1511" s="1" t="s">
        <v>3180</v>
      </c>
      <c r="AW1511" s="3">
        <v>9.2253099616499998</v>
      </c>
      <c r="AX1511" s="3">
        <v>0</v>
      </c>
      <c r="AY1511" s="3" t="s">
        <v>206</v>
      </c>
      <c r="AZ1511" s="3"/>
    </row>
    <row r="1512" spans="24:52" x14ac:dyDescent="0.3">
      <c r="X1512"/>
      <c r="AP1512" s="1" t="s">
        <v>5564</v>
      </c>
      <c r="AQ1512" s="1" t="s">
        <v>4259</v>
      </c>
      <c r="AR1512" t="s">
        <v>4260</v>
      </c>
      <c r="AS1512">
        <v>0.50139999999999996</v>
      </c>
      <c r="AT1512" s="5">
        <f t="shared" si="78"/>
        <v>5.0139999999999994E-3</v>
      </c>
      <c r="AV1512" s="1" t="s">
        <v>2730</v>
      </c>
      <c r="AW1512" s="3">
        <v>53.293307815726003</v>
      </c>
      <c r="AX1512" s="3">
        <v>0</v>
      </c>
      <c r="AY1512" s="3" t="s">
        <v>206</v>
      </c>
      <c r="AZ1512" s="3"/>
    </row>
    <row r="1513" spans="24:52" x14ac:dyDescent="0.3">
      <c r="X1513"/>
      <c r="AP1513" s="1" t="s">
        <v>5564</v>
      </c>
      <c r="AQ1513" s="1" t="s">
        <v>5585</v>
      </c>
      <c r="AR1513" t="s">
        <v>5586</v>
      </c>
      <c r="AS1513">
        <v>0.43519999999999998</v>
      </c>
      <c r="AT1513" s="5">
        <f t="shared" si="78"/>
        <v>4.352E-3</v>
      </c>
      <c r="AV1513" s="1" t="s">
        <v>2762</v>
      </c>
      <c r="AW1513" s="3">
        <v>10.975598526516601</v>
      </c>
      <c r="AX1513" s="3">
        <v>30.972000000000001</v>
      </c>
      <c r="AY1513" s="3" t="s">
        <v>206</v>
      </c>
      <c r="AZ1513" s="3"/>
    </row>
    <row r="1514" spans="24:52" x14ac:dyDescent="0.3">
      <c r="X1514"/>
      <c r="AP1514" s="1" t="s">
        <v>5564</v>
      </c>
      <c r="AQ1514" s="1" t="s">
        <v>5557</v>
      </c>
      <c r="AR1514" t="s">
        <v>5558</v>
      </c>
      <c r="AS1514">
        <v>0.41160000000000002</v>
      </c>
      <c r="AT1514" s="5">
        <f t="shared" si="78"/>
        <v>4.1159999999999999E-3</v>
      </c>
      <c r="AV1514" s="1" t="s">
        <v>745</v>
      </c>
      <c r="AW1514" s="3">
        <v>8.7163331077000006</v>
      </c>
      <c r="AX1514" s="3">
        <v>12.521000000000001</v>
      </c>
      <c r="AY1514" s="3">
        <v>10.58</v>
      </c>
      <c r="AZ1514" s="3"/>
    </row>
    <row r="1515" spans="24:52" x14ac:dyDescent="0.3">
      <c r="X1515"/>
      <c r="AP1515" s="1" t="s">
        <v>5564</v>
      </c>
      <c r="AQ1515" s="1" t="s">
        <v>5545</v>
      </c>
      <c r="AR1515" t="s">
        <v>5546</v>
      </c>
      <c r="AS1515">
        <v>0.40339999999999998</v>
      </c>
      <c r="AT1515" s="5">
        <f t="shared" si="78"/>
        <v>4.0339999999999994E-3</v>
      </c>
      <c r="AV1515" s="1" t="s">
        <v>3181</v>
      </c>
      <c r="AW1515" s="3">
        <v>49.30307842205</v>
      </c>
      <c r="AX1515" s="3">
        <v>0</v>
      </c>
      <c r="AY1515" s="3">
        <v>-119.7</v>
      </c>
      <c r="AZ1515" s="3"/>
    </row>
    <row r="1516" spans="24:52" x14ac:dyDescent="0.3">
      <c r="X1516"/>
      <c r="AP1516" s="1" t="s">
        <v>5564</v>
      </c>
      <c r="AQ1516" s="1" t="s">
        <v>5587</v>
      </c>
      <c r="AR1516" t="s">
        <v>5588</v>
      </c>
      <c r="AS1516">
        <v>0.39550000000000002</v>
      </c>
      <c r="AT1516" s="5">
        <f t="shared" si="78"/>
        <v>3.9550000000000002E-3</v>
      </c>
      <c r="AV1516" s="1" t="s">
        <v>1487</v>
      </c>
      <c r="AW1516" s="3">
        <v>13.6319858494907</v>
      </c>
      <c r="AX1516" s="3">
        <v>84.296000000000006</v>
      </c>
      <c r="AY1516" s="3" t="s">
        <v>206</v>
      </c>
      <c r="AZ1516" s="3"/>
    </row>
    <row r="1517" spans="24:52" x14ac:dyDescent="0.3">
      <c r="X1517"/>
      <c r="AP1517" s="1" t="s">
        <v>5564</v>
      </c>
      <c r="AQ1517" s="1" t="s">
        <v>5235</v>
      </c>
      <c r="AR1517" t="s">
        <v>5236</v>
      </c>
      <c r="AS1517">
        <v>0.39389999999999997</v>
      </c>
      <c r="AT1517" s="5">
        <f t="shared" si="78"/>
        <v>3.9389999999999998E-3</v>
      </c>
      <c r="AV1517" s="1" t="s">
        <v>571</v>
      </c>
      <c r="AW1517" s="3">
        <v>17.268438103620799</v>
      </c>
      <c r="AX1517" s="3">
        <v>9.782</v>
      </c>
      <c r="AY1517" s="3" t="s">
        <v>206</v>
      </c>
      <c r="AZ1517" s="3"/>
    </row>
    <row r="1518" spans="24:52" x14ac:dyDescent="0.3">
      <c r="X1518"/>
      <c r="AP1518" s="1" t="s">
        <v>5564</v>
      </c>
      <c r="AQ1518" s="1" t="s">
        <v>5589</v>
      </c>
      <c r="AR1518" t="s">
        <v>5590</v>
      </c>
      <c r="AS1518">
        <v>0.38300000000000001</v>
      </c>
      <c r="AT1518" s="5">
        <f t="shared" si="78"/>
        <v>3.8300000000000001E-3</v>
      </c>
      <c r="AV1518" s="1" t="s">
        <v>2061</v>
      </c>
      <c r="AW1518" s="3">
        <v>5.0379711931198301</v>
      </c>
      <c r="AX1518" s="3">
        <v>33.918999999999997</v>
      </c>
      <c r="AY1518" s="3">
        <v>12.91</v>
      </c>
      <c r="AZ1518" s="3"/>
    </row>
    <row r="1519" spans="24:52" x14ac:dyDescent="0.3">
      <c r="X1519"/>
      <c r="AP1519" s="1" t="s">
        <v>5564</v>
      </c>
      <c r="AQ1519" s="1" t="s">
        <v>5591</v>
      </c>
      <c r="AR1519" t="s">
        <v>5592</v>
      </c>
      <c r="AS1519">
        <v>0.37530000000000002</v>
      </c>
      <c r="AT1519" s="5">
        <f t="shared" si="78"/>
        <v>3.7530000000000003E-3</v>
      </c>
      <c r="AV1519" s="1" t="s">
        <v>3373</v>
      </c>
      <c r="AW1519" s="3">
        <v>18.912964785949999</v>
      </c>
      <c r="AX1519" s="3">
        <v>0</v>
      </c>
      <c r="AY1519" s="3" t="s">
        <v>206</v>
      </c>
      <c r="AZ1519" s="3"/>
    </row>
    <row r="1520" spans="24:52" x14ac:dyDescent="0.3">
      <c r="X1520"/>
      <c r="AP1520" s="1" t="s">
        <v>5564</v>
      </c>
      <c r="AQ1520" s="1" t="s">
        <v>3563</v>
      </c>
      <c r="AR1520" t="s">
        <v>3564</v>
      </c>
      <c r="AS1520">
        <v>0.36270000000000002</v>
      </c>
      <c r="AT1520" s="5">
        <f t="shared" si="78"/>
        <v>3.627E-3</v>
      </c>
      <c r="AV1520" s="1" t="s">
        <v>206</v>
      </c>
      <c r="AW1520" s="3" t="s">
        <v>249</v>
      </c>
      <c r="AX1520" s="3" t="s">
        <v>1029</v>
      </c>
      <c r="AY1520" s="3" t="s">
        <v>278</v>
      </c>
      <c r="AZ1520" s="3"/>
    </row>
    <row r="1521" spans="24:52" x14ac:dyDescent="0.3">
      <c r="X1521"/>
      <c r="AP1521" s="1" t="s">
        <v>5564</v>
      </c>
      <c r="AQ1521" s="1" t="s">
        <v>5593</v>
      </c>
      <c r="AR1521" t="s">
        <v>5594</v>
      </c>
      <c r="AS1521">
        <v>0.3367</v>
      </c>
      <c r="AT1521" s="5">
        <f t="shared" si="78"/>
        <v>3.3670000000000002E-3</v>
      </c>
      <c r="AV1521" s="1" t="s">
        <v>2810</v>
      </c>
      <c r="AW1521" s="3">
        <v>10.5419921543137</v>
      </c>
      <c r="AX1521" s="3">
        <v>0</v>
      </c>
      <c r="AY1521" s="3">
        <v>30.8</v>
      </c>
      <c r="AZ1521" s="3"/>
    </row>
    <row r="1522" spans="24:52" x14ac:dyDescent="0.3">
      <c r="X1522"/>
      <c r="AP1522" s="1" t="s">
        <v>5564</v>
      </c>
      <c r="AQ1522" s="1" t="s">
        <v>4466</v>
      </c>
      <c r="AR1522" t="s">
        <v>4467</v>
      </c>
      <c r="AS1522">
        <v>0.33239999999999997</v>
      </c>
      <c r="AT1522" s="5">
        <f t="shared" si="78"/>
        <v>3.3239999999999997E-3</v>
      </c>
      <c r="AV1522" s="1" t="s">
        <v>3044</v>
      </c>
      <c r="AW1522" s="3">
        <v>27.9148394612331</v>
      </c>
      <c r="AX1522" s="3">
        <v>0</v>
      </c>
      <c r="AY1522" s="3" t="s">
        <v>206</v>
      </c>
      <c r="AZ1522" s="3"/>
    </row>
    <row r="1523" spans="24:52" x14ac:dyDescent="0.3">
      <c r="X1523"/>
      <c r="AP1523" s="1" t="s">
        <v>5564</v>
      </c>
      <c r="AQ1523" s="1" t="s">
        <v>5595</v>
      </c>
      <c r="AR1523" s="1" t="s">
        <v>5596</v>
      </c>
      <c r="AS1523">
        <v>0.33179999999999998</v>
      </c>
      <c r="AT1523" s="5">
        <f t="shared" si="78"/>
        <v>3.3179999999999998E-3</v>
      </c>
      <c r="AV1523" s="1" t="s">
        <v>2818</v>
      </c>
      <c r="AW1523" s="3">
        <v>5.2060594346800002</v>
      </c>
      <c r="AX1523" s="3">
        <v>0</v>
      </c>
      <c r="AY1523" s="3" t="s">
        <v>206</v>
      </c>
      <c r="AZ1523" s="3"/>
    </row>
    <row r="1524" spans="24:52" x14ac:dyDescent="0.3">
      <c r="X1524"/>
      <c r="AP1524" s="1" t="s">
        <v>5564</v>
      </c>
      <c r="AQ1524" s="1" t="s">
        <v>4263</v>
      </c>
      <c r="AR1524" t="s">
        <v>4264</v>
      </c>
      <c r="AS1524">
        <v>0.3301</v>
      </c>
      <c r="AT1524" s="5">
        <f t="shared" si="78"/>
        <v>3.3010000000000001E-3</v>
      </c>
      <c r="AV1524" s="1" t="s">
        <v>402</v>
      </c>
      <c r="AW1524" s="3">
        <v>4.5553070112</v>
      </c>
      <c r="AX1524" s="3">
        <v>-8.4689999999999994</v>
      </c>
      <c r="AY1524" s="3">
        <v>94.1</v>
      </c>
      <c r="AZ1524" s="3"/>
    </row>
    <row r="1525" spans="24:52" x14ac:dyDescent="0.3">
      <c r="X1525"/>
      <c r="AP1525" s="1" t="s">
        <v>5564</v>
      </c>
      <c r="AQ1525" s="1" t="s">
        <v>5223</v>
      </c>
      <c r="AR1525" t="s">
        <v>5224</v>
      </c>
      <c r="AS1525">
        <v>0.32969999999999999</v>
      </c>
      <c r="AT1525" s="5">
        <f t="shared" si="78"/>
        <v>3.297E-3</v>
      </c>
      <c r="AV1525" s="1" t="s">
        <v>2787</v>
      </c>
      <c r="AW1525" s="3">
        <v>30.4587632137474</v>
      </c>
      <c r="AX1525" s="3">
        <v>0</v>
      </c>
      <c r="AY1525" s="3" t="s">
        <v>206</v>
      </c>
      <c r="AZ1525" s="3"/>
    </row>
    <row r="1526" spans="24:52" x14ac:dyDescent="0.3">
      <c r="X1526"/>
      <c r="AP1526" s="1" t="s">
        <v>5564</v>
      </c>
      <c r="AQ1526" s="1" t="s">
        <v>5597</v>
      </c>
      <c r="AR1526" t="s">
        <v>5598</v>
      </c>
      <c r="AS1526">
        <v>0.3296</v>
      </c>
      <c r="AT1526" s="5">
        <f t="shared" si="78"/>
        <v>3.2959999999999999E-3</v>
      </c>
      <c r="AV1526" s="1" t="s">
        <v>3374</v>
      </c>
      <c r="AW1526" s="3">
        <v>5.2545915587999996</v>
      </c>
      <c r="AX1526" s="3">
        <v>0</v>
      </c>
      <c r="AY1526" s="3" t="s">
        <v>206</v>
      </c>
      <c r="AZ1526" s="3"/>
    </row>
    <row r="1527" spans="24:52" x14ac:dyDescent="0.3">
      <c r="X1527"/>
      <c r="AP1527" s="1" t="s">
        <v>5564</v>
      </c>
      <c r="AQ1527" s="1" t="s">
        <v>5599</v>
      </c>
      <c r="AR1527" s="1" t="s">
        <v>5600</v>
      </c>
      <c r="AS1527">
        <v>0.3246</v>
      </c>
      <c r="AT1527" s="5">
        <f t="shared" si="78"/>
        <v>3.2460000000000002E-3</v>
      </c>
      <c r="AV1527" s="1" t="s">
        <v>3182</v>
      </c>
      <c r="AW1527" s="3">
        <v>10.4863640617688</v>
      </c>
      <c r="AX1527" s="3">
        <v>4.63</v>
      </c>
      <c r="AY1527" s="3">
        <v>28.222999999999999</v>
      </c>
      <c r="AZ1527" s="3"/>
    </row>
    <row r="1528" spans="24:52" x14ac:dyDescent="0.3">
      <c r="X1528"/>
      <c r="AP1528" s="1" t="s">
        <v>5564</v>
      </c>
      <c r="AQ1528" s="1" t="s">
        <v>5559</v>
      </c>
      <c r="AR1528" s="1" t="s">
        <v>5560</v>
      </c>
      <c r="AS1528">
        <v>0.32219999999999999</v>
      </c>
      <c r="AT1528" s="5">
        <f t="shared" si="78"/>
        <v>3.222E-3</v>
      </c>
      <c r="AV1528" s="1" t="s">
        <v>751</v>
      </c>
      <c r="AW1528" s="3">
        <v>5.7188679259799997</v>
      </c>
      <c r="AX1528" s="3">
        <v>0</v>
      </c>
      <c r="AY1528" s="3" t="s">
        <v>206</v>
      </c>
      <c r="AZ1528" s="3"/>
    </row>
    <row r="1529" spans="24:52" x14ac:dyDescent="0.3">
      <c r="X1529"/>
      <c r="AP1529" s="1" t="s">
        <v>5564</v>
      </c>
      <c r="AQ1529" s="1" t="s">
        <v>4273</v>
      </c>
      <c r="AR1529" s="1" t="s">
        <v>4274</v>
      </c>
      <c r="AS1529">
        <v>0.29659999999999997</v>
      </c>
      <c r="AT1529" s="5">
        <f t="shared" si="78"/>
        <v>2.9659999999999999E-3</v>
      </c>
      <c r="AV1529" s="1" t="s">
        <v>235</v>
      </c>
      <c r="AW1529" s="3">
        <v>14.23452941829</v>
      </c>
      <c r="AX1529" s="3">
        <v>0</v>
      </c>
      <c r="AY1529" s="3" t="s">
        <v>206</v>
      </c>
      <c r="AZ1529" s="3"/>
    </row>
    <row r="1530" spans="24:52" x14ac:dyDescent="0.3">
      <c r="X1530"/>
      <c r="AP1530" s="1" t="s">
        <v>5564</v>
      </c>
      <c r="AQ1530" s="1" t="s">
        <v>3561</v>
      </c>
      <c r="AR1530" s="1" t="s">
        <v>3562</v>
      </c>
      <c r="AS1530">
        <v>0.27329999999999999</v>
      </c>
      <c r="AT1530" s="5">
        <f t="shared" si="78"/>
        <v>2.7329999999999998E-3</v>
      </c>
      <c r="AV1530" s="1" t="s">
        <v>291</v>
      </c>
      <c r="AW1530" s="3">
        <v>6.20410493020389</v>
      </c>
      <c r="AX1530" s="3">
        <v>30.427</v>
      </c>
      <c r="AY1530" s="3" t="s">
        <v>206</v>
      </c>
      <c r="AZ1530" s="3"/>
    </row>
    <row r="1531" spans="24:52" x14ac:dyDescent="0.3">
      <c r="X1531"/>
      <c r="AP1531" s="1" t="s">
        <v>5564</v>
      </c>
      <c r="AQ1531" s="1" t="s">
        <v>4267</v>
      </c>
      <c r="AR1531" t="s">
        <v>4268</v>
      </c>
      <c r="AS1531">
        <v>0.2631</v>
      </c>
      <c r="AT1531" s="5">
        <f t="shared" si="78"/>
        <v>2.6310000000000001E-3</v>
      </c>
      <c r="AV1531" s="1" t="s">
        <v>408</v>
      </c>
      <c r="AW1531" s="3">
        <v>10.029862401020001</v>
      </c>
      <c r="AX1531" s="3">
        <v>117</v>
      </c>
      <c r="AY1531" s="3">
        <v>15.746</v>
      </c>
      <c r="AZ1531" s="3"/>
    </row>
    <row r="1532" spans="24:52" x14ac:dyDescent="0.3">
      <c r="X1532"/>
      <c r="AP1532" s="1" t="s">
        <v>5564</v>
      </c>
      <c r="AQ1532" s="1" t="s">
        <v>5601</v>
      </c>
      <c r="AR1532" t="s">
        <v>5602</v>
      </c>
      <c r="AS1532">
        <v>0.24740000000000001</v>
      </c>
      <c r="AT1532" s="5">
        <f t="shared" si="78"/>
        <v>2.4740000000000001E-3</v>
      </c>
      <c r="AV1532" s="1" t="s">
        <v>2349</v>
      </c>
      <c r="AW1532" s="3">
        <v>5.35016122887885</v>
      </c>
      <c r="AX1532" s="3">
        <v>0</v>
      </c>
      <c r="AY1532" s="3">
        <v>42.37</v>
      </c>
      <c r="AZ1532" s="3"/>
    </row>
    <row r="1533" spans="24:52" x14ac:dyDescent="0.3">
      <c r="X1533"/>
      <c r="AP1533" s="1" t="s">
        <v>5564</v>
      </c>
      <c r="AQ1533" s="1" t="s">
        <v>5603</v>
      </c>
      <c r="AR1533" s="1" t="s">
        <v>5604</v>
      </c>
      <c r="AS1533">
        <v>0.23769999999999999</v>
      </c>
      <c r="AT1533" s="5">
        <f t="shared" si="78"/>
        <v>2.3769999999999998E-3</v>
      </c>
      <c r="AV1533" s="1" t="s">
        <v>2723</v>
      </c>
      <c r="AW1533" s="3">
        <v>8.9822184496399995</v>
      </c>
      <c r="AX1533" s="3">
        <v>0</v>
      </c>
      <c r="AY1533" s="3" t="s">
        <v>206</v>
      </c>
      <c r="AZ1533" s="3"/>
    </row>
    <row r="1534" spans="24:52" x14ac:dyDescent="0.3">
      <c r="X1534"/>
      <c r="AP1534" s="1" t="s">
        <v>5564</v>
      </c>
      <c r="AQ1534" s="1" t="s">
        <v>4322</v>
      </c>
      <c r="AR1534" t="s">
        <v>4323</v>
      </c>
      <c r="AS1534">
        <v>0.23069999999999999</v>
      </c>
      <c r="AT1534" s="5">
        <f t="shared" si="78"/>
        <v>2.307E-3</v>
      </c>
      <c r="AV1534" s="1" t="s">
        <v>385</v>
      </c>
      <c r="AW1534" s="3">
        <v>4.5625646842573397</v>
      </c>
      <c r="AX1534" s="3">
        <v>43.296999999999997</v>
      </c>
      <c r="AY1534" s="3">
        <v>-17.664000000000001</v>
      </c>
      <c r="AZ1534" s="3"/>
    </row>
    <row r="1535" spans="24:52" x14ac:dyDescent="0.3">
      <c r="X1535"/>
      <c r="AP1535" s="1" t="s">
        <v>5564</v>
      </c>
      <c r="AQ1535" s="1" t="s">
        <v>5605</v>
      </c>
      <c r="AR1535" s="1" t="s">
        <v>5606</v>
      </c>
      <c r="AS1535">
        <v>0.21179999999999999</v>
      </c>
      <c r="AT1535" s="5">
        <f t="shared" si="78"/>
        <v>2.1180000000000001E-3</v>
      </c>
      <c r="AV1535" s="1" t="s">
        <v>2505</v>
      </c>
      <c r="AW1535" s="3">
        <v>3.5627077514700001</v>
      </c>
      <c r="AX1535" s="3">
        <v>19.288</v>
      </c>
      <c r="AY1535" s="3" t="s">
        <v>206</v>
      </c>
      <c r="AZ1535" s="3"/>
    </row>
    <row r="1536" spans="24:52" x14ac:dyDescent="0.3">
      <c r="X1536"/>
      <c r="AP1536" s="1" t="s">
        <v>5564</v>
      </c>
      <c r="AQ1536" s="1" t="s">
        <v>5607</v>
      </c>
      <c r="AR1536" s="1" t="s">
        <v>5608</v>
      </c>
      <c r="AS1536">
        <v>0.2069</v>
      </c>
      <c r="AT1536" s="5">
        <f t="shared" si="78"/>
        <v>2.0690000000000001E-3</v>
      </c>
      <c r="AV1536" s="1" t="s">
        <v>2265</v>
      </c>
      <c r="AW1536" s="3">
        <v>3.57925913072935</v>
      </c>
      <c r="AX1536" s="3">
        <v>0</v>
      </c>
      <c r="AY1536" s="3" t="s">
        <v>206</v>
      </c>
      <c r="AZ1536" s="3"/>
    </row>
    <row r="1537" spans="24:52" x14ac:dyDescent="0.3">
      <c r="X1537"/>
      <c r="AP1537" s="1" t="s">
        <v>5564</v>
      </c>
      <c r="AQ1537" s="1" t="s">
        <v>5609</v>
      </c>
      <c r="AR1537" s="1" t="s">
        <v>5610</v>
      </c>
      <c r="AS1537">
        <v>0.20349999999999999</v>
      </c>
      <c r="AT1537" s="5">
        <f t="shared" si="78"/>
        <v>2.0349999999999999E-3</v>
      </c>
      <c r="AV1537" s="1" t="s">
        <v>3375</v>
      </c>
      <c r="AW1537" s="3">
        <v>3.53936613125</v>
      </c>
      <c r="AX1537" s="3">
        <v>0</v>
      </c>
      <c r="AY1537" s="3">
        <v>-1.3</v>
      </c>
      <c r="AZ1537" s="3"/>
    </row>
    <row r="1538" spans="24:52" x14ac:dyDescent="0.3">
      <c r="X1538"/>
      <c r="AP1538" s="1" t="s">
        <v>5564</v>
      </c>
      <c r="AQ1538" s="1" t="s">
        <v>5611</v>
      </c>
      <c r="AR1538" s="1" t="s">
        <v>5612</v>
      </c>
      <c r="AS1538">
        <v>0.19120000000000001</v>
      </c>
      <c r="AT1538" s="5">
        <f t="shared" si="78"/>
        <v>1.9120000000000001E-3</v>
      </c>
      <c r="AV1538" s="1" t="s">
        <v>395</v>
      </c>
      <c r="AW1538" s="3">
        <v>6.9355115756445</v>
      </c>
      <c r="AX1538" s="3">
        <v>0</v>
      </c>
      <c r="AY1538" s="3" t="s">
        <v>206</v>
      </c>
      <c r="AZ1538" s="3"/>
    </row>
    <row r="1539" spans="24:52" x14ac:dyDescent="0.3">
      <c r="X1539"/>
      <c r="AP1539" s="1" t="s">
        <v>5564</v>
      </c>
      <c r="AQ1539" s="1" t="s">
        <v>5613</v>
      </c>
      <c r="AR1539" s="1" t="s">
        <v>5614</v>
      </c>
      <c r="AS1539">
        <v>0.1865</v>
      </c>
      <c r="AT1539" s="5">
        <f t="shared" si="78"/>
        <v>1.8649999999999999E-3</v>
      </c>
      <c r="AV1539" s="1" t="s">
        <v>2480</v>
      </c>
      <c r="AW1539" s="3">
        <v>7.6766156227851701</v>
      </c>
      <c r="AX1539" s="3">
        <v>0</v>
      </c>
      <c r="AY1539" s="3" t="s">
        <v>206</v>
      </c>
      <c r="AZ1539" s="3"/>
    </row>
    <row r="1540" spans="24:52" x14ac:dyDescent="0.3">
      <c r="X1540"/>
      <c r="AP1540" s="1" t="s">
        <v>5564</v>
      </c>
      <c r="AQ1540" s="1" t="s">
        <v>5615</v>
      </c>
      <c r="AR1540" s="1" t="s">
        <v>5616</v>
      </c>
      <c r="AS1540">
        <v>0.18140000000000001</v>
      </c>
      <c r="AT1540" s="5">
        <f t="shared" si="78"/>
        <v>1.8140000000000001E-3</v>
      </c>
      <c r="AV1540" s="1" t="s">
        <v>3184</v>
      </c>
      <c r="AW1540" s="3">
        <v>6.1569393032564497</v>
      </c>
      <c r="AX1540" s="3">
        <v>0</v>
      </c>
      <c r="AY1540" s="3">
        <v>34.9</v>
      </c>
      <c r="AZ1540" s="3"/>
    </row>
    <row r="1541" spans="24:52" x14ac:dyDescent="0.3">
      <c r="X1541"/>
      <c r="AP1541" s="1" t="s">
        <v>5564</v>
      </c>
      <c r="AQ1541" s="1" t="s">
        <v>5237</v>
      </c>
      <c r="AR1541" t="s">
        <v>5238</v>
      </c>
      <c r="AS1541">
        <v>0.17749999999999999</v>
      </c>
      <c r="AT1541" s="5">
        <f t="shared" si="78"/>
        <v>1.7749999999999999E-3</v>
      </c>
      <c r="AV1541" s="1" t="s">
        <v>569</v>
      </c>
      <c r="AW1541" s="3">
        <v>5.0673977299573698</v>
      </c>
      <c r="AX1541" s="3">
        <v>0</v>
      </c>
      <c r="AY1541" s="3" t="s">
        <v>206</v>
      </c>
      <c r="AZ1541" s="3"/>
    </row>
    <row r="1542" spans="24:52" x14ac:dyDescent="0.3">
      <c r="X1542"/>
      <c r="AP1542" s="1" t="s">
        <v>5564</v>
      </c>
      <c r="AQ1542" s="1" t="s">
        <v>5617</v>
      </c>
      <c r="AR1542" t="s">
        <v>5618</v>
      </c>
      <c r="AS1542">
        <v>0.17119999999999999</v>
      </c>
      <c r="AT1542" s="5">
        <f t="shared" si="78"/>
        <v>1.712E-3</v>
      </c>
      <c r="AV1542" s="1" t="s">
        <v>2753</v>
      </c>
      <c r="AW1542" s="3">
        <v>3.52334561447794</v>
      </c>
      <c r="AX1542" s="3">
        <v>0</v>
      </c>
      <c r="AY1542" s="3">
        <v>128.70500000000001</v>
      </c>
      <c r="AZ1542" s="3"/>
    </row>
    <row r="1543" spans="24:52" x14ac:dyDescent="0.3">
      <c r="X1543"/>
      <c r="AP1543" s="1" t="s">
        <v>5564</v>
      </c>
      <c r="AQ1543" s="1" t="s">
        <v>5619</v>
      </c>
      <c r="AR1543" s="1" t="s">
        <v>5620</v>
      </c>
      <c r="AS1543">
        <v>0.13830000000000001</v>
      </c>
      <c r="AT1543" s="5">
        <f t="shared" si="78"/>
        <v>1.3830000000000001E-3</v>
      </c>
      <c r="AV1543" s="1" t="s">
        <v>2791</v>
      </c>
      <c r="AW1543" s="3">
        <v>1.7950545593151399</v>
      </c>
      <c r="AX1543" s="3">
        <v>0</v>
      </c>
      <c r="AY1543" s="3" t="s">
        <v>206</v>
      </c>
      <c r="AZ1543" s="3"/>
    </row>
    <row r="1544" spans="24:52" x14ac:dyDescent="0.3">
      <c r="X1544"/>
      <c r="AP1544" s="1" t="s">
        <v>5564</v>
      </c>
      <c r="AQ1544" s="1" t="s">
        <v>5621</v>
      </c>
      <c r="AR1544" t="s">
        <v>5622</v>
      </c>
      <c r="AS1544">
        <v>0.13789999999999999</v>
      </c>
      <c r="AT1544" s="5">
        <f t="shared" si="78"/>
        <v>1.379E-3</v>
      </c>
      <c r="AV1544" s="1" t="s">
        <v>3376</v>
      </c>
      <c r="AW1544" s="3">
        <v>6.1876806754231701</v>
      </c>
      <c r="AX1544" s="3">
        <v>-24.004999999999999</v>
      </c>
      <c r="AY1544" s="3" t="s">
        <v>206</v>
      </c>
      <c r="AZ1544" s="3"/>
    </row>
    <row r="1545" spans="24:52" x14ac:dyDescent="0.3">
      <c r="X1545"/>
      <c r="AP1545" s="1" t="s">
        <v>5564</v>
      </c>
      <c r="AQ1545" s="1" t="s">
        <v>5623</v>
      </c>
      <c r="AR1545" t="s">
        <v>5624</v>
      </c>
      <c r="AS1545">
        <v>0.1368</v>
      </c>
      <c r="AT1545" s="5">
        <f t="shared" ref="AT1545:AT1608" si="79">AS1545/100</f>
        <v>1.3680000000000001E-3</v>
      </c>
      <c r="AV1545" s="1" t="s">
        <v>766</v>
      </c>
      <c r="AW1545" s="3">
        <v>5.0900706256869199</v>
      </c>
      <c r="AX1545" s="3">
        <v>0</v>
      </c>
      <c r="AY1545" s="3" t="s">
        <v>206</v>
      </c>
      <c r="AZ1545" s="3"/>
    </row>
    <row r="1546" spans="24:52" x14ac:dyDescent="0.3">
      <c r="X1546"/>
      <c r="AP1546" s="1" t="s">
        <v>5564</v>
      </c>
      <c r="AQ1546" s="1" t="s">
        <v>4326</v>
      </c>
      <c r="AR1546" t="s">
        <v>4327</v>
      </c>
      <c r="AS1546">
        <v>0.13450000000000001</v>
      </c>
      <c r="AT1546" s="5">
        <f t="shared" si="79"/>
        <v>1.3450000000000001E-3</v>
      </c>
      <c r="AV1546" s="1" t="s">
        <v>391</v>
      </c>
      <c r="AW1546" s="3">
        <v>9.5852149872795103</v>
      </c>
      <c r="AX1546" s="3">
        <v>0</v>
      </c>
      <c r="AY1546" s="3">
        <v>9.3000000000000007</v>
      </c>
      <c r="AZ1546" s="3"/>
    </row>
    <row r="1547" spans="24:52" x14ac:dyDescent="0.3">
      <c r="X1547"/>
      <c r="AP1547" s="1" t="s">
        <v>5564</v>
      </c>
      <c r="AQ1547" s="1" t="s">
        <v>5625</v>
      </c>
      <c r="AR1547" t="s">
        <v>5626</v>
      </c>
      <c r="AS1547">
        <v>0.1343</v>
      </c>
      <c r="AT1547" s="5">
        <f t="shared" si="79"/>
        <v>1.343E-3</v>
      </c>
      <c r="AV1547" s="1" t="s">
        <v>2821</v>
      </c>
      <c r="AW1547" s="3">
        <v>2.0275341921254699</v>
      </c>
      <c r="AX1547" s="3">
        <v>-11.542999999999999</v>
      </c>
      <c r="AY1547" s="3" t="s">
        <v>206</v>
      </c>
      <c r="AZ1547" s="3"/>
    </row>
    <row r="1548" spans="24:52" x14ac:dyDescent="0.3">
      <c r="X1548"/>
      <c r="AP1548" s="1" t="s">
        <v>5564</v>
      </c>
      <c r="AQ1548" s="1" t="s">
        <v>5627</v>
      </c>
      <c r="AR1548" t="s">
        <v>5628</v>
      </c>
      <c r="AS1548">
        <v>0.1232</v>
      </c>
      <c r="AT1548" s="5">
        <f t="shared" si="79"/>
        <v>1.232E-3</v>
      </c>
      <c r="AV1548" s="1" t="s">
        <v>2418</v>
      </c>
      <c r="AW1548" s="3">
        <v>3.0963400110244201</v>
      </c>
      <c r="AX1548" s="3">
        <v>-3.8250000000000002</v>
      </c>
      <c r="AY1548" s="3" t="s">
        <v>206</v>
      </c>
      <c r="AZ1548" s="3"/>
    </row>
    <row r="1549" spans="24:52" x14ac:dyDescent="0.3">
      <c r="X1549"/>
      <c r="AP1549" s="1" t="s">
        <v>5564</v>
      </c>
      <c r="AQ1549" s="1" t="s">
        <v>5629</v>
      </c>
      <c r="AR1549" t="s">
        <v>5630</v>
      </c>
      <c r="AS1549">
        <v>0.11700000000000001</v>
      </c>
      <c r="AT1549" s="5">
        <f t="shared" si="79"/>
        <v>1.17E-3</v>
      </c>
      <c r="AV1549" s="1" t="s">
        <v>3186</v>
      </c>
      <c r="AW1549" s="3">
        <v>3.5630161837199998</v>
      </c>
      <c r="AX1549" s="3">
        <v>-38.481000000000002</v>
      </c>
      <c r="AY1549" s="3" t="s">
        <v>206</v>
      </c>
      <c r="AZ1549" s="3"/>
    </row>
    <row r="1550" spans="24:52" x14ac:dyDescent="0.3">
      <c r="X1550"/>
      <c r="AP1550" s="1" t="s">
        <v>5564</v>
      </c>
      <c r="AQ1550" s="1" t="s">
        <v>5631</v>
      </c>
      <c r="AR1550" t="s">
        <v>5632</v>
      </c>
      <c r="AS1550">
        <v>0.10829999999999999</v>
      </c>
      <c r="AT1550" s="5">
        <f t="shared" si="79"/>
        <v>1.083E-3</v>
      </c>
      <c r="AV1550" s="1" t="s">
        <v>3183</v>
      </c>
      <c r="AW1550" s="3">
        <v>2.0629090688796099</v>
      </c>
      <c r="AX1550" s="3">
        <v>0</v>
      </c>
      <c r="AY1550" s="3" t="s">
        <v>206</v>
      </c>
      <c r="AZ1550" s="3"/>
    </row>
    <row r="1551" spans="24:52" x14ac:dyDescent="0.3">
      <c r="X1551"/>
      <c r="AP1551" s="1" t="s">
        <v>5564</v>
      </c>
      <c r="AQ1551" s="1" t="s">
        <v>5633</v>
      </c>
      <c r="AR1551" t="s">
        <v>5634</v>
      </c>
      <c r="AS1551">
        <v>0.10630000000000001</v>
      </c>
      <c r="AT1551" s="5">
        <f t="shared" si="79"/>
        <v>1.0630000000000001E-3</v>
      </c>
      <c r="AV1551" s="1" t="s">
        <v>2423</v>
      </c>
      <c r="AW1551" s="3">
        <v>3.0322495044938602</v>
      </c>
      <c r="AX1551" s="3">
        <v>-31.963000000000001</v>
      </c>
      <c r="AY1551" s="3" t="s">
        <v>206</v>
      </c>
      <c r="AZ1551" s="3"/>
    </row>
    <row r="1552" spans="24:52" x14ac:dyDescent="0.3">
      <c r="X1552"/>
      <c r="AP1552" s="1" t="s">
        <v>5564</v>
      </c>
      <c r="AQ1552" s="1" t="s">
        <v>5635</v>
      </c>
      <c r="AR1552" t="s">
        <v>5636</v>
      </c>
      <c r="AS1552">
        <v>0.1048</v>
      </c>
      <c r="AT1552" s="5">
        <f t="shared" si="79"/>
        <v>1.0480000000000001E-3</v>
      </c>
      <c r="AV1552" s="1" t="s">
        <v>3187</v>
      </c>
      <c r="AW1552" s="3">
        <v>3.1728342152</v>
      </c>
      <c r="AX1552" s="3">
        <v>0</v>
      </c>
      <c r="AY1552" s="3">
        <v>54.402000000000001</v>
      </c>
      <c r="AZ1552" s="3"/>
    </row>
    <row r="1553" spans="24:52" x14ac:dyDescent="0.3">
      <c r="X1553"/>
      <c r="AP1553" s="1" t="s">
        <v>5564</v>
      </c>
      <c r="AQ1553" s="1" t="s">
        <v>5637</v>
      </c>
      <c r="AR1553" t="s">
        <v>5638</v>
      </c>
      <c r="AS1553">
        <v>9.8199999999999996E-2</v>
      </c>
      <c r="AT1553" s="5">
        <f t="shared" si="79"/>
        <v>9.8200000000000002E-4</v>
      </c>
      <c r="AV1553" s="1" t="s">
        <v>2839</v>
      </c>
      <c r="AW1553" s="3">
        <v>3.0555087768</v>
      </c>
      <c r="AX1553" s="3">
        <v>0</v>
      </c>
      <c r="AY1553" s="3" t="s">
        <v>206</v>
      </c>
      <c r="AZ1553" s="3"/>
    </row>
    <row r="1554" spans="24:52" x14ac:dyDescent="0.3">
      <c r="X1554"/>
      <c r="AP1554" s="1" t="s">
        <v>5564</v>
      </c>
      <c r="AQ1554" s="1" t="s">
        <v>5639</v>
      </c>
      <c r="AR1554" t="s">
        <v>5640</v>
      </c>
      <c r="AS1554">
        <v>9.7299999999999998E-2</v>
      </c>
      <c r="AT1554" s="5">
        <f t="shared" si="79"/>
        <v>9.7300000000000002E-4</v>
      </c>
      <c r="AV1554" s="1" t="s">
        <v>2921</v>
      </c>
      <c r="AW1554" s="3">
        <v>1.65994061796</v>
      </c>
      <c r="AX1554" s="3">
        <v>0</v>
      </c>
      <c r="AY1554" s="3" t="s">
        <v>206</v>
      </c>
      <c r="AZ1554" s="3"/>
    </row>
    <row r="1555" spans="24:52" x14ac:dyDescent="0.3">
      <c r="X1555"/>
      <c r="AP1555" s="1" t="s">
        <v>5564</v>
      </c>
      <c r="AQ1555" s="1" t="s">
        <v>4279</v>
      </c>
      <c r="AR1555" t="s">
        <v>4280</v>
      </c>
      <c r="AS1555">
        <v>9.6500000000000002E-2</v>
      </c>
      <c r="AT1555" s="5">
        <f t="shared" si="79"/>
        <v>9.6500000000000004E-4</v>
      </c>
      <c r="AV1555" s="1" t="s">
        <v>415</v>
      </c>
      <c r="AW1555" s="3">
        <v>2.1776890669945699</v>
      </c>
      <c r="AX1555" s="3">
        <v>22.216000000000001</v>
      </c>
      <c r="AY1555" s="3" t="s">
        <v>206</v>
      </c>
      <c r="AZ1555" s="3"/>
    </row>
    <row r="1556" spans="24:52" x14ac:dyDescent="0.3">
      <c r="X1556"/>
      <c r="AP1556" s="1" t="s">
        <v>5564</v>
      </c>
      <c r="AQ1556" s="1" t="s">
        <v>5641</v>
      </c>
      <c r="AR1556" t="s">
        <v>5642</v>
      </c>
      <c r="AS1556">
        <v>9.5399999999999999E-2</v>
      </c>
      <c r="AT1556" s="5">
        <f t="shared" si="79"/>
        <v>9.5399999999999999E-4</v>
      </c>
      <c r="AV1556" s="1" t="s">
        <v>3377</v>
      </c>
      <c r="AW1556" s="3">
        <v>3.1293950521374199</v>
      </c>
      <c r="AX1556" s="3">
        <v>0</v>
      </c>
      <c r="AY1556" s="3">
        <v>25.6</v>
      </c>
      <c r="AZ1556" s="3"/>
    </row>
    <row r="1557" spans="24:52" x14ac:dyDescent="0.3">
      <c r="X1557"/>
      <c r="AP1557" s="1" t="s">
        <v>5564</v>
      </c>
      <c r="AQ1557" s="1" t="s">
        <v>5643</v>
      </c>
      <c r="AR1557" s="1" t="s">
        <v>5644</v>
      </c>
      <c r="AS1557">
        <v>9.5399999999999999E-2</v>
      </c>
      <c r="AT1557" s="5">
        <f t="shared" si="79"/>
        <v>9.5399999999999999E-4</v>
      </c>
      <c r="AV1557" s="1" t="s">
        <v>2826</v>
      </c>
      <c r="AW1557" s="3">
        <v>4.0020449381000001</v>
      </c>
      <c r="AX1557" s="3">
        <v>0</v>
      </c>
      <c r="AY1557" s="3" t="s">
        <v>206</v>
      </c>
      <c r="AZ1557" s="3"/>
    </row>
    <row r="1558" spans="24:52" x14ac:dyDescent="0.3">
      <c r="X1558"/>
      <c r="AP1558" s="1" t="s">
        <v>5564</v>
      </c>
      <c r="AQ1558" s="1" t="s">
        <v>4281</v>
      </c>
      <c r="AR1558" t="s">
        <v>4282</v>
      </c>
      <c r="AS1558">
        <v>8.8900000000000007E-2</v>
      </c>
      <c r="AT1558" s="5">
        <f t="shared" si="79"/>
        <v>8.8900000000000003E-4</v>
      </c>
      <c r="AV1558" s="1" t="s">
        <v>406</v>
      </c>
      <c r="AW1558" s="3">
        <v>2.8423202719499998</v>
      </c>
      <c r="AX1558" s="3">
        <v>140.97900000000001</v>
      </c>
      <c r="AY1558" s="3">
        <v>-1.26</v>
      </c>
      <c r="AZ1558" s="3"/>
    </row>
    <row r="1559" spans="24:52" x14ac:dyDescent="0.3">
      <c r="X1559"/>
      <c r="AP1559" s="1" t="s">
        <v>5564</v>
      </c>
      <c r="AQ1559" s="1" t="s">
        <v>5645</v>
      </c>
      <c r="AR1559" t="s">
        <v>5646</v>
      </c>
      <c r="AS1559">
        <v>8.5000000000000006E-2</v>
      </c>
      <c r="AT1559" s="5">
        <f t="shared" si="79"/>
        <v>8.5000000000000006E-4</v>
      </c>
      <c r="AV1559" s="1" t="s">
        <v>924</v>
      </c>
      <c r="AW1559" s="3">
        <v>6.8028891705600003</v>
      </c>
      <c r="AX1559" s="3">
        <v>0</v>
      </c>
      <c r="AY1559" s="3" t="s">
        <v>206</v>
      </c>
      <c r="AZ1559" s="3"/>
    </row>
    <row r="1560" spans="24:52" x14ac:dyDescent="0.3">
      <c r="X1560"/>
      <c r="AP1560" s="1" t="s">
        <v>5564</v>
      </c>
      <c r="AQ1560" s="1" t="s">
        <v>5647</v>
      </c>
      <c r="AR1560" t="s">
        <v>5648</v>
      </c>
      <c r="AS1560">
        <v>8.4500000000000006E-2</v>
      </c>
      <c r="AT1560" s="5">
        <f t="shared" si="79"/>
        <v>8.4500000000000005E-4</v>
      </c>
      <c r="AV1560" s="1" t="s">
        <v>425</v>
      </c>
      <c r="AW1560" s="3">
        <v>1.13878116892</v>
      </c>
      <c r="AX1560" s="3">
        <v>0</v>
      </c>
      <c r="AY1560" s="3" t="s">
        <v>206</v>
      </c>
      <c r="AZ1560" s="3"/>
    </row>
    <row r="1561" spans="24:52" x14ac:dyDescent="0.3">
      <c r="X1561"/>
      <c r="AP1561" s="1" t="s">
        <v>5564</v>
      </c>
      <c r="AQ1561" s="1" t="s">
        <v>5649</v>
      </c>
      <c r="AR1561" t="s">
        <v>5650</v>
      </c>
      <c r="AS1561">
        <v>8.0299999999999996E-2</v>
      </c>
      <c r="AT1561" s="5">
        <f t="shared" si="79"/>
        <v>8.03E-4</v>
      </c>
      <c r="AV1561" s="1" t="s">
        <v>3378</v>
      </c>
      <c r="AW1561" s="3">
        <v>0.95610074877996298</v>
      </c>
      <c r="AX1561" s="3">
        <v>0</v>
      </c>
      <c r="AY1561" s="3" t="s">
        <v>206</v>
      </c>
      <c r="AZ1561" s="3"/>
    </row>
    <row r="1562" spans="24:52" x14ac:dyDescent="0.3">
      <c r="X1562"/>
      <c r="AP1562" s="1" t="s">
        <v>5564</v>
      </c>
      <c r="AQ1562" s="1" t="s">
        <v>5651</v>
      </c>
      <c r="AR1562" t="s">
        <v>5652</v>
      </c>
      <c r="AS1562">
        <v>6.7400000000000002E-2</v>
      </c>
      <c r="AT1562" s="5">
        <f t="shared" si="79"/>
        <v>6.7400000000000001E-4</v>
      </c>
      <c r="AV1562" s="1" t="s">
        <v>2822</v>
      </c>
      <c r="AW1562" s="3">
        <v>1.1099229664200001</v>
      </c>
      <c r="AX1562" s="3">
        <v>0</v>
      </c>
      <c r="AY1562" s="3" t="s">
        <v>206</v>
      </c>
      <c r="AZ1562" s="3"/>
    </row>
    <row r="1563" spans="24:52" x14ac:dyDescent="0.3">
      <c r="X1563"/>
      <c r="AP1563" s="1" t="s">
        <v>5564</v>
      </c>
      <c r="AQ1563" s="1" t="s">
        <v>5653</v>
      </c>
      <c r="AR1563" t="s">
        <v>5654</v>
      </c>
      <c r="AS1563">
        <v>6.5699999999999995E-2</v>
      </c>
      <c r="AT1563" s="5">
        <f t="shared" si="79"/>
        <v>6.5699999999999992E-4</v>
      </c>
      <c r="AV1563" s="1" t="s">
        <v>726</v>
      </c>
      <c r="AW1563" s="3">
        <v>1.2230249083</v>
      </c>
      <c r="AX1563" s="3">
        <v>0</v>
      </c>
      <c r="AY1563" s="3" t="s">
        <v>206</v>
      </c>
      <c r="AZ1563" s="3"/>
    </row>
    <row r="1564" spans="24:52" x14ac:dyDescent="0.3">
      <c r="X1564"/>
      <c r="AP1564" s="1" t="s">
        <v>5564</v>
      </c>
      <c r="AQ1564" s="1" t="s">
        <v>4287</v>
      </c>
      <c r="AR1564" t="s">
        <v>4288</v>
      </c>
      <c r="AS1564">
        <v>6.5100000000000005E-2</v>
      </c>
      <c r="AT1564" s="5">
        <f t="shared" si="79"/>
        <v>6.510000000000001E-4</v>
      </c>
      <c r="AV1564" s="1" t="s">
        <v>410</v>
      </c>
      <c r="AW1564" s="3">
        <v>1.88544553595658</v>
      </c>
      <c r="AX1564" s="3">
        <v>93.287999999999997</v>
      </c>
      <c r="AY1564" s="3" t="s">
        <v>206</v>
      </c>
      <c r="AZ1564" s="3"/>
    </row>
    <row r="1565" spans="24:52" x14ac:dyDescent="0.3">
      <c r="X1565"/>
      <c r="AP1565" s="1" t="s">
        <v>5564</v>
      </c>
      <c r="AQ1565" s="1" t="s">
        <v>5655</v>
      </c>
      <c r="AR1565" t="s">
        <v>5656</v>
      </c>
      <c r="AS1565">
        <v>5.9700000000000003E-2</v>
      </c>
      <c r="AT1565" s="5">
        <f t="shared" si="79"/>
        <v>5.9699999999999998E-4</v>
      </c>
      <c r="AV1565" s="1" t="s">
        <v>3379</v>
      </c>
      <c r="AW1565" s="3">
        <v>2.1489157654354201</v>
      </c>
      <c r="AX1565" s="3">
        <v>0</v>
      </c>
      <c r="AY1565" s="3" t="s">
        <v>206</v>
      </c>
      <c r="AZ1565" s="3"/>
    </row>
    <row r="1566" spans="24:52" x14ac:dyDescent="0.3">
      <c r="X1566"/>
      <c r="AP1566" s="1" t="s">
        <v>5564</v>
      </c>
      <c r="AQ1566" s="1" t="s">
        <v>4291</v>
      </c>
      <c r="AR1566" t="s">
        <v>4292</v>
      </c>
      <c r="AS1566">
        <v>5.9200000000000003E-2</v>
      </c>
      <c r="AT1566" s="5">
        <f t="shared" si="79"/>
        <v>5.9200000000000008E-4</v>
      </c>
      <c r="AV1566" s="1" t="s">
        <v>2877</v>
      </c>
      <c r="AW1566" s="3">
        <v>1.3399895102999999</v>
      </c>
      <c r="AX1566" s="3">
        <v>0</v>
      </c>
      <c r="AY1566" s="3" t="s">
        <v>206</v>
      </c>
      <c r="AZ1566" s="3"/>
    </row>
    <row r="1567" spans="24:52" x14ac:dyDescent="0.3">
      <c r="X1567"/>
      <c r="AP1567" s="1" t="s">
        <v>5564</v>
      </c>
      <c r="AQ1567" s="1" t="s">
        <v>5657</v>
      </c>
      <c r="AR1567" t="s">
        <v>5658</v>
      </c>
      <c r="AS1567">
        <v>5.1900000000000002E-2</v>
      </c>
      <c r="AT1567" s="5">
        <f t="shared" si="79"/>
        <v>5.1900000000000004E-4</v>
      </c>
      <c r="AV1567" s="1" t="s">
        <v>3189</v>
      </c>
      <c r="AW1567" s="3">
        <v>0.80544127872000004</v>
      </c>
      <c r="AX1567" s="3">
        <v>0</v>
      </c>
      <c r="AY1567" s="3" t="s">
        <v>206</v>
      </c>
      <c r="AZ1567" s="3"/>
    </row>
    <row r="1568" spans="24:52" x14ac:dyDescent="0.3">
      <c r="X1568"/>
      <c r="AP1568" s="1" t="s">
        <v>5564</v>
      </c>
      <c r="AQ1568" s="1" t="s">
        <v>5660</v>
      </c>
      <c r="AR1568" t="s">
        <v>5661</v>
      </c>
      <c r="AS1568">
        <v>5.0900000000000001E-2</v>
      </c>
      <c r="AT1568" s="5">
        <f t="shared" si="79"/>
        <v>5.0900000000000001E-4</v>
      </c>
      <c r="AV1568" s="1" t="s">
        <v>5659</v>
      </c>
      <c r="AW1568" s="3">
        <v>1.4609115713920799</v>
      </c>
      <c r="AX1568" s="3">
        <v>0</v>
      </c>
      <c r="AY1568" s="3" t="s">
        <v>206</v>
      </c>
      <c r="AZ1568" s="3"/>
    </row>
    <row r="1569" spans="24:52" x14ac:dyDescent="0.3">
      <c r="X1569"/>
      <c r="AP1569" s="1" t="s">
        <v>5564</v>
      </c>
      <c r="AQ1569" s="1" t="s">
        <v>3549</v>
      </c>
      <c r="AR1569" t="s">
        <v>3550</v>
      </c>
      <c r="AS1569">
        <v>5.0500000000000003E-2</v>
      </c>
      <c r="AT1569" s="5">
        <f t="shared" si="79"/>
        <v>5.0500000000000002E-4</v>
      </c>
      <c r="AV1569" s="1" t="s">
        <v>288</v>
      </c>
      <c r="AW1569" s="3">
        <v>2.4461290302899998</v>
      </c>
      <c r="AX1569" s="3">
        <v>-47.146999999999998</v>
      </c>
      <c r="AY1569" s="3" t="s">
        <v>206</v>
      </c>
      <c r="AZ1569" s="3"/>
    </row>
    <row r="1570" spans="24:52" x14ac:dyDescent="0.3">
      <c r="X1570"/>
      <c r="AP1570" s="1" t="s">
        <v>5564</v>
      </c>
      <c r="AQ1570" s="1" t="s">
        <v>5662</v>
      </c>
      <c r="AR1570" s="1" t="s">
        <v>5663</v>
      </c>
      <c r="AS1570">
        <v>5.0500000000000003E-2</v>
      </c>
      <c r="AT1570" s="5">
        <f t="shared" si="79"/>
        <v>5.0500000000000002E-4</v>
      </c>
      <c r="AV1570" s="1" t="s">
        <v>753</v>
      </c>
      <c r="AW1570" s="3">
        <v>1.4192536314099999</v>
      </c>
      <c r="AX1570" s="3">
        <v>66.63</v>
      </c>
      <c r="AY1570" s="3">
        <v>3.774</v>
      </c>
      <c r="AZ1570" s="3"/>
    </row>
    <row r="1571" spans="24:52" x14ac:dyDescent="0.3">
      <c r="X1571"/>
      <c r="AP1571" s="1" t="s">
        <v>5564</v>
      </c>
      <c r="AQ1571" s="1" t="s">
        <v>5664</v>
      </c>
      <c r="AR1571" t="s">
        <v>5665</v>
      </c>
      <c r="AS1571">
        <v>4.8300000000000003E-2</v>
      </c>
      <c r="AT1571" s="5">
        <f t="shared" si="79"/>
        <v>4.8300000000000003E-4</v>
      </c>
      <c r="AV1571" s="1" t="s">
        <v>1016</v>
      </c>
      <c r="AW1571" s="3">
        <v>1.89578782833</v>
      </c>
      <c r="AX1571" s="3">
        <v>0</v>
      </c>
      <c r="AY1571" s="3">
        <v>6.3819999999999997</v>
      </c>
      <c r="AZ1571" s="3"/>
    </row>
    <row r="1572" spans="24:52" x14ac:dyDescent="0.3">
      <c r="X1572"/>
      <c r="AP1572" s="1" t="s">
        <v>5564</v>
      </c>
      <c r="AQ1572" s="1" t="s">
        <v>5666</v>
      </c>
      <c r="AR1572" t="s">
        <v>5667</v>
      </c>
      <c r="AS1572">
        <v>4.7199999999999999E-2</v>
      </c>
      <c r="AT1572" s="5">
        <f t="shared" si="79"/>
        <v>4.7199999999999998E-4</v>
      </c>
      <c r="AV1572" s="1" t="s">
        <v>3191</v>
      </c>
      <c r="AW1572" s="3">
        <v>1.3763110585396201</v>
      </c>
      <c r="AX1572" s="3">
        <v>0</v>
      </c>
      <c r="AY1572" s="3" t="s">
        <v>206</v>
      </c>
      <c r="AZ1572" s="3"/>
    </row>
    <row r="1573" spans="24:52" x14ac:dyDescent="0.3">
      <c r="X1573"/>
      <c r="AP1573" s="1" t="s">
        <v>5564</v>
      </c>
      <c r="AQ1573" s="1" t="s">
        <v>5668</v>
      </c>
      <c r="AR1573" t="s">
        <v>5669</v>
      </c>
      <c r="AS1573">
        <v>4.6300000000000001E-2</v>
      </c>
      <c r="AT1573" s="5">
        <f t="shared" si="79"/>
        <v>4.6300000000000003E-4</v>
      </c>
      <c r="AV1573" s="1" t="s">
        <v>3194</v>
      </c>
      <c r="AW1573" s="3">
        <v>1.50985182751018</v>
      </c>
      <c r="AX1573" s="3">
        <v>-8.75</v>
      </c>
      <c r="AY1573" s="3" t="s">
        <v>206</v>
      </c>
      <c r="AZ1573" s="3"/>
    </row>
    <row r="1574" spans="24:52" x14ac:dyDescent="0.3">
      <c r="X1574"/>
      <c r="AP1574" s="1" t="s">
        <v>5564</v>
      </c>
      <c r="AQ1574" s="1" t="s">
        <v>5670</v>
      </c>
      <c r="AR1574" s="1" t="s">
        <v>5671</v>
      </c>
      <c r="AS1574">
        <v>4.3299999999999998E-2</v>
      </c>
      <c r="AT1574" s="5">
        <f t="shared" si="79"/>
        <v>4.3300000000000001E-4</v>
      </c>
      <c r="AV1574" s="1" t="s">
        <v>3188</v>
      </c>
      <c r="AW1574" s="3">
        <v>0.68360600888656797</v>
      </c>
      <c r="AX1574" s="3">
        <v>17.864000000000001</v>
      </c>
      <c r="AY1574" s="3" t="s">
        <v>206</v>
      </c>
      <c r="AZ1574" s="3"/>
    </row>
    <row r="1575" spans="24:52" x14ac:dyDescent="0.3">
      <c r="X1575"/>
      <c r="AP1575" s="1" t="s">
        <v>5564</v>
      </c>
      <c r="AQ1575" s="1" t="s">
        <v>3799</v>
      </c>
      <c r="AR1575" t="s">
        <v>3800</v>
      </c>
      <c r="AS1575">
        <v>4.07E-2</v>
      </c>
      <c r="AT1575" s="5">
        <f t="shared" si="79"/>
        <v>4.0700000000000003E-4</v>
      </c>
      <c r="AV1575" s="1" t="s">
        <v>2855</v>
      </c>
      <c r="AW1575" s="3">
        <v>1.4363766196500001</v>
      </c>
      <c r="AX1575" s="3">
        <v>0</v>
      </c>
      <c r="AY1575" s="3" t="s">
        <v>206</v>
      </c>
      <c r="AZ1575" s="3"/>
    </row>
    <row r="1576" spans="24:52" x14ac:dyDescent="0.3">
      <c r="X1576"/>
      <c r="AP1576" s="1" t="s">
        <v>5564</v>
      </c>
      <c r="AQ1576" s="1" t="s">
        <v>5672</v>
      </c>
      <c r="AR1576" t="s">
        <v>5673</v>
      </c>
      <c r="AS1576">
        <v>3.9199999999999999E-2</v>
      </c>
      <c r="AT1576" s="5">
        <f t="shared" si="79"/>
        <v>3.9199999999999999E-4</v>
      </c>
      <c r="AV1576" s="1" t="s">
        <v>3185</v>
      </c>
      <c r="AW1576" s="3">
        <v>1.6344282371848999</v>
      </c>
      <c r="AX1576" s="3">
        <v>0</v>
      </c>
      <c r="AY1576" s="3" t="s">
        <v>206</v>
      </c>
      <c r="AZ1576" s="3"/>
    </row>
    <row r="1577" spans="24:52" x14ac:dyDescent="0.3">
      <c r="X1577"/>
      <c r="AP1577" s="1" t="s">
        <v>5564</v>
      </c>
      <c r="AQ1577" s="1" t="s">
        <v>4297</v>
      </c>
      <c r="AR1577" s="1" t="s">
        <v>4298</v>
      </c>
      <c r="AS1577">
        <v>3.85E-2</v>
      </c>
      <c r="AT1577" s="5">
        <f t="shared" si="79"/>
        <v>3.8499999999999998E-4</v>
      </c>
      <c r="AV1577" s="1" t="s">
        <v>413</v>
      </c>
      <c r="AW1577" s="3">
        <v>0.61724270796587599</v>
      </c>
      <c r="AX1577" s="3">
        <v>-29.347000000000001</v>
      </c>
      <c r="AY1577" s="3">
        <v>43.165999999999997</v>
      </c>
      <c r="AZ1577" s="3"/>
    </row>
    <row r="1578" spans="24:52" x14ac:dyDescent="0.3">
      <c r="X1578"/>
      <c r="AP1578" s="1" t="s">
        <v>5564</v>
      </c>
      <c r="AQ1578" s="1" t="s">
        <v>5674</v>
      </c>
      <c r="AR1578" t="s">
        <v>5675</v>
      </c>
      <c r="AS1578">
        <v>3.85E-2</v>
      </c>
      <c r="AT1578" s="5">
        <f t="shared" si="79"/>
        <v>3.8499999999999998E-4</v>
      </c>
      <c r="AV1578" s="1" t="s">
        <v>3193</v>
      </c>
      <c r="AW1578" s="3">
        <v>1.20658589401674</v>
      </c>
      <c r="AX1578" s="3">
        <v>14.423</v>
      </c>
      <c r="AY1578" s="3" t="s">
        <v>206</v>
      </c>
      <c r="AZ1578" s="3"/>
    </row>
    <row r="1579" spans="24:52" x14ac:dyDescent="0.3">
      <c r="X1579"/>
      <c r="AP1579" s="1" t="s">
        <v>5564</v>
      </c>
      <c r="AQ1579" s="1" t="s">
        <v>4539</v>
      </c>
      <c r="AR1579" t="s">
        <v>4540</v>
      </c>
      <c r="AS1579">
        <v>3.78E-2</v>
      </c>
      <c r="AT1579" s="5">
        <f t="shared" si="79"/>
        <v>3.7800000000000003E-4</v>
      </c>
      <c r="AV1579" s="1" t="s">
        <v>2888</v>
      </c>
      <c r="AW1579" s="3">
        <v>1.5956201729495101</v>
      </c>
      <c r="AX1579" s="3">
        <v>0</v>
      </c>
      <c r="AY1579" s="3" t="s">
        <v>206</v>
      </c>
      <c r="AZ1579" s="3"/>
    </row>
    <row r="1580" spans="24:52" x14ac:dyDescent="0.3">
      <c r="X1580"/>
      <c r="AP1580" s="1" t="s">
        <v>5564</v>
      </c>
      <c r="AQ1580" s="1" t="s">
        <v>5676</v>
      </c>
      <c r="AR1580" t="s">
        <v>5677</v>
      </c>
      <c r="AS1580">
        <v>3.6299999999999999E-2</v>
      </c>
      <c r="AT1580" s="5">
        <f t="shared" si="79"/>
        <v>3.6299999999999999E-4</v>
      </c>
      <c r="AV1580" s="1" t="s">
        <v>3380</v>
      </c>
      <c r="AW1580" s="3">
        <v>1.0711286717999999</v>
      </c>
      <c r="AX1580" s="3">
        <v>0</v>
      </c>
      <c r="AY1580" s="3">
        <v>191.874</v>
      </c>
      <c r="AZ1580" s="3"/>
    </row>
    <row r="1581" spans="24:52" x14ac:dyDescent="0.3">
      <c r="X1581"/>
      <c r="AP1581" s="1" t="s">
        <v>5564</v>
      </c>
      <c r="AQ1581" s="1" t="s">
        <v>4299</v>
      </c>
      <c r="AR1581" t="s">
        <v>4300</v>
      </c>
      <c r="AS1581">
        <v>3.6200000000000003E-2</v>
      </c>
      <c r="AT1581" s="5">
        <f t="shared" si="79"/>
        <v>3.6200000000000002E-4</v>
      </c>
      <c r="AV1581" s="1" t="s">
        <v>412</v>
      </c>
      <c r="AW1581" s="3">
        <v>0.98352979966103404</v>
      </c>
      <c r="AX1581" s="3">
        <v>0</v>
      </c>
      <c r="AY1581" s="3" t="s">
        <v>206</v>
      </c>
      <c r="AZ1581" s="3"/>
    </row>
    <row r="1582" spans="24:52" x14ac:dyDescent="0.3">
      <c r="X1582"/>
      <c r="AP1582" s="1" t="s">
        <v>5564</v>
      </c>
      <c r="AQ1582" s="1" t="s">
        <v>5678</v>
      </c>
      <c r="AR1582" t="s">
        <v>5679</v>
      </c>
      <c r="AS1582">
        <v>3.2800000000000003E-2</v>
      </c>
      <c r="AT1582" s="5">
        <f t="shared" si="79"/>
        <v>3.28E-4</v>
      </c>
      <c r="AV1582" s="1" t="s">
        <v>3195</v>
      </c>
      <c r="AW1582" s="3">
        <v>2.2081262638821699</v>
      </c>
      <c r="AX1582" s="3">
        <v>0</v>
      </c>
      <c r="AY1582" s="3" t="s">
        <v>206</v>
      </c>
      <c r="AZ1582" s="3"/>
    </row>
    <row r="1583" spans="24:52" x14ac:dyDescent="0.3">
      <c r="X1583"/>
      <c r="AP1583" s="1" t="s">
        <v>5564</v>
      </c>
      <c r="AQ1583" s="1" t="s">
        <v>5680</v>
      </c>
      <c r="AR1583" t="s">
        <v>5681</v>
      </c>
      <c r="AS1583">
        <v>3.2800000000000003E-2</v>
      </c>
      <c r="AT1583" s="5">
        <f t="shared" si="79"/>
        <v>3.28E-4</v>
      </c>
      <c r="AV1583" s="1" t="s">
        <v>3196</v>
      </c>
      <c r="AW1583" s="3">
        <v>0.87034103762072601</v>
      </c>
      <c r="AX1583" s="3">
        <v>8.9870000000000001</v>
      </c>
      <c r="AY1583" s="3" t="s">
        <v>206</v>
      </c>
      <c r="AZ1583" s="3"/>
    </row>
    <row r="1584" spans="24:52" x14ac:dyDescent="0.3">
      <c r="X1584"/>
      <c r="AP1584" s="1" t="s">
        <v>5564</v>
      </c>
      <c r="AQ1584" s="1" t="s">
        <v>5682</v>
      </c>
      <c r="AR1584" s="1" t="s">
        <v>5683</v>
      </c>
      <c r="AS1584">
        <v>3.27E-2</v>
      </c>
      <c r="AT1584" s="5">
        <f t="shared" si="79"/>
        <v>3.2699999999999998E-4</v>
      </c>
      <c r="AV1584" s="1" t="s">
        <v>3381</v>
      </c>
      <c r="AW1584" s="3">
        <v>0.70273662792188796</v>
      </c>
      <c r="AX1584" s="3">
        <v>0</v>
      </c>
      <c r="AY1584" s="3" t="s">
        <v>206</v>
      </c>
      <c r="AZ1584" s="3"/>
    </row>
    <row r="1585" spans="24:52" x14ac:dyDescent="0.3">
      <c r="X1585"/>
      <c r="AP1585" s="1" t="s">
        <v>5564</v>
      </c>
      <c r="AQ1585" s="1" t="s">
        <v>4563</v>
      </c>
      <c r="AR1585" s="1" t="s">
        <v>4564</v>
      </c>
      <c r="AS1585">
        <v>3.0200000000000001E-2</v>
      </c>
      <c r="AT1585" s="5">
        <f t="shared" si="79"/>
        <v>3.0200000000000002E-4</v>
      </c>
      <c r="AV1585" s="1" t="s">
        <v>916</v>
      </c>
      <c r="AW1585" s="3">
        <v>0.55688303928000005</v>
      </c>
      <c r="AX1585" s="3">
        <v>0.501</v>
      </c>
      <c r="AY1585" s="3" t="s">
        <v>206</v>
      </c>
      <c r="AZ1585" s="3"/>
    </row>
    <row r="1586" spans="24:52" x14ac:dyDescent="0.3">
      <c r="X1586"/>
      <c r="AP1586" s="1" t="s">
        <v>5564</v>
      </c>
      <c r="AQ1586" s="1" t="s">
        <v>5684</v>
      </c>
      <c r="AR1586" t="s">
        <v>5685</v>
      </c>
      <c r="AS1586">
        <v>2.9499999999999998E-2</v>
      </c>
      <c r="AT1586" s="5">
        <f t="shared" si="79"/>
        <v>2.9499999999999996E-4</v>
      </c>
      <c r="AV1586" s="1" t="s">
        <v>3382</v>
      </c>
      <c r="AW1586" s="3">
        <v>0.522731018995929</v>
      </c>
      <c r="AX1586" s="3">
        <v>0</v>
      </c>
      <c r="AY1586" s="3" t="s">
        <v>206</v>
      </c>
      <c r="AZ1586" s="3"/>
    </row>
    <row r="1587" spans="24:52" x14ac:dyDescent="0.3">
      <c r="X1587"/>
      <c r="AP1587" s="1" t="s">
        <v>5564</v>
      </c>
      <c r="AQ1587" s="1" t="s">
        <v>5686</v>
      </c>
      <c r="AR1587" t="s">
        <v>5687</v>
      </c>
      <c r="AS1587">
        <v>2.7699999999999999E-2</v>
      </c>
      <c r="AT1587" s="5">
        <f t="shared" si="79"/>
        <v>2.7700000000000001E-4</v>
      </c>
      <c r="AV1587" s="1" t="s">
        <v>719</v>
      </c>
      <c r="AW1587" s="3">
        <v>0.72677391226999999</v>
      </c>
      <c r="AX1587" s="3">
        <v>-25.114999999999998</v>
      </c>
      <c r="AY1587" s="3" t="s">
        <v>206</v>
      </c>
      <c r="AZ1587" s="3"/>
    </row>
    <row r="1588" spans="24:52" x14ac:dyDescent="0.3">
      <c r="X1588"/>
      <c r="AP1588" s="1" t="s">
        <v>5564</v>
      </c>
      <c r="AQ1588" s="1" t="s">
        <v>5688</v>
      </c>
      <c r="AR1588" s="1" t="s">
        <v>5689</v>
      </c>
      <c r="AS1588">
        <v>2.63E-2</v>
      </c>
      <c r="AT1588" s="5">
        <f t="shared" si="79"/>
        <v>2.63E-4</v>
      </c>
      <c r="AV1588" s="1" t="s">
        <v>3198</v>
      </c>
      <c r="AW1588" s="3">
        <v>0.50072488831411099</v>
      </c>
      <c r="AX1588" s="3">
        <v>0</v>
      </c>
      <c r="AY1588" s="3" t="s">
        <v>206</v>
      </c>
      <c r="AZ1588" s="3"/>
    </row>
    <row r="1589" spans="24:52" x14ac:dyDescent="0.3">
      <c r="X1589"/>
      <c r="AP1589" s="1" t="s">
        <v>5564</v>
      </c>
      <c r="AQ1589" s="1" t="s">
        <v>5690</v>
      </c>
      <c r="AR1589" s="1" t="s">
        <v>5691</v>
      </c>
      <c r="AS1589">
        <v>2.53E-2</v>
      </c>
      <c r="AT1589" s="5">
        <f t="shared" si="79"/>
        <v>2.5299999999999997E-4</v>
      </c>
      <c r="AV1589" s="1" t="s">
        <v>3197</v>
      </c>
      <c r="AW1589" s="3">
        <v>0.92529368690637703</v>
      </c>
      <c r="AX1589" s="3">
        <v>-9.8030000000000008</v>
      </c>
      <c r="AY1589" s="3" t="s">
        <v>206</v>
      </c>
      <c r="AZ1589" s="3"/>
    </row>
    <row r="1590" spans="24:52" x14ac:dyDescent="0.3">
      <c r="X1590"/>
      <c r="AP1590" s="1" t="s">
        <v>5564</v>
      </c>
      <c r="AQ1590" s="1" t="s">
        <v>5692</v>
      </c>
      <c r="AR1590" t="s">
        <v>5693</v>
      </c>
      <c r="AS1590">
        <v>2.4799999999999999E-2</v>
      </c>
      <c r="AT1590" s="5">
        <f t="shared" si="79"/>
        <v>2.4800000000000001E-4</v>
      </c>
      <c r="AV1590" s="1" t="s">
        <v>1008</v>
      </c>
      <c r="AW1590" s="3">
        <v>1.14868497583</v>
      </c>
      <c r="AX1590" s="3">
        <v>0</v>
      </c>
      <c r="AY1590" s="3" t="s">
        <v>206</v>
      </c>
      <c r="AZ1590" s="3"/>
    </row>
    <row r="1591" spans="24:52" x14ac:dyDescent="0.3">
      <c r="X1591"/>
      <c r="AP1591" s="1" t="s">
        <v>5564</v>
      </c>
      <c r="AQ1591" s="1" t="s">
        <v>5694</v>
      </c>
      <c r="AR1591" t="s">
        <v>5695</v>
      </c>
      <c r="AS1591">
        <v>2.35E-2</v>
      </c>
      <c r="AT1591" s="5">
        <f t="shared" si="79"/>
        <v>2.3499999999999999E-4</v>
      </c>
      <c r="AV1591" s="1" t="s">
        <v>3383</v>
      </c>
      <c r="AW1591" s="3">
        <v>0.38306478968792401</v>
      </c>
      <c r="AX1591" s="3">
        <v>8.0000000000000002E-3</v>
      </c>
      <c r="AY1591" s="3" t="s">
        <v>206</v>
      </c>
      <c r="AZ1591" s="3"/>
    </row>
    <row r="1592" spans="24:52" x14ac:dyDescent="0.3">
      <c r="X1592"/>
      <c r="AP1592" s="1" t="s">
        <v>5564</v>
      </c>
      <c r="AQ1592" s="1" t="s">
        <v>5696</v>
      </c>
      <c r="AR1592" t="s">
        <v>5697</v>
      </c>
      <c r="AS1592">
        <v>2.23E-2</v>
      </c>
      <c r="AT1592" s="5">
        <f t="shared" si="79"/>
        <v>2.23E-4</v>
      </c>
      <c r="AV1592" s="1" t="s">
        <v>3190</v>
      </c>
      <c r="AW1592" s="3">
        <v>3.0195011510708198</v>
      </c>
      <c r="AX1592" s="3">
        <v>0</v>
      </c>
      <c r="AY1592" s="3" t="s">
        <v>206</v>
      </c>
      <c r="AZ1592" s="3"/>
    </row>
    <row r="1593" spans="24:52" x14ac:dyDescent="0.3">
      <c r="X1593"/>
      <c r="AP1593" s="1" t="s">
        <v>5564</v>
      </c>
      <c r="AQ1593" s="1" t="s">
        <v>5698</v>
      </c>
      <c r="AR1593" t="s">
        <v>5699</v>
      </c>
      <c r="AS1593">
        <v>2.1700000000000001E-2</v>
      </c>
      <c r="AT1593" s="5">
        <f t="shared" si="79"/>
        <v>2.1700000000000002E-4</v>
      </c>
      <c r="AV1593" s="1" t="s">
        <v>3192</v>
      </c>
      <c r="AW1593" s="3">
        <v>0.45745836960000003</v>
      </c>
      <c r="AX1593" s="3">
        <v>0</v>
      </c>
      <c r="AY1593" s="3" t="s">
        <v>206</v>
      </c>
      <c r="AZ1593" s="3"/>
    </row>
    <row r="1594" spans="24:52" x14ac:dyDescent="0.3">
      <c r="X1594"/>
      <c r="AP1594" s="1" t="s">
        <v>5564</v>
      </c>
      <c r="AQ1594" s="1" t="s">
        <v>5700</v>
      </c>
      <c r="AR1594" t="s">
        <v>5701</v>
      </c>
      <c r="AS1594">
        <v>2.0899999999999998E-2</v>
      </c>
      <c r="AT1594" s="5">
        <f t="shared" si="79"/>
        <v>2.0899999999999998E-4</v>
      </c>
      <c r="AV1594" s="1" t="s">
        <v>1006</v>
      </c>
      <c r="AW1594" s="3">
        <v>0.43278081858</v>
      </c>
      <c r="AX1594" s="3">
        <v>0</v>
      </c>
      <c r="AY1594" s="3" t="s">
        <v>206</v>
      </c>
      <c r="AZ1594" s="3"/>
    </row>
    <row r="1595" spans="24:52" x14ac:dyDescent="0.3">
      <c r="X1595"/>
      <c r="AP1595" s="1" t="s">
        <v>5564</v>
      </c>
      <c r="AQ1595" s="1" t="s">
        <v>4301</v>
      </c>
      <c r="AR1595" s="1" t="s">
        <v>4302</v>
      </c>
      <c r="AS1595">
        <v>2.0500000000000001E-2</v>
      </c>
      <c r="AT1595" s="5">
        <f t="shared" si="79"/>
        <v>2.05E-4</v>
      </c>
      <c r="AV1595" s="1" t="s">
        <v>405</v>
      </c>
      <c r="AW1595" s="3">
        <v>4.1382070329599996</v>
      </c>
      <c r="AX1595" s="3">
        <v>16.099</v>
      </c>
      <c r="AY1595" s="3">
        <v>34.792999999999999</v>
      </c>
      <c r="AZ1595" s="3"/>
    </row>
    <row r="1596" spans="24:52" x14ac:dyDescent="0.3">
      <c r="X1596"/>
      <c r="AP1596" s="1" t="s">
        <v>5564</v>
      </c>
      <c r="AQ1596" s="1" t="s">
        <v>5551</v>
      </c>
      <c r="AR1596" t="s">
        <v>5552</v>
      </c>
      <c r="AS1596">
        <v>1.9599999999999999E-2</v>
      </c>
      <c r="AT1596" s="5">
        <f t="shared" si="79"/>
        <v>1.9599999999999999E-4</v>
      </c>
      <c r="AV1596" s="1" t="s">
        <v>3371</v>
      </c>
      <c r="AW1596" s="3">
        <v>1.0112150092800001</v>
      </c>
      <c r="AX1596" s="3">
        <v>0</v>
      </c>
      <c r="AY1596" s="3" t="s">
        <v>206</v>
      </c>
      <c r="AZ1596" s="3"/>
    </row>
    <row r="1597" spans="24:52" x14ac:dyDescent="0.3">
      <c r="X1597"/>
      <c r="AP1597" s="1" t="s">
        <v>5564</v>
      </c>
      <c r="AQ1597" s="1" t="s">
        <v>5702</v>
      </c>
      <c r="AR1597" t="s">
        <v>5703</v>
      </c>
      <c r="AS1597">
        <v>1.8200000000000001E-2</v>
      </c>
      <c r="AT1597" s="5">
        <f t="shared" si="79"/>
        <v>1.8200000000000001E-4</v>
      </c>
      <c r="AV1597" s="1" t="s">
        <v>3200</v>
      </c>
      <c r="AW1597" s="3">
        <v>0.43304879765943</v>
      </c>
      <c r="AX1597" s="3">
        <v>2.8460000000000001</v>
      </c>
      <c r="AY1597" s="3" t="s">
        <v>206</v>
      </c>
      <c r="AZ1597" s="3"/>
    </row>
    <row r="1598" spans="24:52" x14ac:dyDescent="0.3">
      <c r="X1598"/>
      <c r="AP1598" s="1" t="s">
        <v>5564</v>
      </c>
      <c r="AQ1598" s="1" t="s">
        <v>5704</v>
      </c>
      <c r="AR1598" t="s">
        <v>5705</v>
      </c>
      <c r="AS1598">
        <v>1.4E-2</v>
      </c>
      <c r="AT1598" s="5">
        <f t="shared" si="79"/>
        <v>1.4000000000000001E-4</v>
      </c>
      <c r="AV1598" s="1" t="s">
        <v>3384</v>
      </c>
      <c r="AW1598" s="3">
        <v>0.22658273825556799</v>
      </c>
      <c r="AX1598" s="3">
        <v>63.865000000000002</v>
      </c>
      <c r="AY1598" s="3" t="s">
        <v>206</v>
      </c>
      <c r="AZ1598" s="3"/>
    </row>
    <row r="1599" spans="24:52" x14ac:dyDescent="0.3">
      <c r="X1599"/>
      <c r="AP1599" s="1" t="s">
        <v>5564</v>
      </c>
      <c r="AQ1599" s="1" t="s">
        <v>5706</v>
      </c>
      <c r="AR1599" t="s">
        <v>5707</v>
      </c>
      <c r="AS1599">
        <v>1.2800000000000001E-2</v>
      </c>
      <c r="AT1599" s="5">
        <f t="shared" si="79"/>
        <v>1.2799999999999999E-4</v>
      </c>
      <c r="AV1599" s="1" t="s">
        <v>3385</v>
      </c>
      <c r="AW1599" s="3">
        <v>1.8996192456800001</v>
      </c>
      <c r="AX1599" s="3">
        <v>0</v>
      </c>
      <c r="AY1599" s="3" t="s">
        <v>206</v>
      </c>
      <c r="AZ1599" s="3"/>
    </row>
    <row r="1600" spans="24:52" x14ac:dyDescent="0.3">
      <c r="X1600"/>
      <c r="AP1600" s="1" t="s">
        <v>5564</v>
      </c>
      <c r="AQ1600" s="1" t="s">
        <v>5708</v>
      </c>
      <c r="AR1600" t="s">
        <v>5709</v>
      </c>
      <c r="AS1600">
        <v>1.2800000000000001E-2</v>
      </c>
      <c r="AT1600" s="5">
        <f t="shared" si="79"/>
        <v>1.2799999999999999E-4</v>
      </c>
      <c r="AV1600" s="1" t="s">
        <v>3199</v>
      </c>
      <c r="AW1600" s="3">
        <v>0.27875793183999997</v>
      </c>
      <c r="AX1600" s="3">
        <v>0</v>
      </c>
      <c r="AY1600" s="3" t="s">
        <v>206</v>
      </c>
      <c r="AZ1600" s="3"/>
    </row>
    <row r="1601" spans="24:52" x14ac:dyDescent="0.3">
      <c r="X1601"/>
      <c r="AP1601" s="1" t="s">
        <v>5564</v>
      </c>
      <c r="AQ1601" s="1" t="s">
        <v>5710</v>
      </c>
      <c r="AR1601" t="s">
        <v>5711</v>
      </c>
      <c r="AS1601">
        <v>9.4999999999999998E-3</v>
      </c>
      <c r="AT1601" s="5">
        <f t="shared" si="79"/>
        <v>9.4999999999999992E-5</v>
      </c>
      <c r="AV1601" s="1" t="s">
        <v>677</v>
      </c>
      <c r="AW1601" s="3">
        <v>0.67069138365261205</v>
      </c>
      <c r="AX1601" s="3">
        <v>0</v>
      </c>
      <c r="AY1601" s="3" t="s">
        <v>206</v>
      </c>
      <c r="AZ1601" s="3"/>
    </row>
    <row r="1602" spans="24:52" x14ac:dyDescent="0.3">
      <c r="X1602"/>
      <c r="AP1602" s="1" t="s">
        <v>5564</v>
      </c>
      <c r="AQ1602" s="1" t="s">
        <v>5712</v>
      </c>
      <c r="AR1602" s="1" t="s">
        <v>5713</v>
      </c>
      <c r="AS1602">
        <v>6.7000000000000002E-3</v>
      </c>
      <c r="AT1602" s="5">
        <f t="shared" si="79"/>
        <v>6.7000000000000002E-5</v>
      </c>
      <c r="AV1602" s="1" t="s">
        <v>3386</v>
      </c>
      <c r="AW1602" s="3">
        <v>0.1595040971966</v>
      </c>
      <c r="AX1602" s="3">
        <v>0</v>
      </c>
      <c r="AY1602" s="3">
        <v>47.6</v>
      </c>
      <c r="AZ1602" s="3"/>
    </row>
    <row r="1603" spans="24:52" x14ac:dyDescent="0.3">
      <c r="X1603"/>
      <c r="AP1603" s="1" t="s">
        <v>5564</v>
      </c>
      <c r="AQ1603" s="1" t="s">
        <v>3563</v>
      </c>
      <c r="AR1603" t="s">
        <v>3810</v>
      </c>
      <c r="AS1603">
        <v>1E-4</v>
      </c>
      <c r="AT1603" s="5">
        <f t="shared" si="79"/>
        <v>9.9999999999999995E-7</v>
      </c>
      <c r="AV1603" s="1" t="s">
        <v>206</v>
      </c>
      <c r="AW1603" s="3" t="s">
        <v>249</v>
      </c>
      <c r="AX1603" s="3" t="s">
        <v>1029</v>
      </c>
      <c r="AY1603" s="3" t="s">
        <v>278</v>
      </c>
      <c r="AZ1603" s="3"/>
    </row>
    <row r="1604" spans="24:52" x14ac:dyDescent="0.3">
      <c r="X1604"/>
      <c r="AP1604" s="1" t="s">
        <v>5564</v>
      </c>
      <c r="AQ1604" s="1" t="s">
        <v>3563</v>
      </c>
      <c r="AR1604" t="s">
        <v>5714</v>
      </c>
      <c r="AS1604">
        <v>0</v>
      </c>
      <c r="AT1604" s="5">
        <f t="shared" si="79"/>
        <v>0</v>
      </c>
      <c r="AV1604" s="1" t="s">
        <v>206</v>
      </c>
      <c r="AW1604" s="3" t="s">
        <v>249</v>
      </c>
      <c r="AX1604" s="3" t="s">
        <v>1029</v>
      </c>
      <c r="AY1604" s="3" t="s">
        <v>278</v>
      </c>
      <c r="AZ1604" s="3"/>
    </row>
    <row r="1605" spans="24:52" x14ac:dyDescent="0.3">
      <c r="X1605"/>
      <c r="AP1605" s="1" t="s">
        <v>5564</v>
      </c>
      <c r="AQ1605" s="1" t="s">
        <v>3563</v>
      </c>
      <c r="AR1605" t="s">
        <v>4153</v>
      </c>
      <c r="AS1605">
        <v>0</v>
      </c>
      <c r="AT1605" s="5">
        <f t="shared" si="79"/>
        <v>0</v>
      </c>
      <c r="AV1605" s="1" t="s">
        <v>206</v>
      </c>
      <c r="AW1605" s="3" t="s">
        <v>249</v>
      </c>
      <c r="AX1605" s="3" t="s">
        <v>1029</v>
      </c>
      <c r="AY1605" s="3" t="s">
        <v>278</v>
      </c>
      <c r="AZ1605" s="3"/>
    </row>
    <row r="1606" spans="24:52" x14ac:dyDescent="0.3">
      <c r="X1606"/>
      <c r="AP1606" s="1" t="s">
        <v>5564</v>
      </c>
      <c r="AQ1606" s="1" t="s">
        <v>3563</v>
      </c>
      <c r="AR1606" t="s">
        <v>4473</v>
      </c>
      <c r="AS1606">
        <v>-1E-4</v>
      </c>
      <c r="AT1606" s="5">
        <f t="shared" si="79"/>
        <v>-9.9999999999999995E-7</v>
      </c>
      <c r="AV1606" s="1" t="s">
        <v>206</v>
      </c>
      <c r="AW1606" s="3" t="s">
        <v>249</v>
      </c>
      <c r="AX1606" s="3" t="s">
        <v>1029</v>
      </c>
      <c r="AY1606" s="3" t="s">
        <v>278</v>
      </c>
      <c r="AZ1606" s="3"/>
    </row>
    <row r="1607" spans="24:52" x14ac:dyDescent="0.3">
      <c r="X1607"/>
      <c r="AP1607" s="1" t="s">
        <v>5564</v>
      </c>
      <c r="AQ1607" s="1" t="s">
        <v>3563</v>
      </c>
      <c r="AR1607" t="s">
        <v>3813</v>
      </c>
      <c r="AS1607">
        <v>-1E-4</v>
      </c>
      <c r="AT1607" s="5">
        <f t="shared" si="79"/>
        <v>-9.9999999999999995E-7</v>
      </c>
      <c r="AV1607" s="1" t="s">
        <v>206</v>
      </c>
      <c r="AW1607" s="3" t="s">
        <v>249</v>
      </c>
      <c r="AX1607" s="3" t="s">
        <v>1029</v>
      </c>
      <c r="AY1607" s="3" t="s">
        <v>278</v>
      </c>
      <c r="AZ1607" s="3"/>
    </row>
    <row r="1608" spans="24:52" x14ac:dyDescent="0.3">
      <c r="X1608"/>
      <c r="AP1608" s="1" t="s">
        <v>5564</v>
      </c>
      <c r="AQ1608" s="1" t="s">
        <v>3563</v>
      </c>
      <c r="AR1608" t="s">
        <v>5715</v>
      </c>
      <c r="AS1608">
        <v>-0.1802</v>
      </c>
      <c r="AT1608" s="5">
        <f t="shared" si="79"/>
        <v>-1.802E-3</v>
      </c>
      <c r="AV1608" s="1" t="s">
        <v>206</v>
      </c>
      <c r="AW1608" s="3" t="s">
        <v>249</v>
      </c>
      <c r="AX1608" s="3" t="s">
        <v>1029</v>
      </c>
      <c r="AY1608" s="3" t="s">
        <v>278</v>
      </c>
      <c r="AZ1608" s="3"/>
    </row>
    <row r="1609" spans="24:52" x14ac:dyDescent="0.3">
      <c r="X1609"/>
      <c r="AP1609" s="1" t="s">
        <v>5716</v>
      </c>
      <c r="AQ1609" s="1" t="s">
        <v>5717</v>
      </c>
      <c r="AR1609" t="s">
        <v>5718</v>
      </c>
      <c r="AS1609">
        <v>1.8962000000000001</v>
      </c>
      <c r="AT1609" s="5">
        <f t="shared" ref="AT1609:AT1672" si="80">AS1609/100</f>
        <v>1.8962E-2</v>
      </c>
      <c r="AV1609" s="1" t="s">
        <v>716</v>
      </c>
      <c r="AW1609" s="3">
        <v>12.49942380934</v>
      </c>
      <c r="AX1609" s="3">
        <v>16.437000000000001</v>
      </c>
      <c r="AY1609" s="3">
        <v>20.05</v>
      </c>
      <c r="AZ1609" s="3"/>
    </row>
    <row r="1610" spans="24:52" x14ac:dyDescent="0.3">
      <c r="X1610"/>
      <c r="AP1610" s="1" t="s">
        <v>5716</v>
      </c>
      <c r="AQ1610" s="1" t="s">
        <v>4207</v>
      </c>
      <c r="AR1610" t="s">
        <v>4208</v>
      </c>
      <c r="AS1610">
        <v>1.6480999999999999</v>
      </c>
      <c r="AT1610" s="5">
        <f t="shared" si="80"/>
        <v>1.6480999999999999E-2</v>
      </c>
      <c r="AV1610" s="1" t="s">
        <v>180</v>
      </c>
      <c r="AW1610" s="3">
        <v>20.707433315839999</v>
      </c>
      <c r="AX1610" s="3">
        <v>16.620999999999999</v>
      </c>
      <c r="AY1610" s="3">
        <v>23.27</v>
      </c>
      <c r="AZ1610" s="3"/>
    </row>
    <row r="1611" spans="24:52" x14ac:dyDescent="0.3">
      <c r="X1611"/>
      <c r="AP1611" s="1" t="s">
        <v>5716</v>
      </c>
      <c r="AQ1611" s="1" t="s">
        <v>4448</v>
      </c>
      <c r="AR1611" t="s">
        <v>4449</v>
      </c>
      <c r="AS1611">
        <v>1.4238999999999999</v>
      </c>
      <c r="AT1611" s="5">
        <f t="shared" si="80"/>
        <v>1.4239E-2</v>
      </c>
      <c r="AV1611" s="1" t="s">
        <v>376</v>
      </c>
      <c r="AW1611" s="3">
        <v>4.3534576622700003</v>
      </c>
      <c r="AX1611" s="3">
        <v>-5.3250000000000002</v>
      </c>
      <c r="AY1611" s="3" t="s">
        <v>206</v>
      </c>
      <c r="AZ1611" s="3"/>
    </row>
    <row r="1612" spans="24:52" x14ac:dyDescent="0.3">
      <c r="X1612"/>
      <c r="AP1612" s="1" t="s">
        <v>5716</v>
      </c>
      <c r="AQ1612" s="1" t="s">
        <v>4090</v>
      </c>
      <c r="AR1612" t="s">
        <v>4091</v>
      </c>
      <c r="AS1612">
        <v>1.0718000000000001</v>
      </c>
      <c r="AT1612" s="5">
        <f t="shared" si="80"/>
        <v>1.0718E-2</v>
      </c>
      <c r="AV1612" s="1" t="s">
        <v>242</v>
      </c>
      <c r="AW1612" s="3">
        <v>6.9755746788000002</v>
      </c>
      <c r="AX1612" s="3">
        <v>-35.113999999999997</v>
      </c>
      <c r="AY1612" s="3">
        <v>82.42</v>
      </c>
      <c r="AZ1612" s="3"/>
    </row>
    <row r="1613" spans="24:52" x14ac:dyDescent="0.3">
      <c r="X1613"/>
      <c r="AP1613" s="1" t="s">
        <v>5716</v>
      </c>
      <c r="AQ1613" s="1" t="s">
        <v>3715</v>
      </c>
      <c r="AR1613" t="s">
        <v>3716</v>
      </c>
      <c r="AS1613">
        <v>1.0716000000000001</v>
      </c>
      <c r="AT1613" s="5">
        <f t="shared" si="80"/>
        <v>1.0716000000000002E-2</v>
      </c>
      <c r="AV1613" s="1" t="s">
        <v>3315</v>
      </c>
      <c r="AW1613" s="3">
        <v>19.16000401114</v>
      </c>
      <c r="AX1613" s="3">
        <v>0</v>
      </c>
      <c r="AY1613" s="3" t="s">
        <v>206</v>
      </c>
      <c r="AZ1613" s="3"/>
    </row>
    <row r="1614" spans="24:52" x14ac:dyDescent="0.3">
      <c r="X1614"/>
      <c r="AP1614" s="1" t="s">
        <v>5716</v>
      </c>
      <c r="AQ1614" s="1" t="s">
        <v>5719</v>
      </c>
      <c r="AR1614" t="s">
        <v>5720</v>
      </c>
      <c r="AS1614">
        <v>0.91859999999999997</v>
      </c>
      <c r="AT1614" s="5">
        <f t="shared" si="80"/>
        <v>9.1859999999999997E-3</v>
      </c>
      <c r="AV1614" s="1" t="s">
        <v>3389</v>
      </c>
      <c r="AW1614" s="3">
        <v>25.084080441200001</v>
      </c>
      <c r="AX1614" s="3">
        <v>0</v>
      </c>
      <c r="AY1614" s="3" t="s">
        <v>206</v>
      </c>
      <c r="AZ1614" s="3"/>
    </row>
    <row r="1615" spans="24:52" x14ac:dyDescent="0.3">
      <c r="X1615"/>
      <c r="AP1615" s="1" t="s">
        <v>5716</v>
      </c>
      <c r="AQ1615" s="1" t="s">
        <v>5721</v>
      </c>
      <c r="AR1615" t="s">
        <v>5722</v>
      </c>
      <c r="AS1615">
        <v>0.91510000000000002</v>
      </c>
      <c r="AT1615" s="5">
        <f t="shared" si="80"/>
        <v>9.1509999999999994E-3</v>
      </c>
      <c r="AV1615" s="1" t="s">
        <v>704</v>
      </c>
      <c r="AW1615" s="3">
        <v>15.461554172610001</v>
      </c>
      <c r="AX1615" s="3">
        <v>21.751999999999999</v>
      </c>
      <c r="AY1615" s="3" t="s">
        <v>206</v>
      </c>
      <c r="AZ1615" s="3"/>
    </row>
    <row r="1616" spans="24:52" x14ac:dyDescent="0.3">
      <c r="X1616"/>
      <c r="AP1616" s="1" t="s">
        <v>5716</v>
      </c>
      <c r="AQ1616" s="1" t="s">
        <v>4195</v>
      </c>
      <c r="AR1616" t="s">
        <v>4196</v>
      </c>
      <c r="AS1616">
        <v>0.91020000000000001</v>
      </c>
      <c r="AT1616" s="5">
        <f t="shared" si="80"/>
        <v>9.1020000000000007E-3</v>
      </c>
      <c r="AV1616" s="1" t="s">
        <v>721</v>
      </c>
      <c r="AW1616" s="3">
        <v>6.7841327925197499</v>
      </c>
      <c r="AX1616" s="3">
        <v>6.008</v>
      </c>
      <c r="AY1616" s="3" t="s">
        <v>206</v>
      </c>
      <c r="AZ1616" s="3"/>
    </row>
    <row r="1617" spans="24:52" x14ac:dyDescent="0.3">
      <c r="X1617"/>
      <c r="AP1617" s="1" t="s">
        <v>5716</v>
      </c>
      <c r="AQ1617" s="1" t="s">
        <v>3582</v>
      </c>
      <c r="AR1617" t="s">
        <v>3583</v>
      </c>
      <c r="AS1617">
        <v>0.86939999999999995</v>
      </c>
      <c r="AT1617" s="5">
        <f t="shared" si="80"/>
        <v>8.6940000000000003E-3</v>
      </c>
      <c r="AV1617" s="1" t="s">
        <v>175</v>
      </c>
      <c r="AW1617" s="3">
        <v>13.23119448368</v>
      </c>
      <c r="AX1617" s="3">
        <v>14.624000000000001</v>
      </c>
      <c r="AY1617" s="3">
        <v>9.6</v>
      </c>
      <c r="AZ1617" s="3"/>
    </row>
    <row r="1618" spans="24:52" x14ac:dyDescent="0.3">
      <c r="X1618"/>
      <c r="AP1618" s="1" t="s">
        <v>5716</v>
      </c>
      <c r="AQ1618" s="1" t="s">
        <v>3874</v>
      </c>
      <c r="AR1618" t="s">
        <v>3875</v>
      </c>
      <c r="AS1618">
        <v>0.84430000000000005</v>
      </c>
      <c r="AT1618" s="5">
        <f t="shared" si="80"/>
        <v>8.4430000000000009E-3</v>
      </c>
      <c r="AV1618" s="1" t="s">
        <v>2872</v>
      </c>
      <c r="AW1618" s="3">
        <v>1.3735583532</v>
      </c>
      <c r="AX1618" s="3">
        <v>0</v>
      </c>
      <c r="AY1618" s="3" t="s">
        <v>206</v>
      </c>
      <c r="AZ1618" s="3"/>
    </row>
    <row r="1619" spans="24:52" x14ac:dyDescent="0.3">
      <c r="X1619"/>
      <c r="AP1619" s="1" t="s">
        <v>5716</v>
      </c>
      <c r="AQ1619" t="s">
        <v>4406</v>
      </c>
      <c r="AR1619" t="s">
        <v>4407</v>
      </c>
      <c r="AS1619">
        <v>0.81359999999999999</v>
      </c>
      <c r="AT1619" s="5">
        <f t="shared" si="80"/>
        <v>8.1359999999999991E-3</v>
      </c>
      <c r="AV1619" s="1" t="s">
        <v>2646</v>
      </c>
      <c r="AW1619" s="3">
        <v>5.5197304141999997</v>
      </c>
      <c r="AX1619" s="3">
        <v>0</v>
      </c>
      <c r="AY1619" s="3" t="s">
        <v>206</v>
      </c>
      <c r="AZ1619" s="3"/>
    </row>
    <row r="1620" spans="24:52" x14ac:dyDescent="0.3">
      <c r="X1620"/>
      <c r="AP1620" s="1" t="s">
        <v>5716</v>
      </c>
      <c r="AQ1620" s="1" t="s">
        <v>3920</v>
      </c>
      <c r="AR1620" t="s">
        <v>3921</v>
      </c>
      <c r="AS1620">
        <v>0.80049999999999999</v>
      </c>
      <c r="AT1620" s="5">
        <f t="shared" si="80"/>
        <v>8.005E-3</v>
      </c>
      <c r="AV1620" s="1" t="s">
        <v>10</v>
      </c>
      <c r="AW1620" s="3">
        <v>750.625</v>
      </c>
      <c r="AX1620" s="3">
        <v>52.826999999999998</v>
      </c>
      <c r="AY1620" s="3">
        <v>32.6</v>
      </c>
      <c r="AZ1620" s="3"/>
    </row>
    <row r="1621" spans="24:52" x14ac:dyDescent="0.3">
      <c r="X1621"/>
      <c r="AP1621" s="1" t="s">
        <v>5716</v>
      </c>
      <c r="AQ1621" s="1" t="s">
        <v>4576</v>
      </c>
      <c r="AR1621" t="s">
        <v>4577</v>
      </c>
      <c r="AS1621">
        <v>0.78859999999999997</v>
      </c>
      <c r="AT1621" s="5">
        <f t="shared" si="80"/>
        <v>7.8859999999999989E-3</v>
      </c>
      <c r="AV1621" s="1" t="s">
        <v>123</v>
      </c>
      <c r="AW1621" s="3">
        <v>79.365356249580003</v>
      </c>
      <c r="AX1621" s="3">
        <v>-0.68799999999999994</v>
      </c>
      <c r="AY1621" s="3">
        <v>77.67</v>
      </c>
      <c r="AZ1621" s="3"/>
    </row>
    <row r="1622" spans="24:52" x14ac:dyDescent="0.3">
      <c r="X1622"/>
      <c r="AP1622" s="1" t="s">
        <v>5716</v>
      </c>
      <c r="AQ1622" s="1" t="s">
        <v>5723</v>
      </c>
      <c r="AR1622" t="s">
        <v>5724</v>
      </c>
      <c r="AS1622">
        <v>0.747</v>
      </c>
      <c r="AT1622" s="5">
        <f t="shared" si="80"/>
        <v>7.4700000000000001E-3</v>
      </c>
      <c r="AV1622" s="1" t="s">
        <v>431</v>
      </c>
      <c r="AW1622" s="3">
        <v>59.569449300522102</v>
      </c>
      <c r="AX1622" s="3">
        <v>6.7670000000000003</v>
      </c>
      <c r="AY1622" s="3" t="s">
        <v>206</v>
      </c>
      <c r="AZ1622" s="3"/>
    </row>
    <row r="1623" spans="24:52" x14ac:dyDescent="0.3">
      <c r="X1623"/>
      <c r="AP1623" s="1" t="s">
        <v>5716</v>
      </c>
      <c r="AQ1623" s="1" t="s">
        <v>4241</v>
      </c>
      <c r="AR1623" t="s">
        <v>4242</v>
      </c>
      <c r="AS1623">
        <v>0.71450000000000002</v>
      </c>
      <c r="AT1623" s="5">
        <f t="shared" si="80"/>
        <v>7.1450000000000003E-3</v>
      </c>
      <c r="AV1623" s="1" t="s">
        <v>399</v>
      </c>
      <c r="AW1623" s="3">
        <v>29.31936910292</v>
      </c>
      <c r="AX1623" s="3">
        <v>14.316000000000001</v>
      </c>
      <c r="AY1623" s="3">
        <v>38.299999999999997</v>
      </c>
      <c r="AZ1623" s="3"/>
    </row>
    <row r="1624" spans="24:52" x14ac:dyDescent="0.3">
      <c r="X1624"/>
      <c r="AP1624" s="1" t="s">
        <v>5716</v>
      </c>
      <c r="AQ1624" s="1" t="s">
        <v>5725</v>
      </c>
      <c r="AR1624" t="s">
        <v>5726</v>
      </c>
      <c r="AS1624">
        <v>0.6966</v>
      </c>
      <c r="AT1624" s="5">
        <f t="shared" si="80"/>
        <v>6.966E-3</v>
      </c>
      <c r="AV1624" s="1" t="s">
        <v>2922</v>
      </c>
      <c r="AW1624" s="3">
        <v>0.53659902831999995</v>
      </c>
      <c r="AX1624" s="3">
        <v>73.352999999999994</v>
      </c>
      <c r="AY1624" s="3" t="s">
        <v>206</v>
      </c>
      <c r="AZ1624" s="3"/>
    </row>
    <row r="1625" spans="24:52" x14ac:dyDescent="0.3">
      <c r="X1625"/>
      <c r="AP1625" s="1" t="s">
        <v>5716</v>
      </c>
      <c r="AQ1625" s="1" t="s">
        <v>4205</v>
      </c>
      <c r="AR1625" s="1" t="s">
        <v>4206</v>
      </c>
      <c r="AS1625">
        <v>0.69410000000000005</v>
      </c>
      <c r="AT1625" s="5">
        <f t="shared" si="80"/>
        <v>6.9410000000000001E-3</v>
      </c>
      <c r="AV1625" s="1" t="s">
        <v>493</v>
      </c>
      <c r="AW1625" s="3">
        <v>3.32607224796</v>
      </c>
      <c r="AX1625" s="3">
        <v>-11.039</v>
      </c>
      <c r="AY1625" s="3" t="s">
        <v>206</v>
      </c>
      <c r="AZ1625" s="3"/>
    </row>
    <row r="1626" spans="24:52" x14ac:dyDescent="0.3">
      <c r="X1626"/>
      <c r="AP1626" s="1" t="s">
        <v>5716</v>
      </c>
      <c r="AQ1626" s="1" t="s">
        <v>5727</v>
      </c>
      <c r="AR1626" t="s">
        <v>5728</v>
      </c>
      <c r="AS1626">
        <v>0.67090000000000005</v>
      </c>
      <c r="AT1626" s="5">
        <f t="shared" si="80"/>
        <v>6.7090000000000006E-3</v>
      </c>
      <c r="AV1626" s="1" t="s">
        <v>911</v>
      </c>
      <c r="AW1626" s="3">
        <v>301.221815027844</v>
      </c>
      <c r="AX1626" s="3">
        <v>1.621</v>
      </c>
      <c r="AY1626" s="3">
        <v>22.2</v>
      </c>
      <c r="AZ1626" s="3"/>
    </row>
    <row r="1627" spans="24:52" x14ac:dyDescent="0.3">
      <c r="X1627"/>
      <c r="AP1627" s="1" t="s">
        <v>5716</v>
      </c>
      <c r="AQ1627" s="1" t="s">
        <v>5729</v>
      </c>
      <c r="AR1627" t="s">
        <v>5730</v>
      </c>
      <c r="AS1627">
        <v>0.66959999999999997</v>
      </c>
      <c r="AT1627" s="5">
        <f t="shared" si="80"/>
        <v>6.6959999999999997E-3</v>
      </c>
      <c r="AV1627" s="1" t="s">
        <v>948</v>
      </c>
      <c r="AW1627" s="3">
        <v>2.98014527307833</v>
      </c>
      <c r="AX1627" s="3">
        <v>-12.619</v>
      </c>
      <c r="AY1627" s="3" t="s">
        <v>206</v>
      </c>
      <c r="AZ1627" s="3"/>
    </row>
    <row r="1628" spans="24:52" x14ac:dyDescent="0.3">
      <c r="X1628"/>
      <c r="AP1628" s="1" t="s">
        <v>5716</v>
      </c>
      <c r="AQ1628" s="1" t="s">
        <v>4349</v>
      </c>
      <c r="AR1628" t="s">
        <v>4350</v>
      </c>
      <c r="AS1628">
        <v>0.61929999999999996</v>
      </c>
      <c r="AT1628" s="5">
        <f t="shared" si="80"/>
        <v>6.1929999999999997E-3</v>
      </c>
      <c r="AV1628" s="1" t="s">
        <v>602</v>
      </c>
      <c r="AW1628" s="3">
        <v>5.8899762921000001</v>
      </c>
      <c r="AX1628" s="3">
        <v>0</v>
      </c>
      <c r="AY1628" s="3" t="s">
        <v>206</v>
      </c>
      <c r="AZ1628" s="3"/>
    </row>
    <row r="1629" spans="24:52" x14ac:dyDescent="0.3">
      <c r="X1629"/>
      <c r="AP1629" s="1" t="s">
        <v>5716</v>
      </c>
      <c r="AQ1629" s="1" t="s">
        <v>3541</v>
      </c>
      <c r="AR1629" t="s">
        <v>3542</v>
      </c>
      <c r="AS1629">
        <v>0.61270000000000002</v>
      </c>
      <c r="AT1629" s="5">
        <f t="shared" si="80"/>
        <v>6.1270000000000005E-3</v>
      </c>
      <c r="AV1629" s="1" t="s">
        <v>2</v>
      </c>
      <c r="AW1629" s="3">
        <v>2523.2069878150801</v>
      </c>
      <c r="AX1629" s="3">
        <v>18.173999999999999</v>
      </c>
      <c r="AY1629" s="3">
        <v>16.251999999999999</v>
      </c>
      <c r="AZ1629" s="3"/>
    </row>
    <row r="1630" spans="24:52" x14ac:dyDescent="0.3">
      <c r="X1630"/>
      <c r="AP1630" s="1" t="s">
        <v>5716</v>
      </c>
      <c r="AQ1630" s="1" t="s">
        <v>3861</v>
      </c>
      <c r="AR1630" t="s">
        <v>3862</v>
      </c>
      <c r="AS1630">
        <v>0.59589999999999999</v>
      </c>
      <c r="AT1630" s="5">
        <f t="shared" si="80"/>
        <v>5.9589999999999999E-3</v>
      </c>
      <c r="AV1630" s="1" t="s">
        <v>2874</v>
      </c>
      <c r="AW1630" s="3">
        <v>0.92965878635999999</v>
      </c>
      <c r="AX1630" s="3">
        <v>0</v>
      </c>
      <c r="AY1630" s="3">
        <v>20</v>
      </c>
      <c r="AZ1630" s="3"/>
    </row>
    <row r="1631" spans="24:52" x14ac:dyDescent="0.3">
      <c r="X1631"/>
      <c r="AP1631" s="1" t="s">
        <v>5716</v>
      </c>
      <c r="AQ1631" s="1" t="s">
        <v>4177</v>
      </c>
      <c r="AR1631" t="s">
        <v>4178</v>
      </c>
      <c r="AS1631">
        <v>0.58040000000000003</v>
      </c>
      <c r="AT1631" s="5">
        <f t="shared" si="80"/>
        <v>5.8040000000000001E-3</v>
      </c>
      <c r="AV1631" s="1" t="s">
        <v>41</v>
      </c>
      <c r="AW1631" s="3">
        <v>94.021113124799996</v>
      </c>
      <c r="AX1631" s="3">
        <v>15.835000000000001</v>
      </c>
      <c r="AY1631" s="3">
        <v>4.8</v>
      </c>
      <c r="AZ1631" s="3"/>
    </row>
    <row r="1632" spans="24:52" x14ac:dyDescent="0.3">
      <c r="X1632"/>
      <c r="AP1632" s="1" t="s">
        <v>5716</v>
      </c>
      <c r="AQ1632" s="1" t="s">
        <v>4662</v>
      </c>
      <c r="AR1632" t="s">
        <v>4663</v>
      </c>
      <c r="AS1632">
        <v>0.58020000000000005</v>
      </c>
      <c r="AT1632" s="5">
        <f t="shared" si="80"/>
        <v>5.8020000000000007E-3</v>
      </c>
      <c r="AV1632" s="1" t="s">
        <v>473</v>
      </c>
      <c r="AW1632" s="3">
        <v>3.5088186405399999</v>
      </c>
      <c r="AX1632" s="3">
        <v>-9.4879999999999995</v>
      </c>
      <c r="AY1632" s="3">
        <v>95.18</v>
      </c>
      <c r="AZ1632" s="3"/>
    </row>
    <row r="1633" spans="24:52" x14ac:dyDescent="0.3">
      <c r="X1633"/>
      <c r="AP1633" s="1" t="s">
        <v>5716</v>
      </c>
      <c r="AQ1633" s="1" t="s">
        <v>5731</v>
      </c>
      <c r="AR1633" t="s">
        <v>5732</v>
      </c>
      <c r="AS1633">
        <v>0.56479999999999997</v>
      </c>
      <c r="AT1633" s="5">
        <f t="shared" si="80"/>
        <v>5.6479999999999994E-3</v>
      </c>
      <c r="AV1633" s="1" t="s">
        <v>713</v>
      </c>
      <c r="AW1633" s="3">
        <v>46.521411467365397</v>
      </c>
      <c r="AX1633" s="3">
        <v>53.738999999999997</v>
      </c>
      <c r="AY1633" s="3">
        <v>5</v>
      </c>
      <c r="AZ1633" s="3"/>
    </row>
    <row r="1634" spans="24:52" x14ac:dyDescent="0.3">
      <c r="X1634"/>
      <c r="AP1634" s="1" t="s">
        <v>5716</v>
      </c>
      <c r="AQ1634" s="1" t="s">
        <v>5733</v>
      </c>
      <c r="AR1634" t="s">
        <v>5734</v>
      </c>
      <c r="AS1634">
        <v>0.56200000000000006</v>
      </c>
      <c r="AT1634" s="5">
        <f t="shared" si="80"/>
        <v>5.6200000000000009E-3</v>
      </c>
      <c r="AV1634" s="1" t="s">
        <v>919</v>
      </c>
      <c r="AW1634" s="3">
        <v>1.7301548708300001</v>
      </c>
      <c r="AX1634" s="3">
        <v>11.56</v>
      </c>
      <c r="AY1634" s="3" t="s">
        <v>206</v>
      </c>
      <c r="AZ1634" s="3"/>
    </row>
    <row r="1635" spans="24:52" x14ac:dyDescent="0.3">
      <c r="X1635"/>
      <c r="AP1635" s="1" t="s">
        <v>5716</v>
      </c>
      <c r="AQ1635" s="1" t="s">
        <v>5735</v>
      </c>
      <c r="AR1635" t="s">
        <v>5736</v>
      </c>
      <c r="AS1635">
        <v>0.55969999999999998</v>
      </c>
      <c r="AT1635" s="5">
        <f t="shared" si="80"/>
        <v>5.5969999999999995E-3</v>
      </c>
      <c r="AV1635" s="1" t="s">
        <v>3390</v>
      </c>
      <c r="AW1635" s="3">
        <v>0.63349360127999998</v>
      </c>
      <c r="AX1635" s="3">
        <v>0</v>
      </c>
      <c r="AY1635" s="3" t="s">
        <v>206</v>
      </c>
      <c r="AZ1635" s="3"/>
    </row>
    <row r="1636" spans="24:52" x14ac:dyDescent="0.3">
      <c r="X1636"/>
      <c r="AP1636" s="1" t="s">
        <v>5716</v>
      </c>
      <c r="AQ1636" s="1" t="s">
        <v>4112</v>
      </c>
      <c r="AR1636" t="s">
        <v>4113</v>
      </c>
      <c r="AS1636">
        <v>0.5595</v>
      </c>
      <c r="AT1636" s="5">
        <f t="shared" si="80"/>
        <v>5.5950000000000001E-3</v>
      </c>
      <c r="AV1636" s="1" t="s">
        <v>2662</v>
      </c>
      <c r="AW1636" s="3">
        <v>153.59312448455</v>
      </c>
      <c r="AX1636" s="3">
        <v>8.2629999999999999</v>
      </c>
      <c r="AY1636" s="3">
        <v>11.93525</v>
      </c>
      <c r="AZ1636" s="3"/>
    </row>
    <row r="1637" spans="24:52" x14ac:dyDescent="0.3">
      <c r="X1637"/>
      <c r="AP1637" s="1" t="s">
        <v>5716</v>
      </c>
      <c r="AQ1637" s="1" t="s">
        <v>4080</v>
      </c>
      <c r="AR1637" t="s">
        <v>4081</v>
      </c>
      <c r="AS1637">
        <v>0.54820000000000002</v>
      </c>
      <c r="AT1637" s="5">
        <f t="shared" si="80"/>
        <v>5.4819999999999999E-3</v>
      </c>
      <c r="AV1637" s="1" t="s">
        <v>89</v>
      </c>
      <c r="AW1637" s="3">
        <v>62.219099726300001</v>
      </c>
      <c r="AX1637" s="3">
        <v>0</v>
      </c>
      <c r="AY1637" s="3" t="s">
        <v>206</v>
      </c>
      <c r="AZ1637" s="3"/>
    </row>
    <row r="1638" spans="24:52" x14ac:dyDescent="0.3">
      <c r="X1638"/>
      <c r="AP1638" s="1" t="s">
        <v>5716</v>
      </c>
      <c r="AQ1638" s="1" t="s">
        <v>5737</v>
      </c>
      <c r="AR1638" t="s">
        <v>5738</v>
      </c>
      <c r="AS1638">
        <v>0.54700000000000004</v>
      </c>
      <c r="AT1638" s="5">
        <f t="shared" si="80"/>
        <v>5.47E-3</v>
      </c>
      <c r="AV1638" s="1" t="s">
        <v>3387</v>
      </c>
      <c r="AW1638" s="3">
        <v>1.1708867342</v>
      </c>
      <c r="AX1638" s="3">
        <v>0</v>
      </c>
      <c r="AY1638" s="3" t="s">
        <v>206</v>
      </c>
      <c r="AZ1638" s="3"/>
    </row>
    <row r="1639" spans="24:52" x14ac:dyDescent="0.3">
      <c r="X1639"/>
      <c r="AP1639" s="1" t="s">
        <v>5716</v>
      </c>
      <c r="AQ1639" s="1" t="s">
        <v>4157</v>
      </c>
      <c r="AR1639" t="s">
        <v>4158</v>
      </c>
      <c r="AS1639">
        <v>0.53910000000000002</v>
      </c>
      <c r="AT1639" s="5">
        <f t="shared" si="80"/>
        <v>5.391E-3</v>
      </c>
      <c r="AV1639" s="1" t="s">
        <v>497</v>
      </c>
      <c r="AW1639" s="3">
        <v>21.915542443589999</v>
      </c>
      <c r="AX1639" s="3">
        <v>14.731999999999999</v>
      </c>
      <c r="AY1639" s="3" t="s">
        <v>206</v>
      </c>
      <c r="AZ1639" s="3"/>
    </row>
    <row r="1640" spans="24:52" x14ac:dyDescent="0.3">
      <c r="X1640"/>
      <c r="AP1640" s="1" t="s">
        <v>5716</v>
      </c>
      <c r="AQ1640" s="1" t="s">
        <v>5739</v>
      </c>
      <c r="AR1640" s="1" t="s">
        <v>5740</v>
      </c>
      <c r="AS1640">
        <v>0.53779999999999994</v>
      </c>
      <c r="AT1640" s="5">
        <f t="shared" si="80"/>
        <v>5.3779999999999991E-3</v>
      </c>
      <c r="AV1640" s="1" t="s">
        <v>714</v>
      </c>
      <c r="AW1640" s="3">
        <v>71.560540574443195</v>
      </c>
      <c r="AX1640" s="3">
        <v>5.242</v>
      </c>
      <c r="AY1640" s="3" t="s">
        <v>206</v>
      </c>
      <c r="AZ1640" s="3"/>
    </row>
    <row r="1641" spans="24:52" x14ac:dyDescent="0.3">
      <c r="X1641"/>
      <c r="AP1641" s="1" t="s">
        <v>5716</v>
      </c>
      <c r="AQ1641" s="1" t="s">
        <v>4696</v>
      </c>
      <c r="AR1641" t="s">
        <v>4697</v>
      </c>
      <c r="AS1641">
        <v>0.5373</v>
      </c>
      <c r="AT1641" s="5">
        <f t="shared" si="80"/>
        <v>5.3730000000000002E-3</v>
      </c>
      <c r="AV1641" s="1" t="s">
        <v>2910</v>
      </c>
      <c r="AW1641" s="3">
        <v>1.97707238935</v>
      </c>
      <c r="AX1641" s="3">
        <v>0</v>
      </c>
      <c r="AY1641" s="3" t="s">
        <v>206</v>
      </c>
      <c r="AZ1641" s="3"/>
    </row>
    <row r="1642" spans="24:52" x14ac:dyDescent="0.3">
      <c r="X1642"/>
      <c r="AP1642" s="1" t="s">
        <v>5716</v>
      </c>
      <c r="AQ1642" s="1" t="s">
        <v>5741</v>
      </c>
      <c r="AR1642" t="s">
        <v>5742</v>
      </c>
      <c r="AS1642">
        <v>0.51959999999999995</v>
      </c>
      <c r="AT1642" s="5">
        <f t="shared" si="80"/>
        <v>5.1959999999999992E-3</v>
      </c>
      <c r="AV1642" s="1" t="s">
        <v>994</v>
      </c>
      <c r="AW1642" s="3">
        <v>1.011004</v>
      </c>
      <c r="AX1642" s="3">
        <v>-12.097</v>
      </c>
      <c r="AY1642" s="3" t="s">
        <v>206</v>
      </c>
      <c r="AZ1642" s="3"/>
    </row>
    <row r="1643" spans="24:52" x14ac:dyDescent="0.3">
      <c r="X1643"/>
      <c r="AP1643" s="1" t="s">
        <v>5716</v>
      </c>
      <c r="AQ1643" s="1" t="s">
        <v>5743</v>
      </c>
      <c r="AR1643" s="1" t="s">
        <v>5744</v>
      </c>
      <c r="AS1643">
        <v>0.51500000000000001</v>
      </c>
      <c r="AT1643" s="5">
        <f t="shared" si="80"/>
        <v>5.1500000000000001E-3</v>
      </c>
      <c r="AV1643" s="1" t="s">
        <v>81</v>
      </c>
      <c r="AW1643" s="3">
        <v>57.073551479999999</v>
      </c>
      <c r="AX1643" s="3">
        <v>20.004999999999999</v>
      </c>
      <c r="AY1643" s="3">
        <v>6</v>
      </c>
      <c r="AZ1643" s="3"/>
    </row>
    <row r="1644" spans="24:52" x14ac:dyDescent="0.3">
      <c r="X1644"/>
      <c r="AP1644" s="1" t="s">
        <v>5716</v>
      </c>
      <c r="AQ1644" s="1" t="s">
        <v>5745</v>
      </c>
      <c r="AR1644" s="1" t="s">
        <v>5746</v>
      </c>
      <c r="AS1644">
        <v>0.51039999999999996</v>
      </c>
      <c r="AT1644" s="5">
        <f t="shared" si="80"/>
        <v>5.104E-3</v>
      </c>
      <c r="AV1644" s="1" t="s">
        <v>3388</v>
      </c>
      <c r="AW1644" s="3">
        <v>1.4459205449999999</v>
      </c>
      <c r="AX1644" s="3">
        <v>0</v>
      </c>
      <c r="AY1644" s="3" t="s">
        <v>206</v>
      </c>
      <c r="AZ1644" s="3"/>
    </row>
    <row r="1645" spans="24:52" x14ac:dyDescent="0.3">
      <c r="X1645"/>
      <c r="AP1645" s="1" t="s">
        <v>5716</v>
      </c>
      <c r="AQ1645" s="1" t="s">
        <v>3815</v>
      </c>
      <c r="AR1645" t="s">
        <v>3816</v>
      </c>
      <c r="AS1645">
        <v>0.50649999999999995</v>
      </c>
      <c r="AT1645" s="5">
        <f t="shared" si="80"/>
        <v>5.0649999999999992E-3</v>
      </c>
      <c r="AV1645" s="1" t="s">
        <v>359</v>
      </c>
      <c r="AW1645" s="3">
        <v>1003.27146096562</v>
      </c>
      <c r="AX1645" s="3">
        <v>0</v>
      </c>
      <c r="AY1645" s="3">
        <v>73.06</v>
      </c>
      <c r="AZ1645" s="3"/>
    </row>
    <row r="1646" spans="24:52" x14ac:dyDescent="0.3">
      <c r="X1646"/>
      <c r="AP1646" s="1" t="s">
        <v>5716</v>
      </c>
      <c r="AQ1646" s="1" t="s">
        <v>3839</v>
      </c>
      <c r="AR1646" t="s">
        <v>3840</v>
      </c>
      <c r="AS1646">
        <v>0.50380000000000003</v>
      </c>
      <c r="AT1646" s="5">
        <f t="shared" si="80"/>
        <v>5.0379999999999999E-3</v>
      </c>
      <c r="AV1646" s="1" t="s">
        <v>4</v>
      </c>
      <c r="AW1646" s="3">
        <v>966.82833738095997</v>
      </c>
      <c r="AX1646" s="3">
        <v>42.12</v>
      </c>
      <c r="AY1646" s="3">
        <v>21.35</v>
      </c>
      <c r="AZ1646" s="3"/>
    </row>
    <row r="1647" spans="24:52" x14ac:dyDescent="0.3">
      <c r="X1647"/>
      <c r="AP1647" s="1" t="s">
        <v>5716</v>
      </c>
      <c r="AQ1647" s="1" t="s">
        <v>4088</v>
      </c>
      <c r="AR1647" s="1" t="s">
        <v>4089</v>
      </c>
      <c r="AS1647">
        <v>0.47220000000000001</v>
      </c>
      <c r="AT1647" s="5">
        <f t="shared" si="80"/>
        <v>4.7220000000000005E-3</v>
      </c>
      <c r="AV1647" s="1" t="s">
        <v>334</v>
      </c>
      <c r="AW1647" s="3">
        <v>8.3163486872399996</v>
      </c>
      <c r="AX1647" s="3">
        <v>12.55</v>
      </c>
      <c r="AY1647" s="3" t="s">
        <v>206</v>
      </c>
      <c r="AZ1647" s="3"/>
    </row>
    <row r="1648" spans="24:52" x14ac:dyDescent="0.3">
      <c r="X1648"/>
      <c r="AP1648" s="1" t="s">
        <v>5716</v>
      </c>
      <c r="AQ1648" s="1" t="s">
        <v>5747</v>
      </c>
      <c r="AR1648" t="s">
        <v>5748</v>
      </c>
      <c r="AS1648">
        <v>0.4672</v>
      </c>
      <c r="AT1648" s="5">
        <f t="shared" si="80"/>
        <v>4.6719999999999999E-3</v>
      </c>
      <c r="AV1648" s="1" t="s">
        <v>2912</v>
      </c>
      <c r="AW1648" s="3">
        <v>5.6330661052400002</v>
      </c>
      <c r="AX1648" s="3">
        <v>0</v>
      </c>
      <c r="AY1648" s="3">
        <v>8.8650000000000002</v>
      </c>
      <c r="AZ1648" s="3"/>
    </row>
    <row r="1649" spans="24:52" x14ac:dyDescent="0.3">
      <c r="X1649"/>
      <c r="AP1649" s="1" t="s">
        <v>5716</v>
      </c>
      <c r="AQ1649" s="1" t="s">
        <v>5749</v>
      </c>
      <c r="AR1649" t="s">
        <v>5750</v>
      </c>
      <c r="AS1649">
        <v>0.45760000000000001</v>
      </c>
      <c r="AT1649" s="5">
        <f t="shared" si="80"/>
        <v>4.5760000000000002E-3</v>
      </c>
      <c r="AV1649" s="1" t="s">
        <v>23</v>
      </c>
      <c r="AW1649" s="3">
        <v>249.18024829532001</v>
      </c>
      <c r="AX1649" s="3">
        <v>13.045999999999999</v>
      </c>
      <c r="AY1649" s="3">
        <v>11.8</v>
      </c>
      <c r="AZ1649" s="3"/>
    </row>
    <row r="1650" spans="24:52" x14ac:dyDescent="0.3">
      <c r="X1650"/>
      <c r="AP1650" s="1" t="s">
        <v>5716</v>
      </c>
      <c r="AQ1650" s="1" t="s">
        <v>4389</v>
      </c>
      <c r="AR1650" t="s">
        <v>4390</v>
      </c>
      <c r="AS1650">
        <v>0.45579999999999998</v>
      </c>
      <c r="AT1650" s="5">
        <f t="shared" si="80"/>
        <v>4.5579999999999996E-3</v>
      </c>
      <c r="AV1650" s="1" t="s">
        <v>424</v>
      </c>
      <c r="AW1650" s="3">
        <v>4.5978224703599997</v>
      </c>
      <c r="AX1650" s="3">
        <v>-23.8</v>
      </c>
      <c r="AY1650" s="3">
        <v>46.4</v>
      </c>
      <c r="AZ1650" s="3"/>
    </row>
    <row r="1651" spans="24:52" x14ac:dyDescent="0.3">
      <c r="X1651"/>
      <c r="AP1651" s="1" t="s">
        <v>5716</v>
      </c>
      <c r="AQ1651" s="1" t="s">
        <v>5751</v>
      </c>
      <c r="AR1651" t="s">
        <v>5752</v>
      </c>
      <c r="AS1651">
        <v>0.44950000000000001</v>
      </c>
      <c r="AT1651" s="5">
        <f t="shared" si="80"/>
        <v>4.4949999999999999E-3</v>
      </c>
      <c r="AV1651" s="1" t="s">
        <v>1047</v>
      </c>
      <c r="AW1651" s="3">
        <v>0.37167067399999998</v>
      </c>
      <c r="AX1651" s="3">
        <v>0</v>
      </c>
      <c r="AY1651" s="3" t="s">
        <v>206</v>
      </c>
      <c r="AZ1651" s="3"/>
    </row>
    <row r="1652" spans="24:52" x14ac:dyDescent="0.3">
      <c r="X1652"/>
      <c r="AP1652" s="1" t="s">
        <v>5716</v>
      </c>
      <c r="AQ1652" s="1" t="s">
        <v>3690</v>
      </c>
      <c r="AR1652" t="s">
        <v>3691</v>
      </c>
      <c r="AS1652">
        <v>0.44009999999999999</v>
      </c>
      <c r="AT1652" s="5">
        <f t="shared" si="80"/>
        <v>4.4009999999999995E-3</v>
      </c>
      <c r="AV1652" s="1" t="s">
        <v>213</v>
      </c>
      <c r="AW1652" s="3">
        <v>84.608556795279995</v>
      </c>
      <c r="AX1652" s="3">
        <v>0</v>
      </c>
      <c r="AY1652" s="3">
        <v>59.3</v>
      </c>
      <c r="AZ1652" s="3"/>
    </row>
    <row r="1653" spans="24:52" x14ac:dyDescent="0.3">
      <c r="X1653"/>
      <c r="AP1653" s="1" t="s">
        <v>5716</v>
      </c>
      <c r="AQ1653" s="1" t="s">
        <v>3926</v>
      </c>
      <c r="AR1653" s="1" t="s">
        <v>3927</v>
      </c>
      <c r="AS1653">
        <v>0.43980000000000002</v>
      </c>
      <c r="AT1653" s="5">
        <f t="shared" si="80"/>
        <v>4.398E-3</v>
      </c>
      <c r="AV1653" s="1" t="s">
        <v>1</v>
      </c>
      <c r="AW1653" s="3">
        <v>2460.95955</v>
      </c>
      <c r="AX1653" s="3">
        <v>8.4149999999999991</v>
      </c>
      <c r="AY1653" s="3">
        <v>15.43225</v>
      </c>
      <c r="AZ1653" s="3"/>
    </row>
    <row r="1654" spans="24:52" x14ac:dyDescent="0.3">
      <c r="X1654"/>
      <c r="AP1654" s="1" t="s">
        <v>5716</v>
      </c>
      <c r="AQ1654" s="1" t="s">
        <v>5753</v>
      </c>
      <c r="AR1654" t="s">
        <v>5754</v>
      </c>
      <c r="AS1654">
        <v>0.43790000000000001</v>
      </c>
      <c r="AT1654" s="5">
        <f t="shared" si="80"/>
        <v>4.3790000000000001E-3</v>
      </c>
      <c r="AV1654" s="1" t="s">
        <v>702</v>
      </c>
      <c r="AW1654" s="3">
        <v>17.601583938120001</v>
      </c>
      <c r="AX1654" s="3">
        <v>0</v>
      </c>
      <c r="AY1654" s="3" t="s">
        <v>206</v>
      </c>
      <c r="AZ1654" s="3"/>
    </row>
    <row r="1655" spans="24:52" x14ac:dyDescent="0.3">
      <c r="X1655"/>
      <c r="AP1655" s="1" t="s">
        <v>5716</v>
      </c>
      <c r="AQ1655" s="1" t="s">
        <v>4612</v>
      </c>
      <c r="AR1655" t="s">
        <v>4613</v>
      </c>
      <c r="AS1655">
        <v>0.41830000000000001</v>
      </c>
      <c r="AT1655" s="5">
        <f t="shared" si="80"/>
        <v>4.1830000000000001E-3</v>
      </c>
      <c r="AV1655" s="1" t="s">
        <v>2649</v>
      </c>
      <c r="AW1655" s="3">
        <v>40.647695742499998</v>
      </c>
      <c r="AX1655" s="3">
        <v>0</v>
      </c>
      <c r="AY1655" s="3" t="s">
        <v>206</v>
      </c>
      <c r="AZ1655" s="3"/>
    </row>
    <row r="1656" spans="24:52" x14ac:dyDescent="0.3">
      <c r="X1656"/>
      <c r="AP1656" s="1" t="s">
        <v>5716</v>
      </c>
      <c r="AQ1656" s="1" t="s">
        <v>3841</v>
      </c>
      <c r="AR1656" t="s">
        <v>3842</v>
      </c>
      <c r="AS1656">
        <v>0.4168</v>
      </c>
      <c r="AT1656" s="5">
        <f t="shared" si="80"/>
        <v>4.1679999999999998E-3</v>
      </c>
      <c r="AV1656" s="1" t="s">
        <v>250</v>
      </c>
      <c r="AW1656" s="3">
        <v>66.4726366214</v>
      </c>
      <c r="AX1656" s="3">
        <v>0</v>
      </c>
      <c r="AY1656" s="3" t="s">
        <v>206</v>
      </c>
      <c r="AZ1656" s="3"/>
    </row>
    <row r="1657" spans="24:52" x14ac:dyDescent="0.3">
      <c r="X1657"/>
      <c r="AP1657" s="1" t="s">
        <v>5716</v>
      </c>
      <c r="AQ1657" s="1" t="s">
        <v>5755</v>
      </c>
      <c r="AR1657" t="s">
        <v>5756</v>
      </c>
      <c r="AS1657">
        <v>0.41589999999999999</v>
      </c>
      <c r="AT1657" s="5">
        <f t="shared" si="80"/>
        <v>4.1589999999999995E-3</v>
      </c>
      <c r="AV1657" s="1" t="s">
        <v>518</v>
      </c>
      <c r="AW1657" s="3">
        <v>3.9849821044799998</v>
      </c>
      <c r="AX1657" s="3">
        <v>14.61</v>
      </c>
      <c r="AY1657" s="3" t="s">
        <v>206</v>
      </c>
      <c r="AZ1657" s="3"/>
    </row>
    <row r="1658" spans="24:52" x14ac:dyDescent="0.3">
      <c r="X1658"/>
      <c r="AP1658" s="1" t="s">
        <v>5716</v>
      </c>
      <c r="AQ1658" s="1" t="s">
        <v>4039</v>
      </c>
      <c r="AR1658" t="s">
        <v>4040</v>
      </c>
      <c r="AS1658">
        <v>0.4123</v>
      </c>
      <c r="AT1658" s="5">
        <f t="shared" si="80"/>
        <v>4.1229999999999999E-3</v>
      </c>
      <c r="AV1658" s="1" t="s">
        <v>372</v>
      </c>
      <c r="AW1658" s="3">
        <v>109.69176409776</v>
      </c>
      <c r="AX1658" s="3">
        <v>38.149000000000001</v>
      </c>
      <c r="AY1658" s="3">
        <v>20</v>
      </c>
      <c r="AZ1658" s="3"/>
    </row>
    <row r="1659" spans="24:52" x14ac:dyDescent="0.3">
      <c r="X1659"/>
      <c r="AP1659" s="1" t="s">
        <v>5716</v>
      </c>
      <c r="AQ1659" s="1" t="s">
        <v>4359</v>
      </c>
      <c r="AR1659" t="s">
        <v>4360</v>
      </c>
      <c r="AS1659">
        <v>0.41110000000000002</v>
      </c>
      <c r="AT1659" s="5">
        <f t="shared" si="80"/>
        <v>4.1110000000000001E-3</v>
      </c>
      <c r="AV1659" s="1" t="s">
        <v>494</v>
      </c>
      <c r="AW1659" s="3">
        <v>2.1636751621000001</v>
      </c>
      <c r="AX1659" s="3">
        <v>-6.1630000000000003</v>
      </c>
      <c r="AY1659" s="3">
        <v>33</v>
      </c>
      <c r="AZ1659" s="3"/>
    </row>
    <row r="1660" spans="24:52" x14ac:dyDescent="0.3">
      <c r="X1660"/>
      <c r="AP1660" s="1" t="s">
        <v>5716</v>
      </c>
      <c r="AQ1660" s="1" t="s">
        <v>5757</v>
      </c>
      <c r="AR1660" t="s">
        <v>5758</v>
      </c>
      <c r="AS1660">
        <v>0.40760000000000002</v>
      </c>
      <c r="AT1660" s="5">
        <f t="shared" si="80"/>
        <v>4.0759999999999998E-3</v>
      </c>
      <c r="AV1660" s="1" t="s">
        <v>723</v>
      </c>
      <c r="AW1660" s="3">
        <v>16.49913623942</v>
      </c>
      <c r="AX1660" s="3">
        <v>21.731999999999999</v>
      </c>
      <c r="AY1660" s="3" t="s">
        <v>206</v>
      </c>
      <c r="AZ1660" s="3"/>
    </row>
    <row r="1661" spans="24:52" x14ac:dyDescent="0.3">
      <c r="X1661"/>
      <c r="AP1661" s="1" t="s">
        <v>5716</v>
      </c>
      <c r="AQ1661" s="1" t="s">
        <v>5759</v>
      </c>
      <c r="AR1661" t="s">
        <v>5760</v>
      </c>
      <c r="AS1661">
        <v>0.40110000000000001</v>
      </c>
      <c r="AT1661" s="5">
        <f t="shared" si="80"/>
        <v>4.0109999999999998E-3</v>
      </c>
      <c r="AV1661" s="1" t="s">
        <v>30</v>
      </c>
      <c r="AW1661" s="3">
        <v>214.14439580224001</v>
      </c>
      <c r="AX1661" s="3">
        <v>2.9350000000000001</v>
      </c>
      <c r="AY1661" s="3">
        <v>22.3</v>
      </c>
      <c r="AZ1661" s="3"/>
    </row>
    <row r="1662" spans="24:52" x14ac:dyDescent="0.3">
      <c r="X1662"/>
      <c r="AP1662" s="1" t="s">
        <v>5716</v>
      </c>
      <c r="AQ1662" s="1" t="s">
        <v>5761</v>
      </c>
      <c r="AR1662" t="s">
        <v>5762</v>
      </c>
      <c r="AS1662">
        <v>0.39419999999999999</v>
      </c>
      <c r="AT1662" s="5">
        <f t="shared" si="80"/>
        <v>3.9420000000000002E-3</v>
      </c>
      <c r="AV1662" s="1" t="s">
        <v>103</v>
      </c>
      <c r="AW1662" s="3">
        <v>62.629051474900002</v>
      </c>
      <c r="AX1662" s="3">
        <v>31.341000000000001</v>
      </c>
      <c r="AY1662" s="3">
        <v>16.66</v>
      </c>
      <c r="AZ1662" s="3"/>
    </row>
    <row r="1663" spans="24:52" x14ac:dyDescent="0.3">
      <c r="X1663"/>
      <c r="AP1663" s="1" t="s">
        <v>5716</v>
      </c>
      <c r="AQ1663" s="1" t="s">
        <v>4932</v>
      </c>
      <c r="AR1663" t="s">
        <v>4933</v>
      </c>
      <c r="AS1663">
        <v>0.38829999999999998</v>
      </c>
      <c r="AT1663" s="5">
        <f t="shared" si="80"/>
        <v>3.8829999999999997E-3</v>
      </c>
      <c r="AV1663" s="1" t="s">
        <v>3348</v>
      </c>
      <c r="AW1663" s="3">
        <v>0.19354003551999999</v>
      </c>
      <c r="AX1663" s="3">
        <v>0</v>
      </c>
      <c r="AY1663" s="3" t="s">
        <v>206</v>
      </c>
      <c r="AZ1663" s="3"/>
    </row>
    <row r="1664" spans="24:52" x14ac:dyDescent="0.3">
      <c r="X1664"/>
      <c r="AP1664" s="1" t="s">
        <v>5716</v>
      </c>
      <c r="AQ1664" t="s">
        <v>5763</v>
      </c>
      <c r="AR1664" t="s">
        <v>5764</v>
      </c>
      <c r="AS1664">
        <v>0.38750000000000001</v>
      </c>
      <c r="AT1664" s="5">
        <f t="shared" si="80"/>
        <v>3.875E-3</v>
      </c>
      <c r="AV1664" s="1" t="s">
        <v>135</v>
      </c>
      <c r="AW1664" s="3">
        <v>48.268780712400002</v>
      </c>
      <c r="AX1664" s="3">
        <v>0</v>
      </c>
      <c r="AY1664" s="3">
        <v>16.058250000000001</v>
      </c>
      <c r="AZ1664" s="3"/>
    </row>
    <row r="1665" spans="24:52" x14ac:dyDescent="0.3">
      <c r="X1665"/>
      <c r="AP1665" s="1" t="s">
        <v>5716</v>
      </c>
      <c r="AQ1665" t="s">
        <v>4399</v>
      </c>
      <c r="AR1665" t="s">
        <v>4400</v>
      </c>
      <c r="AS1665">
        <v>0.38</v>
      </c>
      <c r="AT1665" s="5">
        <f t="shared" si="80"/>
        <v>3.8E-3</v>
      </c>
      <c r="AV1665" s="1" t="s">
        <v>1051</v>
      </c>
      <c r="AW1665" s="3">
        <v>4.0385889122099998</v>
      </c>
      <c r="AX1665" s="3">
        <v>0</v>
      </c>
      <c r="AY1665" s="3" t="s">
        <v>206</v>
      </c>
      <c r="AZ1665" s="3"/>
    </row>
    <row r="1666" spans="24:52" x14ac:dyDescent="0.3">
      <c r="X1666"/>
      <c r="AP1666" s="1" t="s">
        <v>5716</v>
      </c>
      <c r="AQ1666" s="1" t="s">
        <v>4997</v>
      </c>
      <c r="AR1666" t="s">
        <v>4998</v>
      </c>
      <c r="AS1666">
        <v>0.37319999999999998</v>
      </c>
      <c r="AT1666" s="5">
        <f t="shared" si="80"/>
        <v>3.7319999999999996E-3</v>
      </c>
      <c r="AV1666" s="1" t="s">
        <v>926</v>
      </c>
      <c r="AW1666" s="3">
        <v>1.9488262244500001</v>
      </c>
      <c r="AX1666" s="3">
        <v>0</v>
      </c>
      <c r="AY1666" s="3" t="s">
        <v>206</v>
      </c>
      <c r="AZ1666" s="3"/>
    </row>
    <row r="1667" spans="24:52" x14ac:dyDescent="0.3">
      <c r="X1667"/>
      <c r="AP1667" s="1" t="s">
        <v>5716</v>
      </c>
      <c r="AQ1667" t="s">
        <v>4102</v>
      </c>
      <c r="AR1667" t="s">
        <v>4103</v>
      </c>
      <c r="AS1667">
        <v>0.37230000000000002</v>
      </c>
      <c r="AT1667" s="5">
        <f t="shared" si="80"/>
        <v>3.7230000000000002E-3</v>
      </c>
      <c r="AV1667" s="1" t="s">
        <v>114</v>
      </c>
      <c r="AW1667" s="3">
        <v>55.788525032519999</v>
      </c>
      <c r="AX1667" s="3">
        <v>-0.26200000000000001</v>
      </c>
      <c r="AY1667" s="3">
        <v>19.271329999999999</v>
      </c>
      <c r="AZ1667" s="3"/>
    </row>
    <row r="1668" spans="24:52" x14ac:dyDescent="0.3">
      <c r="X1668"/>
      <c r="AP1668" s="1" t="s">
        <v>5716</v>
      </c>
      <c r="AQ1668" s="1" t="s">
        <v>3553</v>
      </c>
      <c r="AR1668" t="s">
        <v>3554</v>
      </c>
      <c r="AS1668">
        <v>0.37209999999999999</v>
      </c>
      <c r="AT1668" s="5">
        <f t="shared" si="80"/>
        <v>3.7209999999999999E-3</v>
      </c>
      <c r="AV1668" s="1" t="s">
        <v>210</v>
      </c>
      <c r="AW1668" s="3">
        <v>452.68557196192</v>
      </c>
      <c r="AX1668" s="3">
        <v>29.64</v>
      </c>
      <c r="AY1668" s="3">
        <v>10.43225</v>
      </c>
      <c r="AZ1668" s="3"/>
    </row>
    <row r="1669" spans="24:52" x14ac:dyDescent="0.3">
      <c r="X1669"/>
      <c r="AP1669" s="1" t="s">
        <v>5716</v>
      </c>
      <c r="AQ1669" s="1" t="s">
        <v>5765</v>
      </c>
      <c r="AR1669" t="s">
        <v>5766</v>
      </c>
      <c r="AS1669">
        <v>0.37209999999999999</v>
      </c>
      <c r="AT1669" s="5">
        <f t="shared" si="80"/>
        <v>3.7209999999999999E-3</v>
      </c>
      <c r="AV1669" s="1" t="s">
        <v>976</v>
      </c>
      <c r="AW1669" s="3">
        <v>17.29794892</v>
      </c>
      <c r="AX1669" s="3">
        <v>17.321999999999999</v>
      </c>
      <c r="AY1669" s="3" t="s">
        <v>206</v>
      </c>
      <c r="AZ1669" s="3"/>
    </row>
    <row r="1670" spans="24:52" x14ac:dyDescent="0.3">
      <c r="X1670"/>
      <c r="AP1670" s="1" t="s">
        <v>5716</v>
      </c>
      <c r="AQ1670" t="s">
        <v>5767</v>
      </c>
      <c r="AR1670" t="s">
        <v>5768</v>
      </c>
      <c r="AS1670">
        <v>0.37</v>
      </c>
      <c r="AT1670" s="5">
        <f t="shared" si="80"/>
        <v>3.7000000000000002E-3</v>
      </c>
      <c r="AV1670" s="1" t="s">
        <v>980</v>
      </c>
      <c r="AW1670" s="3">
        <v>26.3751385422925</v>
      </c>
      <c r="AX1670" s="3">
        <v>15.467000000000001</v>
      </c>
      <c r="AY1670" s="3">
        <v>25.3</v>
      </c>
      <c r="AZ1670" s="3"/>
    </row>
    <row r="1671" spans="24:52" x14ac:dyDescent="0.3">
      <c r="X1671"/>
      <c r="AP1671" s="1" t="s">
        <v>5716</v>
      </c>
      <c r="AQ1671" s="1" t="s">
        <v>5769</v>
      </c>
      <c r="AR1671" t="s">
        <v>5770</v>
      </c>
      <c r="AS1671">
        <v>0.36730000000000002</v>
      </c>
      <c r="AT1671" s="5">
        <f t="shared" si="80"/>
        <v>3.673E-3</v>
      </c>
      <c r="AV1671" s="1" t="s">
        <v>928</v>
      </c>
      <c r="AW1671" s="3">
        <v>0.57655221615999996</v>
      </c>
      <c r="AX1671" s="3">
        <v>9.4540000000000006</v>
      </c>
      <c r="AY1671" s="3" t="s">
        <v>206</v>
      </c>
      <c r="AZ1671" s="3"/>
    </row>
    <row r="1672" spans="24:52" x14ac:dyDescent="0.3">
      <c r="X1672"/>
      <c r="AP1672" s="1" t="s">
        <v>5716</v>
      </c>
      <c r="AQ1672" s="1" t="s">
        <v>3692</v>
      </c>
      <c r="AR1672" t="s">
        <v>3693</v>
      </c>
      <c r="AS1672">
        <v>0.36459999999999998</v>
      </c>
      <c r="AT1672" s="5">
        <f t="shared" si="80"/>
        <v>3.6459999999999999E-3</v>
      </c>
      <c r="AV1672" s="1" t="s">
        <v>221</v>
      </c>
      <c r="AW1672" s="3">
        <v>89.392055508179993</v>
      </c>
      <c r="AX1672" s="3">
        <v>0</v>
      </c>
      <c r="AY1672" s="3" t="s">
        <v>206</v>
      </c>
      <c r="AZ1672" s="3"/>
    </row>
    <row r="1673" spans="24:52" x14ac:dyDescent="0.3">
      <c r="X1673"/>
      <c r="AP1673" s="1" t="s">
        <v>5716</v>
      </c>
      <c r="AQ1673" s="1" t="s">
        <v>5771</v>
      </c>
      <c r="AR1673" t="s">
        <v>5772</v>
      </c>
      <c r="AS1673">
        <v>0.36220000000000002</v>
      </c>
      <c r="AT1673" s="5">
        <f t="shared" ref="AT1673:AT1736" si="81">AS1673/100</f>
        <v>3.6220000000000002E-3</v>
      </c>
      <c r="AV1673" s="1" t="s">
        <v>260</v>
      </c>
      <c r="AW1673" s="3">
        <v>3.7242283476</v>
      </c>
      <c r="AX1673" s="3">
        <v>0</v>
      </c>
      <c r="AY1673" s="3" t="s">
        <v>206</v>
      </c>
      <c r="AZ1673" s="3"/>
    </row>
    <row r="1674" spans="24:52" x14ac:dyDescent="0.3">
      <c r="X1674"/>
      <c r="AP1674" s="1" t="s">
        <v>5716</v>
      </c>
      <c r="AQ1674" s="1" t="s">
        <v>5350</v>
      </c>
      <c r="AR1674" t="s">
        <v>5351</v>
      </c>
      <c r="AS1674">
        <v>0.36170000000000002</v>
      </c>
      <c r="AT1674" s="5">
        <f t="shared" si="81"/>
        <v>3.6170000000000004E-3</v>
      </c>
      <c r="AV1674" s="1" t="s">
        <v>930</v>
      </c>
      <c r="AW1674" s="3">
        <v>1.12356811638</v>
      </c>
      <c r="AX1674" s="3">
        <v>4.375</v>
      </c>
      <c r="AY1674" s="3" t="s">
        <v>206</v>
      </c>
      <c r="AZ1674" s="3"/>
    </row>
    <row r="1675" spans="24:52" x14ac:dyDescent="0.3">
      <c r="X1675"/>
      <c r="AP1675" s="1" t="s">
        <v>5716</v>
      </c>
      <c r="AQ1675" s="1" t="s">
        <v>5773</v>
      </c>
      <c r="AR1675" t="s">
        <v>5774</v>
      </c>
      <c r="AS1675">
        <v>0.36070000000000002</v>
      </c>
      <c r="AT1675" s="5">
        <f t="shared" si="81"/>
        <v>3.6070000000000004E-3</v>
      </c>
      <c r="AV1675" s="1" t="s">
        <v>2917</v>
      </c>
      <c r="AW1675" s="3">
        <v>32.696530466079999</v>
      </c>
      <c r="AX1675" s="3">
        <v>0</v>
      </c>
      <c r="AY1675" s="3">
        <v>-30.312000000000001</v>
      </c>
      <c r="AZ1675" s="3"/>
    </row>
    <row r="1676" spans="24:52" x14ac:dyDescent="0.3">
      <c r="X1676"/>
      <c r="AP1676" s="1" t="s">
        <v>5716</v>
      </c>
      <c r="AQ1676" s="1" t="s">
        <v>5775</v>
      </c>
      <c r="AR1676" t="s">
        <v>5776</v>
      </c>
      <c r="AS1676">
        <v>0.36049999999999999</v>
      </c>
      <c r="AT1676" s="5">
        <f t="shared" si="81"/>
        <v>3.6049999999999997E-3</v>
      </c>
      <c r="AV1676" s="1" t="s">
        <v>2914</v>
      </c>
      <c r="AW1676" s="3">
        <v>3.8664723546399999</v>
      </c>
      <c r="AX1676" s="3">
        <v>0</v>
      </c>
      <c r="AY1676" s="3" t="s">
        <v>206</v>
      </c>
      <c r="AZ1676" s="3"/>
    </row>
    <row r="1677" spans="24:52" x14ac:dyDescent="0.3">
      <c r="X1677"/>
      <c r="AP1677" s="1" t="s">
        <v>5716</v>
      </c>
      <c r="AQ1677" t="s">
        <v>5777</v>
      </c>
      <c r="AR1677" t="s">
        <v>5778</v>
      </c>
      <c r="AS1677">
        <v>0.35949999999999999</v>
      </c>
      <c r="AT1677" s="5">
        <f t="shared" si="81"/>
        <v>3.5949999999999997E-3</v>
      </c>
      <c r="AV1677" s="1" t="s">
        <v>923</v>
      </c>
      <c r="AW1677" s="3">
        <v>7.7029684526400004</v>
      </c>
      <c r="AX1677" s="3">
        <v>15.567</v>
      </c>
      <c r="AY1677" s="3">
        <v>12.776999999999999</v>
      </c>
      <c r="AZ1677" s="3"/>
    </row>
    <row r="1678" spans="24:52" x14ac:dyDescent="0.3">
      <c r="X1678"/>
      <c r="AP1678" s="1" t="s">
        <v>5716</v>
      </c>
      <c r="AQ1678" t="s">
        <v>5700</v>
      </c>
      <c r="AR1678" t="s">
        <v>5701</v>
      </c>
      <c r="AS1678">
        <v>0.35460000000000003</v>
      </c>
      <c r="AT1678" s="5">
        <f t="shared" si="81"/>
        <v>3.5460000000000001E-3</v>
      </c>
      <c r="AV1678" s="1" t="s">
        <v>1006</v>
      </c>
      <c r="AW1678" s="3">
        <v>0.43278081858</v>
      </c>
      <c r="AX1678" s="3">
        <v>0</v>
      </c>
      <c r="AY1678" s="3" t="s">
        <v>206</v>
      </c>
      <c r="AZ1678" s="3"/>
    </row>
    <row r="1679" spans="24:52" x14ac:dyDescent="0.3">
      <c r="X1679"/>
      <c r="AP1679" s="1" t="s">
        <v>5716</v>
      </c>
      <c r="AQ1679" t="s">
        <v>4199</v>
      </c>
      <c r="AR1679" t="s">
        <v>4200</v>
      </c>
      <c r="AS1679">
        <v>0.35260000000000002</v>
      </c>
      <c r="AT1679" s="5">
        <f t="shared" si="81"/>
        <v>3.5260000000000001E-3</v>
      </c>
      <c r="AV1679" s="1" t="s">
        <v>120</v>
      </c>
      <c r="AW1679" s="3">
        <v>34.415181068499997</v>
      </c>
      <c r="AX1679" s="3">
        <v>14.996</v>
      </c>
      <c r="AY1679" s="3">
        <v>11.18267</v>
      </c>
      <c r="AZ1679" s="3"/>
    </row>
    <row r="1680" spans="24:52" x14ac:dyDescent="0.3">
      <c r="X1680"/>
      <c r="AP1680" s="1" t="s">
        <v>5716</v>
      </c>
      <c r="AQ1680" t="s">
        <v>3825</v>
      </c>
      <c r="AR1680" t="s">
        <v>3826</v>
      </c>
      <c r="AS1680">
        <v>0.35089999999999999</v>
      </c>
      <c r="AT1680" s="5">
        <f t="shared" si="81"/>
        <v>3.509E-3</v>
      </c>
      <c r="AV1680" s="1" t="s">
        <v>2641</v>
      </c>
      <c r="AW1680" s="3">
        <v>56.501392449599997</v>
      </c>
      <c r="AX1680" s="3">
        <v>0</v>
      </c>
      <c r="AY1680" s="3" t="s">
        <v>206</v>
      </c>
      <c r="AZ1680" s="3"/>
    </row>
    <row r="1681" spans="24:52" x14ac:dyDescent="0.3">
      <c r="X1681"/>
      <c r="AP1681" s="1" t="s">
        <v>5716</v>
      </c>
      <c r="AQ1681" t="s">
        <v>5779</v>
      </c>
      <c r="AR1681" t="s">
        <v>5780</v>
      </c>
      <c r="AS1681">
        <v>0.35089999999999999</v>
      </c>
      <c r="AT1681" s="5">
        <f t="shared" si="81"/>
        <v>3.509E-3</v>
      </c>
      <c r="AV1681" s="1" t="s">
        <v>947</v>
      </c>
      <c r="AW1681" s="3">
        <v>1.63286364975</v>
      </c>
      <c r="AX1681" s="3">
        <v>4.5979999999999999</v>
      </c>
      <c r="AY1681" s="3" t="s">
        <v>206</v>
      </c>
      <c r="AZ1681" s="3"/>
    </row>
    <row r="1682" spans="24:52" x14ac:dyDescent="0.3">
      <c r="X1682"/>
      <c r="AP1682" s="1" t="s">
        <v>5716</v>
      </c>
      <c r="AQ1682" s="1" t="s">
        <v>5282</v>
      </c>
      <c r="AR1682" t="s">
        <v>5283</v>
      </c>
      <c r="AS1682">
        <v>0.34639999999999999</v>
      </c>
      <c r="AT1682" s="5">
        <f t="shared" si="81"/>
        <v>3.4640000000000001E-3</v>
      </c>
      <c r="AV1682" s="1" t="s">
        <v>29</v>
      </c>
      <c r="AW1682" s="3">
        <v>158.24033686050001</v>
      </c>
      <c r="AX1682" s="3">
        <v>6.57</v>
      </c>
      <c r="AY1682" s="3">
        <v>11.98</v>
      </c>
      <c r="AZ1682" s="3"/>
    </row>
    <row r="1683" spans="24:52" x14ac:dyDescent="0.3">
      <c r="X1683"/>
      <c r="AP1683" s="1" t="s">
        <v>5716</v>
      </c>
      <c r="AQ1683" t="s">
        <v>5172</v>
      </c>
      <c r="AR1683" s="1" t="s">
        <v>5173</v>
      </c>
      <c r="AS1683">
        <v>0.3453</v>
      </c>
      <c r="AT1683" s="5">
        <f t="shared" si="81"/>
        <v>3.4529999999999999E-3</v>
      </c>
      <c r="AV1683" s="1" t="s">
        <v>2901</v>
      </c>
      <c r="AW1683" s="3">
        <v>0.86099190152000005</v>
      </c>
      <c r="AX1683" s="3">
        <v>0</v>
      </c>
      <c r="AY1683" s="3" t="s">
        <v>206</v>
      </c>
      <c r="AZ1683" s="3"/>
    </row>
    <row r="1684" spans="24:52" x14ac:dyDescent="0.3">
      <c r="X1684"/>
      <c r="AP1684" s="1" t="s">
        <v>5716</v>
      </c>
      <c r="AQ1684" t="s">
        <v>5781</v>
      </c>
      <c r="AR1684" t="s">
        <v>5782</v>
      </c>
      <c r="AS1684">
        <v>0.34510000000000002</v>
      </c>
      <c r="AT1684" s="5">
        <f t="shared" si="81"/>
        <v>3.4510000000000001E-3</v>
      </c>
      <c r="AV1684" s="1" t="s">
        <v>3392</v>
      </c>
      <c r="AW1684" s="3">
        <v>0.17079726210000001</v>
      </c>
      <c r="AX1684" s="3">
        <v>-68.055999999999997</v>
      </c>
      <c r="AY1684" s="3" t="s">
        <v>206</v>
      </c>
      <c r="AZ1684" s="3"/>
    </row>
    <row r="1685" spans="24:52" x14ac:dyDescent="0.3">
      <c r="X1685"/>
      <c r="AP1685" s="1" t="s">
        <v>5716</v>
      </c>
      <c r="AQ1685" t="s">
        <v>5783</v>
      </c>
      <c r="AR1685" t="s">
        <v>5784</v>
      </c>
      <c r="AS1685">
        <v>0.34300000000000003</v>
      </c>
      <c r="AT1685" s="5">
        <f t="shared" si="81"/>
        <v>3.4300000000000003E-3</v>
      </c>
      <c r="AV1685" s="1" t="s">
        <v>434</v>
      </c>
      <c r="AW1685" s="3">
        <v>63.764621165811299</v>
      </c>
      <c r="AX1685" s="3">
        <v>-2.5339999999999998</v>
      </c>
      <c r="AY1685" s="3" t="s">
        <v>206</v>
      </c>
      <c r="AZ1685" s="3"/>
    </row>
    <row r="1686" spans="24:52" x14ac:dyDescent="0.3">
      <c r="X1686"/>
      <c r="AP1686" s="1" t="s">
        <v>5716</v>
      </c>
      <c r="AQ1686" t="s">
        <v>4638</v>
      </c>
      <c r="AR1686" t="s">
        <v>4639</v>
      </c>
      <c r="AS1686">
        <v>0.34229999999999999</v>
      </c>
      <c r="AT1686" s="5">
        <f t="shared" si="81"/>
        <v>3.4229999999999998E-3</v>
      </c>
      <c r="AV1686" s="1" t="s">
        <v>736</v>
      </c>
      <c r="AW1686" s="3">
        <v>10.1928965419</v>
      </c>
      <c r="AX1686" s="3">
        <v>-8.9749999999999996</v>
      </c>
      <c r="AY1686" s="3">
        <v>15</v>
      </c>
      <c r="AZ1686" s="3"/>
    </row>
    <row r="1687" spans="24:52" x14ac:dyDescent="0.3">
      <c r="X1687"/>
      <c r="AP1687" s="1" t="s">
        <v>5716</v>
      </c>
      <c r="AQ1687" t="s">
        <v>3888</v>
      </c>
      <c r="AR1687" t="s">
        <v>3889</v>
      </c>
      <c r="AS1687">
        <v>0.3422</v>
      </c>
      <c r="AT1687" s="5">
        <f t="shared" si="81"/>
        <v>3.4220000000000001E-3</v>
      </c>
      <c r="AV1687" s="1" t="s">
        <v>43</v>
      </c>
      <c r="AW1687" s="3">
        <v>176.90285555295</v>
      </c>
      <c r="AX1687" s="3">
        <v>39.81</v>
      </c>
      <c r="AY1687" s="3">
        <v>35.32</v>
      </c>
      <c r="AZ1687" s="3"/>
    </row>
    <row r="1688" spans="24:52" x14ac:dyDescent="0.3">
      <c r="X1688"/>
      <c r="AP1688" s="1" t="s">
        <v>5716</v>
      </c>
      <c r="AQ1688" t="s">
        <v>4209</v>
      </c>
      <c r="AR1688" t="s">
        <v>4210</v>
      </c>
      <c r="AS1688">
        <v>0.33750000000000002</v>
      </c>
      <c r="AT1688" s="5">
        <f t="shared" si="81"/>
        <v>3.3750000000000004E-3</v>
      </c>
      <c r="AV1688" s="1" t="s">
        <v>49</v>
      </c>
      <c r="AW1688" s="3">
        <v>136.98681212215999</v>
      </c>
      <c r="AX1688" s="3">
        <v>11.233000000000001</v>
      </c>
      <c r="AY1688" s="3" t="s">
        <v>206</v>
      </c>
      <c r="AZ1688" s="3"/>
    </row>
    <row r="1689" spans="24:52" x14ac:dyDescent="0.3">
      <c r="X1689"/>
      <c r="AP1689" s="1" t="s">
        <v>5716</v>
      </c>
      <c r="AQ1689" s="1" t="s">
        <v>4630</v>
      </c>
      <c r="AR1689" t="s">
        <v>4631</v>
      </c>
      <c r="AS1689">
        <v>0.33560000000000001</v>
      </c>
      <c r="AT1689" s="5">
        <f t="shared" si="81"/>
        <v>3.356E-3</v>
      </c>
      <c r="AV1689" s="1" t="s">
        <v>464</v>
      </c>
      <c r="AW1689" s="3">
        <v>11.14531607895</v>
      </c>
      <c r="AX1689" s="3">
        <v>14.114000000000001</v>
      </c>
      <c r="AY1689" s="3">
        <v>57.77</v>
      </c>
      <c r="AZ1689" s="3"/>
    </row>
    <row r="1690" spans="24:52" x14ac:dyDescent="0.3">
      <c r="X1690"/>
      <c r="AP1690" s="1" t="s">
        <v>5716</v>
      </c>
      <c r="AQ1690" s="1" t="s">
        <v>5664</v>
      </c>
      <c r="AR1690" t="s">
        <v>5665</v>
      </c>
      <c r="AS1690">
        <v>0.33489999999999998</v>
      </c>
      <c r="AT1690" s="5">
        <f t="shared" si="81"/>
        <v>3.3489999999999995E-3</v>
      </c>
      <c r="AV1690" s="1" t="s">
        <v>1016</v>
      </c>
      <c r="AW1690" s="3">
        <v>1.89578782833</v>
      </c>
      <c r="AX1690" s="3">
        <v>0</v>
      </c>
      <c r="AY1690" s="3">
        <v>6.3819999999999997</v>
      </c>
      <c r="AZ1690" s="3"/>
    </row>
    <row r="1691" spans="24:52" x14ac:dyDescent="0.3">
      <c r="X1691"/>
      <c r="AP1691" s="1" t="s">
        <v>5716</v>
      </c>
      <c r="AQ1691" t="s">
        <v>3513</v>
      </c>
      <c r="AR1691" t="s">
        <v>3514</v>
      </c>
      <c r="AS1691">
        <v>0.33160000000000001</v>
      </c>
      <c r="AT1691" s="5">
        <f t="shared" si="81"/>
        <v>3.3159999999999999E-3</v>
      </c>
      <c r="AV1691" s="1" t="s">
        <v>287</v>
      </c>
      <c r="AW1691" s="3">
        <v>8.06866423536</v>
      </c>
      <c r="AX1691" s="3">
        <v>0</v>
      </c>
      <c r="AY1691" s="3" t="s">
        <v>206</v>
      </c>
      <c r="AZ1691" s="3"/>
    </row>
    <row r="1692" spans="24:52" x14ac:dyDescent="0.3">
      <c r="X1692"/>
      <c r="AP1692" s="1" t="s">
        <v>5716</v>
      </c>
      <c r="AQ1692" s="1" t="s">
        <v>4824</v>
      </c>
      <c r="AR1692" t="s">
        <v>4825</v>
      </c>
      <c r="AS1692">
        <v>0.33069999999999999</v>
      </c>
      <c r="AT1692" s="5">
        <f t="shared" si="81"/>
        <v>3.307E-3</v>
      </c>
      <c r="AV1692" s="1" t="s">
        <v>2667</v>
      </c>
      <c r="AW1692" s="3">
        <v>63.917185597165101</v>
      </c>
      <c r="AX1692" s="3">
        <v>43.805999999999997</v>
      </c>
      <c r="AY1692" s="3" t="s">
        <v>206</v>
      </c>
      <c r="AZ1692" s="3"/>
    </row>
    <row r="1693" spans="24:52" x14ac:dyDescent="0.3">
      <c r="X1693"/>
      <c r="AP1693" s="1" t="s">
        <v>5716</v>
      </c>
      <c r="AQ1693" s="1" t="s">
        <v>4928</v>
      </c>
      <c r="AR1693" t="s">
        <v>4929</v>
      </c>
      <c r="AS1693">
        <v>0.33029999999999998</v>
      </c>
      <c r="AT1693" s="5">
        <f t="shared" si="81"/>
        <v>3.3029999999999999E-3</v>
      </c>
      <c r="AV1693" s="1" t="s">
        <v>4927</v>
      </c>
      <c r="AW1693" s="3">
        <v>0.59811348180000001</v>
      </c>
      <c r="AX1693" s="3">
        <v>0</v>
      </c>
      <c r="AY1693" s="3" t="s">
        <v>206</v>
      </c>
      <c r="AZ1693" s="3"/>
    </row>
    <row r="1694" spans="24:52" x14ac:dyDescent="0.3">
      <c r="X1694"/>
      <c r="AP1694" s="1" t="s">
        <v>5716</v>
      </c>
      <c r="AQ1694" t="s">
        <v>4082</v>
      </c>
      <c r="AR1694" t="s">
        <v>4083</v>
      </c>
      <c r="AS1694">
        <v>0.32879999999999998</v>
      </c>
      <c r="AT1694" s="5">
        <f t="shared" si="81"/>
        <v>3.2879999999999997E-3</v>
      </c>
      <c r="AV1694" s="1" t="s">
        <v>165</v>
      </c>
      <c r="AW1694" s="3">
        <v>27.94054727872</v>
      </c>
      <c r="AX1694" s="3">
        <v>11.081</v>
      </c>
      <c r="AY1694" s="3">
        <v>7.3550000000000004</v>
      </c>
      <c r="AZ1694" s="3"/>
    </row>
    <row r="1695" spans="24:52" x14ac:dyDescent="0.3">
      <c r="X1695"/>
      <c r="AP1695" s="1" t="s">
        <v>5716</v>
      </c>
      <c r="AQ1695" t="s">
        <v>3988</v>
      </c>
      <c r="AR1695" t="s">
        <v>3989</v>
      </c>
      <c r="AS1695">
        <v>0.3286</v>
      </c>
      <c r="AT1695" s="5">
        <f t="shared" si="81"/>
        <v>3.2859999999999999E-3</v>
      </c>
      <c r="AV1695" s="1" t="s">
        <v>324</v>
      </c>
      <c r="AW1695" s="3">
        <v>0.81150866720000003</v>
      </c>
      <c r="AX1695" s="3">
        <v>-6.782</v>
      </c>
      <c r="AY1695" s="3">
        <v>15</v>
      </c>
      <c r="AZ1695" s="3"/>
    </row>
    <row r="1696" spans="24:52" x14ac:dyDescent="0.3">
      <c r="X1696"/>
      <c r="AP1696" s="1" t="s">
        <v>5716</v>
      </c>
      <c r="AQ1696" t="s">
        <v>5785</v>
      </c>
      <c r="AR1696" t="s">
        <v>5786</v>
      </c>
      <c r="AS1696">
        <v>0.32629999999999998</v>
      </c>
      <c r="AT1696" s="5">
        <f t="shared" si="81"/>
        <v>3.2629999999999998E-3</v>
      </c>
      <c r="AV1696" s="1" t="s">
        <v>92</v>
      </c>
      <c r="AW1696" s="3">
        <v>154.877947904</v>
      </c>
      <c r="AX1696" s="3">
        <v>29.835999999999999</v>
      </c>
      <c r="AY1696" s="3" t="s">
        <v>206</v>
      </c>
      <c r="AZ1696" s="3"/>
    </row>
    <row r="1697" spans="24:52" x14ac:dyDescent="0.3">
      <c r="X1697"/>
      <c r="AP1697" s="1" t="s">
        <v>5716</v>
      </c>
      <c r="AQ1697" s="1" t="s">
        <v>4100</v>
      </c>
      <c r="AR1697" t="s">
        <v>4101</v>
      </c>
      <c r="AS1697">
        <v>0.32600000000000001</v>
      </c>
      <c r="AT1697" s="5">
        <f t="shared" si="81"/>
        <v>3.2600000000000003E-3</v>
      </c>
      <c r="AV1697" s="1" t="s">
        <v>335</v>
      </c>
      <c r="AW1697" s="3">
        <v>4.17438452795</v>
      </c>
      <c r="AX1697" s="3">
        <v>42.706000000000003</v>
      </c>
      <c r="AY1697" s="3">
        <v>10.8</v>
      </c>
      <c r="AZ1697" s="3"/>
    </row>
    <row r="1698" spans="24:52" x14ac:dyDescent="0.3">
      <c r="X1698"/>
      <c r="AP1698" s="1" t="s">
        <v>5716</v>
      </c>
      <c r="AQ1698" t="s">
        <v>4126</v>
      </c>
      <c r="AR1698" t="s">
        <v>4127</v>
      </c>
      <c r="AS1698">
        <v>0.3246</v>
      </c>
      <c r="AT1698" s="5">
        <f t="shared" si="81"/>
        <v>3.2460000000000002E-3</v>
      </c>
      <c r="AV1698" s="1" t="s">
        <v>234</v>
      </c>
      <c r="AW1698" s="3">
        <v>14.091683049149999</v>
      </c>
      <c r="AX1698" s="3">
        <v>-5.01</v>
      </c>
      <c r="AY1698" s="3">
        <v>16.453330000000001</v>
      </c>
      <c r="AZ1698" s="3"/>
    </row>
    <row r="1699" spans="24:52" x14ac:dyDescent="0.3">
      <c r="X1699"/>
      <c r="AP1699" s="1" t="s">
        <v>5716</v>
      </c>
      <c r="AQ1699" t="s">
        <v>3755</v>
      </c>
      <c r="AR1699" t="s">
        <v>3756</v>
      </c>
      <c r="AS1699">
        <v>0.32390000000000002</v>
      </c>
      <c r="AT1699" s="5">
        <f t="shared" si="81"/>
        <v>3.2390000000000001E-3</v>
      </c>
      <c r="AV1699" s="1" t="s">
        <v>981</v>
      </c>
      <c r="AW1699" s="3">
        <v>3.9703727470199999</v>
      </c>
      <c r="AX1699" s="3">
        <v>-30.901</v>
      </c>
      <c r="AY1699" s="3" t="s">
        <v>206</v>
      </c>
      <c r="AZ1699" s="3"/>
    </row>
    <row r="1700" spans="24:52" x14ac:dyDescent="0.3">
      <c r="X1700"/>
      <c r="AP1700" s="1" t="s">
        <v>5716</v>
      </c>
      <c r="AQ1700" t="s">
        <v>3938</v>
      </c>
      <c r="AR1700" t="s">
        <v>3939</v>
      </c>
      <c r="AS1700">
        <v>0.32279999999999998</v>
      </c>
      <c r="AT1700" s="5">
        <f t="shared" si="81"/>
        <v>3.228E-3</v>
      </c>
      <c r="AV1700" s="1" t="s">
        <v>274</v>
      </c>
      <c r="AW1700" s="3">
        <v>1.24700210256</v>
      </c>
      <c r="AX1700" s="3">
        <v>0</v>
      </c>
      <c r="AY1700" s="3" t="s">
        <v>206</v>
      </c>
      <c r="AZ1700" s="3"/>
    </row>
    <row r="1701" spans="24:52" x14ac:dyDescent="0.3">
      <c r="X1701"/>
      <c r="AP1701" s="1" t="s">
        <v>5716</v>
      </c>
      <c r="AQ1701" s="1" t="s">
        <v>4161</v>
      </c>
      <c r="AR1701" t="s">
        <v>4162</v>
      </c>
      <c r="AS1701">
        <v>0.32269999999999999</v>
      </c>
      <c r="AT1701" s="5">
        <f t="shared" si="81"/>
        <v>3.2269999999999998E-3</v>
      </c>
      <c r="AV1701" s="1" t="s">
        <v>914</v>
      </c>
      <c r="AW1701" s="3">
        <v>2.7053820479000001</v>
      </c>
      <c r="AX1701" s="3">
        <v>12.227</v>
      </c>
      <c r="AY1701" s="3" t="s">
        <v>206</v>
      </c>
      <c r="AZ1701" s="3"/>
    </row>
    <row r="1702" spans="24:52" x14ac:dyDescent="0.3">
      <c r="X1702"/>
      <c r="AP1702" s="1" t="s">
        <v>5716</v>
      </c>
      <c r="AQ1702" s="1" t="s">
        <v>3857</v>
      </c>
      <c r="AR1702" t="s">
        <v>3858</v>
      </c>
      <c r="AS1702">
        <v>0.31950000000000001</v>
      </c>
      <c r="AT1702" s="5">
        <f t="shared" si="81"/>
        <v>3.1949999999999999E-3</v>
      </c>
      <c r="AV1702" s="1" t="s">
        <v>366</v>
      </c>
      <c r="AW1702" s="3">
        <v>189.4001257752</v>
      </c>
      <c r="AX1702" s="3">
        <v>0</v>
      </c>
      <c r="AY1702" s="3" t="s">
        <v>206</v>
      </c>
      <c r="AZ1702" s="3"/>
    </row>
    <row r="1703" spans="24:52" x14ac:dyDescent="0.3">
      <c r="X1703"/>
      <c r="AP1703" s="1" t="s">
        <v>5716</v>
      </c>
      <c r="AQ1703" s="1" t="s">
        <v>3572</v>
      </c>
      <c r="AR1703" t="s">
        <v>3573</v>
      </c>
      <c r="AS1703">
        <v>0.31809999999999999</v>
      </c>
      <c r="AT1703" s="5">
        <f t="shared" si="81"/>
        <v>3.1809999999999998E-3</v>
      </c>
      <c r="AV1703" s="1" t="s">
        <v>19</v>
      </c>
      <c r="AW1703" s="3">
        <v>241.54350241344</v>
      </c>
      <c r="AX1703" s="3">
        <v>7.7640000000000002</v>
      </c>
      <c r="AY1703" s="3">
        <v>6.5288000000000004</v>
      </c>
      <c r="AZ1703" s="3"/>
    </row>
    <row r="1704" spans="24:52" x14ac:dyDescent="0.3">
      <c r="X1704"/>
      <c r="AP1704" s="1" t="s">
        <v>5716</v>
      </c>
      <c r="AQ1704" s="1" t="s">
        <v>4608</v>
      </c>
      <c r="AR1704" t="s">
        <v>4609</v>
      </c>
      <c r="AS1704">
        <v>0.31569999999999998</v>
      </c>
      <c r="AT1704" s="5">
        <f t="shared" si="81"/>
        <v>3.1569999999999997E-3</v>
      </c>
      <c r="AV1704" s="1" t="s">
        <v>2698</v>
      </c>
      <c r="AW1704" s="3">
        <v>31.553832718054</v>
      </c>
      <c r="AX1704" s="3">
        <v>0</v>
      </c>
      <c r="AY1704" s="3" t="s">
        <v>206</v>
      </c>
      <c r="AZ1704" s="3"/>
    </row>
    <row r="1705" spans="24:52" x14ac:dyDescent="0.3">
      <c r="X1705"/>
      <c r="AP1705" s="1" t="s">
        <v>5716</v>
      </c>
      <c r="AQ1705" s="1" t="s">
        <v>4477</v>
      </c>
      <c r="AR1705" t="s">
        <v>4478</v>
      </c>
      <c r="AS1705">
        <v>0.313</v>
      </c>
      <c r="AT1705" s="5">
        <f t="shared" si="81"/>
        <v>3.13E-3</v>
      </c>
      <c r="AV1705" s="1" t="s">
        <v>9</v>
      </c>
      <c r="AW1705" s="3">
        <v>355.05694025719998</v>
      </c>
      <c r="AX1705" s="3">
        <v>22.36</v>
      </c>
      <c r="AY1705" s="3">
        <v>26.184999999999999</v>
      </c>
      <c r="AZ1705" s="3"/>
    </row>
    <row r="1706" spans="24:52" x14ac:dyDescent="0.3">
      <c r="X1706"/>
      <c r="AP1706" s="1" t="s">
        <v>5716</v>
      </c>
      <c r="AQ1706" s="1" t="s">
        <v>5787</v>
      </c>
      <c r="AR1706" t="s">
        <v>5788</v>
      </c>
      <c r="AS1706">
        <v>0.31190000000000001</v>
      </c>
      <c r="AT1706" s="5">
        <f t="shared" si="81"/>
        <v>3.1190000000000002E-3</v>
      </c>
      <c r="AV1706" s="1" t="s">
        <v>45</v>
      </c>
      <c r="AW1706" s="3">
        <v>144.81352980348001</v>
      </c>
      <c r="AX1706" s="3">
        <v>9.0220000000000002</v>
      </c>
      <c r="AY1706" s="3">
        <v>13.095000000000001</v>
      </c>
      <c r="AZ1706" s="3"/>
    </row>
    <row r="1707" spans="24:52" x14ac:dyDescent="0.3">
      <c r="X1707"/>
      <c r="AP1707" s="1" t="s">
        <v>5716</v>
      </c>
      <c r="AQ1707" s="1" t="s">
        <v>4163</v>
      </c>
      <c r="AR1707" t="s">
        <v>4164</v>
      </c>
      <c r="AS1707">
        <v>0.31</v>
      </c>
      <c r="AT1707" s="5">
        <f t="shared" si="81"/>
        <v>3.0999999999999999E-3</v>
      </c>
      <c r="AV1707" s="1" t="s">
        <v>98</v>
      </c>
      <c r="AW1707" s="3">
        <v>43.410960506869998</v>
      </c>
      <c r="AX1707" s="3">
        <v>13.013</v>
      </c>
      <c r="AY1707" s="3">
        <v>8.9</v>
      </c>
      <c r="AZ1707" s="3"/>
    </row>
    <row r="1708" spans="24:52" x14ac:dyDescent="0.3">
      <c r="X1708"/>
      <c r="AP1708" s="1" t="s">
        <v>5716</v>
      </c>
      <c r="AQ1708" s="1" t="s">
        <v>4468</v>
      </c>
      <c r="AR1708" t="s">
        <v>4469</v>
      </c>
      <c r="AS1708">
        <v>0.30659999999999998</v>
      </c>
      <c r="AT1708" s="5">
        <f t="shared" si="81"/>
        <v>3.0659999999999997E-3</v>
      </c>
      <c r="AV1708" s="1" t="s">
        <v>443</v>
      </c>
      <c r="AW1708" s="3">
        <v>12.23728674525</v>
      </c>
      <c r="AX1708" s="3">
        <v>0</v>
      </c>
      <c r="AY1708" s="3">
        <v>43.33</v>
      </c>
      <c r="AZ1708" s="3"/>
    </row>
    <row r="1709" spans="24:52" x14ac:dyDescent="0.3">
      <c r="X1709"/>
      <c r="AP1709" s="1" t="s">
        <v>5716</v>
      </c>
      <c r="AQ1709" s="1" t="s">
        <v>3922</v>
      </c>
      <c r="AR1709" t="s">
        <v>3923</v>
      </c>
      <c r="AS1709">
        <v>0.30570000000000003</v>
      </c>
      <c r="AT1709" s="5">
        <f t="shared" si="81"/>
        <v>3.0570000000000003E-3</v>
      </c>
      <c r="AV1709" s="1" t="s">
        <v>164</v>
      </c>
      <c r="AW1709" s="3">
        <v>17.515573002570001</v>
      </c>
      <c r="AX1709" s="3">
        <v>6.343</v>
      </c>
      <c r="AY1709" s="3">
        <v>14.5</v>
      </c>
      <c r="AZ1709" s="3"/>
    </row>
    <row r="1710" spans="24:52" x14ac:dyDescent="0.3">
      <c r="X1710"/>
      <c r="AP1710" s="1" t="s">
        <v>5716</v>
      </c>
      <c r="AQ1710" s="1" t="s">
        <v>4189</v>
      </c>
      <c r="AR1710" t="s">
        <v>4190</v>
      </c>
      <c r="AS1710">
        <v>0.30559999999999998</v>
      </c>
      <c r="AT1710" s="5">
        <f t="shared" si="81"/>
        <v>3.0559999999999997E-3</v>
      </c>
      <c r="AV1710" s="1" t="s">
        <v>1062</v>
      </c>
      <c r="AW1710" s="3">
        <v>1976.6898999499199</v>
      </c>
      <c r="AX1710" s="3">
        <v>0</v>
      </c>
      <c r="AY1710" s="3" t="s">
        <v>206</v>
      </c>
      <c r="AZ1710" s="3"/>
    </row>
    <row r="1711" spans="24:52" x14ac:dyDescent="0.3">
      <c r="X1711"/>
      <c r="AP1711" s="1" t="s">
        <v>5716</v>
      </c>
      <c r="AQ1711" s="1" t="s">
        <v>5789</v>
      </c>
      <c r="AR1711" t="s">
        <v>5790</v>
      </c>
      <c r="AS1711">
        <v>0.29970000000000002</v>
      </c>
      <c r="AT1711" s="5">
        <f t="shared" si="81"/>
        <v>2.9970000000000001E-3</v>
      </c>
      <c r="AV1711" s="1" t="s">
        <v>724</v>
      </c>
      <c r="AW1711" s="3">
        <v>4.5020447464800002</v>
      </c>
      <c r="AX1711" s="3">
        <v>0</v>
      </c>
      <c r="AY1711" s="3" t="s">
        <v>206</v>
      </c>
      <c r="AZ1711" s="3"/>
    </row>
    <row r="1712" spans="24:52" x14ac:dyDescent="0.3">
      <c r="X1712"/>
      <c r="AP1712" s="1" t="s">
        <v>5716</v>
      </c>
      <c r="AQ1712" s="1" t="s">
        <v>4201</v>
      </c>
      <c r="AR1712" t="s">
        <v>4202</v>
      </c>
      <c r="AS1712">
        <v>0.2979</v>
      </c>
      <c r="AT1712" s="5">
        <f t="shared" si="81"/>
        <v>2.9789999999999999E-3</v>
      </c>
      <c r="AV1712" s="1" t="s">
        <v>925</v>
      </c>
      <c r="AW1712" s="3">
        <v>19.008147621039999</v>
      </c>
      <c r="AX1712" s="3">
        <v>21.364000000000001</v>
      </c>
      <c r="AY1712" s="3">
        <v>9.8000000000000007</v>
      </c>
      <c r="AZ1712" s="3"/>
    </row>
    <row r="1713" spans="24:52" x14ac:dyDescent="0.3">
      <c r="X1713"/>
      <c r="AP1713" s="1" t="s">
        <v>5716</v>
      </c>
      <c r="AQ1713" s="1" t="s">
        <v>5791</v>
      </c>
      <c r="AR1713" t="s">
        <v>5792</v>
      </c>
      <c r="AS1713">
        <v>0.29749999999999999</v>
      </c>
      <c r="AT1713" s="5">
        <f t="shared" si="81"/>
        <v>2.9749999999999998E-3</v>
      </c>
      <c r="AV1713" s="1" t="s">
        <v>912</v>
      </c>
      <c r="AW1713" s="3">
        <v>1.7741615907099999</v>
      </c>
      <c r="AX1713" s="3">
        <v>-21.768999999999998</v>
      </c>
      <c r="AY1713" s="3" t="s">
        <v>206</v>
      </c>
      <c r="AZ1713" s="3"/>
    </row>
    <row r="1714" spans="24:52" x14ac:dyDescent="0.3">
      <c r="X1714"/>
      <c r="AP1714" s="1" t="s">
        <v>5716</v>
      </c>
      <c r="AQ1714" s="1" t="s">
        <v>4217</v>
      </c>
      <c r="AR1714" t="s">
        <v>4218</v>
      </c>
      <c r="AS1714">
        <v>0.29730000000000001</v>
      </c>
      <c r="AT1714" s="5">
        <f t="shared" si="81"/>
        <v>2.9729999999999999E-3</v>
      </c>
      <c r="AV1714" s="1" t="s">
        <v>983</v>
      </c>
      <c r="AW1714" s="3">
        <v>0.22820801541999999</v>
      </c>
      <c r="AX1714" s="3">
        <v>68.614999999999995</v>
      </c>
      <c r="AY1714" s="3" t="s">
        <v>206</v>
      </c>
      <c r="AZ1714" s="3"/>
    </row>
    <row r="1715" spans="24:52" x14ac:dyDescent="0.3">
      <c r="X1715"/>
      <c r="AP1715" s="1" t="s">
        <v>5716</v>
      </c>
      <c r="AQ1715" s="1" t="s">
        <v>5793</v>
      </c>
      <c r="AR1715" t="s">
        <v>5794</v>
      </c>
      <c r="AS1715">
        <v>0.2964</v>
      </c>
      <c r="AT1715" s="5">
        <f t="shared" si="81"/>
        <v>2.9640000000000001E-3</v>
      </c>
      <c r="AV1715" s="1" t="s">
        <v>3393</v>
      </c>
      <c r="AW1715" s="3">
        <v>0.32481735367999998</v>
      </c>
      <c r="AX1715" s="3">
        <v>0</v>
      </c>
      <c r="AY1715" s="3" t="s">
        <v>206</v>
      </c>
      <c r="AZ1715" s="3"/>
    </row>
    <row r="1716" spans="24:52" x14ac:dyDescent="0.3">
      <c r="X1716"/>
      <c r="AP1716" s="1" t="s">
        <v>5716</v>
      </c>
      <c r="AQ1716" s="1" t="s">
        <v>5233</v>
      </c>
      <c r="AR1716" t="s">
        <v>5234</v>
      </c>
      <c r="AS1716">
        <v>0.29530000000000001</v>
      </c>
      <c r="AT1716" s="5">
        <f t="shared" si="81"/>
        <v>2.9529999999999999E-3</v>
      </c>
      <c r="AV1716" s="1" t="s">
        <v>577</v>
      </c>
      <c r="AW1716" s="3">
        <v>3.1164967512700001</v>
      </c>
      <c r="AX1716" s="3">
        <v>0</v>
      </c>
      <c r="AY1716" s="3" t="s">
        <v>206</v>
      </c>
      <c r="AZ1716" s="3"/>
    </row>
    <row r="1717" spans="24:52" x14ac:dyDescent="0.3">
      <c r="X1717"/>
      <c r="AP1717" s="1" t="s">
        <v>5716</v>
      </c>
      <c r="AQ1717" s="1" t="s">
        <v>4165</v>
      </c>
      <c r="AR1717" t="s">
        <v>4166</v>
      </c>
      <c r="AS1717">
        <v>0.2949</v>
      </c>
      <c r="AT1717" s="5">
        <f t="shared" si="81"/>
        <v>2.9489999999999998E-3</v>
      </c>
      <c r="AV1717" s="1" t="s">
        <v>987</v>
      </c>
      <c r="AW1717" s="3">
        <v>5.55514451184</v>
      </c>
      <c r="AX1717" s="3">
        <v>-7.7910000000000004</v>
      </c>
      <c r="AY1717" s="3" t="s">
        <v>206</v>
      </c>
      <c r="AZ1717" s="3"/>
    </row>
    <row r="1718" spans="24:52" x14ac:dyDescent="0.3">
      <c r="X1718"/>
      <c r="AP1718" s="1" t="s">
        <v>5716</v>
      </c>
      <c r="AQ1718" s="1" t="s">
        <v>5795</v>
      </c>
      <c r="AR1718" t="s">
        <v>5796</v>
      </c>
      <c r="AS1718">
        <v>0.29260000000000003</v>
      </c>
      <c r="AT1718" s="5">
        <f t="shared" si="81"/>
        <v>2.9260000000000002E-3</v>
      </c>
      <c r="AV1718" s="1" t="s">
        <v>728</v>
      </c>
      <c r="AW1718" s="3">
        <v>0.85727593272000002</v>
      </c>
      <c r="AX1718" s="3">
        <v>0</v>
      </c>
      <c r="AY1718" s="3" t="s">
        <v>206</v>
      </c>
      <c r="AZ1718" s="3"/>
    </row>
    <row r="1719" spans="24:52" x14ac:dyDescent="0.3">
      <c r="X1719"/>
      <c r="AP1719" s="1" t="s">
        <v>5716</v>
      </c>
      <c r="AQ1719" s="1" t="s">
        <v>5797</v>
      </c>
      <c r="AR1719" t="s">
        <v>5798</v>
      </c>
      <c r="AS1719">
        <v>0.2913</v>
      </c>
      <c r="AT1719" s="5">
        <f t="shared" si="81"/>
        <v>2.9130000000000002E-3</v>
      </c>
      <c r="AV1719" s="1" t="s">
        <v>730</v>
      </c>
      <c r="AW1719" s="3">
        <v>15.4498858315376</v>
      </c>
      <c r="AX1719" s="3">
        <v>2.9649999999999999</v>
      </c>
      <c r="AY1719" s="3" t="s">
        <v>206</v>
      </c>
      <c r="AZ1719" s="3"/>
    </row>
    <row r="1720" spans="24:52" x14ac:dyDescent="0.3">
      <c r="X1720"/>
      <c r="AP1720" s="1" t="s">
        <v>5716</v>
      </c>
      <c r="AQ1720" s="1" t="s">
        <v>3712</v>
      </c>
      <c r="AR1720" t="s">
        <v>3498</v>
      </c>
      <c r="AS1720">
        <v>0.28970000000000001</v>
      </c>
      <c r="AT1720" s="5">
        <f t="shared" si="81"/>
        <v>2.8970000000000003E-3</v>
      </c>
      <c r="AV1720" s="1" t="s">
        <v>261</v>
      </c>
      <c r="AW1720" s="3">
        <v>47.974902229800001</v>
      </c>
      <c r="AX1720" s="3">
        <v>0</v>
      </c>
      <c r="AY1720" s="3">
        <v>46.2</v>
      </c>
      <c r="AZ1720" s="3"/>
    </row>
    <row r="1721" spans="24:52" x14ac:dyDescent="0.3">
      <c r="X1721"/>
      <c r="AP1721" s="1" t="s">
        <v>5716</v>
      </c>
      <c r="AQ1721" s="1" t="s">
        <v>5799</v>
      </c>
      <c r="AR1721" t="s">
        <v>5800</v>
      </c>
      <c r="AS1721">
        <v>0.28689999999999999</v>
      </c>
      <c r="AT1721" s="5">
        <f t="shared" si="81"/>
        <v>2.869E-3</v>
      </c>
      <c r="AV1721" s="1" t="s">
        <v>548</v>
      </c>
      <c r="AW1721" s="3">
        <v>8.5060463337299996</v>
      </c>
      <c r="AX1721" s="3">
        <v>39.747</v>
      </c>
      <c r="AY1721" s="3" t="s">
        <v>206</v>
      </c>
      <c r="AZ1721" s="3"/>
    </row>
    <row r="1722" spans="24:52" x14ac:dyDescent="0.3">
      <c r="X1722"/>
      <c r="AP1722" s="1" t="s">
        <v>5716</v>
      </c>
      <c r="AQ1722" s="1" t="s">
        <v>4854</v>
      </c>
      <c r="AR1722" t="s">
        <v>4855</v>
      </c>
      <c r="AS1722">
        <v>0.28410000000000002</v>
      </c>
      <c r="AT1722" s="5">
        <f t="shared" si="81"/>
        <v>2.8410000000000002E-3</v>
      </c>
      <c r="AV1722" s="1" t="s">
        <v>2630</v>
      </c>
      <c r="AW1722" s="3">
        <v>3.31171163484</v>
      </c>
      <c r="AX1722" s="3">
        <v>9.6739999999999995</v>
      </c>
      <c r="AY1722" s="3">
        <v>38.24</v>
      </c>
      <c r="AZ1722" s="3"/>
    </row>
    <row r="1723" spans="24:52" x14ac:dyDescent="0.3">
      <c r="X1723"/>
      <c r="AP1723" s="1" t="s">
        <v>5716</v>
      </c>
      <c r="AQ1723" s="1" t="s">
        <v>4826</v>
      </c>
      <c r="AR1723" t="s">
        <v>4827</v>
      </c>
      <c r="AS1723">
        <v>0.28270000000000001</v>
      </c>
      <c r="AT1723" s="5">
        <f t="shared" si="81"/>
        <v>2.8270000000000001E-3</v>
      </c>
      <c r="AV1723" s="1" t="s">
        <v>462</v>
      </c>
      <c r="AW1723" s="3">
        <v>25.505352435199999</v>
      </c>
      <c r="AX1723" s="3">
        <v>23.408000000000001</v>
      </c>
      <c r="AY1723" s="3">
        <v>55.45</v>
      </c>
      <c r="AZ1723" s="3"/>
    </row>
    <row r="1724" spans="24:52" x14ac:dyDescent="0.3">
      <c r="X1724"/>
      <c r="AP1724" s="1" t="s">
        <v>5716</v>
      </c>
      <c r="AQ1724" s="1" t="s">
        <v>5199</v>
      </c>
      <c r="AR1724" t="s">
        <v>5200</v>
      </c>
      <c r="AS1724">
        <v>0.28199999999999997</v>
      </c>
      <c r="AT1724" s="5">
        <f t="shared" si="81"/>
        <v>2.8199999999999996E-3</v>
      </c>
      <c r="AV1724" s="1" t="s">
        <v>579</v>
      </c>
      <c r="AW1724" s="3">
        <v>7.8921031727999997</v>
      </c>
      <c r="AX1724" s="3">
        <v>17.356000000000002</v>
      </c>
      <c r="AY1724" s="3">
        <v>15</v>
      </c>
      <c r="AZ1724" s="3"/>
    </row>
    <row r="1725" spans="24:52" x14ac:dyDescent="0.3">
      <c r="X1725"/>
      <c r="AP1725" s="1" t="s">
        <v>5716</v>
      </c>
      <c r="AQ1725" s="1" t="s">
        <v>3535</v>
      </c>
      <c r="AR1725" t="s">
        <v>3536</v>
      </c>
      <c r="AS1725">
        <v>0.28129999999999999</v>
      </c>
      <c r="AT1725" s="5">
        <f t="shared" si="81"/>
        <v>2.813E-3</v>
      </c>
      <c r="AV1725" s="1" t="s">
        <v>269</v>
      </c>
      <c r="AW1725" s="3">
        <v>5.4908464865999997</v>
      </c>
      <c r="AX1725" s="3">
        <v>39.091000000000001</v>
      </c>
      <c r="AY1725" s="3">
        <v>16.5</v>
      </c>
      <c r="AZ1725" s="3"/>
    </row>
    <row r="1726" spans="24:52" x14ac:dyDescent="0.3">
      <c r="X1726"/>
      <c r="AP1726" s="1" t="s">
        <v>5716</v>
      </c>
      <c r="AQ1726" s="1" t="s">
        <v>3936</v>
      </c>
      <c r="AR1726" t="s">
        <v>3937</v>
      </c>
      <c r="AS1726">
        <v>0.28029999999999999</v>
      </c>
      <c r="AT1726" s="5">
        <f t="shared" si="81"/>
        <v>2.8029999999999999E-3</v>
      </c>
      <c r="AV1726" s="1" t="s">
        <v>299</v>
      </c>
      <c r="AW1726" s="3">
        <v>41.289994767164899</v>
      </c>
      <c r="AX1726" s="3">
        <v>-11.567</v>
      </c>
      <c r="AY1726" s="3" t="s">
        <v>206</v>
      </c>
      <c r="AZ1726" s="3"/>
    </row>
    <row r="1727" spans="24:52" x14ac:dyDescent="0.3">
      <c r="X1727"/>
      <c r="AP1727" s="1" t="s">
        <v>5716</v>
      </c>
      <c r="AQ1727" s="1" t="s">
        <v>3505</v>
      </c>
      <c r="AR1727" t="s">
        <v>3506</v>
      </c>
      <c r="AS1727">
        <v>0.27979999999999999</v>
      </c>
      <c r="AT1727" s="5">
        <f t="shared" si="81"/>
        <v>2.7980000000000001E-3</v>
      </c>
      <c r="AV1727" s="1" t="s">
        <v>21</v>
      </c>
      <c r="AW1727" s="3">
        <v>299.07470999999998</v>
      </c>
      <c r="AX1727" s="3">
        <v>45.869</v>
      </c>
      <c r="AY1727" s="3">
        <v>10.367000000000001</v>
      </c>
      <c r="AZ1727" s="3"/>
    </row>
    <row r="1728" spans="24:52" x14ac:dyDescent="0.3">
      <c r="X1728"/>
      <c r="AP1728" s="1" t="s">
        <v>5716</v>
      </c>
      <c r="AQ1728" s="1" t="s">
        <v>5001</v>
      </c>
      <c r="AR1728" t="s">
        <v>5002</v>
      </c>
      <c r="AS1728">
        <v>0.2787</v>
      </c>
      <c r="AT1728" s="5">
        <f t="shared" si="81"/>
        <v>2.787E-3</v>
      </c>
      <c r="AV1728" s="1" t="s">
        <v>53</v>
      </c>
      <c r="AW1728" s="3">
        <v>126.21110234592</v>
      </c>
      <c r="AX1728" s="3">
        <v>20.663</v>
      </c>
      <c r="AY1728" s="3">
        <v>17.21</v>
      </c>
      <c r="AZ1728" s="3"/>
    </row>
    <row r="1729" spans="24:52" x14ac:dyDescent="0.3">
      <c r="X1729"/>
      <c r="AP1729" s="1" t="s">
        <v>5716</v>
      </c>
      <c r="AQ1729" s="1" t="s">
        <v>4092</v>
      </c>
      <c r="AR1729" t="s">
        <v>4093</v>
      </c>
      <c r="AS1729">
        <v>0.27750000000000002</v>
      </c>
      <c r="AT1729" s="5">
        <f t="shared" si="81"/>
        <v>2.7750000000000001E-3</v>
      </c>
      <c r="AV1729" s="1" t="s">
        <v>331</v>
      </c>
      <c r="AW1729" s="3">
        <v>7.3548147216000004</v>
      </c>
      <c r="AX1729" s="3">
        <v>0</v>
      </c>
      <c r="AY1729" s="3">
        <v>-12.901</v>
      </c>
      <c r="AZ1729" s="3"/>
    </row>
    <row r="1730" spans="24:52" x14ac:dyDescent="0.3">
      <c r="X1730"/>
      <c r="AP1730" s="1" t="s">
        <v>5716</v>
      </c>
      <c r="AQ1730" s="1" t="s">
        <v>4146</v>
      </c>
      <c r="AR1730" t="s">
        <v>4147</v>
      </c>
      <c r="AS1730">
        <v>0.27750000000000002</v>
      </c>
      <c r="AT1730" s="5">
        <f t="shared" si="81"/>
        <v>2.7750000000000001E-3</v>
      </c>
      <c r="AV1730" s="1" t="s">
        <v>356</v>
      </c>
      <c r="AW1730" s="3">
        <v>3.93452005325</v>
      </c>
      <c r="AX1730" s="3">
        <v>0</v>
      </c>
      <c r="AY1730" s="3" t="s">
        <v>206</v>
      </c>
      <c r="AZ1730" s="3"/>
    </row>
    <row r="1731" spans="24:52" x14ac:dyDescent="0.3">
      <c r="X1731"/>
      <c r="AP1731" s="1" t="s">
        <v>5716</v>
      </c>
      <c r="AQ1731" s="1" t="s">
        <v>5801</v>
      </c>
      <c r="AR1731" t="s">
        <v>5802</v>
      </c>
      <c r="AS1731">
        <v>0.27089999999999997</v>
      </c>
      <c r="AT1731" s="5">
        <f t="shared" si="81"/>
        <v>2.7089999999999996E-3</v>
      </c>
      <c r="AV1731" s="1" t="s">
        <v>79</v>
      </c>
      <c r="AW1731" s="3">
        <v>54.984280793220002</v>
      </c>
      <c r="AX1731" s="3">
        <v>29.983000000000001</v>
      </c>
      <c r="AY1731" s="3">
        <v>-9.6999999999999993</v>
      </c>
      <c r="AZ1731" s="3"/>
    </row>
    <row r="1732" spans="24:52" x14ac:dyDescent="0.3">
      <c r="X1732"/>
      <c r="AP1732" s="1" t="s">
        <v>5716</v>
      </c>
      <c r="AQ1732" s="1" t="s">
        <v>5803</v>
      </c>
      <c r="AR1732" t="s">
        <v>5804</v>
      </c>
      <c r="AS1732">
        <v>0.26939999999999997</v>
      </c>
      <c r="AT1732" s="5">
        <f t="shared" si="81"/>
        <v>2.6939999999999998E-3</v>
      </c>
      <c r="AV1732" s="1" t="s">
        <v>266</v>
      </c>
      <c r="AW1732" s="3">
        <v>7.4818304624999996</v>
      </c>
      <c r="AX1732" s="3">
        <v>0</v>
      </c>
      <c r="AY1732" s="3" t="s">
        <v>206</v>
      </c>
      <c r="AZ1732" s="3"/>
    </row>
    <row r="1733" spans="24:52" x14ac:dyDescent="0.3">
      <c r="X1733"/>
      <c r="AP1733" s="1" t="s">
        <v>5716</v>
      </c>
      <c r="AQ1733" s="1" t="s">
        <v>4919</v>
      </c>
      <c r="AR1733" t="s">
        <v>4920</v>
      </c>
      <c r="AS1733">
        <v>0.26929999999999998</v>
      </c>
      <c r="AT1733" s="5">
        <f t="shared" si="81"/>
        <v>2.6929999999999996E-3</v>
      </c>
      <c r="AV1733" s="1" t="s">
        <v>125</v>
      </c>
      <c r="AW1733" s="3">
        <v>36.131462436299998</v>
      </c>
      <c r="AX1733" s="3">
        <v>-8.9179999999999993</v>
      </c>
      <c r="AY1733" s="3">
        <v>22.44</v>
      </c>
      <c r="AZ1733" s="3"/>
    </row>
    <row r="1734" spans="24:52" x14ac:dyDescent="0.3">
      <c r="X1734"/>
      <c r="AP1734" s="1" t="s">
        <v>5716</v>
      </c>
      <c r="AQ1734" s="1" t="s">
        <v>4130</v>
      </c>
      <c r="AR1734" t="s">
        <v>4131</v>
      </c>
      <c r="AS1734">
        <v>0.2651</v>
      </c>
      <c r="AT1734" s="5">
        <f t="shared" si="81"/>
        <v>2.6510000000000001E-3</v>
      </c>
      <c r="AV1734" s="1" t="s">
        <v>340</v>
      </c>
      <c r="AW1734" s="3">
        <v>2.379317484</v>
      </c>
      <c r="AX1734" s="3">
        <v>0</v>
      </c>
      <c r="AY1734" s="3" t="s">
        <v>206</v>
      </c>
      <c r="AZ1734" s="3"/>
    </row>
    <row r="1735" spans="24:52" x14ac:dyDescent="0.3">
      <c r="X1735"/>
      <c r="AP1735" s="1" t="s">
        <v>5716</v>
      </c>
      <c r="AQ1735" s="1" t="s">
        <v>5805</v>
      </c>
      <c r="AR1735" t="s">
        <v>5806</v>
      </c>
      <c r="AS1735">
        <v>0.26479999999999998</v>
      </c>
      <c r="AT1735" s="5">
        <f t="shared" si="81"/>
        <v>2.6479999999999997E-3</v>
      </c>
      <c r="AV1735" s="1" t="s">
        <v>3394</v>
      </c>
      <c r="AW1735" s="3">
        <v>0.13382825076999999</v>
      </c>
      <c r="AX1735" s="3">
        <v>0</v>
      </c>
      <c r="AY1735" s="3" t="s">
        <v>206</v>
      </c>
      <c r="AZ1735" s="3"/>
    </row>
    <row r="1736" spans="24:52" x14ac:dyDescent="0.3">
      <c r="X1736"/>
      <c r="AP1736" s="1" t="s">
        <v>5716</v>
      </c>
      <c r="AQ1736" s="1" t="s">
        <v>5807</v>
      </c>
      <c r="AR1736" t="s">
        <v>5808</v>
      </c>
      <c r="AS1736">
        <v>0.26390000000000002</v>
      </c>
      <c r="AT1736" s="5">
        <f t="shared" si="81"/>
        <v>2.6390000000000003E-3</v>
      </c>
      <c r="AV1736" s="1" t="s">
        <v>3398</v>
      </c>
      <c r="AW1736" s="3">
        <v>0.23729051279999999</v>
      </c>
      <c r="AX1736" s="3">
        <v>48.323999999999998</v>
      </c>
      <c r="AY1736" s="3" t="s">
        <v>206</v>
      </c>
      <c r="AZ1736" s="3"/>
    </row>
    <row r="1737" spans="24:52" x14ac:dyDescent="0.3">
      <c r="X1737"/>
      <c r="AP1737" s="1" t="s">
        <v>5716</v>
      </c>
      <c r="AQ1737" s="1" t="s">
        <v>4363</v>
      </c>
      <c r="AR1737" t="s">
        <v>4364</v>
      </c>
      <c r="AS1737">
        <v>0.26379999999999998</v>
      </c>
      <c r="AT1737" s="5">
        <f t="shared" ref="AT1737:AT1800" si="82">AS1737/100</f>
        <v>2.6379999999999997E-3</v>
      </c>
      <c r="AV1737" s="1" t="s">
        <v>498</v>
      </c>
      <c r="AW1737" s="3">
        <v>1.4426310536</v>
      </c>
      <c r="AX1737" s="3">
        <v>0</v>
      </c>
      <c r="AY1737" s="3" t="s">
        <v>206</v>
      </c>
      <c r="AZ1737" s="3"/>
    </row>
    <row r="1738" spans="24:52" x14ac:dyDescent="0.3">
      <c r="X1738"/>
      <c r="AP1738" s="1" t="s">
        <v>5716</v>
      </c>
      <c r="AQ1738" s="1" t="s">
        <v>5809</v>
      </c>
      <c r="AR1738" t="s">
        <v>5810</v>
      </c>
      <c r="AS1738">
        <v>0.25890000000000002</v>
      </c>
      <c r="AT1738" s="5">
        <f t="shared" si="82"/>
        <v>2.5890000000000002E-3</v>
      </c>
      <c r="AV1738" s="1" t="s">
        <v>182</v>
      </c>
      <c r="AW1738" s="3">
        <v>18.95292808128</v>
      </c>
      <c r="AX1738" s="3">
        <v>9.7520000000000007</v>
      </c>
      <c r="AY1738" s="3">
        <v>13.56433</v>
      </c>
      <c r="AZ1738" s="3"/>
    </row>
    <row r="1739" spans="24:52" x14ac:dyDescent="0.3">
      <c r="X1739"/>
      <c r="AP1739" s="1" t="s">
        <v>5716</v>
      </c>
      <c r="AQ1739" s="1" t="s">
        <v>5811</v>
      </c>
      <c r="AR1739" t="s">
        <v>5812</v>
      </c>
      <c r="AS1739">
        <v>0.2586</v>
      </c>
      <c r="AT1739" s="5">
        <f t="shared" si="82"/>
        <v>2.5859999999999998E-3</v>
      </c>
      <c r="AV1739" s="1" t="s">
        <v>927</v>
      </c>
      <c r="AW1739" s="3">
        <v>0.36635456655999998</v>
      </c>
      <c r="AX1739" s="3">
        <v>-5.7229999999999999</v>
      </c>
      <c r="AY1739" s="3">
        <v>12</v>
      </c>
      <c r="AZ1739" s="3"/>
    </row>
    <row r="1740" spans="24:52" x14ac:dyDescent="0.3">
      <c r="X1740"/>
      <c r="AP1740" s="1" t="s">
        <v>5716</v>
      </c>
      <c r="AQ1740" s="1" t="s">
        <v>3539</v>
      </c>
      <c r="AR1740" t="s">
        <v>3540</v>
      </c>
      <c r="AS1740">
        <v>0.25769999999999998</v>
      </c>
      <c r="AT1740" s="5">
        <f t="shared" si="82"/>
        <v>2.5769999999999999E-3</v>
      </c>
      <c r="AV1740" s="1" t="s">
        <v>285</v>
      </c>
      <c r="AW1740" s="3">
        <v>3.91596600448</v>
      </c>
      <c r="AX1740" s="3">
        <v>0</v>
      </c>
      <c r="AY1740" s="3" t="s">
        <v>206</v>
      </c>
      <c r="AZ1740" s="3"/>
    </row>
    <row r="1741" spans="24:52" x14ac:dyDescent="0.3">
      <c r="X1741"/>
      <c r="AP1741" s="1" t="s">
        <v>5716</v>
      </c>
      <c r="AQ1741" s="1" t="s">
        <v>4045</v>
      </c>
      <c r="AR1741" t="s">
        <v>4046</v>
      </c>
      <c r="AS1741">
        <v>0.25690000000000002</v>
      </c>
      <c r="AT1741" s="5">
        <f t="shared" si="82"/>
        <v>2.5690000000000001E-3</v>
      </c>
      <c r="AV1741" s="1" t="s">
        <v>151</v>
      </c>
      <c r="AW1741" s="3">
        <v>54.793684622699999</v>
      </c>
      <c r="AX1741" s="3">
        <v>47.393999999999998</v>
      </c>
      <c r="AY1741" s="3">
        <v>16.835000000000001</v>
      </c>
      <c r="AZ1741" s="3"/>
    </row>
    <row r="1742" spans="24:52" x14ac:dyDescent="0.3">
      <c r="X1742"/>
      <c r="AP1742" s="1" t="s">
        <v>5716</v>
      </c>
      <c r="AQ1742" s="1" t="s">
        <v>4580</v>
      </c>
      <c r="AR1742" t="s">
        <v>4581</v>
      </c>
      <c r="AS1742">
        <v>0.25600000000000001</v>
      </c>
      <c r="AT1742" s="5">
        <f t="shared" si="82"/>
        <v>2.5600000000000002E-3</v>
      </c>
      <c r="AV1742" s="1" t="s">
        <v>711</v>
      </c>
      <c r="AW1742" s="3">
        <v>61.93170297116</v>
      </c>
      <c r="AX1742" s="3">
        <v>0</v>
      </c>
      <c r="AY1742" s="3" t="s">
        <v>206</v>
      </c>
      <c r="AZ1742" s="3"/>
    </row>
    <row r="1743" spans="24:52" x14ac:dyDescent="0.3">
      <c r="X1743"/>
      <c r="AP1743" s="1" t="s">
        <v>5716</v>
      </c>
      <c r="AQ1743" s="1" t="s">
        <v>5692</v>
      </c>
      <c r="AR1743" t="s">
        <v>5693</v>
      </c>
      <c r="AS1743">
        <v>0.25590000000000002</v>
      </c>
      <c r="AT1743" s="5">
        <f t="shared" si="82"/>
        <v>2.5590000000000001E-3</v>
      </c>
      <c r="AV1743" s="1" t="s">
        <v>1008</v>
      </c>
      <c r="AW1743" s="3">
        <v>1.14868497583</v>
      </c>
      <c r="AX1743" s="3">
        <v>0</v>
      </c>
      <c r="AY1743" s="3" t="s">
        <v>206</v>
      </c>
      <c r="AZ1743" s="3"/>
    </row>
    <row r="1744" spans="24:52" x14ac:dyDescent="0.3">
      <c r="X1744"/>
      <c r="AP1744" s="1" t="s">
        <v>5716</v>
      </c>
      <c r="AQ1744" s="1" t="s">
        <v>5813</v>
      </c>
      <c r="AR1744" t="s">
        <v>5814</v>
      </c>
      <c r="AS1744">
        <v>0.25469999999999998</v>
      </c>
      <c r="AT1744" s="5">
        <f t="shared" si="82"/>
        <v>2.5469999999999998E-3</v>
      </c>
      <c r="AV1744" s="1" t="s">
        <v>799</v>
      </c>
      <c r="AW1744" s="3">
        <v>5.1471719901600004</v>
      </c>
      <c r="AX1744" s="3">
        <v>0</v>
      </c>
      <c r="AY1744" s="3">
        <v>17.288</v>
      </c>
      <c r="AZ1744" s="3"/>
    </row>
    <row r="1745" spans="24:52" x14ac:dyDescent="0.3">
      <c r="X1745"/>
      <c r="AP1745" s="1" t="s">
        <v>5716</v>
      </c>
      <c r="AQ1745" s="1" t="s">
        <v>5815</v>
      </c>
      <c r="AR1745" t="s">
        <v>5816</v>
      </c>
      <c r="AS1745">
        <v>0.25440000000000002</v>
      </c>
      <c r="AT1745" s="5">
        <f t="shared" si="82"/>
        <v>2.5440000000000003E-3</v>
      </c>
      <c r="AV1745" s="1" t="s">
        <v>111</v>
      </c>
      <c r="AW1745" s="3">
        <v>32.910409506800001</v>
      </c>
      <c r="AX1745" s="3">
        <v>16.050999999999998</v>
      </c>
      <c r="AY1745" s="3">
        <v>-5</v>
      </c>
      <c r="AZ1745" s="3"/>
    </row>
    <row r="1746" spans="24:52" x14ac:dyDescent="0.3">
      <c r="X1746"/>
      <c r="AP1746" s="1" t="s">
        <v>5716</v>
      </c>
      <c r="AQ1746" s="1" t="s">
        <v>4654</v>
      </c>
      <c r="AR1746" t="s">
        <v>4655</v>
      </c>
      <c r="AS1746">
        <v>0.25390000000000001</v>
      </c>
      <c r="AT1746" s="5">
        <f t="shared" si="82"/>
        <v>2.539E-3</v>
      </c>
      <c r="AV1746" s="1" t="s">
        <v>480</v>
      </c>
      <c r="AW1746" s="3">
        <v>3.9419134551899999</v>
      </c>
      <c r="AX1746" s="3">
        <v>0</v>
      </c>
      <c r="AY1746" s="3" t="s">
        <v>206</v>
      </c>
      <c r="AZ1746" s="3"/>
    </row>
    <row r="1747" spans="24:52" x14ac:dyDescent="0.3">
      <c r="X1747"/>
      <c r="AP1747" s="1" t="s">
        <v>5716</v>
      </c>
      <c r="AQ1747" s="1" t="s">
        <v>5817</v>
      </c>
      <c r="AR1747" t="s">
        <v>5818</v>
      </c>
      <c r="AS1747">
        <v>0.25369999999999998</v>
      </c>
      <c r="AT1747" s="5">
        <f t="shared" si="82"/>
        <v>2.5369999999999998E-3</v>
      </c>
      <c r="AV1747" s="1" t="s">
        <v>3400</v>
      </c>
      <c r="AW1747" s="3">
        <v>0.57200641645000005</v>
      </c>
      <c r="AX1747" s="3">
        <v>26.542999999999999</v>
      </c>
      <c r="AY1747" s="3">
        <v>19</v>
      </c>
      <c r="AZ1747" s="3"/>
    </row>
    <row r="1748" spans="24:52" x14ac:dyDescent="0.3">
      <c r="X1748"/>
      <c r="AP1748" s="1" t="s">
        <v>5716</v>
      </c>
      <c r="AQ1748" s="1" t="s">
        <v>4187</v>
      </c>
      <c r="AR1748" t="s">
        <v>4188</v>
      </c>
      <c r="AS1748">
        <v>0.25359999999999999</v>
      </c>
      <c r="AT1748" s="5">
        <f t="shared" si="82"/>
        <v>2.5360000000000001E-3</v>
      </c>
      <c r="AV1748" s="1" t="s">
        <v>936</v>
      </c>
      <c r="AW1748" s="3">
        <v>24.152353057799999</v>
      </c>
      <c r="AX1748" s="3">
        <v>25.672000000000001</v>
      </c>
      <c r="AY1748" s="3">
        <v>15.402670000000001</v>
      </c>
      <c r="AZ1748" s="3"/>
    </row>
    <row r="1749" spans="24:52" x14ac:dyDescent="0.3">
      <c r="X1749"/>
      <c r="AP1749" s="1" t="s">
        <v>5716</v>
      </c>
      <c r="AQ1749" s="1" t="s">
        <v>5819</v>
      </c>
      <c r="AR1749" t="s">
        <v>5820</v>
      </c>
      <c r="AS1749">
        <v>0.25309999999999999</v>
      </c>
      <c r="AT1749" s="5">
        <f t="shared" si="82"/>
        <v>2.5309999999999998E-3</v>
      </c>
      <c r="AV1749" s="1" t="s">
        <v>3396</v>
      </c>
      <c r="AW1749" s="3">
        <v>0.47672034384</v>
      </c>
      <c r="AX1749" s="3">
        <v>0</v>
      </c>
      <c r="AY1749" s="3" t="s">
        <v>206</v>
      </c>
      <c r="AZ1749" s="3"/>
    </row>
    <row r="1750" spans="24:52" x14ac:dyDescent="0.3">
      <c r="X1750"/>
      <c r="AP1750" s="1" t="s">
        <v>5716</v>
      </c>
      <c r="AQ1750" s="1" t="s">
        <v>5821</v>
      </c>
      <c r="AR1750" t="s">
        <v>5822</v>
      </c>
      <c r="AS1750">
        <v>0.2487</v>
      </c>
      <c r="AT1750" s="5">
        <f t="shared" si="82"/>
        <v>2.4870000000000001E-3</v>
      </c>
      <c r="AV1750" s="1" t="s">
        <v>20</v>
      </c>
      <c r="AW1750" s="3">
        <v>228.88706526735999</v>
      </c>
      <c r="AX1750" s="3">
        <v>8.1549999999999994</v>
      </c>
      <c r="AY1750" s="3">
        <v>13.122999999999999</v>
      </c>
      <c r="AZ1750" s="3"/>
    </row>
    <row r="1751" spans="24:52" x14ac:dyDescent="0.3">
      <c r="X1751"/>
      <c r="AP1751" s="1" t="s">
        <v>5716</v>
      </c>
      <c r="AQ1751" s="1" t="s">
        <v>5823</v>
      </c>
      <c r="AR1751" t="s">
        <v>5824</v>
      </c>
      <c r="AS1751">
        <v>0.2482</v>
      </c>
      <c r="AT1751" s="5">
        <f t="shared" si="82"/>
        <v>2.4819999999999998E-3</v>
      </c>
      <c r="AV1751" s="1" t="s">
        <v>3397</v>
      </c>
      <c r="AW1751" s="3">
        <v>0.56789166895999998</v>
      </c>
      <c r="AX1751" s="3">
        <v>-50.87</v>
      </c>
      <c r="AY1751" s="3" t="s">
        <v>206</v>
      </c>
      <c r="AZ1751" s="3"/>
    </row>
    <row r="1752" spans="24:52" x14ac:dyDescent="0.3">
      <c r="X1752"/>
      <c r="AP1752" s="1" t="s">
        <v>5716</v>
      </c>
      <c r="AQ1752" s="1" t="s">
        <v>5825</v>
      </c>
      <c r="AR1752" t="s">
        <v>5826</v>
      </c>
      <c r="AS1752">
        <v>0.2482</v>
      </c>
      <c r="AT1752" s="5">
        <f t="shared" si="82"/>
        <v>2.4819999999999998E-3</v>
      </c>
      <c r="AV1752" s="1" t="s">
        <v>192</v>
      </c>
      <c r="AW1752" s="3">
        <v>16.877958865690001</v>
      </c>
      <c r="AX1752" s="3">
        <v>8.52</v>
      </c>
      <c r="AY1752" s="3">
        <v>25.9</v>
      </c>
      <c r="AZ1752" s="3"/>
    </row>
    <row r="1753" spans="24:52" x14ac:dyDescent="0.3">
      <c r="X1753"/>
      <c r="AP1753" s="1" t="s">
        <v>5716</v>
      </c>
      <c r="AQ1753" s="1" t="s">
        <v>3509</v>
      </c>
      <c r="AR1753" t="s">
        <v>3510</v>
      </c>
      <c r="AS1753">
        <v>0.247</v>
      </c>
      <c r="AT1753" s="5">
        <f t="shared" si="82"/>
        <v>2.47E-3</v>
      </c>
      <c r="AV1753" s="1" t="s">
        <v>283</v>
      </c>
      <c r="AW1753" s="3">
        <v>10.452497116889999</v>
      </c>
      <c r="AX1753" s="3">
        <v>0</v>
      </c>
      <c r="AY1753" s="3" t="s">
        <v>206</v>
      </c>
      <c r="AZ1753" s="3"/>
    </row>
    <row r="1754" spans="24:52" x14ac:dyDescent="0.3">
      <c r="X1754"/>
      <c r="AP1754" s="1" t="s">
        <v>5716</v>
      </c>
      <c r="AQ1754" s="1" t="s">
        <v>5827</v>
      </c>
      <c r="AR1754" t="s">
        <v>5828</v>
      </c>
      <c r="AS1754">
        <v>0.24679999999999999</v>
      </c>
      <c r="AT1754" s="5">
        <f t="shared" si="82"/>
        <v>2.4679999999999997E-3</v>
      </c>
      <c r="AV1754" s="1" t="s">
        <v>2920</v>
      </c>
      <c r="AW1754" s="3">
        <v>0.53510542149999996</v>
      </c>
      <c r="AX1754" s="3">
        <v>0</v>
      </c>
      <c r="AY1754" s="3">
        <v>60.073999999999998</v>
      </c>
      <c r="AZ1754" s="3"/>
    </row>
    <row r="1755" spans="24:52" x14ac:dyDescent="0.3">
      <c r="X1755"/>
      <c r="AP1755" s="1" t="s">
        <v>5716</v>
      </c>
      <c r="AQ1755" s="1" t="s">
        <v>5829</v>
      </c>
      <c r="AR1755" t="s">
        <v>5830</v>
      </c>
      <c r="AS1755">
        <v>0.24660000000000001</v>
      </c>
      <c r="AT1755" s="5">
        <f t="shared" si="82"/>
        <v>2.4660000000000003E-3</v>
      </c>
      <c r="AV1755" s="1" t="s">
        <v>3416</v>
      </c>
      <c r="AW1755" s="3">
        <v>0.84341547724999999</v>
      </c>
      <c r="AX1755" s="3">
        <v>14.284000000000001</v>
      </c>
      <c r="AY1755" s="3" t="s">
        <v>206</v>
      </c>
      <c r="AZ1755" s="3"/>
    </row>
    <row r="1756" spans="24:52" x14ac:dyDescent="0.3">
      <c r="X1756"/>
      <c r="AP1756" s="1" t="s">
        <v>5716</v>
      </c>
      <c r="AQ1756" s="1" t="s">
        <v>3568</v>
      </c>
      <c r="AR1756" t="s">
        <v>3569</v>
      </c>
      <c r="AS1756">
        <v>0.245</v>
      </c>
      <c r="AT1756" s="5">
        <f t="shared" si="82"/>
        <v>2.4499999999999999E-3</v>
      </c>
      <c r="AV1756" s="1" t="s">
        <v>3567</v>
      </c>
      <c r="AW1756" s="3">
        <v>50.7799977118</v>
      </c>
      <c r="AX1756" s="3">
        <v>62.787999999999997</v>
      </c>
      <c r="AY1756" s="3">
        <v>24.247499999999999</v>
      </c>
      <c r="AZ1756" s="3"/>
    </row>
    <row r="1757" spans="24:52" x14ac:dyDescent="0.3">
      <c r="X1757"/>
      <c r="AP1757" s="1" t="s">
        <v>5716</v>
      </c>
      <c r="AQ1757" s="1" t="s">
        <v>5831</v>
      </c>
      <c r="AR1757" t="s">
        <v>5832</v>
      </c>
      <c r="AS1757">
        <v>0.24249999999999999</v>
      </c>
      <c r="AT1757" s="5">
        <f t="shared" si="82"/>
        <v>2.4250000000000001E-3</v>
      </c>
      <c r="AV1757" s="1" t="s">
        <v>112</v>
      </c>
      <c r="AW1757" s="3">
        <v>53.59044229165</v>
      </c>
      <c r="AX1757" s="3">
        <v>11.124000000000001</v>
      </c>
      <c r="AY1757" s="3">
        <v>11</v>
      </c>
      <c r="AZ1757" s="3"/>
    </row>
    <row r="1758" spans="24:52" x14ac:dyDescent="0.3">
      <c r="X1758"/>
      <c r="AP1758" s="1" t="s">
        <v>5716</v>
      </c>
      <c r="AQ1758" s="1" t="s">
        <v>5833</v>
      </c>
      <c r="AR1758" t="s">
        <v>5834</v>
      </c>
      <c r="AS1758">
        <v>0.24249999999999999</v>
      </c>
      <c r="AT1758" s="5">
        <f t="shared" si="82"/>
        <v>2.4250000000000001E-3</v>
      </c>
      <c r="AV1758" s="1" t="s">
        <v>444</v>
      </c>
      <c r="AW1758" s="3">
        <v>5.6234943765000001</v>
      </c>
      <c r="AX1758" s="3">
        <v>51.539000000000001</v>
      </c>
      <c r="AY1758" s="3">
        <v>5.05</v>
      </c>
      <c r="AZ1758" s="3"/>
    </row>
    <row r="1759" spans="24:52" x14ac:dyDescent="0.3">
      <c r="X1759"/>
      <c r="AP1759" s="1" t="s">
        <v>5716</v>
      </c>
      <c r="AQ1759" t="s">
        <v>5835</v>
      </c>
      <c r="AR1759" t="s">
        <v>5836</v>
      </c>
      <c r="AS1759">
        <v>0.2407</v>
      </c>
      <c r="AT1759" s="5">
        <f t="shared" si="82"/>
        <v>2.4069999999999999E-3</v>
      </c>
      <c r="AV1759" s="1" t="s">
        <v>3391</v>
      </c>
      <c r="AW1759" s="3">
        <v>0.145403375</v>
      </c>
      <c r="AX1759" s="3">
        <v>0</v>
      </c>
      <c r="AY1759" s="3" t="s">
        <v>206</v>
      </c>
      <c r="AZ1759" s="3"/>
    </row>
    <row r="1760" spans="24:52" x14ac:dyDescent="0.3">
      <c r="X1760"/>
      <c r="AP1760" s="1" t="s">
        <v>5716</v>
      </c>
      <c r="AQ1760" s="1" t="s">
        <v>4828</v>
      </c>
      <c r="AR1760" t="s">
        <v>4829</v>
      </c>
      <c r="AS1760">
        <v>0.2404</v>
      </c>
      <c r="AT1760" s="5">
        <f t="shared" si="82"/>
        <v>2.4039999999999999E-3</v>
      </c>
      <c r="AV1760" s="1" t="s">
        <v>455</v>
      </c>
      <c r="AW1760" s="3">
        <v>5.3288830439400003</v>
      </c>
      <c r="AX1760" s="3">
        <v>0</v>
      </c>
      <c r="AY1760" s="3" t="s">
        <v>206</v>
      </c>
      <c r="AZ1760" s="3"/>
    </row>
    <row r="1761" spans="24:52" x14ac:dyDescent="0.3">
      <c r="X1761"/>
      <c r="AP1761" s="1" t="s">
        <v>5716</v>
      </c>
      <c r="AQ1761" s="1" t="s">
        <v>4041</v>
      </c>
      <c r="AR1761" t="s">
        <v>4042</v>
      </c>
      <c r="AS1761">
        <v>0.23949999999999999</v>
      </c>
      <c r="AT1761" s="5">
        <f t="shared" si="82"/>
        <v>2.395E-3</v>
      </c>
      <c r="AV1761" s="1" t="s">
        <v>715</v>
      </c>
      <c r="AW1761" s="3">
        <v>4.3374991624400003</v>
      </c>
      <c r="AX1761" s="3">
        <v>-2.3940000000000001</v>
      </c>
      <c r="AY1761" s="3" t="s">
        <v>206</v>
      </c>
      <c r="AZ1761" s="3"/>
    </row>
    <row r="1762" spans="24:52" x14ac:dyDescent="0.3">
      <c r="X1762"/>
      <c r="AP1762" s="1" t="s">
        <v>5716</v>
      </c>
      <c r="AQ1762" s="1" t="s">
        <v>4948</v>
      </c>
      <c r="AR1762" t="s">
        <v>4949</v>
      </c>
      <c r="AS1762">
        <v>0.2394</v>
      </c>
      <c r="AT1762" s="5">
        <f t="shared" si="82"/>
        <v>2.3939999999999999E-3</v>
      </c>
      <c r="AV1762" s="1" t="s">
        <v>503</v>
      </c>
      <c r="AW1762" s="3">
        <v>8.6039256073499999</v>
      </c>
      <c r="AX1762" s="3">
        <v>8.1890000000000001</v>
      </c>
      <c r="AY1762" s="3">
        <v>21.6</v>
      </c>
      <c r="AZ1762" s="3"/>
    </row>
    <row r="1763" spans="24:52" x14ac:dyDescent="0.3">
      <c r="X1763"/>
      <c r="AP1763" s="1" t="s">
        <v>5716</v>
      </c>
      <c r="AQ1763" s="1" t="s">
        <v>5837</v>
      </c>
      <c r="AR1763" t="s">
        <v>5838</v>
      </c>
      <c r="AS1763">
        <v>0.23849999999999999</v>
      </c>
      <c r="AT1763" s="5">
        <f t="shared" si="82"/>
        <v>2.385E-3</v>
      </c>
      <c r="AV1763" s="1" t="s">
        <v>1015</v>
      </c>
      <c r="AW1763" s="3">
        <v>0.51699041844000004</v>
      </c>
      <c r="AX1763" s="3">
        <v>-25.463999999999999</v>
      </c>
      <c r="AY1763" s="3" t="s">
        <v>206</v>
      </c>
      <c r="AZ1763" s="3"/>
    </row>
    <row r="1764" spans="24:52" x14ac:dyDescent="0.3">
      <c r="X1764"/>
      <c r="AP1764" s="1" t="s">
        <v>5716</v>
      </c>
      <c r="AQ1764" s="1" t="s">
        <v>5839</v>
      </c>
      <c r="AR1764" t="s">
        <v>5840</v>
      </c>
      <c r="AS1764">
        <v>0.2382</v>
      </c>
      <c r="AT1764" s="5">
        <f t="shared" si="82"/>
        <v>2.382E-3</v>
      </c>
      <c r="AV1764" s="1" t="s">
        <v>554</v>
      </c>
      <c r="AW1764" s="3">
        <v>5.3087717029699997</v>
      </c>
      <c r="AX1764" s="3">
        <v>27.614000000000001</v>
      </c>
      <c r="AY1764" s="3">
        <v>15.1</v>
      </c>
      <c r="AZ1764" s="3"/>
    </row>
    <row r="1765" spans="24:52" x14ac:dyDescent="0.3">
      <c r="X1765"/>
      <c r="AP1765" s="1" t="s">
        <v>5716</v>
      </c>
      <c r="AQ1765" s="1" t="s">
        <v>5841</v>
      </c>
      <c r="AR1765" t="s">
        <v>5842</v>
      </c>
      <c r="AS1765">
        <v>0.23769999999999999</v>
      </c>
      <c r="AT1765" s="5">
        <f t="shared" si="82"/>
        <v>2.3769999999999998E-3</v>
      </c>
      <c r="AV1765" s="1" t="s">
        <v>984</v>
      </c>
      <c r="AW1765" s="3">
        <v>0.35137596640000002</v>
      </c>
      <c r="AX1765" s="3">
        <v>0</v>
      </c>
      <c r="AY1765" s="3" t="s">
        <v>206</v>
      </c>
      <c r="AZ1765" s="3"/>
    </row>
    <row r="1766" spans="24:52" x14ac:dyDescent="0.3">
      <c r="X1766"/>
      <c r="AP1766" s="1" t="s">
        <v>5716</v>
      </c>
      <c r="AQ1766" s="1" t="s">
        <v>5843</v>
      </c>
      <c r="AR1766" t="s">
        <v>5844</v>
      </c>
      <c r="AS1766">
        <v>0.23649999999999999</v>
      </c>
      <c r="AT1766" s="5">
        <f t="shared" si="82"/>
        <v>2.3649999999999999E-3</v>
      </c>
      <c r="AV1766" s="1" t="s">
        <v>254</v>
      </c>
      <c r="AW1766" s="3">
        <v>7.8358341869599997</v>
      </c>
      <c r="AX1766" s="3">
        <v>27.21</v>
      </c>
      <c r="AY1766" s="3">
        <v>-25.3</v>
      </c>
      <c r="AZ1766" s="3"/>
    </row>
    <row r="1767" spans="24:52" x14ac:dyDescent="0.3">
      <c r="X1767"/>
      <c r="AP1767" s="1" t="s">
        <v>5716</v>
      </c>
      <c r="AQ1767" s="1" t="s">
        <v>3576</v>
      </c>
      <c r="AR1767" t="s">
        <v>3577</v>
      </c>
      <c r="AS1767">
        <v>0.23380000000000001</v>
      </c>
      <c r="AT1767" s="5">
        <f t="shared" si="82"/>
        <v>2.3380000000000002E-3</v>
      </c>
      <c r="AV1767" s="1" t="s">
        <v>226</v>
      </c>
      <c r="AW1767" s="3">
        <v>57.995141919650003</v>
      </c>
      <c r="AX1767" s="3">
        <v>0</v>
      </c>
      <c r="AY1767" s="3">
        <v>73.569999999999993</v>
      </c>
      <c r="AZ1767" s="3"/>
    </row>
    <row r="1768" spans="24:52" x14ac:dyDescent="0.3">
      <c r="X1768"/>
      <c r="AP1768" s="1" t="s">
        <v>5716</v>
      </c>
      <c r="AQ1768" s="1" t="s">
        <v>5845</v>
      </c>
      <c r="AR1768" t="s">
        <v>5846</v>
      </c>
      <c r="AS1768">
        <v>0.23369999999999999</v>
      </c>
      <c r="AT1768" s="5">
        <f t="shared" si="82"/>
        <v>2.3370000000000001E-3</v>
      </c>
      <c r="AV1768" s="1" t="s">
        <v>965</v>
      </c>
      <c r="AW1768" s="3">
        <v>7.1420507416700003</v>
      </c>
      <c r="AX1768" s="3">
        <v>11.478999999999999</v>
      </c>
      <c r="AY1768" s="3">
        <v>12.823</v>
      </c>
      <c r="AZ1768" s="3"/>
    </row>
    <row r="1769" spans="24:52" x14ac:dyDescent="0.3">
      <c r="X1769"/>
      <c r="AP1769" s="1" t="s">
        <v>5716</v>
      </c>
      <c r="AQ1769" s="1" t="s">
        <v>5847</v>
      </c>
      <c r="AR1769" t="s">
        <v>5848</v>
      </c>
      <c r="AS1769">
        <v>0.23350000000000001</v>
      </c>
      <c r="AT1769" s="5">
        <f t="shared" si="82"/>
        <v>2.3350000000000003E-3</v>
      </c>
      <c r="AV1769" s="1" t="s">
        <v>3399</v>
      </c>
      <c r="AW1769" s="3">
        <v>2.8726364814399998</v>
      </c>
      <c r="AX1769" s="3">
        <v>9.0999999999999998E-2</v>
      </c>
      <c r="AY1769" s="3" t="s">
        <v>206</v>
      </c>
      <c r="AZ1769" s="3"/>
    </row>
    <row r="1770" spans="24:52" x14ac:dyDescent="0.3">
      <c r="X1770"/>
      <c r="AP1770" s="1" t="s">
        <v>5716</v>
      </c>
      <c r="AQ1770" s="1" t="s">
        <v>3928</v>
      </c>
      <c r="AR1770" t="s">
        <v>3929</v>
      </c>
      <c r="AS1770">
        <v>0.23319999999999999</v>
      </c>
      <c r="AT1770" s="5">
        <f t="shared" si="82"/>
        <v>2.3319999999999999E-3</v>
      </c>
      <c r="AV1770" s="1" t="s">
        <v>1576</v>
      </c>
      <c r="AW1770" s="3">
        <v>46.6398337538646</v>
      </c>
      <c r="AX1770" s="3">
        <v>1.603</v>
      </c>
      <c r="AY1770" s="3">
        <v>5.9666699999999997</v>
      </c>
      <c r="AZ1770" s="3"/>
    </row>
    <row r="1771" spans="24:52" x14ac:dyDescent="0.3">
      <c r="X1771"/>
      <c r="AP1771" s="1" t="s">
        <v>5716</v>
      </c>
      <c r="AQ1771" s="1" t="s">
        <v>5849</v>
      </c>
      <c r="AR1771" t="s">
        <v>5850</v>
      </c>
      <c r="AS1771">
        <v>0.2301</v>
      </c>
      <c r="AT1771" s="5">
        <f t="shared" si="82"/>
        <v>2.3010000000000001E-3</v>
      </c>
      <c r="AV1771" s="1" t="s">
        <v>998</v>
      </c>
      <c r="AW1771" s="3">
        <v>0.20349029184</v>
      </c>
      <c r="AX1771" s="3">
        <v>0</v>
      </c>
      <c r="AY1771" s="3" t="s">
        <v>206</v>
      </c>
      <c r="AZ1771" s="3"/>
    </row>
    <row r="1772" spans="24:52" x14ac:dyDescent="0.3">
      <c r="X1772"/>
      <c r="AP1772" s="1" t="s">
        <v>5716</v>
      </c>
      <c r="AQ1772" s="1" t="s">
        <v>3578</v>
      </c>
      <c r="AR1772" t="s">
        <v>3579</v>
      </c>
      <c r="AS1772">
        <v>0.22900000000000001</v>
      </c>
      <c r="AT1772" s="5">
        <f t="shared" si="82"/>
        <v>2.2899999999999999E-3</v>
      </c>
      <c r="AV1772" s="1" t="s">
        <v>257</v>
      </c>
      <c r="AW1772" s="3">
        <v>5.79879412896</v>
      </c>
      <c r="AX1772" s="3">
        <v>0</v>
      </c>
      <c r="AY1772" s="3">
        <v>20.2</v>
      </c>
      <c r="AZ1772" s="3"/>
    </row>
    <row r="1773" spans="24:52" x14ac:dyDescent="0.3">
      <c r="X1773"/>
      <c r="AP1773" s="1" t="s">
        <v>5716</v>
      </c>
      <c r="AQ1773" s="1" t="s">
        <v>5851</v>
      </c>
      <c r="AR1773" t="s">
        <v>5852</v>
      </c>
      <c r="AS1773">
        <v>0.2276</v>
      </c>
      <c r="AT1773" s="5">
        <f t="shared" si="82"/>
        <v>2.2759999999999998E-3</v>
      </c>
      <c r="AV1773" s="1" t="s">
        <v>739</v>
      </c>
      <c r="AW1773" s="3">
        <v>9.6187612245499992</v>
      </c>
      <c r="AX1773" s="3">
        <v>93.206999999999994</v>
      </c>
      <c r="AY1773" s="3" t="s">
        <v>206</v>
      </c>
      <c r="AZ1773" s="3"/>
    </row>
    <row r="1774" spans="24:52" x14ac:dyDescent="0.3">
      <c r="X1774"/>
      <c r="AP1774" s="1" t="s">
        <v>5716</v>
      </c>
      <c r="AQ1774" s="1" t="s">
        <v>5274</v>
      </c>
      <c r="AR1774" t="s">
        <v>5275</v>
      </c>
      <c r="AS1774">
        <v>0.2276</v>
      </c>
      <c r="AT1774" s="5">
        <f t="shared" si="82"/>
        <v>2.2759999999999998E-3</v>
      </c>
      <c r="AV1774" s="1" t="s">
        <v>76</v>
      </c>
      <c r="AW1774" s="3">
        <v>58.909188999180003</v>
      </c>
      <c r="AX1774" s="3">
        <v>14.554</v>
      </c>
      <c r="AY1774" s="3">
        <v>23.103000000000002</v>
      </c>
      <c r="AZ1774" s="3"/>
    </row>
    <row r="1775" spans="24:52" x14ac:dyDescent="0.3">
      <c r="X1775"/>
      <c r="AP1775" s="1" t="s">
        <v>5716</v>
      </c>
      <c r="AQ1775" s="1" t="s">
        <v>5853</v>
      </c>
      <c r="AR1775" t="s">
        <v>5854</v>
      </c>
      <c r="AS1775">
        <v>0.22489999999999999</v>
      </c>
      <c r="AT1775" s="5">
        <f t="shared" si="82"/>
        <v>2.2489999999999997E-3</v>
      </c>
      <c r="AV1775" s="1" t="s">
        <v>3407</v>
      </c>
      <c r="AW1775" s="3">
        <v>2.0006360035199999</v>
      </c>
      <c r="AX1775" s="3">
        <v>0</v>
      </c>
      <c r="AY1775" s="3" t="s">
        <v>206</v>
      </c>
      <c r="AZ1775" s="3"/>
    </row>
    <row r="1776" spans="24:52" x14ac:dyDescent="0.3">
      <c r="X1776"/>
      <c r="AP1776" s="1" t="s">
        <v>5716</v>
      </c>
      <c r="AQ1776" s="1" t="s">
        <v>5855</v>
      </c>
      <c r="AR1776" t="s">
        <v>5856</v>
      </c>
      <c r="AS1776">
        <v>0.224</v>
      </c>
      <c r="AT1776" s="5">
        <f t="shared" si="82"/>
        <v>2.2400000000000002E-3</v>
      </c>
      <c r="AV1776" s="1" t="s">
        <v>2909</v>
      </c>
      <c r="AW1776" s="3">
        <v>1.4949857091000001</v>
      </c>
      <c r="AX1776" s="3">
        <v>0</v>
      </c>
      <c r="AY1776" s="3" t="s">
        <v>206</v>
      </c>
      <c r="AZ1776" s="3"/>
    </row>
    <row r="1777" spans="24:52" x14ac:dyDescent="0.3">
      <c r="X1777"/>
      <c r="AP1777" s="1" t="s">
        <v>5716</v>
      </c>
      <c r="AQ1777" s="1" t="s">
        <v>5278</v>
      </c>
      <c r="AR1777" t="s">
        <v>5279</v>
      </c>
      <c r="AS1777">
        <v>0.22339999999999999</v>
      </c>
      <c r="AT1777" s="5">
        <f t="shared" si="82"/>
        <v>2.2339999999999999E-3</v>
      </c>
      <c r="AV1777" s="1" t="s">
        <v>67</v>
      </c>
      <c r="AW1777" s="3">
        <v>98.757742674080006</v>
      </c>
      <c r="AX1777" s="3">
        <v>11.538</v>
      </c>
      <c r="AY1777" s="3">
        <v>13.59633</v>
      </c>
      <c r="AZ1777" s="3"/>
    </row>
    <row r="1778" spans="24:52" x14ac:dyDescent="0.3">
      <c r="X1778"/>
      <c r="AP1778" s="1" t="s">
        <v>5716</v>
      </c>
      <c r="AQ1778" s="1" t="s">
        <v>4214</v>
      </c>
      <c r="AR1778" t="s">
        <v>4215</v>
      </c>
      <c r="AS1778">
        <v>0.22209999999999999</v>
      </c>
      <c r="AT1778" s="5">
        <f t="shared" si="82"/>
        <v>2.2209999999999999E-3</v>
      </c>
      <c r="AV1778" s="1" t="s">
        <v>80</v>
      </c>
      <c r="AW1778" s="3">
        <v>71.756985437989997</v>
      </c>
      <c r="AX1778" s="3">
        <v>8.6880000000000006</v>
      </c>
      <c r="AY1778" s="3">
        <v>26.57</v>
      </c>
      <c r="AZ1778" s="3"/>
    </row>
    <row r="1779" spans="24:52" x14ac:dyDescent="0.3">
      <c r="X1779"/>
      <c r="AP1779" s="1" t="s">
        <v>5716</v>
      </c>
      <c r="AQ1779" s="1" t="s">
        <v>5857</v>
      </c>
      <c r="AR1779" t="s">
        <v>5858</v>
      </c>
      <c r="AS1779">
        <v>0.21940000000000001</v>
      </c>
      <c r="AT1779" s="5">
        <f t="shared" si="82"/>
        <v>2.1940000000000002E-3</v>
      </c>
      <c r="AV1779" s="1" t="s">
        <v>3405</v>
      </c>
      <c r="AW1779" s="3">
        <v>6.275360354</v>
      </c>
      <c r="AX1779" s="3">
        <v>0</v>
      </c>
      <c r="AY1779" s="3" t="s">
        <v>206</v>
      </c>
      <c r="AZ1779" s="3"/>
    </row>
    <row r="1780" spans="24:52" x14ac:dyDescent="0.3">
      <c r="X1780"/>
      <c r="AP1780" s="1" t="s">
        <v>5716</v>
      </c>
      <c r="AQ1780" s="1" t="s">
        <v>5859</v>
      </c>
      <c r="AR1780" t="s">
        <v>5860</v>
      </c>
      <c r="AS1780">
        <v>0.21909999999999999</v>
      </c>
      <c r="AT1780" s="5">
        <f t="shared" si="82"/>
        <v>2.1909999999999998E-3</v>
      </c>
      <c r="AV1780" s="1" t="s">
        <v>500</v>
      </c>
      <c r="AW1780" s="3">
        <v>2.671999</v>
      </c>
      <c r="AX1780" s="3">
        <v>23.126000000000001</v>
      </c>
      <c r="AY1780" s="3" t="s">
        <v>206</v>
      </c>
      <c r="AZ1780" s="3"/>
    </row>
    <row r="1781" spans="24:52" x14ac:dyDescent="0.3">
      <c r="X1781"/>
      <c r="AP1781" s="1" t="s">
        <v>5716</v>
      </c>
      <c r="AQ1781" s="1" t="s">
        <v>5861</v>
      </c>
      <c r="AR1781" t="s">
        <v>5862</v>
      </c>
      <c r="AS1781">
        <v>0.2167</v>
      </c>
      <c r="AT1781" s="5">
        <f t="shared" si="82"/>
        <v>2.1670000000000001E-3</v>
      </c>
      <c r="AV1781" s="1" t="s">
        <v>3406</v>
      </c>
      <c r="AW1781" s="3">
        <v>4.0211083580000002</v>
      </c>
      <c r="AX1781" s="3">
        <v>13.836</v>
      </c>
      <c r="AY1781" s="3" t="s">
        <v>206</v>
      </c>
      <c r="AZ1781" s="3"/>
    </row>
    <row r="1782" spans="24:52" x14ac:dyDescent="0.3">
      <c r="X1782"/>
      <c r="AP1782" s="1" t="s">
        <v>5716</v>
      </c>
      <c r="AQ1782" s="1" t="s">
        <v>5863</v>
      </c>
      <c r="AR1782" t="s">
        <v>5864</v>
      </c>
      <c r="AS1782">
        <v>0.2114</v>
      </c>
      <c r="AT1782" s="5">
        <f t="shared" si="82"/>
        <v>2.114E-3</v>
      </c>
      <c r="AV1782" s="1" t="s">
        <v>265</v>
      </c>
      <c r="AW1782" s="3">
        <v>6.4866461807600002</v>
      </c>
      <c r="AX1782" s="3">
        <v>0</v>
      </c>
      <c r="AY1782" s="3" t="s">
        <v>206</v>
      </c>
      <c r="AZ1782" s="3"/>
    </row>
    <row r="1783" spans="24:52" x14ac:dyDescent="0.3">
      <c r="X1783"/>
      <c r="AP1783" s="1" t="s">
        <v>5716</v>
      </c>
      <c r="AQ1783" s="1" t="s">
        <v>3974</v>
      </c>
      <c r="AR1783" t="s">
        <v>3975</v>
      </c>
      <c r="AS1783">
        <v>0.2077</v>
      </c>
      <c r="AT1783" s="5">
        <f t="shared" si="82"/>
        <v>2.0769999999999999E-3</v>
      </c>
      <c r="AV1783" s="1" t="s">
        <v>967</v>
      </c>
      <c r="AW1783" s="3">
        <v>24.676220988913801</v>
      </c>
      <c r="AX1783" s="3">
        <v>12.702999999999999</v>
      </c>
      <c r="AY1783" s="3" t="s">
        <v>206</v>
      </c>
      <c r="AZ1783" s="3"/>
    </row>
    <row r="1784" spans="24:52" x14ac:dyDescent="0.3">
      <c r="X1784"/>
      <c r="AP1784" s="1" t="s">
        <v>5716</v>
      </c>
      <c r="AQ1784" s="1" t="s">
        <v>4574</v>
      </c>
      <c r="AR1784" t="s">
        <v>4575</v>
      </c>
      <c r="AS1784">
        <v>0.2069</v>
      </c>
      <c r="AT1784" s="5">
        <f t="shared" si="82"/>
        <v>2.0690000000000001E-3</v>
      </c>
      <c r="AV1784" s="1" t="s">
        <v>105</v>
      </c>
      <c r="AW1784" s="3">
        <v>91.423642713180001</v>
      </c>
      <c r="AX1784" s="3">
        <v>6.6210000000000004</v>
      </c>
      <c r="AY1784" s="3">
        <v>14.7</v>
      </c>
      <c r="AZ1784" s="3"/>
    </row>
    <row r="1785" spans="24:52" x14ac:dyDescent="0.3">
      <c r="X1785"/>
      <c r="AP1785" s="1" t="s">
        <v>5716</v>
      </c>
      <c r="AQ1785" s="1" t="s">
        <v>4249</v>
      </c>
      <c r="AR1785" t="s">
        <v>4250</v>
      </c>
      <c r="AS1785">
        <v>0.20619999999999999</v>
      </c>
      <c r="AT1785" s="5">
        <f t="shared" si="82"/>
        <v>2.062E-3</v>
      </c>
      <c r="AV1785" s="1" t="s">
        <v>382</v>
      </c>
      <c r="AW1785" s="3">
        <v>74.599631780039999</v>
      </c>
      <c r="AX1785" s="3">
        <v>11.144</v>
      </c>
      <c r="AY1785" s="3" t="s">
        <v>206</v>
      </c>
      <c r="AZ1785" s="3"/>
    </row>
    <row r="1786" spans="24:52" x14ac:dyDescent="0.3">
      <c r="X1786"/>
      <c r="AP1786" s="1" t="s">
        <v>5716</v>
      </c>
      <c r="AQ1786" s="1" t="s">
        <v>5865</v>
      </c>
      <c r="AR1786" t="s">
        <v>5866</v>
      </c>
      <c r="AS1786">
        <v>0.20430000000000001</v>
      </c>
      <c r="AT1786" s="5">
        <f t="shared" si="82"/>
        <v>2.0430000000000001E-3</v>
      </c>
      <c r="AV1786" s="1" t="s">
        <v>960</v>
      </c>
      <c r="AW1786" s="3">
        <v>3.87945985503905</v>
      </c>
      <c r="AX1786" s="3">
        <v>-16.806999999999999</v>
      </c>
      <c r="AY1786" s="3" t="s">
        <v>206</v>
      </c>
      <c r="AZ1786" s="3"/>
    </row>
    <row r="1787" spans="24:52" x14ac:dyDescent="0.3">
      <c r="X1787"/>
      <c r="AP1787" s="1" t="s">
        <v>5716</v>
      </c>
      <c r="AQ1787" s="1" t="s">
        <v>4582</v>
      </c>
      <c r="AR1787" t="s">
        <v>4583</v>
      </c>
      <c r="AS1787">
        <v>0.2041</v>
      </c>
      <c r="AT1787" s="5">
        <f t="shared" si="82"/>
        <v>2.0409999999999998E-3</v>
      </c>
      <c r="AV1787" s="1" t="s">
        <v>145</v>
      </c>
      <c r="AW1787" s="3">
        <v>46.5635989182</v>
      </c>
      <c r="AX1787" s="3">
        <v>-0.14799999999999999</v>
      </c>
      <c r="AY1787" s="3">
        <v>46.265000000000001</v>
      </c>
      <c r="AZ1787" s="3"/>
    </row>
    <row r="1788" spans="24:52" x14ac:dyDescent="0.3">
      <c r="X1788"/>
      <c r="AP1788" s="1" t="s">
        <v>5716</v>
      </c>
      <c r="AQ1788" s="1" t="s">
        <v>5867</v>
      </c>
      <c r="AR1788" t="s">
        <v>5868</v>
      </c>
      <c r="AS1788">
        <v>0.20219999999999999</v>
      </c>
      <c r="AT1788" s="5">
        <f t="shared" si="82"/>
        <v>2.0219999999999999E-3</v>
      </c>
      <c r="AV1788" s="1" t="s">
        <v>1722</v>
      </c>
      <c r="AW1788" s="3">
        <v>12.02283334248</v>
      </c>
      <c r="AX1788" s="3">
        <v>14.331</v>
      </c>
      <c r="AY1788" s="3">
        <v>8.0545000000000009</v>
      </c>
      <c r="AZ1788" s="3"/>
    </row>
    <row r="1789" spans="24:52" x14ac:dyDescent="0.3">
      <c r="X1789"/>
      <c r="AP1789" s="1" t="s">
        <v>5716</v>
      </c>
      <c r="AQ1789" s="1" t="s">
        <v>3958</v>
      </c>
      <c r="AR1789" t="s">
        <v>3959</v>
      </c>
      <c r="AS1789">
        <v>0.20169999999999999</v>
      </c>
      <c r="AT1789" s="5">
        <f t="shared" si="82"/>
        <v>2.0169999999999997E-3</v>
      </c>
      <c r="AV1789" s="1" t="s">
        <v>270</v>
      </c>
      <c r="AW1789" s="3">
        <v>1.4645989582400001</v>
      </c>
      <c r="AX1789" s="3">
        <v>-1.9770000000000001</v>
      </c>
      <c r="AY1789" s="3">
        <v>21.05</v>
      </c>
      <c r="AZ1789" s="3"/>
    </row>
    <row r="1790" spans="24:52" x14ac:dyDescent="0.3">
      <c r="X1790"/>
      <c r="AP1790" s="1" t="s">
        <v>5716</v>
      </c>
      <c r="AQ1790" s="1" t="s">
        <v>5869</v>
      </c>
      <c r="AR1790" t="s">
        <v>5870</v>
      </c>
      <c r="AS1790">
        <v>0.2011</v>
      </c>
      <c r="AT1790" s="5">
        <f t="shared" si="82"/>
        <v>2.0110000000000002E-3</v>
      </c>
      <c r="AV1790" s="1" t="s">
        <v>931</v>
      </c>
      <c r="AW1790" s="3">
        <v>19.405579991460002</v>
      </c>
      <c r="AX1790" s="3">
        <v>15.404</v>
      </c>
      <c r="AY1790" s="3">
        <v>15.56</v>
      </c>
      <c r="AZ1790" s="3"/>
    </row>
    <row r="1791" spans="24:52" x14ac:dyDescent="0.3">
      <c r="X1791"/>
      <c r="AP1791" s="1" t="s">
        <v>5716</v>
      </c>
      <c r="AQ1791" s="1" t="s">
        <v>3533</v>
      </c>
      <c r="AR1791" t="s">
        <v>3534</v>
      </c>
      <c r="AS1791">
        <v>0.2001</v>
      </c>
      <c r="AT1791" s="5">
        <f t="shared" si="82"/>
        <v>2.0010000000000002E-3</v>
      </c>
      <c r="AV1791" s="1" t="s">
        <v>255</v>
      </c>
      <c r="AW1791" s="3">
        <v>5.2991019549600002</v>
      </c>
      <c r="AX1791" s="3">
        <v>34.634999999999998</v>
      </c>
      <c r="AY1791" s="3" t="s">
        <v>206</v>
      </c>
      <c r="AZ1791" s="3"/>
    </row>
    <row r="1792" spans="24:52" x14ac:dyDescent="0.3">
      <c r="X1792"/>
      <c r="AP1792" s="1" t="s">
        <v>5716</v>
      </c>
      <c r="AQ1792" s="1" t="s">
        <v>4120</v>
      </c>
      <c r="AR1792" t="s">
        <v>4121</v>
      </c>
      <c r="AS1792">
        <v>0.19670000000000001</v>
      </c>
      <c r="AT1792" s="5">
        <f t="shared" si="82"/>
        <v>1.967E-3</v>
      </c>
      <c r="AV1792" s="1" t="s">
        <v>342</v>
      </c>
      <c r="AW1792" s="3">
        <v>3.1774109882400001</v>
      </c>
      <c r="AX1792" s="3">
        <v>13.211</v>
      </c>
      <c r="AY1792" s="3" t="s">
        <v>206</v>
      </c>
      <c r="AZ1792" s="3"/>
    </row>
    <row r="1793" spans="24:52" x14ac:dyDescent="0.3">
      <c r="X1793"/>
      <c r="AP1793" s="1" t="s">
        <v>5716</v>
      </c>
      <c r="AQ1793" s="1" t="s">
        <v>4946</v>
      </c>
      <c r="AR1793" t="s">
        <v>4947</v>
      </c>
      <c r="AS1793">
        <v>0.1958</v>
      </c>
      <c r="AT1793" s="5">
        <f t="shared" si="82"/>
        <v>1.9580000000000001E-3</v>
      </c>
      <c r="AV1793" s="1" t="s">
        <v>141</v>
      </c>
      <c r="AW1793" s="3">
        <v>32.40634250494</v>
      </c>
      <c r="AX1793" s="3">
        <v>11.398999999999999</v>
      </c>
      <c r="AY1793" s="3" t="s">
        <v>206</v>
      </c>
      <c r="AZ1793" s="3"/>
    </row>
    <row r="1794" spans="24:52" x14ac:dyDescent="0.3">
      <c r="X1794"/>
      <c r="AP1794" s="1" t="s">
        <v>5716</v>
      </c>
      <c r="AQ1794" t="s">
        <v>4818</v>
      </c>
      <c r="AR1794" t="s">
        <v>4819</v>
      </c>
      <c r="AS1794">
        <v>0.1958</v>
      </c>
      <c r="AT1794" s="5">
        <f t="shared" si="82"/>
        <v>1.9580000000000001E-3</v>
      </c>
      <c r="AV1794" s="1" t="s">
        <v>75</v>
      </c>
      <c r="AW1794" s="3">
        <v>85.887930603640001</v>
      </c>
      <c r="AX1794" s="3">
        <v>31.292999999999999</v>
      </c>
      <c r="AY1794" s="3">
        <v>22.265000000000001</v>
      </c>
      <c r="AZ1794" s="3"/>
    </row>
    <row r="1795" spans="24:52" x14ac:dyDescent="0.3">
      <c r="X1795"/>
      <c r="AP1795" s="1" t="s">
        <v>5716</v>
      </c>
      <c r="AQ1795" s="1" t="s">
        <v>5871</v>
      </c>
      <c r="AR1795" t="s">
        <v>5872</v>
      </c>
      <c r="AS1795">
        <v>0.19520000000000001</v>
      </c>
      <c r="AT1795" s="5">
        <f t="shared" si="82"/>
        <v>1.9520000000000002E-3</v>
      </c>
      <c r="AV1795" s="1" t="s">
        <v>172</v>
      </c>
      <c r="AW1795" s="3">
        <v>23.346712965839998</v>
      </c>
      <c r="AX1795" s="3">
        <v>12.125999999999999</v>
      </c>
      <c r="AY1795" s="3">
        <v>18.765000000000001</v>
      </c>
      <c r="AZ1795" s="3"/>
    </row>
    <row r="1796" spans="24:52" x14ac:dyDescent="0.3">
      <c r="X1796"/>
      <c r="AP1796" s="1" t="s">
        <v>5716</v>
      </c>
      <c r="AQ1796" t="s">
        <v>5873</v>
      </c>
      <c r="AR1796" t="s">
        <v>5874</v>
      </c>
      <c r="AS1796">
        <v>0.19470000000000001</v>
      </c>
      <c r="AT1796" s="5">
        <f t="shared" si="82"/>
        <v>1.9470000000000002E-3</v>
      </c>
      <c r="AV1796" s="1" t="s">
        <v>195</v>
      </c>
      <c r="AW1796" s="3">
        <v>12.6094402878</v>
      </c>
      <c r="AX1796" s="3">
        <v>-10.356999999999999</v>
      </c>
      <c r="AY1796" s="3">
        <v>17.600000000000001</v>
      </c>
      <c r="AZ1796" s="3"/>
    </row>
    <row r="1797" spans="24:52" x14ac:dyDescent="0.3">
      <c r="X1797"/>
      <c r="AP1797" s="1" t="s">
        <v>5716</v>
      </c>
      <c r="AQ1797" t="s">
        <v>4844</v>
      </c>
      <c r="AR1797" t="s">
        <v>4845</v>
      </c>
      <c r="AS1797">
        <v>0.1943</v>
      </c>
      <c r="AT1797" s="5">
        <f t="shared" si="82"/>
        <v>1.9430000000000001E-3</v>
      </c>
      <c r="AV1797" s="1" t="s">
        <v>243</v>
      </c>
      <c r="AW1797" s="3">
        <v>6.1319274392294796</v>
      </c>
      <c r="AX1797" s="3">
        <v>17.396999999999998</v>
      </c>
      <c r="AY1797" s="3" t="s">
        <v>206</v>
      </c>
      <c r="AZ1797" s="3"/>
    </row>
    <row r="1798" spans="24:52" x14ac:dyDescent="0.3">
      <c r="X1798"/>
      <c r="AP1798" s="1" t="s">
        <v>5716</v>
      </c>
      <c r="AQ1798" s="1" t="s">
        <v>3930</v>
      </c>
      <c r="AR1798" t="s">
        <v>3931</v>
      </c>
      <c r="AS1798">
        <v>0.19420000000000001</v>
      </c>
      <c r="AT1798" s="5">
        <f t="shared" si="82"/>
        <v>1.9420000000000001E-3</v>
      </c>
      <c r="AV1798" s="1" t="s">
        <v>31</v>
      </c>
      <c r="AW1798" s="3">
        <v>232.88014726175999</v>
      </c>
      <c r="AX1798" s="3">
        <v>30.555</v>
      </c>
      <c r="AY1798" s="3">
        <v>14.736000000000001</v>
      </c>
      <c r="AZ1798" s="3"/>
    </row>
    <row r="1799" spans="24:52" x14ac:dyDescent="0.3">
      <c r="X1799"/>
      <c r="AP1799" s="1" t="s">
        <v>5716</v>
      </c>
      <c r="AQ1799" t="s">
        <v>5875</v>
      </c>
      <c r="AR1799" t="s">
        <v>5876</v>
      </c>
      <c r="AS1799">
        <v>0.1938</v>
      </c>
      <c r="AT1799" s="5">
        <f t="shared" si="82"/>
        <v>1.9380000000000001E-3</v>
      </c>
      <c r="AV1799" s="1" t="s">
        <v>3395</v>
      </c>
      <c r="AW1799" s="3">
        <v>0.12388876095</v>
      </c>
      <c r="AX1799" s="3">
        <v>-23.594999999999999</v>
      </c>
      <c r="AY1799" s="3">
        <v>15</v>
      </c>
      <c r="AZ1799" s="3"/>
    </row>
    <row r="1800" spans="24:52" x14ac:dyDescent="0.3">
      <c r="X1800"/>
      <c r="AP1800" s="1" t="s">
        <v>5716</v>
      </c>
      <c r="AQ1800" s="1" t="s">
        <v>5877</v>
      </c>
      <c r="AR1800" t="s">
        <v>5878</v>
      </c>
      <c r="AS1800">
        <v>0.19289999999999999</v>
      </c>
      <c r="AT1800" s="5">
        <f t="shared" si="82"/>
        <v>1.9289999999999999E-3</v>
      </c>
      <c r="AV1800" s="1" t="s">
        <v>3409</v>
      </c>
      <c r="AW1800" s="3">
        <v>8.6876790503100008</v>
      </c>
      <c r="AX1800" s="3">
        <v>0</v>
      </c>
      <c r="AY1800" s="3">
        <v>-80.5</v>
      </c>
      <c r="AZ1800" s="3"/>
    </row>
    <row r="1801" spans="24:52" x14ac:dyDescent="0.3">
      <c r="X1801"/>
      <c r="AP1801" s="1" t="s">
        <v>5716</v>
      </c>
      <c r="AQ1801" s="1" t="s">
        <v>3537</v>
      </c>
      <c r="AR1801" t="s">
        <v>3538</v>
      </c>
      <c r="AS1801">
        <v>0.1915</v>
      </c>
      <c r="AT1801" s="5">
        <f t="shared" ref="AT1801:AT1864" si="83">AS1801/100</f>
        <v>1.915E-3</v>
      </c>
      <c r="AV1801" s="1" t="s">
        <v>280</v>
      </c>
      <c r="AW1801" s="3">
        <v>78.355599036420003</v>
      </c>
      <c r="AX1801" s="3">
        <v>0</v>
      </c>
      <c r="AY1801" s="3">
        <v>13.58</v>
      </c>
      <c r="AZ1801" s="3"/>
    </row>
    <row r="1802" spans="24:52" x14ac:dyDescent="0.3">
      <c r="X1802"/>
      <c r="AP1802" s="1" t="s">
        <v>5716</v>
      </c>
      <c r="AQ1802" s="1" t="s">
        <v>3529</v>
      </c>
      <c r="AR1802" t="s">
        <v>3530</v>
      </c>
      <c r="AS1802">
        <v>0.1913</v>
      </c>
      <c r="AT1802" s="5">
        <f t="shared" si="83"/>
        <v>1.913E-3</v>
      </c>
      <c r="AV1802" s="1" t="s">
        <v>215</v>
      </c>
      <c r="AW1802" s="3">
        <v>54.301116859499999</v>
      </c>
      <c r="AX1802" s="3">
        <v>0</v>
      </c>
      <c r="AY1802" s="3" t="s">
        <v>206</v>
      </c>
      <c r="AZ1802" s="3"/>
    </row>
    <row r="1803" spans="24:52" x14ac:dyDescent="0.3">
      <c r="X1803"/>
      <c r="AP1803" s="1" t="s">
        <v>5716</v>
      </c>
      <c r="AQ1803" s="1" t="s">
        <v>4864</v>
      </c>
      <c r="AR1803" t="s">
        <v>4865</v>
      </c>
      <c r="AS1803">
        <v>0.19089999999999999</v>
      </c>
      <c r="AT1803" s="5">
        <f t="shared" si="83"/>
        <v>1.9089999999999999E-3</v>
      </c>
      <c r="AV1803" s="1" t="s">
        <v>486</v>
      </c>
      <c r="AW1803" s="3">
        <v>1.6157132618200001</v>
      </c>
      <c r="AX1803" s="3">
        <v>29.346</v>
      </c>
      <c r="AY1803" s="3" t="s">
        <v>206</v>
      </c>
      <c r="AZ1803" s="3"/>
    </row>
    <row r="1804" spans="24:52" x14ac:dyDescent="0.3">
      <c r="X1804"/>
      <c r="AP1804" s="1" t="s">
        <v>5716</v>
      </c>
      <c r="AQ1804" s="1" t="s">
        <v>5879</v>
      </c>
      <c r="AR1804" t="s">
        <v>5880</v>
      </c>
      <c r="AS1804">
        <v>0.19009999999999999</v>
      </c>
      <c r="AT1804" s="5">
        <f t="shared" si="83"/>
        <v>1.9009999999999999E-3</v>
      </c>
      <c r="AV1804" s="1" t="s">
        <v>3411</v>
      </c>
      <c r="AW1804" s="3">
        <v>0.21983170447</v>
      </c>
      <c r="AX1804" s="3">
        <v>0</v>
      </c>
      <c r="AY1804" s="3" t="s">
        <v>206</v>
      </c>
      <c r="AZ1804" s="3"/>
    </row>
    <row r="1805" spans="24:52" x14ac:dyDescent="0.3">
      <c r="X1805"/>
      <c r="AP1805" s="1" t="s">
        <v>5716</v>
      </c>
      <c r="AQ1805" s="1" t="s">
        <v>4822</v>
      </c>
      <c r="AR1805" t="s">
        <v>4823</v>
      </c>
      <c r="AS1805">
        <v>0.19</v>
      </c>
      <c r="AT1805" s="5">
        <f t="shared" si="83"/>
        <v>1.9E-3</v>
      </c>
      <c r="AV1805" s="1" t="s">
        <v>447</v>
      </c>
      <c r="AW1805" s="3">
        <v>24.103199848740001</v>
      </c>
      <c r="AX1805" s="3">
        <v>0</v>
      </c>
      <c r="AY1805" s="3" t="s">
        <v>206</v>
      </c>
      <c r="AZ1805" s="3"/>
    </row>
    <row r="1806" spans="24:52" x14ac:dyDescent="0.3">
      <c r="X1806"/>
      <c r="AP1806" s="1" t="s">
        <v>5716</v>
      </c>
      <c r="AQ1806" s="1" t="s">
        <v>5881</v>
      </c>
      <c r="AR1806" t="s">
        <v>5882</v>
      </c>
      <c r="AS1806">
        <v>0.19</v>
      </c>
      <c r="AT1806" s="5">
        <f t="shared" si="83"/>
        <v>1.9E-3</v>
      </c>
      <c r="AV1806" s="1" t="s">
        <v>555</v>
      </c>
      <c r="AW1806" s="3">
        <v>2.45563027174</v>
      </c>
      <c r="AX1806" s="3">
        <v>24.501999999999999</v>
      </c>
      <c r="AY1806" s="3" t="s">
        <v>206</v>
      </c>
      <c r="AZ1806" s="3"/>
    </row>
    <row r="1807" spans="24:52" x14ac:dyDescent="0.3">
      <c r="X1807"/>
      <c r="AP1807" s="1" t="s">
        <v>5716</v>
      </c>
      <c r="AQ1807" s="1" t="s">
        <v>4171</v>
      </c>
      <c r="AR1807" t="s">
        <v>4172</v>
      </c>
      <c r="AS1807">
        <v>0.1898</v>
      </c>
      <c r="AT1807" s="5">
        <f t="shared" si="83"/>
        <v>1.8979999999999999E-3</v>
      </c>
      <c r="AV1807" s="1" t="s">
        <v>556</v>
      </c>
      <c r="AW1807" s="3">
        <v>2.2838934202000001</v>
      </c>
      <c r="AX1807" s="3">
        <v>23.425000000000001</v>
      </c>
      <c r="AY1807" s="3">
        <v>18.2</v>
      </c>
      <c r="AZ1807" s="3"/>
    </row>
    <row r="1808" spans="24:52" x14ac:dyDescent="0.3">
      <c r="X1808"/>
      <c r="AP1808" s="1" t="s">
        <v>5716</v>
      </c>
      <c r="AQ1808" s="1" t="s">
        <v>3708</v>
      </c>
      <c r="AR1808" t="s">
        <v>3709</v>
      </c>
      <c r="AS1808">
        <v>0.18779999999999999</v>
      </c>
      <c r="AT1808" s="5">
        <f t="shared" si="83"/>
        <v>1.8779999999999999E-3</v>
      </c>
      <c r="AV1808" s="1" t="s">
        <v>216</v>
      </c>
      <c r="AW1808" s="3">
        <v>58.707056712250001</v>
      </c>
      <c r="AX1808" s="3">
        <v>8.5609999999999999</v>
      </c>
      <c r="AY1808" s="3">
        <v>12.6775</v>
      </c>
      <c r="AZ1808" s="3"/>
    </row>
    <row r="1809" spans="24:52" x14ac:dyDescent="0.3">
      <c r="X1809"/>
      <c r="AP1809" s="1" t="s">
        <v>5716</v>
      </c>
      <c r="AQ1809" s="1" t="s">
        <v>3912</v>
      </c>
      <c r="AR1809" t="s">
        <v>3913</v>
      </c>
      <c r="AS1809">
        <v>0.18640000000000001</v>
      </c>
      <c r="AT1809" s="5">
        <f t="shared" si="83"/>
        <v>1.8640000000000002E-3</v>
      </c>
      <c r="AV1809" s="1" t="s">
        <v>191</v>
      </c>
      <c r="AW1809" s="3">
        <v>14.008792440000001</v>
      </c>
      <c r="AX1809" s="3">
        <v>12.86</v>
      </c>
      <c r="AY1809" s="3">
        <v>12.8</v>
      </c>
      <c r="AZ1809" s="3"/>
    </row>
    <row r="1810" spans="24:52" x14ac:dyDescent="0.3">
      <c r="X1810"/>
      <c r="AP1810" s="1" t="s">
        <v>5716</v>
      </c>
      <c r="AQ1810" s="1" t="s">
        <v>5883</v>
      </c>
      <c r="AR1810" t="s">
        <v>5884</v>
      </c>
      <c r="AS1810">
        <v>0.186</v>
      </c>
      <c r="AT1810" s="5">
        <f t="shared" si="83"/>
        <v>1.8599999999999999E-3</v>
      </c>
      <c r="AV1810" s="1" t="s">
        <v>731</v>
      </c>
      <c r="AW1810" s="3">
        <v>39.170339326291597</v>
      </c>
      <c r="AX1810" s="3">
        <v>11.305999999999999</v>
      </c>
      <c r="AY1810" s="3" t="s">
        <v>206</v>
      </c>
      <c r="AZ1810" s="3"/>
    </row>
    <row r="1811" spans="24:52" x14ac:dyDescent="0.3">
      <c r="X1811"/>
      <c r="AP1811" s="1" t="s">
        <v>5716</v>
      </c>
      <c r="AQ1811" s="1" t="s">
        <v>5885</v>
      </c>
      <c r="AR1811" t="s">
        <v>5886</v>
      </c>
      <c r="AS1811">
        <v>0.185</v>
      </c>
      <c r="AT1811" s="5">
        <f t="shared" si="83"/>
        <v>1.8500000000000001E-3</v>
      </c>
      <c r="AV1811" s="1" t="s">
        <v>3401</v>
      </c>
      <c r="AW1811" s="3">
        <v>0.41486982033000003</v>
      </c>
      <c r="AX1811" s="3">
        <v>-1.3360000000000001</v>
      </c>
      <c r="AY1811" s="3" t="s">
        <v>206</v>
      </c>
      <c r="AZ1811" s="3"/>
    </row>
    <row r="1812" spans="24:52" x14ac:dyDescent="0.3">
      <c r="X1812"/>
      <c r="AP1812" s="1" t="s">
        <v>5716</v>
      </c>
      <c r="AQ1812" s="1" t="s">
        <v>5887</v>
      </c>
      <c r="AR1812" t="s">
        <v>5888</v>
      </c>
      <c r="AS1812">
        <v>0.18329999999999999</v>
      </c>
      <c r="AT1812" s="5">
        <f t="shared" si="83"/>
        <v>1.833E-3</v>
      </c>
      <c r="AV1812" s="1" t="s">
        <v>959</v>
      </c>
      <c r="AW1812" s="3">
        <v>6.6062799999999999</v>
      </c>
      <c r="AX1812" s="3">
        <v>17.792999999999999</v>
      </c>
      <c r="AY1812" s="3" t="s">
        <v>206</v>
      </c>
      <c r="AZ1812" s="3"/>
    </row>
    <row r="1813" spans="24:52" x14ac:dyDescent="0.3">
      <c r="X1813"/>
      <c r="AP1813" s="1" t="s">
        <v>5716</v>
      </c>
      <c r="AQ1813" s="1" t="s">
        <v>5889</v>
      </c>
      <c r="AR1813" s="1" t="s">
        <v>5890</v>
      </c>
      <c r="AS1813">
        <v>0.183</v>
      </c>
      <c r="AT1813" s="5">
        <f t="shared" si="83"/>
        <v>1.83E-3</v>
      </c>
      <c r="AV1813" s="1" t="s">
        <v>1007</v>
      </c>
      <c r="AW1813" s="3">
        <v>0.34092969615000002</v>
      </c>
      <c r="AX1813" s="3">
        <v>-51.234999999999999</v>
      </c>
      <c r="AY1813" s="3" t="s">
        <v>206</v>
      </c>
      <c r="AZ1813" s="3"/>
    </row>
    <row r="1814" spans="24:52" x14ac:dyDescent="0.3">
      <c r="X1814"/>
      <c r="AP1814" s="1" t="s">
        <v>5716</v>
      </c>
      <c r="AQ1814" s="1" t="s">
        <v>3700</v>
      </c>
      <c r="AR1814" t="s">
        <v>3701</v>
      </c>
      <c r="AS1814">
        <v>0.1817</v>
      </c>
      <c r="AT1814" s="5">
        <f t="shared" si="83"/>
        <v>1.817E-3</v>
      </c>
      <c r="AV1814" s="1" t="s">
        <v>295</v>
      </c>
      <c r="AW1814" s="3">
        <v>57.356483144320002</v>
      </c>
      <c r="AX1814" s="3">
        <v>8.9909999999999997</v>
      </c>
      <c r="AY1814" s="3">
        <v>21.742999999999999</v>
      </c>
      <c r="AZ1814" s="3"/>
    </row>
    <row r="1815" spans="24:52" x14ac:dyDescent="0.3">
      <c r="X1815"/>
      <c r="AP1815" s="1" t="s">
        <v>5716</v>
      </c>
      <c r="AQ1815" s="1" t="s">
        <v>4369</v>
      </c>
      <c r="AR1815" t="s">
        <v>4370</v>
      </c>
      <c r="AS1815">
        <v>0.18140000000000001</v>
      </c>
      <c r="AT1815" s="5">
        <f t="shared" si="83"/>
        <v>1.8140000000000001E-3</v>
      </c>
      <c r="AV1815" s="1" t="s">
        <v>491</v>
      </c>
      <c r="AW1815" s="3">
        <v>1.6084765367</v>
      </c>
      <c r="AX1815" s="3">
        <v>13.333</v>
      </c>
      <c r="AY1815" s="3" t="s">
        <v>206</v>
      </c>
      <c r="AZ1815" s="3"/>
    </row>
    <row r="1816" spans="24:52" x14ac:dyDescent="0.3">
      <c r="X1816"/>
      <c r="AP1816" s="1" t="s">
        <v>5716</v>
      </c>
      <c r="AQ1816" s="1" t="s">
        <v>4053</v>
      </c>
      <c r="AR1816" t="s">
        <v>4054</v>
      </c>
      <c r="AS1816">
        <v>0.18110000000000001</v>
      </c>
      <c r="AT1816" s="5">
        <f t="shared" si="83"/>
        <v>1.8110000000000001E-3</v>
      </c>
      <c r="AV1816" s="1" t="s">
        <v>14</v>
      </c>
      <c r="AW1816" s="3">
        <v>313.89953400000002</v>
      </c>
      <c r="AX1816" s="3">
        <v>45.875</v>
      </c>
      <c r="AY1816" s="3">
        <v>18.082000000000001</v>
      </c>
      <c r="AZ1816" s="3"/>
    </row>
    <row r="1817" spans="24:52" x14ac:dyDescent="0.3">
      <c r="X1817"/>
      <c r="AP1817" s="1" t="s">
        <v>5716</v>
      </c>
      <c r="AQ1817" s="1" t="s">
        <v>5891</v>
      </c>
      <c r="AR1817" t="s">
        <v>5892</v>
      </c>
      <c r="AS1817">
        <v>0.1807</v>
      </c>
      <c r="AT1817" s="5">
        <f t="shared" si="83"/>
        <v>1.807E-3</v>
      </c>
      <c r="AV1817" s="1" t="s">
        <v>838</v>
      </c>
      <c r="AW1817" s="3">
        <v>2.0781944768199998</v>
      </c>
      <c r="AX1817" s="3">
        <v>20.468</v>
      </c>
      <c r="AY1817" s="3" t="s">
        <v>206</v>
      </c>
      <c r="AZ1817" s="3"/>
    </row>
    <row r="1818" spans="24:52" x14ac:dyDescent="0.3">
      <c r="X1818"/>
      <c r="AP1818" s="1" t="s">
        <v>5716</v>
      </c>
      <c r="AQ1818" s="1" t="s">
        <v>5893</v>
      </c>
      <c r="AR1818" s="1" t="s">
        <v>5894</v>
      </c>
      <c r="AS1818">
        <v>0.1787</v>
      </c>
      <c r="AT1818" s="5">
        <f t="shared" si="83"/>
        <v>1.787E-3</v>
      </c>
      <c r="AV1818" s="1" t="s">
        <v>3403</v>
      </c>
      <c r="AW1818" s="3">
        <v>0.11543142516</v>
      </c>
      <c r="AX1818" s="3">
        <v>0</v>
      </c>
      <c r="AY1818" s="3" t="s">
        <v>206</v>
      </c>
      <c r="AZ1818" s="3"/>
    </row>
    <row r="1819" spans="24:52" x14ac:dyDescent="0.3">
      <c r="X1819"/>
      <c r="AP1819" s="1" t="s">
        <v>5716</v>
      </c>
      <c r="AQ1819" s="1" t="s">
        <v>4057</v>
      </c>
      <c r="AR1819" t="s">
        <v>4058</v>
      </c>
      <c r="AS1819">
        <v>0.17849999999999999</v>
      </c>
      <c r="AT1819" s="5">
        <f t="shared" si="83"/>
        <v>1.7849999999999999E-3</v>
      </c>
      <c r="AV1819" s="1" t="s">
        <v>676</v>
      </c>
      <c r="AW1819" s="3">
        <v>24.433879945440001</v>
      </c>
      <c r="AX1819" s="3">
        <v>147.81899999999999</v>
      </c>
      <c r="AY1819" s="3" t="s">
        <v>206</v>
      </c>
      <c r="AZ1819" s="3"/>
    </row>
    <row r="1820" spans="24:52" x14ac:dyDescent="0.3">
      <c r="X1820"/>
      <c r="AP1820" s="1" t="s">
        <v>5716</v>
      </c>
      <c r="AQ1820" s="1" t="s">
        <v>5895</v>
      </c>
      <c r="AR1820" t="s">
        <v>5896</v>
      </c>
      <c r="AS1820">
        <v>0.17599999999999999</v>
      </c>
      <c r="AT1820" s="5">
        <f t="shared" si="83"/>
        <v>1.7599999999999998E-3</v>
      </c>
      <c r="AV1820" s="1" t="s">
        <v>964</v>
      </c>
      <c r="AW1820" s="3">
        <v>2.2377273672000002</v>
      </c>
      <c r="AX1820" s="3">
        <v>7.8410000000000002</v>
      </c>
      <c r="AY1820" s="3" t="s">
        <v>206</v>
      </c>
      <c r="AZ1820" s="3"/>
    </row>
    <row r="1821" spans="24:52" x14ac:dyDescent="0.3">
      <c r="X1821"/>
      <c r="AP1821" s="1" t="s">
        <v>5716</v>
      </c>
      <c r="AQ1821" s="1" t="s">
        <v>5897</v>
      </c>
      <c r="AR1821" s="1" t="s">
        <v>5898</v>
      </c>
      <c r="AS1821">
        <v>0.17530000000000001</v>
      </c>
      <c r="AT1821" s="5">
        <f t="shared" si="83"/>
        <v>1.7530000000000002E-3</v>
      </c>
      <c r="AV1821" s="1" t="s">
        <v>807</v>
      </c>
      <c r="AW1821" s="3">
        <v>1.2534816345999999</v>
      </c>
      <c r="AX1821" s="3">
        <v>68.363</v>
      </c>
      <c r="AY1821" s="3" t="s">
        <v>206</v>
      </c>
      <c r="AZ1821" s="3"/>
    </row>
    <row r="1822" spans="24:52" x14ac:dyDescent="0.3">
      <c r="X1822"/>
      <c r="AP1822" s="1" t="s">
        <v>5716</v>
      </c>
      <c r="AQ1822" s="1" t="s">
        <v>5899</v>
      </c>
      <c r="AR1822" s="1" t="s">
        <v>5900</v>
      </c>
      <c r="AS1822">
        <v>0.1734</v>
      </c>
      <c r="AT1822" s="5">
        <f t="shared" si="83"/>
        <v>1.7340000000000001E-3</v>
      </c>
      <c r="AV1822" s="1" t="s">
        <v>725</v>
      </c>
      <c r="AW1822" s="3">
        <v>19.34451443327</v>
      </c>
      <c r="AX1822" s="3">
        <v>33.18</v>
      </c>
      <c r="AY1822" s="3">
        <v>25.183</v>
      </c>
      <c r="AZ1822" s="3"/>
    </row>
    <row r="1823" spans="24:52" x14ac:dyDescent="0.3">
      <c r="X1823"/>
      <c r="AP1823" s="1" t="s">
        <v>5716</v>
      </c>
      <c r="AQ1823" s="1" t="s">
        <v>3948</v>
      </c>
      <c r="AR1823" t="s">
        <v>3949</v>
      </c>
      <c r="AS1823">
        <v>0.17119999999999999</v>
      </c>
      <c r="AT1823" s="5">
        <f t="shared" si="83"/>
        <v>1.712E-3</v>
      </c>
      <c r="AV1823" s="1" t="s">
        <v>190</v>
      </c>
      <c r="AW1823" s="3">
        <v>10.45132097182</v>
      </c>
      <c r="AX1823" s="3">
        <v>-0.58699999999999997</v>
      </c>
      <c r="AY1823" s="3">
        <v>9.3460000000000001</v>
      </c>
      <c r="AZ1823" s="3"/>
    </row>
    <row r="1824" spans="24:52" x14ac:dyDescent="0.3">
      <c r="X1824"/>
      <c r="AP1824" s="1" t="s">
        <v>5716</v>
      </c>
      <c r="AQ1824" s="1" t="s">
        <v>5901</v>
      </c>
      <c r="AR1824" t="s">
        <v>5902</v>
      </c>
      <c r="AS1824">
        <v>0.1709</v>
      </c>
      <c r="AT1824" s="5">
        <f t="shared" si="83"/>
        <v>1.709E-3</v>
      </c>
      <c r="AV1824" s="1" t="s">
        <v>712</v>
      </c>
      <c r="AW1824" s="3">
        <v>1.0065323567</v>
      </c>
      <c r="AX1824" s="3">
        <v>0</v>
      </c>
      <c r="AY1824" s="3" t="s">
        <v>206</v>
      </c>
      <c r="AZ1824" s="3"/>
    </row>
    <row r="1825" spans="24:52" x14ac:dyDescent="0.3">
      <c r="X1825"/>
      <c r="AP1825" s="1" t="s">
        <v>5716</v>
      </c>
      <c r="AQ1825" s="1" t="s">
        <v>4247</v>
      </c>
      <c r="AR1825" t="s">
        <v>4248</v>
      </c>
      <c r="AS1825">
        <v>0.17</v>
      </c>
      <c r="AT1825" s="5">
        <f t="shared" si="83"/>
        <v>1.7000000000000001E-3</v>
      </c>
      <c r="AV1825" s="1" t="s">
        <v>1056</v>
      </c>
      <c r="AW1825" s="3">
        <v>42.015522007039998</v>
      </c>
      <c r="AX1825" s="3">
        <v>37.575000000000003</v>
      </c>
      <c r="AY1825" s="3" t="s">
        <v>206</v>
      </c>
      <c r="AZ1825" s="3"/>
    </row>
    <row r="1826" spans="24:52" x14ac:dyDescent="0.3">
      <c r="X1826"/>
      <c r="AP1826" s="1" t="s">
        <v>5716</v>
      </c>
      <c r="AQ1826" s="1" t="s">
        <v>5903</v>
      </c>
      <c r="AR1826" t="s">
        <v>5904</v>
      </c>
      <c r="AS1826">
        <v>0.16839999999999999</v>
      </c>
      <c r="AT1826" s="5">
        <f t="shared" si="83"/>
        <v>1.684E-3</v>
      </c>
      <c r="AV1826" s="1" t="s">
        <v>2959</v>
      </c>
      <c r="AW1826" s="3">
        <v>0.30499347312000002</v>
      </c>
      <c r="AX1826" s="3">
        <v>0</v>
      </c>
      <c r="AY1826" s="3" t="s">
        <v>206</v>
      </c>
      <c r="AZ1826" s="3"/>
    </row>
    <row r="1827" spans="24:52" x14ac:dyDescent="0.3">
      <c r="X1827"/>
      <c r="AP1827" s="1" t="s">
        <v>5716</v>
      </c>
      <c r="AQ1827" t="s">
        <v>5905</v>
      </c>
      <c r="AR1827" t="s">
        <v>5906</v>
      </c>
      <c r="AS1827">
        <v>0.16569999999999999</v>
      </c>
      <c r="AT1827" s="5">
        <f t="shared" si="83"/>
        <v>1.6569999999999998E-3</v>
      </c>
      <c r="AV1827" s="1" t="s">
        <v>3404</v>
      </c>
      <c r="AW1827" s="3">
        <v>0.49596390270000001</v>
      </c>
      <c r="AX1827" s="3">
        <v>0</v>
      </c>
      <c r="AY1827" s="3" t="s">
        <v>206</v>
      </c>
      <c r="AZ1827" s="3"/>
    </row>
    <row r="1828" spans="24:52" x14ac:dyDescent="0.3">
      <c r="X1828"/>
      <c r="AP1828" s="1" t="s">
        <v>5716</v>
      </c>
      <c r="AQ1828" t="s">
        <v>5907</v>
      </c>
      <c r="AR1828" t="s">
        <v>5908</v>
      </c>
      <c r="AS1828">
        <v>0.1656</v>
      </c>
      <c r="AT1828" s="5">
        <f t="shared" si="83"/>
        <v>1.6559999999999999E-3</v>
      </c>
      <c r="AV1828" s="1" t="s">
        <v>3402</v>
      </c>
      <c r="AW1828" s="3">
        <v>0.22791384772000001</v>
      </c>
      <c r="AX1828" s="3">
        <v>0</v>
      </c>
      <c r="AY1828" s="3" t="s">
        <v>206</v>
      </c>
      <c r="AZ1828" s="3"/>
    </row>
    <row r="1829" spans="24:52" x14ac:dyDescent="0.3">
      <c r="X1829"/>
      <c r="AP1829" s="1" t="s">
        <v>5716</v>
      </c>
      <c r="AQ1829" t="s">
        <v>3994</v>
      </c>
      <c r="AR1829" t="s">
        <v>3995</v>
      </c>
      <c r="AS1829">
        <v>0.1653</v>
      </c>
      <c r="AT1829" s="5">
        <f t="shared" si="83"/>
        <v>1.653E-3</v>
      </c>
      <c r="AV1829" s="1" t="s">
        <v>272</v>
      </c>
      <c r="AW1829" s="3">
        <v>2.3750719908</v>
      </c>
      <c r="AX1829" s="3">
        <v>-18.763000000000002</v>
      </c>
      <c r="AY1829" s="3" t="s">
        <v>206</v>
      </c>
      <c r="AZ1829" s="3"/>
    </row>
    <row r="1830" spans="24:52" x14ac:dyDescent="0.3">
      <c r="X1830"/>
      <c r="AP1830" s="1" t="s">
        <v>5716</v>
      </c>
      <c r="AQ1830" s="1" t="s">
        <v>5909</v>
      </c>
      <c r="AR1830" t="s">
        <v>5910</v>
      </c>
      <c r="AS1830">
        <v>0.16489999999999999</v>
      </c>
      <c r="AT1830" s="5">
        <f t="shared" si="83"/>
        <v>1.6489999999999999E-3</v>
      </c>
      <c r="AV1830" s="1" t="s">
        <v>171</v>
      </c>
      <c r="AW1830" s="3">
        <v>23.140067205120001</v>
      </c>
      <c r="AX1830" s="3">
        <v>10.489000000000001</v>
      </c>
      <c r="AY1830" s="3" t="s">
        <v>206</v>
      </c>
      <c r="AZ1830" s="3"/>
    </row>
    <row r="1831" spans="24:52" x14ac:dyDescent="0.3">
      <c r="X1831"/>
      <c r="AP1831" s="1" t="s">
        <v>5716</v>
      </c>
      <c r="AQ1831" s="1" t="s">
        <v>5911</v>
      </c>
      <c r="AR1831" t="s">
        <v>5912</v>
      </c>
      <c r="AS1831">
        <v>0.1641</v>
      </c>
      <c r="AT1831" s="5">
        <f t="shared" si="83"/>
        <v>1.6409999999999999E-3</v>
      </c>
      <c r="AV1831" s="1" t="s">
        <v>273</v>
      </c>
      <c r="AW1831" s="3">
        <v>3.14383650134</v>
      </c>
      <c r="AX1831" s="3">
        <v>12.468999999999999</v>
      </c>
      <c r="AY1831" s="3" t="s">
        <v>206</v>
      </c>
      <c r="AZ1831" s="3"/>
    </row>
    <row r="1832" spans="24:52" x14ac:dyDescent="0.3">
      <c r="X1832"/>
      <c r="AP1832" s="1" t="s">
        <v>5716</v>
      </c>
      <c r="AQ1832" s="1" t="s">
        <v>4930</v>
      </c>
      <c r="AR1832" t="s">
        <v>4931</v>
      </c>
      <c r="AS1832">
        <v>0.1636</v>
      </c>
      <c r="AT1832" s="5">
        <f t="shared" si="83"/>
        <v>1.6359999999999999E-3</v>
      </c>
      <c r="AV1832" s="1" t="s">
        <v>2890</v>
      </c>
      <c r="AW1832" s="3">
        <v>2.0906123771999998</v>
      </c>
      <c r="AX1832" s="3">
        <v>0</v>
      </c>
      <c r="AY1832" s="3" t="s">
        <v>206</v>
      </c>
      <c r="AZ1832" s="3"/>
    </row>
    <row r="1833" spans="24:52" x14ac:dyDescent="0.3">
      <c r="X1833"/>
      <c r="AP1833" s="1" t="s">
        <v>5716</v>
      </c>
      <c r="AQ1833" s="1" t="s">
        <v>5913</v>
      </c>
      <c r="AR1833" t="s">
        <v>5914</v>
      </c>
      <c r="AS1833">
        <v>0.16270000000000001</v>
      </c>
      <c r="AT1833" s="5">
        <f t="shared" si="83"/>
        <v>1.6270000000000002E-3</v>
      </c>
      <c r="AV1833" s="1" t="s">
        <v>727</v>
      </c>
      <c r="AW1833" s="3">
        <v>4.4493192544499998</v>
      </c>
      <c r="AX1833" s="3">
        <v>6.8239999999999998</v>
      </c>
      <c r="AY1833" s="3">
        <v>11</v>
      </c>
      <c r="AZ1833" s="3"/>
    </row>
    <row r="1834" spans="24:52" x14ac:dyDescent="0.3">
      <c r="X1834"/>
      <c r="AP1834" s="1" t="s">
        <v>5716</v>
      </c>
      <c r="AQ1834" s="1" t="s">
        <v>4986</v>
      </c>
      <c r="AR1834" t="s">
        <v>4987</v>
      </c>
      <c r="AS1834">
        <v>0.16259999999999999</v>
      </c>
      <c r="AT1834" s="5">
        <f t="shared" si="83"/>
        <v>1.6259999999999998E-3</v>
      </c>
      <c r="AV1834" s="1" t="s">
        <v>2892</v>
      </c>
      <c r="AW1834" s="3">
        <v>0.55213844400000001</v>
      </c>
      <c r="AX1834" s="3">
        <v>0</v>
      </c>
      <c r="AY1834" s="3" t="s">
        <v>206</v>
      </c>
      <c r="AZ1834" s="3"/>
    </row>
    <row r="1835" spans="24:52" x14ac:dyDescent="0.3">
      <c r="X1835"/>
      <c r="AP1835" s="1" t="s">
        <v>5716</v>
      </c>
      <c r="AQ1835" s="1" t="s">
        <v>5915</v>
      </c>
      <c r="AR1835" t="s">
        <v>5916</v>
      </c>
      <c r="AS1835">
        <v>0.16220000000000001</v>
      </c>
      <c r="AT1835" s="5">
        <f t="shared" si="83"/>
        <v>1.6220000000000002E-3</v>
      </c>
      <c r="AV1835" s="1" t="s">
        <v>2651</v>
      </c>
      <c r="AW1835" s="3">
        <v>1.1347059174</v>
      </c>
      <c r="AX1835" s="3">
        <v>0</v>
      </c>
      <c r="AY1835" s="3" t="s">
        <v>206</v>
      </c>
      <c r="AZ1835" s="3"/>
    </row>
    <row r="1836" spans="24:52" x14ac:dyDescent="0.3">
      <c r="X1836"/>
      <c r="AP1836" s="1" t="s">
        <v>5716</v>
      </c>
      <c r="AQ1836" s="1" t="s">
        <v>5917</v>
      </c>
      <c r="AR1836" t="s">
        <v>5918</v>
      </c>
      <c r="AS1836">
        <v>0.16070000000000001</v>
      </c>
      <c r="AT1836" s="5">
        <f t="shared" si="83"/>
        <v>1.6070000000000001E-3</v>
      </c>
      <c r="AV1836" s="1" t="s">
        <v>2915</v>
      </c>
      <c r="AW1836" s="3">
        <v>1.69204086952</v>
      </c>
      <c r="AX1836" s="3">
        <v>0</v>
      </c>
      <c r="AY1836" s="3" t="s">
        <v>206</v>
      </c>
      <c r="AZ1836" s="3"/>
    </row>
    <row r="1837" spans="24:52" x14ac:dyDescent="0.3">
      <c r="X1837"/>
      <c r="AP1837" s="1" t="s">
        <v>5716</v>
      </c>
      <c r="AQ1837" s="1" t="s">
        <v>5203</v>
      </c>
      <c r="AR1837" t="s">
        <v>5204</v>
      </c>
      <c r="AS1837">
        <v>0.1605</v>
      </c>
      <c r="AT1837" s="5">
        <f t="shared" si="83"/>
        <v>1.6050000000000001E-3</v>
      </c>
      <c r="AV1837" s="1" t="s">
        <v>110</v>
      </c>
      <c r="AW1837" s="3">
        <v>47.763582557040003</v>
      </c>
      <c r="AX1837" s="3">
        <v>8.0690000000000008</v>
      </c>
      <c r="AY1837" s="3">
        <v>13.6</v>
      </c>
      <c r="AZ1837" s="3"/>
    </row>
    <row r="1838" spans="24:52" x14ac:dyDescent="0.3">
      <c r="X1838"/>
      <c r="AP1838" s="1" t="s">
        <v>5716</v>
      </c>
      <c r="AQ1838" s="1" t="s">
        <v>5919</v>
      </c>
      <c r="AR1838" t="s">
        <v>5920</v>
      </c>
      <c r="AS1838">
        <v>0.1605</v>
      </c>
      <c r="AT1838" s="5">
        <f t="shared" si="83"/>
        <v>1.6050000000000001E-3</v>
      </c>
      <c r="AV1838" s="1" t="s">
        <v>2911</v>
      </c>
      <c r="AW1838" s="3">
        <v>0.60820610904000005</v>
      </c>
      <c r="AX1838" s="3">
        <v>-9.6649999999999991</v>
      </c>
      <c r="AY1838" s="3" t="s">
        <v>206</v>
      </c>
      <c r="AZ1838" s="3"/>
    </row>
    <row r="1839" spans="24:52" x14ac:dyDescent="0.3">
      <c r="X1839"/>
      <c r="AP1839" s="1" t="s">
        <v>5716</v>
      </c>
      <c r="AQ1839" s="1" t="s">
        <v>5921</v>
      </c>
      <c r="AR1839" t="s">
        <v>5922</v>
      </c>
      <c r="AS1839">
        <v>0.1605</v>
      </c>
      <c r="AT1839" s="5">
        <f t="shared" si="83"/>
        <v>1.6050000000000001E-3</v>
      </c>
      <c r="AV1839" s="1" t="s">
        <v>253</v>
      </c>
      <c r="AW1839" s="3">
        <v>15.534735190699999</v>
      </c>
      <c r="AX1839" s="3">
        <v>9.4700000000000006</v>
      </c>
      <c r="AY1839" s="3">
        <v>6.55</v>
      </c>
      <c r="AZ1839" s="3"/>
    </row>
    <row r="1840" spans="24:52" x14ac:dyDescent="0.3">
      <c r="X1840"/>
      <c r="AP1840" s="1" t="s">
        <v>5716</v>
      </c>
      <c r="AQ1840" s="1" t="s">
        <v>4114</v>
      </c>
      <c r="AR1840" t="s">
        <v>4115</v>
      </c>
      <c r="AS1840">
        <v>0.16020000000000001</v>
      </c>
      <c r="AT1840" s="5">
        <f t="shared" si="83"/>
        <v>1.6020000000000001E-3</v>
      </c>
      <c r="AV1840" s="1" t="s">
        <v>339</v>
      </c>
      <c r="AW1840" s="3">
        <v>3.2654874646300001</v>
      </c>
      <c r="AX1840" s="3">
        <v>18.829000000000001</v>
      </c>
      <c r="AY1840" s="3" t="s">
        <v>206</v>
      </c>
      <c r="AZ1840" s="3"/>
    </row>
    <row r="1841" spans="24:52" x14ac:dyDescent="0.3">
      <c r="X1841"/>
      <c r="AP1841" s="1" t="s">
        <v>5716</v>
      </c>
      <c r="AQ1841" t="s">
        <v>5923</v>
      </c>
      <c r="AR1841" t="s">
        <v>5924</v>
      </c>
      <c r="AS1841">
        <v>0.15939999999999999</v>
      </c>
      <c r="AT1841" s="5">
        <f t="shared" si="83"/>
        <v>1.5939999999999999E-3</v>
      </c>
      <c r="AV1841" s="1" t="s">
        <v>133</v>
      </c>
      <c r="AW1841" s="3">
        <v>34.824416607750003</v>
      </c>
      <c r="AX1841" s="3">
        <v>14.286</v>
      </c>
      <c r="AY1841" s="3" t="s">
        <v>206</v>
      </c>
      <c r="AZ1841" s="3"/>
    </row>
    <row r="1842" spans="24:52" x14ac:dyDescent="0.3">
      <c r="X1842"/>
      <c r="AP1842" s="1" t="s">
        <v>5716</v>
      </c>
      <c r="AQ1842" s="1" t="s">
        <v>3717</v>
      </c>
      <c r="AR1842" t="s">
        <v>3718</v>
      </c>
      <c r="AS1842">
        <v>0.15939999999999999</v>
      </c>
      <c r="AT1842" s="5">
        <f t="shared" si="83"/>
        <v>1.5939999999999999E-3</v>
      </c>
      <c r="AV1842" s="1" t="s">
        <v>115</v>
      </c>
      <c r="AW1842" s="3">
        <v>42.339342563549998</v>
      </c>
      <c r="AX1842" s="3">
        <v>51.683999999999997</v>
      </c>
      <c r="AY1842" s="3" t="s">
        <v>206</v>
      </c>
      <c r="AZ1842" s="3"/>
    </row>
    <row r="1843" spans="24:52" x14ac:dyDescent="0.3">
      <c r="X1843"/>
      <c r="AP1843" s="1" t="s">
        <v>5716</v>
      </c>
      <c r="AQ1843" t="s">
        <v>4990</v>
      </c>
      <c r="AR1843" t="s">
        <v>4991</v>
      </c>
      <c r="AS1843">
        <v>0.1588</v>
      </c>
      <c r="AT1843" s="5">
        <f t="shared" si="83"/>
        <v>1.588E-3</v>
      </c>
      <c r="AV1843" s="1" t="s">
        <v>2891</v>
      </c>
      <c r="AW1843" s="3">
        <v>0.73556474862121302</v>
      </c>
      <c r="AX1843" s="3">
        <v>0</v>
      </c>
      <c r="AY1843" s="3" t="s">
        <v>206</v>
      </c>
      <c r="AZ1843" s="3"/>
    </row>
    <row r="1844" spans="24:52" x14ac:dyDescent="0.3">
      <c r="X1844"/>
      <c r="AP1844" s="1" t="s">
        <v>5716</v>
      </c>
      <c r="AQ1844" s="1" t="s">
        <v>5925</v>
      </c>
      <c r="AR1844" t="s">
        <v>5926</v>
      </c>
      <c r="AS1844">
        <v>0.1578</v>
      </c>
      <c r="AT1844" s="5">
        <f t="shared" si="83"/>
        <v>1.578E-3</v>
      </c>
      <c r="AV1844" s="1" t="s">
        <v>163</v>
      </c>
      <c r="AW1844" s="3">
        <v>24.981337295500001</v>
      </c>
      <c r="AX1844" s="3">
        <v>12.481999999999999</v>
      </c>
      <c r="AY1844" s="3">
        <v>15.494999999999999</v>
      </c>
      <c r="AZ1844" s="3"/>
    </row>
    <row r="1845" spans="24:52" x14ac:dyDescent="0.3">
      <c r="X1845"/>
      <c r="AP1845" s="1" t="s">
        <v>5716</v>
      </c>
      <c r="AQ1845" t="s">
        <v>4275</v>
      </c>
      <c r="AR1845" t="s">
        <v>4276</v>
      </c>
      <c r="AS1845">
        <v>0.1555</v>
      </c>
      <c r="AT1845" s="5">
        <f t="shared" si="83"/>
        <v>1.555E-3</v>
      </c>
      <c r="AV1845" s="1" t="s">
        <v>244</v>
      </c>
      <c r="AW1845" s="3">
        <v>2.8191496518900001</v>
      </c>
      <c r="AX1845" s="3">
        <v>26.437999999999999</v>
      </c>
      <c r="AY1845" s="3" t="s">
        <v>206</v>
      </c>
      <c r="AZ1845" s="3"/>
    </row>
    <row r="1846" spans="24:52" x14ac:dyDescent="0.3">
      <c r="X1846"/>
      <c r="AP1846" s="1" t="s">
        <v>5716</v>
      </c>
      <c r="AQ1846" s="1" t="s">
        <v>5927</v>
      </c>
      <c r="AR1846" t="s">
        <v>5928</v>
      </c>
      <c r="AS1846">
        <v>0.15540000000000001</v>
      </c>
      <c r="AT1846" s="5">
        <f t="shared" si="83"/>
        <v>1.554E-3</v>
      </c>
      <c r="AV1846" s="1" t="s">
        <v>937</v>
      </c>
      <c r="AW1846" s="3">
        <v>13.930872208432399</v>
      </c>
      <c r="AX1846" s="3">
        <v>19.907</v>
      </c>
      <c r="AY1846" s="3">
        <v>-8.1780000000000008</v>
      </c>
      <c r="AZ1846" s="3"/>
    </row>
    <row r="1847" spans="24:52" x14ac:dyDescent="0.3">
      <c r="X1847"/>
      <c r="AP1847" s="1" t="s">
        <v>5716</v>
      </c>
      <c r="AQ1847" s="1" t="s">
        <v>3992</v>
      </c>
      <c r="AR1847" t="s">
        <v>3993</v>
      </c>
      <c r="AS1847">
        <v>0.1535</v>
      </c>
      <c r="AT1847" s="5">
        <f t="shared" si="83"/>
        <v>1.5349999999999999E-3</v>
      </c>
      <c r="AV1847" s="1" t="s">
        <v>312</v>
      </c>
      <c r="AW1847" s="3">
        <v>0.41080245318000003</v>
      </c>
      <c r="AX1847" s="3">
        <v>246.41</v>
      </c>
      <c r="AY1847" s="3">
        <v>15</v>
      </c>
      <c r="AZ1847" s="3"/>
    </row>
    <row r="1848" spans="24:52" x14ac:dyDescent="0.3">
      <c r="X1848"/>
      <c r="AP1848" s="1" t="s">
        <v>5716</v>
      </c>
      <c r="AQ1848" t="s">
        <v>4073</v>
      </c>
      <c r="AR1848" t="s">
        <v>4074</v>
      </c>
      <c r="AS1848">
        <v>0.15279999999999999</v>
      </c>
      <c r="AT1848" s="5">
        <f t="shared" si="83"/>
        <v>1.5279999999999998E-3</v>
      </c>
      <c r="AV1848" s="1" t="s">
        <v>3332</v>
      </c>
      <c r="AW1848" s="3">
        <v>3.54703455272</v>
      </c>
      <c r="AX1848" s="3">
        <v>-2.3820000000000001</v>
      </c>
      <c r="AY1848" s="3">
        <v>-16</v>
      </c>
      <c r="AZ1848" s="3"/>
    </row>
    <row r="1849" spans="24:52" x14ac:dyDescent="0.3">
      <c r="X1849"/>
      <c r="AP1849" s="1" t="s">
        <v>5716</v>
      </c>
      <c r="AQ1849" s="1" t="s">
        <v>3531</v>
      </c>
      <c r="AR1849" t="s">
        <v>3532</v>
      </c>
      <c r="AS1849">
        <v>0.1515</v>
      </c>
      <c r="AT1849" s="5">
        <f t="shared" si="83"/>
        <v>1.5149999999999999E-3</v>
      </c>
      <c r="AV1849" s="1" t="s">
        <v>154</v>
      </c>
      <c r="AW1849" s="3">
        <v>17.625821287680001</v>
      </c>
      <c r="AX1849" s="3">
        <v>12.787000000000001</v>
      </c>
      <c r="AY1849" s="3">
        <v>12</v>
      </c>
      <c r="AZ1849" s="3"/>
    </row>
    <row r="1850" spans="24:52" x14ac:dyDescent="0.3">
      <c r="X1850"/>
      <c r="AP1850" s="1" t="s">
        <v>5716</v>
      </c>
      <c r="AQ1850" s="1" t="s">
        <v>5929</v>
      </c>
      <c r="AR1850" t="s">
        <v>5930</v>
      </c>
      <c r="AS1850">
        <v>0.15140000000000001</v>
      </c>
      <c r="AT1850" s="5">
        <f t="shared" si="83"/>
        <v>1.5140000000000002E-3</v>
      </c>
      <c r="AV1850" s="1" t="s">
        <v>3410</v>
      </c>
      <c r="AW1850" s="3">
        <v>0.22054853212</v>
      </c>
      <c r="AX1850" s="3">
        <v>0</v>
      </c>
      <c r="AY1850" s="3" t="s">
        <v>206</v>
      </c>
      <c r="AZ1850" s="3"/>
    </row>
    <row r="1851" spans="24:52" x14ac:dyDescent="0.3">
      <c r="X1851"/>
      <c r="AP1851" s="1" t="s">
        <v>5716</v>
      </c>
      <c r="AQ1851" s="1" t="s">
        <v>5931</v>
      </c>
      <c r="AR1851" t="s">
        <v>5932</v>
      </c>
      <c r="AS1851">
        <v>0.15090000000000001</v>
      </c>
      <c r="AT1851" s="5">
        <f t="shared" si="83"/>
        <v>1.5090000000000001E-3</v>
      </c>
      <c r="AV1851" s="1" t="s">
        <v>51</v>
      </c>
      <c r="AW1851" s="3">
        <v>133.73709124769999</v>
      </c>
      <c r="AX1851" s="3">
        <v>5.0289999999999999</v>
      </c>
      <c r="AY1851" s="3">
        <v>23.9</v>
      </c>
      <c r="AZ1851" s="3"/>
    </row>
    <row r="1852" spans="24:52" x14ac:dyDescent="0.3">
      <c r="X1852"/>
      <c r="AP1852" s="1" t="s">
        <v>5716</v>
      </c>
      <c r="AQ1852" s="1" t="s">
        <v>3580</v>
      </c>
      <c r="AR1852" t="s">
        <v>3581</v>
      </c>
      <c r="AS1852">
        <v>0.14949999999999999</v>
      </c>
      <c r="AT1852" s="5">
        <f t="shared" si="83"/>
        <v>1.495E-3</v>
      </c>
      <c r="AV1852" s="1" t="s">
        <v>303</v>
      </c>
      <c r="AW1852" s="3">
        <v>52.3151266267</v>
      </c>
      <c r="AX1852" s="3">
        <v>11.465999999999999</v>
      </c>
      <c r="AY1852" s="3">
        <v>7</v>
      </c>
      <c r="AZ1852" s="3"/>
    </row>
    <row r="1853" spans="24:52" x14ac:dyDescent="0.3">
      <c r="X1853"/>
      <c r="AP1853" s="1" t="s">
        <v>5716</v>
      </c>
      <c r="AQ1853" s="1" t="s">
        <v>4988</v>
      </c>
      <c r="AR1853" t="s">
        <v>4989</v>
      </c>
      <c r="AS1853">
        <v>0.1489</v>
      </c>
      <c r="AT1853" s="5">
        <f t="shared" si="83"/>
        <v>1.4890000000000001E-3</v>
      </c>
      <c r="AV1853" s="1" t="s">
        <v>517</v>
      </c>
      <c r="AW1853" s="3">
        <v>5.2967576910299998</v>
      </c>
      <c r="AX1853" s="3">
        <v>10.295</v>
      </c>
      <c r="AY1853" s="3">
        <v>97.6</v>
      </c>
      <c r="AZ1853" s="3"/>
    </row>
    <row r="1854" spans="24:52" x14ac:dyDescent="0.3">
      <c r="X1854"/>
      <c r="AP1854" s="1" t="s">
        <v>5716</v>
      </c>
      <c r="AQ1854" s="1" t="s">
        <v>4065</v>
      </c>
      <c r="AR1854" s="1" t="s">
        <v>4066</v>
      </c>
      <c r="AS1854">
        <v>0.1477</v>
      </c>
      <c r="AT1854" s="5">
        <f t="shared" si="83"/>
        <v>1.477E-3</v>
      </c>
      <c r="AV1854" s="1" t="s">
        <v>519</v>
      </c>
      <c r="AW1854" s="3">
        <v>2.6185666338</v>
      </c>
      <c r="AX1854" s="3">
        <v>-13.923999999999999</v>
      </c>
      <c r="AY1854" s="3" t="s">
        <v>206</v>
      </c>
      <c r="AZ1854" s="3"/>
    </row>
    <row r="1855" spans="24:52" x14ac:dyDescent="0.3">
      <c r="X1855"/>
      <c r="AP1855" s="1" t="s">
        <v>5716</v>
      </c>
      <c r="AQ1855" s="1" t="s">
        <v>5577</v>
      </c>
      <c r="AR1855" t="s">
        <v>5578</v>
      </c>
      <c r="AS1855">
        <v>0.14660000000000001</v>
      </c>
      <c r="AT1855" s="5">
        <f t="shared" si="83"/>
        <v>1.4660000000000001E-3</v>
      </c>
      <c r="AV1855" s="1" t="s">
        <v>2886</v>
      </c>
      <c r="AW1855" s="3">
        <v>17.822847201519998</v>
      </c>
      <c r="AX1855" s="3">
        <v>0</v>
      </c>
      <c r="AY1855" s="3">
        <v>16.399999999999999</v>
      </c>
      <c r="AZ1855" s="3"/>
    </row>
    <row r="1856" spans="24:52" x14ac:dyDescent="0.3">
      <c r="X1856"/>
      <c r="AP1856" s="1" t="s">
        <v>5716</v>
      </c>
      <c r="AQ1856" s="1" t="s">
        <v>4063</v>
      </c>
      <c r="AR1856" t="s">
        <v>4064</v>
      </c>
      <c r="AS1856">
        <v>0.1462</v>
      </c>
      <c r="AT1856" s="5">
        <f t="shared" si="83"/>
        <v>1.462E-3</v>
      </c>
      <c r="AV1856" s="1" t="s">
        <v>717</v>
      </c>
      <c r="AW1856" s="3">
        <v>1.7591954483600001</v>
      </c>
      <c r="AX1856" s="3">
        <v>0</v>
      </c>
      <c r="AY1856" s="3">
        <v>10</v>
      </c>
      <c r="AZ1856" s="3"/>
    </row>
    <row r="1857" spans="24:52" x14ac:dyDescent="0.3">
      <c r="X1857"/>
      <c r="AP1857" s="1" t="s">
        <v>5716</v>
      </c>
      <c r="AQ1857" s="1" t="s">
        <v>4267</v>
      </c>
      <c r="AR1857" t="s">
        <v>4268</v>
      </c>
      <c r="AS1857">
        <v>0.14599999999999999</v>
      </c>
      <c r="AT1857" s="5">
        <f t="shared" si="83"/>
        <v>1.4599999999999999E-3</v>
      </c>
      <c r="AV1857" s="1" t="s">
        <v>408</v>
      </c>
      <c r="AW1857" s="3">
        <v>10.029862401020001</v>
      </c>
      <c r="AX1857" s="3">
        <v>117</v>
      </c>
      <c r="AY1857" s="3">
        <v>15.746</v>
      </c>
      <c r="AZ1857" s="3"/>
    </row>
    <row r="1858" spans="24:52" x14ac:dyDescent="0.3">
      <c r="X1858"/>
      <c r="AP1858" s="1" t="s">
        <v>5716</v>
      </c>
      <c r="AQ1858" s="1" t="s">
        <v>5933</v>
      </c>
      <c r="AR1858" t="s">
        <v>5934</v>
      </c>
      <c r="AS1858">
        <v>0.14580000000000001</v>
      </c>
      <c r="AT1858" s="5">
        <f t="shared" si="83"/>
        <v>1.4580000000000001E-3</v>
      </c>
      <c r="AV1858" s="1" t="s">
        <v>795</v>
      </c>
      <c r="AW1858" s="3">
        <v>9.7192953240000008</v>
      </c>
      <c r="AX1858" s="3">
        <v>17.715</v>
      </c>
      <c r="AY1858" s="3" t="s">
        <v>206</v>
      </c>
      <c r="AZ1858" s="3"/>
    </row>
    <row r="1859" spans="24:52" x14ac:dyDescent="0.3">
      <c r="X1859"/>
      <c r="AP1859" s="1" t="s">
        <v>5716</v>
      </c>
      <c r="AQ1859" s="1" t="s">
        <v>5935</v>
      </c>
      <c r="AR1859" t="s">
        <v>5936</v>
      </c>
      <c r="AS1859">
        <v>0.14549999999999999</v>
      </c>
      <c r="AT1859" s="5">
        <f t="shared" si="83"/>
        <v>1.4549999999999999E-3</v>
      </c>
      <c r="AV1859" s="1" t="s">
        <v>2927</v>
      </c>
      <c r="AW1859" s="3">
        <v>0.73553178450000001</v>
      </c>
      <c r="AX1859" s="3">
        <v>0</v>
      </c>
      <c r="AY1859" s="3" t="s">
        <v>206</v>
      </c>
      <c r="AZ1859" s="3"/>
    </row>
    <row r="1860" spans="24:52" x14ac:dyDescent="0.3">
      <c r="X1860"/>
      <c r="AP1860" s="1" t="s">
        <v>5716</v>
      </c>
      <c r="AQ1860" s="1" t="s">
        <v>5937</v>
      </c>
      <c r="AR1860" t="s">
        <v>5938</v>
      </c>
      <c r="AS1860">
        <v>0.14480000000000001</v>
      </c>
      <c r="AT1860" s="5">
        <f t="shared" si="83"/>
        <v>1.4480000000000001E-3</v>
      </c>
      <c r="AV1860" s="1" t="s">
        <v>129</v>
      </c>
      <c r="AW1860" s="3">
        <v>33.884753100380003</v>
      </c>
      <c r="AX1860" s="3">
        <v>3.4449999999999998</v>
      </c>
      <c r="AY1860" s="3">
        <v>11.386329999999999</v>
      </c>
      <c r="AZ1860" s="3"/>
    </row>
    <row r="1861" spans="24:52" x14ac:dyDescent="0.3">
      <c r="X1861"/>
      <c r="AP1861" s="1" t="s">
        <v>5716</v>
      </c>
      <c r="AQ1861" s="1" t="s">
        <v>5939</v>
      </c>
      <c r="AR1861" t="s">
        <v>5940</v>
      </c>
      <c r="AS1861">
        <v>0.14349999999999999</v>
      </c>
      <c r="AT1861" s="5">
        <f t="shared" si="83"/>
        <v>1.4349999999999999E-3</v>
      </c>
      <c r="AV1861" s="1" t="s">
        <v>3422</v>
      </c>
      <c r="AW1861" s="3">
        <v>1.1039254413599999</v>
      </c>
      <c r="AX1861" s="3">
        <v>0</v>
      </c>
      <c r="AY1861" s="3" t="s">
        <v>206</v>
      </c>
      <c r="AZ1861" s="3"/>
    </row>
    <row r="1862" spans="24:52" x14ac:dyDescent="0.3">
      <c r="X1862"/>
      <c r="AP1862" s="1" t="s">
        <v>5716</v>
      </c>
      <c r="AQ1862" s="1" t="s">
        <v>5941</v>
      </c>
      <c r="AR1862" t="s">
        <v>5942</v>
      </c>
      <c r="AS1862">
        <v>0.1434</v>
      </c>
      <c r="AT1862" s="5">
        <f t="shared" si="83"/>
        <v>1.4339999999999999E-3</v>
      </c>
      <c r="AV1862" s="1" t="s">
        <v>3408</v>
      </c>
      <c r="AW1862" s="3">
        <v>11.22101883216</v>
      </c>
      <c r="AX1862" s="3">
        <v>0</v>
      </c>
      <c r="AY1862" s="3">
        <v>11.026669999999999</v>
      </c>
      <c r="AZ1862" s="3"/>
    </row>
    <row r="1863" spans="24:52" x14ac:dyDescent="0.3">
      <c r="X1863"/>
      <c r="AP1863" s="1" t="s">
        <v>5716</v>
      </c>
      <c r="AQ1863" s="1" t="s">
        <v>5943</v>
      </c>
      <c r="AR1863" t="s">
        <v>5944</v>
      </c>
      <c r="AS1863">
        <v>0.14280000000000001</v>
      </c>
      <c r="AT1863" s="5">
        <f t="shared" si="83"/>
        <v>1.428E-3</v>
      </c>
      <c r="AV1863" s="1" t="s">
        <v>988</v>
      </c>
      <c r="AW1863" s="3">
        <v>4.4133904079999997</v>
      </c>
      <c r="AX1863" s="3">
        <v>7.3789999999999996</v>
      </c>
      <c r="AY1863" s="3" t="s">
        <v>206</v>
      </c>
      <c r="AZ1863" s="3"/>
    </row>
    <row r="1864" spans="24:52" x14ac:dyDescent="0.3">
      <c r="X1864"/>
      <c r="AP1864" s="1" t="s">
        <v>5716</v>
      </c>
      <c r="AQ1864" s="1" t="s">
        <v>4836</v>
      </c>
      <c r="AR1864" t="s">
        <v>4837</v>
      </c>
      <c r="AS1864">
        <v>0.1426</v>
      </c>
      <c r="AT1864" s="5">
        <f t="shared" si="83"/>
        <v>1.426E-3</v>
      </c>
      <c r="AV1864" s="1" t="s">
        <v>452</v>
      </c>
      <c r="AW1864" s="3">
        <v>5.3073805025257803</v>
      </c>
      <c r="AX1864" s="3">
        <v>0</v>
      </c>
      <c r="AY1864" s="3" t="s">
        <v>206</v>
      </c>
      <c r="AZ1864" s="3"/>
    </row>
    <row r="1865" spans="24:52" x14ac:dyDescent="0.3">
      <c r="X1865"/>
      <c r="AP1865" s="1" t="s">
        <v>5716</v>
      </c>
      <c r="AQ1865" t="s">
        <v>4964</v>
      </c>
      <c r="AR1865" t="s">
        <v>4965</v>
      </c>
      <c r="AS1865">
        <v>0.14019999999999999</v>
      </c>
      <c r="AT1865" s="5">
        <f t="shared" ref="AT1865:AT1928" si="84">AS1865/100</f>
        <v>1.4019999999999998E-3</v>
      </c>
      <c r="AV1865" s="1" t="s">
        <v>508</v>
      </c>
      <c r="AW1865" s="3">
        <v>1.6925471024000001</v>
      </c>
      <c r="AX1865" s="3">
        <v>15.388999999999999</v>
      </c>
      <c r="AY1865" s="3" t="s">
        <v>206</v>
      </c>
      <c r="AZ1865" s="3"/>
    </row>
    <row r="1866" spans="24:52" x14ac:dyDescent="0.3">
      <c r="X1866"/>
      <c r="AP1866" s="1" t="s">
        <v>5716</v>
      </c>
      <c r="AQ1866" s="1" t="s">
        <v>5945</v>
      </c>
      <c r="AR1866" t="s">
        <v>5946</v>
      </c>
      <c r="AS1866">
        <v>0.13969999999999999</v>
      </c>
      <c r="AT1866" s="5">
        <f t="shared" si="84"/>
        <v>1.3969999999999998E-3</v>
      </c>
      <c r="AV1866" s="1" t="s">
        <v>995</v>
      </c>
      <c r="AW1866" s="3">
        <v>1.2764254369500001</v>
      </c>
      <c r="AX1866" s="3">
        <v>-58.408000000000001</v>
      </c>
      <c r="AY1866" s="3" t="s">
        <v>206</v>
      </c>
      <c r="AZ1866" s="3"/>
    </row>
    <row r="1867" spans="24:52" x14ac:dyDescent="0.3">
      <c r="X1867"/>
      <c r="AP1867" s="1" t="s">
        <v>5716</v>
      </c>
      <c r="AQ1867" s="1" t="s">
        <v>3789</v>
      </c>
      <c r="AR1867" t="s">
        <v>3790</v>
      </c>
      <c r="AS1867">
        <v>0.13880000000000001</v>
      </c>
      <c r="AT1867" s="5">
        <f t="shared" si="84"/>
        <v>1.3880000000000001E-3</v>
      </c>
      <c r="AV1867" s="1" t="s">
        <v>3474</v>
      </c>
      <c r="AW1867" s="3">
        <v>4.5357634854000004</v>
      </c>
      <c r="AX1867" s="3">
        <v>0</v>
      </c>
      <c r="AY1867" s="3" t="s">
        <v>206</v>
      </c>
      <c r="AZ1867" s="3"/>
    </row>
    <row r="1868" spans="24:52" x14ac:dyDescent="0.3">
      <c r="X1868"/>
      <c r="AP1868" s="1" t="s">
        <v>5716</v>
      </c>
      <c r="AQ1868" s="1" t="s">
        <v>5947</v>
      </c>
      <c r="AR1868" t="s">
        <v>5948</v>
      </c>
      <c r="AS1868">
        <v>0.13780000000000001</v>
      </c>
      <c r="AT1868" s="5">
        <f t="shared" si="84"/>
        <v>1.3780000000000001E-3</v>
      </c>
      <c r="AV1868" s="1" t="s">
        <v>2863</v>
      </c>
      <c r="AW1868" s="3">
        <v>1.4686410942899999</v>
      </c>
      <c r="AX1868" s="3">
        <v>0</v>
      </c>
      <c r="AY1868" s="3" t="s">
        <v>206</v>
      </c>
      <c r="AZ1868" s="3"/>
    </row>
    <row r="1869" spans="24:52" x14ac:dyDescent="0.3">
      <c r="X1869"/>
      <c r="AP1869" s="1" t="s">
        <v>5716</v>
      </c>
      <c r="AQ1869" s="1" t="s">
        <v>5949</v>
      </c>
      <c r="AR1869" t="s">
        <v>5950</v>
      </c>
      <c r="AS1869">
        <v>0.13569999999999999</v>
      </c>
      <c r="AT1869" s="5">
        <f t="shared" si="84"/>
        <v>1.3569999999999999E-3</v>
      </c>
      <c r="AV1869" s="1" t="s">
        <v>3414</v>
      </c>
      <c r="AW1869" s="3">
        <v>7.5252816819000001</v>
      </c>
      <c r="AX1869" s="3">
        <v>0</v>
      </c>
      <c r="AY1869" s="3">
        <v>-98.5</v>
      </c>
      <c r="AZ1869" s="3"/>
    </row>
    <row r="1870" spans="24:52" x14ac:dyDescent="0.3">
      <c r="X1870"/>
      <c r="AP1870" s="1" t="s">
        <v>5716</v>
      </c>
      <c r="AQ1870" s="1" t="s">
        <v>5951</v>
      </c>
      <c r="AR1870" t="s">
        <v>5952</v>
      </c>
      <c r="AS1870">
        <v>0.13569999999999999</v>
      </c>
      <c r="AT1870" s="5">
        <f t="shared" si="84"/>
        <v>1.3569999999999999E-3</v>
      </c>
      <c r="AV1870" s="1" t="s">
        <v>2918</v>
      </c>
      <c r="AW1870" s="3">
        <v>156.12317539038199</v>
      </c>
      <c r="AX1870" s="3">
        <v>169.80799999999999</v>
      </c>
      <c r="AY1870" s="3" t="s">
        <v>206</v>
      </c>
      <c r="AZ1870" s="3"/>
    </row>
    <row r="1871" spans="24:52" x14ac:dyDescent="0.3">
      <c r="X1871"/>
      <c r="AP1871" s="1" t="s">
        <v>5716</v>
      </c>
      <c r="AQ1871" t="s">
        <v>4281</v>
      </c>
      <c r="AR1871" t="s">
        <v>4282</v>
      </c>
      <c r="AS1871">
        <v>0.13500000000000001</v>
      </c>
      <c r="AT1871" s="5">
        <f t="shared" si="84"/>
        <v>1.3500000000000001E-3</v>
      </c>
      <c r="AV1871" s="1" t="s">
        <v>406</v>
      </c>
      <c r="AW1871" s="3">
        <v>2.8423202719499998</v>
      </c>
      <c r="AX1871" s="3">
        <v>140.97900000000001</v>
      </c>
      <c r="AY1871" s="3">
        <v>-1.26</v>
      </c>
      <c r="AZ1871" s="3"/>
    </row>
    <row r="1872" spans="24:52" x14ac:dyDescent="0.3">
      <c r="X1872"/>
      <c r="AP1872" s="1" t="s">
        <v>5716</v>
      </c>
      <c r="AQ1872" s="1" t="s">
        <v>5953</v>
      </c>
      <c r="AR1872" t="s">
        <v>5954</v>
      </c>
      <c r="AS1872">
        <v>0.1341</v>
      </c>
      <c r="AT1872" s="5">
        <f t="shared" si="84"/>
        <v>1.341E-3</v>
      </c>
      <c r="AV1872" s="1" t="s">
        <v>196</v>
      </c>
      <c r="AW1872" s="3">
        <v>7.62801462918</v>
      </c>
      <c r="AX1872" s="3">
        <v>18.369</v>
      </c>
      <c r="AY1872" s="3" t="s">
        <v>206</v>
      </c>
      <c r="AZ1872" s="3"/>
    </row>
    <row r="1873" spans="24:52" x14ac:dyDescent="0.3">
      <c r="X1873"/>
      <c r="AP1873" s="1" t="s">
        <v>5716</v>
      </c>
      <c r="AQ1873" s="1" t="s">
        <v>4952</v>
      </c>
      <c r="AR1873" t="s">
        <v>4953</v>
      </c>
      <c r="AS1873">
        <v>0.1341</v>
      </c>
      <c r="AT1873" s="5">
        <f t="shared" si="84"/>
        <v>1.341E-3</v>
      </c>
      <c r="AV1873" s="1" t="s">
        <v>501</v>
      </c>
      <c r="AW1873" s="3">
        <v>3.5098272063999998</v>
      </c>
      <c r="AX1873" s="3">
        <v>53.164999999999999</v>
      </c>
      <c r="AY1873" s="3" t="s">
        <v>206</v>
      </c>
      <c r="AZ1873" s="3"/>
    </row>
    <row r="1874" spans="24:52" x14ac:dyDescent="0.3">
      <c r="X1874"/>
      <c r="AP1874" s="1" t="s">
        <v>5716</v>
      </c>
      <c r="AQ1874" s="1" t="s">
        <v>5955</v>
      </c>
      <c r="AR1874" t="s">
        <v>5956</v>
      </c>
      <c r="AS1874">
        <v>0.1338</v>
      </c>
      <c r="AT1874" s="5">
        <f t="shared" si="84"/>
        <v>1.338E-3</v>
      </c>
      <c r="AV1874" s="1" t="s">
        <v>978</v>
      </c>
      <c r="AW1874" s="3">
        <v>1.6808707061399999</v>
      </c>
      <c r="AX1874" s="3">
        <v>41.523000000000003</v>
      </c>
      <c r="AY1874" s="3">
        <v>17.850000000000001</v>
      </c>
      <c r="AZ1874" s="3"/>
    </row>
    <row r="1875" spans="24:52" x14ac:dyDescent="0.3">
      <c r="X1875"/>
      <c r="AP1875" s="1" t="s">
        <v>5716</v>
      </c>
      <c r="AQ1875" s="1" t="s">
        <v>5957</v>
      </c>
      <c r="AR1875" t="s">
        <v>5958</v>
      </c>
      <c r="AS1875">
        <v>0.1321</v>
      </c>
      <c r="AT1875" s="5">
        <f t="shared" si="84"/>
        <v>1.3209999999999999E-3</v>
      </c>
      <c r="AV1875" s="1" t="s">
        <v>3419</v>
      </c>
      <c r="AW1875" s="3">
        <v>0.43056510259000003</v>
      </c>
      <c r="AX1875" s="3">
        <v>0</v>
      </c>
      <c r="AY1875" s="3" t="s">
        <v>206</v>
      </c>
      <c r="AZ1875" s="3"/>
    </row>
    <row r="1876" spans="24:52" x14ac:dyDescent="0.3">
      <c r="X1876"/>
      <c r="AP1876" s="1" t="s">
        <v>5716</v>
      </c>
      <c r="AQ1876" s="1" t="s">
        <v>5959</v>
      </c>
      <c r="AR1876" t="s">
        <v>5960</v>
      </c>
      <c r="AS1876">
        <v>0.13189999999999999</v>
      </c>
      <c r="AT1876" s="5">
        <f t="shared" si="84"/>
        <v>1.3189999999999999E-3</v>
      </c>
      <c r="AV1876" s="1" t="s">
        <v>3412</v>
      </c>
      <c r="AW1876" s="3">
        <v>0.43104383136000002</v>
      </c>
      <c r="AX1876" s="3">
        <v>-27.513999999999999</v>
      </c>
      <c r="AY1876" s="3" t="s">
        <v>206</v>
      </c>
      <c r="AZ1876" s="3"/>
    </row>
    <row r="1877" spans="24:52" x14ac:dyDescent="0.3">
      <c r="X1877"/>
      <c r="AP1877" s="1" t="s">
        <v>5716</v>
      </c>
      <c r="AQ1877" s="1" t="s">
        <v>5961</v>
      </c>
      <c r="AR1877" t="s">
        <v>5962</v>
      </c>
      <c r="AS1877">
        <v>0.13089999999999999</v>
      </c>
      <c r="AT1877" s="5">
        <f t="shared" si="84"/>
        <v>1.3089999999999998E-3</v>
      </c>
      <c r="AV1877" s="1" t="s">
        <v>884</v>
      </c>
      <c r="AW1877" s="3">
        <v>2.9618606436000001</v>
      </c>
      <c r="AX1877" s="3">
        <v>2.097</v>
      </c>
      <c r="AY1877" s="3" t="s">
        <v>206</v>
      </c>
      <c r="AZ1877" s="3"/>
    </row>
    <row r="1878" spans="24:52" x14ac:dyDescent="0.3">
      <c r="X1878"/>
      <c r="AP1878" s="1" t="s">
        <v>5716</v>
      </c>
      <c r="AQ1878" t="s">
        <v>5963</v>
      </c>
      <c r="AR1878" t="s">
        <v>5964</v>
      </c>
      <c r="AS1878">
        <v>0.13020000000000001</v>
      </c>
      <c r="AT1878" s="5">
        <f t="shared" si="84"/>
        <v>1.3020000000000002E-3</v>
      </c>
      <c r="AV1878" s="1" t="s">
        <v>950</v>
      </c>
      <c r="AW1878" s="3">
        <v>0.52799859059999998</v>
      </c>
      <c r="AX1878" s="3">
        <v>1.8959999999999999</v>
      </c>
      <c r="AY1878" s="3" t="s">
        <v>206</v>
      </c>
      <c r="AZ1878" s="3"/>
    </row>
    <row r="1879" spans="24:52" x14ac:dyDescent="0.3">
      <c r="X1879"/>
      <c r="AP1879" s="1" t="s">
        <v>5716</v>
      </c>
      <c r="AQ1879" s="1" t="s">
        <v>5965</v>
      </c>
      <c r="AR1879" t="s">
        <v>5966</v>
      </c>
      <c r="AS1879">
        <v>0.12709999999999999</v>
      </c>
      <c r="AT1879" s="5">
        <f t="shared" si="84"/>
        <v>1.271E-3</v>
      </c>
      <c r="AV1879" s="1" t="s">
        <v>1013</v>
      </c>
      <c r="AW1879" s="3">
        <v>0.44248074633000001</v>
      </c>
      <c r="AX1879" s="3">
        <v>-61.182000000000002</v>
      </c>
      <c r="AY1879" s="3" t="s">
        <v>206</v>
      </c>
      <c r="AZ1879" s="3"/>
    </row>
    <row r="1880" spans="24:52" x14ac:dyDescent="0.3">
      <c r="X1880"/>
      <c r="AP1880" s="1" t="s">
        <v>5716</v>
      </c>
      <c r="AQ1880" s="1" t="s">
        <v>4866</v>
      </c>
      <c r="AR1880" t="s">
        <v>4867</v>
      </c>
      <c r="AS1880">
        <v>0.12690000000000001</v>
      </c>
      <c r="AT1880" s="5">
        <f t="shared" si="84"/>
        <v>1.2690000000000002E-3</v>
      </c>
      <c r="AV1880" s="1" t="s">
        <v>487</v>
      </c>
      <c r="AW1880" s="3">
        <v>2.2204836725999999</v>
      </c>
      <c r="AX1880" s="3">
        <v>25.102</v>
      </c>
      <c r="AY1880" s="3">
        <v>-4.5</v>
      </c>
      <c r="AZ1880" s="3"/>
    </row>
    <row r="1881" spans="24:52" x14ac:dyDescent="0.3">
      <c r="X1881"/>
      <c r="AP1881" s="1" t="s">
        <v>5716</v>
      </c>
      <c r="AQ1881" s="1" t="s">
        <v>5967</v>
      </c>
      <c r="AR1881" t="s">
        <v>5968</v>
      </c>
      <c r="AS1881">
        <v>0.1263</v>
      </c>
      <c r="AT1881" s="5">
        <f t="shared" si="84"/>
        <v>1.263E-3</v>
      </c>
      <c r="AV1881" s="1" t="s">
        <v>264</v>
      </c>
      <c r="AW1881" s="3">
        <v>0.77453150628</v>
      </c>
      <c r="AX1881" s="3">
        <v>-31.361000000000001</v>
      </c>
      <c r="AY1881" s="3" t="s">
        <v>206</v>
      </c>
      <c r="AZ1881" s="3"/>
    </row>
    <row r="1882" spans="24:52" x14ac:dyDescent="0.3">
      <c r="X1882"/>
      <c r="AP1882" s="1" t="s">
        <v>5716</v>
      </c>
      <c r="AQ1882" t="s">
        <v>5969</v>
      </c>
      <c r="AR1882" t="s">
        <v>5970</v>
      </c>
      <c r="AS1882">
        <v>0.12609999999999999</v>
      </c>
      <c r="AT1882" s="5">
        <f t="shared" si="84"/>
        <v>1.261E-3</v>
      </c>
      <c r="AV1882" s="1" t="s">
        <v>373</v>
      </c>
      <c r="AW1882" s="3">
        <v>4.8074361745800003</v>
      </c>
      <c r="AX1882" s="3">
        <v>0</v>
      </c>
      <c r="AY1882" s="3">
        <v>-28.35</v>
      </c>
      <c r="AZ1882" s="3"/>
    </row>
    <row r="1883" spans="24:52" x14ac:dyDescent="0.3">
      <c r="X1883"/>
      <c r="AP1883" s="1" t="s">
        <v>5716</v>
      </c>
      <c r="AQ1883" t="s">
        <v>4960</v>
      </c>
      <c r="AR1883" t="s">
        <v>4961</v>
      </c>
      <c r="AS1883">
        <v>0.12540000000000001</v>
      </c>
      <c r="AT1883" s="5">
        <f t="shared" si="84"/>
        <v>1.2540000000000001E-3</v>
      </c>
      <c r="AV1883" s="1" t="s">
        <v>502</v>
      </c>
      <c r="AW1883" s="3">
        <v>2.6060625138</v>
      </c>
      <c r="AX1883" s="3">
        <v>10.082000000000001</v>
      </c>
      <c r="AY1883" s="3" t="s">
        <v>206</v>
      </c>
      <c r="AZ1883" s="3"/>
    </row>
    <row r="1884" spans="24:52" x14ac:dyDescent="0.3">
      <c r="X1884"/>
      <c r="AP1884" s="1" t="s">
        <v>5716</v>
      </c>
      <c r="AQ1884" t="s">
        <v>5686</v>
      </c>
      <c r="AR1884" t="s">
        <v>5687</v>
      </c>
      <c r="AS1884">
        <v>0.12529999999999999</v>
      </c>
      <c r="AT1884" s="5">
        <f t="shared" si="84"/>
        <v>1.253E-3</v>
      </c>
      <c r="AV1884" s="1" t="s">
        <v>719</v>
      </c>
      <c r="AW1884" s="3">
        <v>0.72677391226999999</v>
      </c>
      <c r="AX1884" s="3">
        <v>-25.114999999999998</v>
      </c>
      <c r="AY1884" s="3" t="s">
        <v>206</v>
      </c>
      <c r="AZ1884" s="3"/>
    </row>
    <row r="1885" spans="24:52" x14ac:dyDescent="0.3">
      <c r="X1885"/>
      <c r="AP1885" s="1" t="s">
        <v>5716</v>
      </c>
      <c r="AQ1885" t="s">
        <v>5971</v>
      </c>
      <c r="AR1885" t="s">
        <v>5972</v>
      </c>
      <c r="AS1885">
        <v>0.12520000000000001</v>
      </c>
      <c r="AT1885" s="5">
        <f t="shared" si="84"/>
        <v>1.2520000000000001E-3</v>
      </c>
      <c r="AV1885" s="1" t="s">
        <v>973</v>
      </c>
      <c r="AW1885" s="3">
        <v>4.9022130089999996</v>
      </c>
      <c r="AX1885" s="3">
        <v>0</v>
      </c>
      <c r="AY1885" s="3" t="s">
        <v>206</v>
      </c>
      <c r="AZ1885" s="3"/>
    </row>
    <row r="1886" spans="24:52" x14ac:dyDescent="0.3">
      <c r="X1886"/>
      <c r="AP1886" s="1" t="s">
        <v>5716</v>
      </c>
      <c r="AQ1886" t="s">
        <v>5973</v>
      </c>
      <c r="AR1886" t="s">
        <v>5974</v>
      </c>
      <c r="AS1886">
        <v>0.12470000000000001</v>
      </c>
      <c r="AT1886" s="5">
        <f t="shared" si="84"/>
        <v>1.2470000000000001E-3</v>
      </c>
      <c r="AV1886" s="1" t="s">
        <v>202</v>
      </c>
      <c r="AW1886" s="3">
        <v>3.1008193024000001</v>
      </c>
      <c r="AX1886" s="3">
        <v>0</v>
      </c>
      <c r="AY1886" s="3" t="s">
        <v>206</v>
      </c>
      <c r="AZ1886" s="3"/>
    </row>
    <row r="1887" spans="24:52" x14ac:dyDescent="0.3">
      <c r="X1887"/>
      <c r="AP1887" s="1" t="s">
        <v>5716</v>
      </c>
      <c r="AQ1887" s="1" t="s">
        <v>5975</v>
      </c>
      <c r="AR1887" t="s">
        <v>5976</v>
      </c>
      <c r="AS1887">
        <v>0.12429999999999999</v>
      </c>
      <c r="AT1887" s="5">
        <f t="shared" si="84"/>
        <v>1.243E-3</v>
      </c>
      <c r="AV1887" s="1" t="s">
        <v>1000</v>
      </c>
      <c r="AW1887" s="3">
        <v>37.803530433474499</v>
      </c>
      <c r="AX1887" s="3">
        <v>19.579999999999998</v>
      </c>
      <c r="AY1887" s="3" t="s">
        <v>206</v>
      </c>
      <c r="AZ1887" s="3"/>
    </row>
    <row r="1888" spans="24:52" x14ac:dyDescent="0.3">
      <c r="X1888"/>
      <c r="AP1888" s="1" t="s">
        <v>5716</v>
      </c>
      <c r="AQ1888" t="s">
        <v>3904</v>
      </c>
      <c r="AR1888" t="s">
        <v>3905</v>
      </c>
      <c r="AS1888">
        <v>0.1242</v>
      </c>
      <c r="AT1888" s="5">
        <f t="shared" si="84"/>
        <v>1.242E-3</v>
      </c>
      <c r="AV1888" s="1" t="s">
        <v>296</v>
      </c>
      <c r="AW1888" s="3">
        <v>32.105450050425397</v>
      </c>
      <c r="AX1888" s="3">
        <v>-6.2969999999999997</v>
      </c>
      <c r="AY1888" s="3">
        <v>17.852</v>
      </c>
      <c r="AZ1888" s="3"/>
    </row>
    <row r="1889" spans="24:52" x14ac:dyDescent="0.3">
      <c r="X1889"/>
      <c r="AP1889" s="1" t="s">
        <v>5716</v>
      </c>
      <c r="AQ1889" s="1" t="s">
        <v>5977</v>
      </c>
      <c r="AR1889" t="s">
        <v>5978</v>
      </c>
      <c r="AS1889">
        <v>0.1231</v>
      </c>
      <c r="AT1889" s="5">
        <f t="shared" si="84"/>
        <v>1.2310000000000001E-3</v>
      </c>
      <c r="AV1889" s="1" t="s">
        <v>1004</v>
      </c>
      <c r="AW1889" s="3">
        <v>173.66742257781601</v>
      </c>
      <c r="AX1889" s="3">
        <v>9.032</v>
      </c>
      <c r="AY1889" s="3" t="s">
        <v>206</v>
      </c>
      <c r="AZ1889" s="3"/>
    </row>
    <row r="1890" spans="24:52" x14ac:dyDescent="0.3">
      <c r="X1890"/>
      <c r="AP1890" s="1" t="s">
        <v>5716</v>
      </c>
      <c r="AQ1890" s="1" t="s">
        <v>5979</v>
      </c>
      <c r="AR1890" t="s">
        <v>5980</v>
      </c>
      <c r="AS1890">
        <v>0.1221</v>
      </c>
      <c r="AT1890" s="5">
        <f t="shared" si="84"/>
        <v>1.2210000000000001E-3</v>
      </c>
      <c r="AV1890" s="1" t="s">
        <v>2913</v>
      </c>
      <c r="AW1890" s="3">
        <v>0.20183802796</v>
      </c>
      <c r="AX1890" s="3">
        <v>0</v>
      </c>
      <c r="AY1890" s="3" t="s">
        <v>206</v>
      </c>
      <c r="AZ1890" s="3"/>
    </row>
    <row r="1891" spans="24:52" x14ac:dyDescent="0.3">
      <c r="X1891"/>
      <c r="AP1891" s="1" t="s">
        <v>5716</v>
      </c>
      <c r="AQ1891" s="1" t="s">
        <v>5981</v>
      </c>
      <c r="AR1891" t="s">
        <v>5982</v>
      </c>
      <c r="AS1891">
        <v>0.122</v>
      </c>
      <c r="AT1891" s="5">
        <f t="shared" si="84"/>
        <v>1.2199999999999999E-3</v>
      </c>
      <c r="AV1891" s="1" t="s">
        <v>27</v>
      </c>
      <c r="AW1891" s="3">
        <v>171.33985611797999</v>
      </c>
      <c r="AX1891" s="3">
        <v>11.166</v>
      </c>
      <c r="AY1891" s="3">
        <v>8.9</v>
      </c>
      <c r="AZ1891" s="3"/>
    </row>
    <row r="1892" spans="24:52" x14ac:dyDescent="0.3">
      <c r="X1892"/>
      <c r="AP1892" s="1" t="s">
        <v>5716</v>
      </c>
      <c r="AQ1892" s="1" t="s">
        <v>5983</v>
      </c>
      <c r="AR1892" t="s">
        <v>5984</v>
      </c>
      <c r="AS1892">
        <v>0.121</v>
      </c>
      <c r="AT1892" s="5">
        <f t="shared" si="84"/>
        <v>1.2099999999999999E-3</v>
      </c>
      <c r="AV1892" s="1" t="s">
        <v>3418</v>
      </c>
      <c r="AW1892" s="3">
        <v>0.19162502449524399</v>
      </c>
      <c r="AX1892" s="3">
        <v>0</v>
      </c>
      <c r="AY1892" s="3" t="s">
        <v>206</v>
      </c>
      <c r="AZ1892" s="3"/>
    </row>
    <row r="1893" spans="24:52" x14ac:dyDescent="0.3">
      <c r="X1893"/>
      <c r="AP1893" s="1" t="s">
        <v>5716</v>
      </c>
      <c r="AQ1893" s="1" t="s">
        <v>4004</v>
      </c>
      <c r="AR1893" t="s">
        <v>4005</v>
      </c>
      <c r="AS1893">
        <v>0.1205</v>
      </c>
      <c r="AT1893" s="5">
        <f t="shared" si="84"/>
        <v>1.2049999999999999E-3</v>
      </c>
      <c r="AV1893" s="1" t="s">
        <v>2866</v>
      </c>
      <c r="AW1893" s="3">
        <v>2.2859602994800001</v>
      </c>
      <c r="AX1893" s="3">
        <v>0</v>
      </c>
      <c r="AY1893" s="3" t="s">
        <v>206</v>
      </c>
      <c r="AZ1893" s="3"/>
    </row>
    <row r="1894" spans="24:52" x14ac:dyDescent="0.3">
      <c r="X1894"/>
      <c r="AP1894" s="1" t="s">
        <v>5716</v>
      </c>
      <c r="AQ1894" s="1" t="s">
        <v>5985</v>
      </c>
      <c r="AR1894" t="s">
        <v>5986</v>
      </c>
      <c r="AS1894">
        <v>0.1193</v>
      </c>
      <c r="AT1894" s="5">
        <f t="shared" si="84"/>
        <v>1.193E-3</v>
      </c>
      <c r="AV1894" s="1" t="s">
        <v>720</v>
      </c>
      <c r="AW1894" s="3">
        <v>1.1145715384799999</v>
      </c>
      <c r="AX1894" s="3">
        <v>24.689</v>
      </c>
      <c r="AY1894" s="3">
        <v>15</v>
      </c>
      <c r="AZ1894" s="3"/>
    </row>
    <row r="1895" spans="24:52" x14ac:dyDescent="0.3">
      <c r="X1895"/>
      <c r="AP1895" s="1" t="s">
        <v>5716</v>
      </c>
      <c r="AQ1895" s="1" t="s">
        <v>5987</v>
      </c>
      <c r="AR1895" t="s">
        <v>5988</v>
      </c>
      <c r="AS1895">
        <v>0.1176</v>
      </c>
      <c r="AT1895" s="5">
        <f t="shared" si="84"/>
        <v>1.176E-3</v>
      </c>
      <c r="AV1895" s="1" t="s">
        <v>991</v>
      </c>
      <c r="AW1895" s="3">
        <v>2.28877422417</v>
      </c>
      <c r="AX1895" s="3">
        <v>16.103999999999999</v>
      </c>
      <c r="AY1895" s="3" t="s">
        <v>206</v>
      </c>
      <c r="AZ1895" s="3"/>
    </row>
    <row r="1896" spans="24:52" x14ac:dyDescent="0.3">
      <c r="X1896"/>
      <c r="AP1896" s="1" t="s">
        <v>5716</v>
      </c>
      <c r="AQ1896" t="s">
        <v>5989</v>
      </c>
      <c r="AR1896" t="s">
        <v>5990</v>
      </c>
      <c r="AS1896">
        <v>0.11700000000000001</v>
      </c>
      <c r="AT1896" s="5">
        <f t="shared" si="84"/>
        <v>1.17E-3</v>
      </c>
      <c r="AV1896" s="1" t="s">
        <v>954</v>
      </c>
      <c r="AW1896" s="3">
        <v>2.9467178452799998</v>
      </c>
      <c r="AX1896" s="3">
        <v>57.866</v>
      </c>
      <c r="AY1896" s="3">
        <v>8.9</v>
      </c>
      <c r="AZ1896" s="3"/>
    </row>
    <row r="1897" spans="24:52" x14ac:dyDescent="0.3">
      <c r="X1897"/>
      <c r="AP1897" s="1" t="s">
        <v>5716</v>
      </c>
      <c r="AQ1897" s="1" t="s">
        <v>5991</v>
      </c>
      <c r="AR1897" t="s">
        <v>5992</v>
      </c>
      <c r="AS1897">
        <v>0.11650000000000001</v>
      </c>
      <c r="AT1897" s="5">
        <f t="shared" si="84"/>
        <v>1.165E-3</v>
      </c>
      <c r="AV1897" s="1" t="s">
        <v>84</v>
      </c>
      <c r="AW1897" s="3">
        <v>51.226631986999998</v>
      </c>
      <c r="AX1897" s="3">
        <v>19.062999999999999</v>
      </c>
      <c r="AY1897" s="3" t="s">
        <v>206</v>
      </c>
      <c r="AZ1897" s="3"/>
    </row>
    <row r="1898" spans="24:52" x14ac:dyDescent="0.3">
      <c r="X1898"/>
      <c r="AP1898" s="1" t="s">
        <v>5716</v>
      </c>
      <c r="AQ1898" t="s">
        <v>4236</v>
      </c>
      <c r="AR1898" t="s">
        <v>4237</v>
      </c>
      <c r="AS1898">
        <v>0.1162</v>
      </c>
      <c r="AT1898" s="5">
        <f t="shared" si="84"/>
        <v>1.1620000000000001E-3</v>
      </c>
      <c r="AV1898" s="1" t="s">
        <v>381</v>
      </c>
      <c r="AW1898" s="3">
        <v>32.805324694799999</v>
      </c>
      <c r="AX1898" s="3">
        <v>0</v>
      </c>
      <c r="AY1898" s="3">
        <v>-18.260000000000002</v>
      </c>
      <c r="AZ1898" s="3"/>
    </row>
    <row r="1899" spans="24:52" x14ac:dyDescent="0.3">
      <c r="X1899"/>
      <c r="AP1899" s="1" t="s">
        <v>5716</v>
      </c>
      <c r="AQ1899" s="1" t="s">
        <v>3829</v>
      </c>
      <c r="AR1899" t="s">
        <v>3830</v>
      </c>
      <c r="AS1899">
        <v>0.1162</v>
      </c>
      <c r="AT1899" s="5">
        <f t="shared" si="84"/>
        <v>1.1620000000000001E-3</v>
      </c>
      <c r="AV1899" s="1" t="s">
        <v>360</v>
      </c>
      <c r="AW1899" s="3">
        <v>107.48644893373999</v>
      </c>
      <c r="AX1899" s="3">
        <v>0</v>
      </c>
      <c r="AY1899" s="3">
        <v>48.078330000000001</v>
      </c>
      <c r="AZ1899" s="3"/>
    </row>
    <row r="1900" spans="24:52" x14ac:dyDescent="0.3">
      <c r="X1900"/>
      <c r="AP1900" s="1" t="s">
        <v>5716</v>
      </c>
      <c r="AQ1900" t="s">
        <v>5993</v>
      </c>
      <c r="AR1900" t="s">
        <v>5994</v>
      </c>
      <c r="AS1900">
        <v>0.11609999999999999</v>
      </c>
      <c r="AT1900" s="5">
        <f t="shared" si="84"/>
        <v>1.1609999999999999E-3</v>
      </c>
      <c r="AV1900" s="1" t="s">
        <v>985</v>
      </c>
      <c r="AW1900" s="3">
        <v>0.64395456299999998</v>
      </c>
      <c r="AX1900" s="3">
        <v>0</v>
      </c>
      <c r="AY1900" s="3" t="s">
        <v>206</v>
      </c>
      <c r="AZ1900" s="3"/>
    </row>
    <row r="1901" spans="24:52" x14ac:dyDescent="0.3">
      <c r="X1901"/>
      <c r="AP1901" s="1" t="s">
        <v>5716</v>
      </c>
      <c r="AQ1901" s="1" t="s">
        <v>4257</v>
      </c>
      <c r="AR1901" t="s">
        <v>4258</v>
      </c>
      <c r="AS1901">
        <v>0.1138</v>
      </c>
      <c r="AT1901" s="5">
        <f t="shared" si="84"/>
        <v>1.1379999999999999E-3</v>
      </c>
      <c r="AV1901" s="1" t="s">
        <v>384</v>
      </c>
      <c r="AW1901" s="3">
        <v>8.3341502855999998</v>
      </c>
      <c r="AX1901" s="3">
        <v>74.643000000000001</v>
      </c>
      <c r="AY1901" s="3">
        <v>6.6879999999999997</v>
      </c>
      <c r="AZ1901" s="3"/>
    </row>
    <row r="1902" spans="24:52" x14ac:dyDescent="0.3">
      <c r="X1902"/>
      <c r="AP1902" s="1" t="s">
        <v>5716</v>
      </c>
      <c r="AQ1902" s="1" t="s">
        <v>3507</v>
      </c>
      <c r="AR1902" t="s">
        <v>3508</v>
      </c>
      <c r="AS1902">
        <v>0.1137</v>
      </c>
      <c r="AT1902" s="5">
        <f t="shared" si="84"/>
        <v>1.137E-3</v>
      </c>
      <c r="AV1902" s="1" t="s">
        <v>209</v>
      </c>
      <c r="AW1902" s="3">
        <v>208.01524591399999</v>
      </c>
      <c r="AX1902" s="3">
        <v>0</v>
      </c>
      <c r="AY1902" s="3">
        <v>28.763500000000001</v>
      </c>
      <c r="AZ1902" s="3"/>
    </row>
    <row r="1903" spans="24:52" x14ac:dyDescent="0.3">
      <c r="X1903"/>
      <c r="AP1903" s="1" t="s">
        <v>5716</v>
      </c>
      <c r="AQ1903" s="1" t="s">
        <v>5995</v>
      </c>
      <c r="AR1903" t="s">
        <v>5996</v>
      </c>
      <c r="AS1903">
        <v>0.11269999999999999</v>
      </c>
      <c r="AT1903" s="5">
        <f t="shared" si="84"/>
        <v>1.127E-3</v>
      </c>
      <c r="AV1903" s="1" t="s">
        <v>885</v>
      </c>
      <c r="AW1903" s="3">
        <v>81.922662559307796</v>
      </c>
      <c r="AX1903" s="3">
        <v>7.8529999999999998</v>
      </c>
      <c r="AY1903" s="3">
        <v>10.564</v>
      </c>
      <c r="AZ1903" s="3"/>
    </row>
    <row r="1904" spans="24:52" x14ac:dyDescent="0.3">
      <c r="X1904"/>
      <c r="AP1904" s="1" t="s">
        <v>5716</v>
      </c>
      <c r="AQ1904" s="1" t="s">
        <v>5997</v>
      </c>
      <c r="AR1904" t="s">
        <v>5998</v>
      </c>
      <c r="AS1904">
        <v>0.1123</v>
      </c>
      <c r="AT1904" s="5">
        <f t="shared" si="84"/>
        <v>1.1229999999999999E-3</v>
      </c>
      <c r="AV1904" s="1" t="s">
        <v>3415</v>
      </c>
      <c r="AW1904" s="3">
        <v>0.87298699540000002</v>
      </c>
      <c r="AX1904" s="3">
        <v>-21.332999999999998</v>
      </c>
      <c r="AY1904" s="3" t="s">
        <v>206</v>
      </c>
      <c r="AZ1904" s="3"/>
    </row>
    <row r="1905" spans="24:52" x14ac:dyDescent="0.3">
      <c r="X1905"/>
      <c r="AP1905" s="1" t="s">
        <v>5716</v>
      </c>
      <c r="AQ1905" s="1" t="s">
        <v>4010</v>
      </c>
      <c r="AR1905" t="s">
        <v>4011</v>
      </c>
      <c r="AS1905">
        <v>0.1111</v>
      </c>
      <c r="AT1905" s="5">
        <f t="shared" si="84"/>
        <v>1.111E-3</v>
      </c>
      <c r="AV1905" s="1" t="s">
        <v>198</v>
      </c>
      <c r="AW1905" s="3">
        <v>9.0747665568800002</v>
      </c>
      <c r="AX1905" s="3">
        <v>8.1910000000000007</v>
      </c>
      <c r="AY1905" s="3">
        <v>31.5</v>
      </c>
      <c r="AZ1905" s="3"/>
    </row>
    <row r="1906" spans="24:52" x14ac:dyDescent="0.3">
      <c r="X1906"/>
      <c r="AP1906" s="1" t="s">
        <v>5716</v>
      </c>
      <c r="AQ1906" t="s">
        <v>4228</v>
      </c>
      <c r="AR1906" t="s">
        <v>4229</v>
      </c>
      <c r="AS1906">
        <v>0.10970000000000001</v>
      </c>
      <c r="AT1906" s="5">
        <f t="shared" si="84"/>
        <v>1.0970000000000001E-3</v>
      </c>
      <c r="AV1906" s="1" t="s">
        <v>88</v>
      </c>
      <c r="AW1906" s="3">
        <v>39.955134443040002</v>
      </c>
      <c r="AX1906" s="3">
        <v>9.298</v>
      </c>
      <c r="AY1906" s="3">
        <v>27.013000000000002</v>
      </c>
      <c r="AZ1906" s="3"/>
    </row>
    <row r="1907" spans="24:52" x14ac:dyDescent="0.3">
      <c r="X1907"/>
      <c r="AP1907" s="1" t="s">
        <v>5716</v>
      </c>
      <c r="AQ1907" s="1" t="s">
        <v>3773</v>
      </c>
      <c r="AR1907" t="s">
        <v>3774</v>
      </c>
      <c r="AS1907">
        <v>0.1085</v>
      </c>
      <c r="AT1907" s="5">
        <f t="shared" si="84"/>
        <v>1.085E-3</v>
      </c>
      <c r="AV1907" s="1" t="s">
        <v>878</v>
      </c>
      <c r="AW1907" s="3">
        <v>11.33215460241</v>
      </c>
      <c r="AX1907" s="3">
        <v>11.039</v>
      </c>
      <c r="AY1907" s="3">
        <v>10</v>
      </c>
      <c r="AZ1907" s="3"/>
    </row>
    <row r="1908" spans="24:52" x14ac:dyDescent="0.3">
      <c r="X1908"/>
      <c r="AP1908" s="1" t="s">
        <v>5716</v>
      </c>
      <c r="AQ1908" s="1" t="s">
        <v>5999</v>
      </c>
      <c r="AR1908" t="s">
        <v>6000</v>
      </c>
      <c r="AS1908">
        <v>0.1071</v>
      </c>
      <c r="AT1908" s="5">
        <f t="shared" si="84"/>
        <v>1.0709999999999999E-3</v>
      </c>
      <c r="AV1908" s="1" t="s">
        <v>3413</v>
      </c>
      <c r="AW1908" s="3">
        <v>0.14383637631000001</v>
      </c>
      <c r="AX1908" s="3">
        <v>0</v>
      </c>
      <c r="AY1908" s="3" t="s">
        <v>206</v>
      </c>
      <c r="AZ1908" s="3"/>
    </row>
    <row r="1909" spans="24:52" x14ac:dyDescent="0.3">
      <c r="X1909"/>
      <c r="AP1909" s="1" t="s">
        <v>5716</v>
      </c>
      <c r="AQ1909" s="1" t="s">
        <v>6001</v>
      </c>
      <c r="AR1909" t="s">
        <v>6002</v>
      </c>
      <c r="AS1909">
        <v>0.10680000000000001</v>
      </c>
      <c r="AT1909" s="5">
        <f t="shared" si="84"/>
        <v>1.0680000000000002E-3</v>
      </c>
      <c r="AV1909" s="1" t="s">
        <v>929</v>
      </c>
      <c r="AW1909" s="3">
        <v>0.43442873069999999</v>
      </c>
      <c r="AX1909" s="3">
        <v>19.36</v>
      </c>
      <c r="AY1909" s="3" t="s">
        <v>206</v>
      </c>
      <c r="AZ1909" s="3"/>
    </row>
    <row r="1910" spans="24:52" x14ac:dyDescent="0.3">
      <c r="X1910"/>
      <c r="AP1910" s="1" t="s">
        <v>5716</v>
      </c>
      <c r="AQ1910" s="1" t="s">
        <v>6003</v>
      </c>
      <c r="AR1910" t="s">
        <v>6004</v>
      </c>
      <c r="AS1910">
        <v>0.1066</v>
      </c>
      <c r="AT1910" s="5">
        <f t="shared" si="84"/>
        <v>1.0660000000000001E-3</v>
      </c>
      <c r="AV1910" s="1" t="s">
        <v>104</v>
      </c>
      <c r="AW1910" s="3">
        <v>50.808440358719999</v>
      </c>
      <c r="AX1910" s="3">
        <v>12.843</v>
      </c>
      <c r="AY1910" s="3">
        <v>14.4</v>
      </c>
      <c r="AZ1910" s="3"/>
    </row>
    <row r="1911" spans="24:52" x14ac:dyDescent="0.3">
      <c r="X1911"/>
      <c r="AP1911" s="1" t="s">
        <v>5716</v>
      </c>
      <c r="AQ1911" s="1" t="s">
        <v>6005</v>
      </c>
      <c r="AR1911" t="s">
        <v>6006</v>
      </c>
      <c r="AS1911">
        <v>0.1053</v>
      </c>
      <c r="AT1911" s="5">
        <f t="shared" si="84"/>
        <v>1.0530000000000001E-3</v>
      </c>
      <c r="AV1911" s="1" t="s">
        <v>1003</v>
      </c>
      <c r="AW1911" s="3">
        <v>47.622943255239797</v>
      </c>
      <c r="AX1911" s="3">
        <v>-4.9390000000000001</v>
      </c>
      <c r="AY1911" s="3" t="s">
        <v>206</v>
      </c>
      <c r="AZ1911" s="3"/>
    </row>
    <row r="1912" spans="24:52" x14ac:dyDescent="0.3">
      <c r="X1912"/>
      <c r="AP1912" s="1" t="s">
        <v>5716</v>
      </c>
      <c r="AQ1912" s="1" t="s">
        <v>6007</v>
      </c>
      <c r="AR1912" t="s">
        <v>6008</v>
      </c>
      <c r="AS1912">
        <v>0.1043</v>
      </c>
      <c r="AT1912" s="5">
        <f t="shared" si="84"/>
        <v>1.0430000000000001E-3</v>
      </c>
      <c r="AV1912" s="1" t="s">
        <v>997</v>
      </c>
      <c r="AW1912" s="3">
        <v>1.42544232948</v>
      </c>
      <c r="AX1912" s="3">
        <v>-2.04</v>
      </c>
      <c r="AY1912" s="3" t="s">
        <v>206</v>
      </c>
      <c r="AZ1912" s="3"/>
    </row>
    <row r="1913" spans="24:52" x14ac:dyDescent="0.3">
      <c r="X1913"/>
      <c r="AP1913" s="1" t="s">
        <v>5716</v>
      </c>
      <c r="AQ1913" s="1" t="s">
        <v>6009</v>
      </c>
      <c r="AR1913" t="s">
        <v>6010</v>
      </c>
      <c r="AS1913">
        <v>0.1038</v>
      </c>
      <c r="AT1913" s="5">
        <f t="shared" si="84"/>
        <v>1.0380000000000001E-3</v>
      </c>
      <c r="AV1913" s="1" t="s">
        <v>187</v>
      </c>
      <c r="AW1913" s="3">
        <v>16.687847139870001</v>
      </c>
      <c r="AX1913" s="3">
        <v>2.4809999999999999</v>
      </c>
      <c r="AY1913" s="3">
        <v>8.35</v>
      </c>
      <c r="AZ1913" s="3"/>
    </row>
    <row r="1914" spans="24:52" x14ac:dyDescent="0.3">
      <c r="X1914"/>
      <c r="AP1914" s="1" t="s">
        <v>5716</v>
      </c>
      <c r="AQ1914" s="1" t="s">
        <v>3872</v>
      </c>
      <c r="AR1914" t="s">
        <v>3873</v>
      </c>
      <c r="AS1914">
        <v>0.1038</v>
      </c>
      <c r="AT1914" s="5">
        <f t="shared" si="84"/>
        <v>1.0380000000000001E-3</v>
      </c>
      <c r="AV1914" s="1" t="s">
        <v>371</v>
      </c>
      <c r="AW1914" s="3">
        <v>80.776864795180003</v>
      </c>
      <c r="AX1914" s="3">
        <v>-12.097</v>
      </c>
      <c r="AY1914" s="3" t="s">
        <v>206</v>
      </c>
      <c r="AZ1914" s="3"/>
    </row>
    <row r="1915" spans="24:52" x14ac:dyDescent="0.3">
      <c r="X1915"/>
      <c r="AP1915" s="1" t="s">
        <v>5716</v>
      </c>
      <c r="AQ1915" s="1" t="s">
        <v>6011</v>
      </c>
      <c r="AR1915" t="s">
        <v>6012</v>
      </c>
      <c r="AS1915">
        <v>0.10340000000000001</v>
      </c>
      <c r="AT1915" s="5">
        <f t="shared" si="84"/>
        <v>1.034E-3</v>
      </c>
      <c r="AV1915" s="1" t="s">
        <v>737</v>
      </c>
      <c r="AW1915" s="3">
        <v>19.759048492680002</v>
      </c>
      <c r="AX1915" s="3">
        <v>1.738</v>
      </c>
      <c r="AY1915" s="3">
        <v>8.9</v>
      </c>
      <c r="AZ1915" s="3"/>
    </row>
    <row r="1916" spans="24:52" x14ac:dyDescent="0.3">
      <c r="X1916"/>
      <c r="AP1916" s="1" t="s">
        <v>5716</v>
      </c>
      <c r="AQ1916" s="1" t="s">
        <v>3890</v>
      </c>
      <c r="AR1916" t="s">
        <v>3891</v>
      </c>
      <c r="AS1916">
        <v>0.1016</v>
      </c>
      <c r="AT1916" s="5">
        <f t="shared" si="84"/>
        <v>1.016E-3</v>
      </c>
      <c r="AV1916" s="1" t="s">
        <v>87</v>
      </c>
      <c r="AW1916" s="3">
        <v>99.267958355280001</v>
      </c>
      <c r="AX1916" s="3">
        <v>21.274999999999999</v>
      </c>
      <c r="AY1916" s="3">
        <v>17.274999999999999</v>
      </c>
      <c r="AZ1916" s="3"/>
    </row>
    <row r="1917" spans="24:52" x14ac:dyDescent="0.3">
      <c r="X1917"/>
      <c r="AP1917" s="1" t="s">
        <v>5716</v>
      </c>
      <c r="AQ1917" s="1" t="s">
        <v>6013</v>
      </c>
      <c r="AR1917" t="s">
        <v>6014</v>
      </c>
      <c r="AS1917">
        <v>0.1011</v>
      </c>
      <c r="AT1917" s="5">
        <f t="shared" si="84"/>
        <v>1.011E-3</v>
      </c>
      <c r="AV1917" s="1" t="s">
        <v>124</v>
      </c>
      <c r="AW1917" s="3">
        <v>27.864787934719999</v>
      </c>
      <c r="AX1917" s="3">
        <v>1.619</v>
      </c>
      <c r="AY1917" s="3">
        <v>2</v>
      </c>
      <c r="AZ1917" s="3"/>
    </row>
    <row r="1918" spans="24:52" x14ac:dyDescent="0.3">
      <c r="X1918"/>
      <c r="AP1918" s="1" t="s">
        <v>5716</v>
      </c>
      <c r="AQ1918" s="1" t="s">
        <v>6015</v>
      </c>
      <c r="AR1918" t="s">
        <v>6016</v>
      </c>
      <c r="AS1918">
        <v>9.9000000000000005E-2</v>
      </c>
      <c r="AT1918" s="5">
        <f t="shared" si="84"/>
        <v>9.8999999999999999E-4</v>
      </c>
      <c r="AV1918" s="1" t="s">
        <v>143</v>
      </c>
      <c r="AW1918" s="3">
        <v>27.979814185559999</v>
      </c>
      <c r="AX1918" s="3">
        <v>10.827999999999999</v>
      </c>
      <c r="AY1918" s="3">
        <v>12.061669999999999</v>
      </c>
      <c r="AZ1918" s="3"/>
    </row>
    <row r="1919" spans="24:52" x14ac:dyDescent="0.3">
      <c r="X1919"/>
      <c r="AP1919" s="1" t="s">
        <v>5716</v>
      </c>
      <c r="AQ1919" s="1" t="s">
        <v>6017</v>
      </c>
      <c r="AR1919" t="s">
        <v>6018</v>
      </c>
      <c r="AS1919">
        <v>9.8799999999999999E-2</v>
      </c>
      <c r="AT1919" s="5">
        <f t="shared" si="84"/>
        <v>9.8799999999999995E-4</v>
      </c>
      <c r="AV1919" s="1" t="s">
        <v>1011</v>
      </c>
      <c r="AW1919" s="3">
        <v>0.13236898631999999</v>
      </c>
      <c r="AX1919" s="3">
        <v>0</v>
      </c>
      <c r="AY1919" s="3" t="s">
        <v>206</v>
      </c>
      <c r="AZ1919" s="3"/>
    </row>
    <row r="1920" spans="24:52" x14ac:dyDescent="0.3">
      <c r="X1920"/>
      <c r="AP1920" s="1" t="s">
        <v>5716</v>
      </c>
      <c r="AQ1920" s="1" t="s">
        <v>6019</v>
      </c>
      <c r="AR1920" t="s">
        <v>6020</v>
      </c>
      <c r="AS1920">
        <v>9.8299999999999998E-2</v>
      </c>
      <c r="AT1920" s="5">
        <f t="shared" si="84"/>
        <v>9.8299999999999993E-4</v>
      </c>
      <c r="AV1920" s="1" t="s">
        <v>738</v>
      </c>
      <c r="AW1920" s="3">
        <v>3.0442401921301401</v>
      </c>
      <c r="AX1920" s="3">
        <v>4.492</v>
      </c>
      <c r="AY1920" s="3">
        <v>-16.899999999999999</v>
      </c>
      <c r="AZ1920" s="3"/>
    </row>
    <row r="1921" spans="24:52" x14ac:dyDescent="0.3">
      <c r="X1921"/>
      <c r="AP1921" s="1" t="s">
        <v>5716</v>
      </c>
      <c r="AQ1921" s="1" t="s">
        <v>6021</v>
      </c>
      <c r="AR1921" t="s">
        <v>6022</v>
      </c>
      <c r="AS1921">
        <v>9.7799999999999998E-2</v>
      </c>
      <c r="AT1921" s="5">
        <f t="shared" si="84"/>
        <v>9.7799999999999992E-4</v>
      </c>
      <c r="AV1921" s="1" t="s">
        <v>3424</v>
      </c>
      <c r="AW1921" s="3">
        <v>6.3156450163600004</v>
      </c>
      <c r="AX1921" s="3">
        <v>6.2690000000000001</v>
      </c>
      <c r="AY1921" s="3">
        <v>16.515000000000001</v>
      </c>
      <c r="AZ1921" s="3"/>
    </row>
    <row r="1922" spans="24:52" x14ac:dyDescent="0.3">
      <c r="X1922"/>
      <c r="AP1922" s="1" t="s">
        <v>5716</v>
      </c>
      <c r="AQ1922" s="1" t="s">
        <v>6023</v>
      </c>
      <c r="AR1922" t="s">
        <v>6024</v>
      </c>
      <c r="AS1922">
        <v>9.7500000000000003E-2</v>
      </c>
      <c r="AT1922" s="5">
        <f t="shared" si="84"/>
        <v>9.7500000000000006E-4</v>
      </c>
      <c r="AV1922" s="1" t="s">
        <v>791</v>
      </c>
      <c r="AW1922" s="3">
        <v>2.8307079180799999</v>
      </c>
      <c r="AX1922" s="3">
        <v>-28.91</v>
      </c>
      <c r="AY1922" s="3">
        <v>25.861000000000001</v>
      </c>
      <c r="AZ1922" s="3"/>
    </row>
    <row r="1923" spans="24:52" x14ac:dyDescent="0.3">
      <c r="X1923"/>
      <c r="AP1923" s="1" t="s">
        <v>5716</v>
      </c>
      <c r="AQ1923" s="1" t="s">
        <v>6025</v>
      </c>
      <c r="AR1923" t="s">
        <v>6026</v>
      </c>
      <c r="AS1923">
        <v>9.7299999999999998E-2</v>
      </c>
      <c r="AT1923" s="5">
        <f t="shared" si="84"/>
        <v>9.7300000000000002E-4</v>
      </c>
      <c r="AV1923" s="1" t="s">
        <v>101</v>
      </c>
      <c r="AW1923" s="3">
        <v>56.143334428099998</v>
      </c>
      <c r="AX1923" s="3">
        <v>6.8140000000000001</v>
      </c>
      <c r="AY1923" s="3">
        <v>8.5500000000000007</v>
      </c>
      <c r="AZ1923" s="3"/>
    </row>
    <row r="1924" spans="24:52" x14ac:dyDescent="0.3">
      <c r="X1924"/>
      <c r="AP1924" s="1" t="s">
        <v>5716</v>
      </c>
      <c r="AQ1924" s="1" t="s">
        <v>6027</v>
      </c>
      <c r="AR1924" t="s">
        <v>6028</v>
      </c>
      <c r="AS1924">
        <v>9.69E-2</v>
      </c>
      <c r="AT1924" s="5">
        <f t="shared" si="84"/>
        <v>9.6900000000000003E-4</v>
      </c>
      <c r="AV1924" s="1" t="s">
        <v>917</v>
      </c>
      <c r="AW1924" s="3">
        <v>8.8303552334425692</v>
      </c>
      <c r="AX1924" s="3">
        <v>17.39</v>
      </c>
      <c r="AY1924" s="3">
        <v>9.1</v>
      </c>
      <c r="AZ1924" s="3"/>
    </row>
    <row r="1925" spans="24:52" x14ac:dyDescent="0.3">
      <c r="X1925"/>
      <c r="AP1925" s="1" t="s">
        <v>5716</v>
      </c>
      <c r="AQ1925" s="1" t="s">
        <v>6029</v>
      </c>
      <c r="AR1925" t="s">
        <v>6030</v>
      </c>
      <c r="AS1925">
        <v>9.5600000000000004E-2</v>
      </c>
      <c r="AT1925" s="5">
        <f t="shared" si="84"/>
        <v>9.5600000000000004E-4</v>
      </c>
      <c r="AV1925" s="1" t="s">
        <v>137</v>
      </c>
      <c r="AW1925" s="3">
        <v>36.029201295679997</v>
      </c>
      <c r="AX1925" s="3">
        <v>18.184000000000001</v>
      </c>
      <c r="AY1925" s="3" t="s">
        <v>206</v>
      </c>
      <c r="AZ1925" s="3"/>
    </row>
    <row r="1926" spans="24:52" x14ac:dyDescent="0.3">
      <c r="X1926"/>
      <c r="AP1926" s="1" t="s">
        <v>5716</v>
      </c>
      <c r="AQ1926" s="1" t="s">
        <v>6031</v>
      </c>
      <c r="AR1926" t="s">
        <v>6032</v>
      </c>
      <c r="AS1926">
        <v>9.5000000000000001E-2</v>
      </c>
      <c r="AT1926" s="5">
        <f t="shared" si="84"/>
        <v>9.5E-4</v>
      </c>
      <c r="AV1926" s="1" t="s">
        <v>933</v>
      </c>
      <c r="AW1926" s="3">
        <v>2.0404322758400002</v>
      </c>
      <c r="AX1926" s="3">
        <v>-1.6439999999999999</v>
      </c>
      <c r="AY1926" s="3">
        <v>15</v>
      </c>
      <c r="AZ1926" s="3"/>
    </row>
    <row r="1927" spans="24:52" x14ac:dyDescent="0.3">
      <c r="X1927"/>
      <c r="AP1927" s="1" t="s">
        <v>5716</v>
      </c>
      <c r="AQ1927" s="1" t="s">
        <v>6033</v>
      </c>
      <c r="AR1927" t="s">
        <v>6034</v>
      </c>
      <c r="AS1927">
        <v>9.5000000000000001E-2</v>
      </c>
      <c r="AT1927" s="5">
        <f t="shared" si="84"/>
        <v>9.5E-4</v>
      </c>
      <c r="AV1927" s="1" t="s">
        <v>3420</v>
      </c>
      <c r="AW1927" s="3">
        <v>0.1266431556</v>
      </c>
      <c r="AX1927" s="3">
        <v>-9.9320000000000004</v>
      </c>
      <c r="AY1927" s="3" t="s">
        <v>206</v>
      </c>
      <c r="AZ1927" s="3"/>
    </row>
    <row r="1928" spans="24:52" x14ac:dyDescent="0.3">
      <c r="X1928"/>
      <c r="AP1928" s="1" t="s">
        <v>5716</v>
      </c>
      <c r="AQ1928" t="s">
        <v>6035</v>
      </c>
      <c r="AR1928" t="s">
        <v>6036</v>
      </c>
      <c r="AS1928">
        <v>9.4399999999999998E-2</v>
      </c>
      <c r="AT1928" s="5">
        <f t="shared" si="84"/>
        <v>9.4399999999999996E-4</v>
      </c>
      <c r="AV1928" s="1" t="s">
        <v>259</v>
      </c>
      <c r="AW1928" s="3">
        <v>5.1222386964000002</v>
      </c>
      <c r="AX1928" s="3">
        <v>13.709</v>
      </c>
      <c r="AY1928" s="3" t="s">
        <v>206</v>
      </c>
      <c r="AZ1928" s="3"/>
    </row>
    <row r="1929" spans="24:52" x14ac:dyDescent="0.3">
      <c r="X1929"/>
      <c r="AP1929" s="1" t="s">
        <v>5716</v>
      </c>
      <c r="AQ1929" t="s">
        <v>6037</v>
      </c>
      <c r="AR1929" t="s">
        <v>6038</v>
      </c>
      <c r="AS1929">
        <v>9.4399999999999998E-2</v>
      </c>
      <c r="AT1929" s="5">
        <f t="shared" ref="AT1929:AT1992" si="85">AS1929/100</f>
        <v>9.4399999999999996E-4</v>
      </c>
      <c r="AV1929" s="1" t="s">
        <v>130</v>
      </c>
      <c r="AW1929" s="3">
        <v>31.054974170160001</v>
      </c>
      <c r="AX1929" s="3">
        <v>7.8289999999999997</v>
      </c>
      <c r="AY1929" s="3">
        <v>14.986000000000001</v>
      </c>
      <c r="AZ1929" s="3"/>
    </row>
    <row r="1930" spans="24:52" x14ac:dyDescent="0.3">
      <c r="X1930"/>
      <c r="AP1930" s="1" t="s">
        <v>5716</v>
      </c>
      <c r="AQ1930" s="1" t="s">
        <v>6039</v>
      </c>
      <c r="AR1930" t="s">
        <v>6040</v>
      </c>
      <c r="AS1930">
        <v>9.4299999999999995E-2</v>
      </c>
      <c r="AT1930" s="5">
        <f t="shared" si="85"/>
        <v>9.4299999999999994E-4</v>
      </c>
      <c r="AV1930" s="1" t="s">
        <v>952</v>
      </c>
      <c r="AW1930" s="3">
        <v>0.60283643584000002</v>
      </c>
      <c r="AX1930" s="3">
        <v>7.6589999999999998</v>
      </c>
      <c r="AY1930" s="3" t="s">
        <v>206</v>
      </c>
      <c r="AZ1930" s="3"/>
    </row>
    <row r="1931" spans="24:52" x14ac:dyDescent="0.3">
      <c r="X1931"/>
      <c r="AP1931" s="1" t="s">
        <v>5716</v>
      </c>
      <c r="AQ1931" s="1" t="s">
        <v>3686</v>
      </c>
      <c r="AR1931" t="s">
        <v>3687</v>
      </c>
      <c r="AS1931">
        <v>9.4100000000000003E-2</v>
      </c>
      <c r="AT1931" s="5">
        <f t="shared" si="85"/>
        <v>9.41E-4</v>
      </c>
      <c r="AV1931" s="1" t="s">
        <v>18</v>
      </c>
      <c r="AW1931" s="3">
        <v>204.14823999999999</v>
      </c>
      <c r="AX1931" s="3">
        <v>19.010000000000002</v>
      </c>
      <c r="AY1931" s="3">
        <v>3.16</v>
      </c>
      <c r="AZ1931" s="3"/>
    </row>
    <row r="1932" spans="24:52" x14ac:dyDescent="0.3">
      <c r="X1932"/>
      <c r="AP1932" s="1" t="s">
        <v>5716</v>
      </c>
      <c r="AQ1932" s="1" t="s">
        <v>4234</v>
      </c>
      <c r="AR1932" t="s">
        <v>4235</v>
      </c>
      <c r="AS1932">
        <v>9.3799999999999994E-2</v>
      </c>
      <c r="AT1932" s="5">
        <f t="shared" si="85"/>
        <v>9.3799999999999992E-4</v>
      </c>
      <c r="AV1932" s="1" t="s">
        <v>63</v>
      </c>
      <c r="AW1932" s="3">
        <v>54.857122971119999</v>
      </c>
      <c r="AX1932" s="3">
        <v>11.885</v>
      </c>
      <c r="AY1932" s="3">
        <v>13.265499999999999</v>
      </c>
      <c r="AZ1932" s="3"/>
    </row>
    <row r="1933" spans="24:52" x14ac:dyDescent="0.3">
      <c r="X1933"/>
      <c r="AP1933" s="1" t="s">
        <v>5716</v>
      </c>
      <c r="AQ1933" s="1" t="s">
        <v>6041</v>
      </c>
      <c r="AR1933" t="s">
        <v>6042</v>
      </c>
      <c r="AS1933">
        <v>9.3799999999999994E-2</v>
      </c>
      <c r="AT1933" s="5">
        <f t="shared" si="85"/>
        <v>9.3799999999999992E-4</v>
      </c>
      <c r="AV1933" s="1" t="s">
        <v>3427</v>
      </c>
      <c r="AW1933" s="3">
        <v>6.3927816416400001</v>
      </c>
      <c r="AX1933" s="3">
        <v>0</v>
      </c>
      <c r="AY1933" s="3" t="s">
        <v>206</v>
      </c>
      <c r="AZ1933" s="3"/>
    </row>
    <row r="1934" spans="24:52" x14ac:dyDescent="0.3">
      <c r="X1934"/>
      <c r="AP1934" s="1" t="s">
        <v>5716</v>
      </c>
      <c r="AQ1934" s="1" t="s">
        <v>6043</v>
      </c>
      <c r="AR1934" t="s">
        <v>6044</v>
      </c>
      <c r="AS1934">
        <v>9.3600000000000003E-2</v>
      </c>
      <c r="AT1934" s="5">
        <f t="shared" si="85"/>
        <v>9.3599999999999998E-4</v>
      </c>
      <c r="AV1934" s="1" t="s">
        <v>958</v>
      </c>
      <c r="AW1934" s="3">
        <v>0.50877499999999998</v>
      </c>
      <c r="AX1934" s="3">
        <v>0</v>
      </c>
      <c r="AY1934" s="3" t="s">
        <v>206</v>
      </c>
      <c r="AZ1934" s="3"/>
    </row>
    <row r="1935" spans="24:52" x14ac:dyDescent="0.3">
      <c r="X1935"/>
      <c r="AP1935" s="1" t="s">
        <v>5716</v>
      </c>
      <c r="AQ1935" s="1" t="s">
        <v>6045</v>
      </c>
      <c r="AR1935" t="s">
        <v>6046</v>
      </c>
      <c r="AS1935">
        <v>9.2399999999999996E-2</v>
      </c>
      <c r="AT1935" s="5">
        <f t="shared" si="85"/>
        <v>9.2399999999999991E-4</v>
      </c>
      <c r="AV1935" s="1" t="s">
        <v>3417</v>
      </c>
      <c r="AW1935" s="3">
        <v>0.82466639399999997</v>
      </c>
      <c r="AX1935" s="3">
        <v>0</v>
      </c>
      <c r="AY1935" s="3" t="s">
        <v>206</v>
      </c>
      <c r="AZ1935" s="3"/>
    </row>
    <row r="1936" spans="24:52" x14ac:dyDescent="0.3">
      <c r="X1936"/>
      <c r="AP1936" s="1" t="s">
        <v>5716</v>
      </c>
      <c r="AQ1936" t="s">
        <v>6047</v>
      </c>
      <c r="AR1936" t="s">
        <v>6048</v>
      </c>
      <c r="AS1936">
        <v>9.2399999999999996E-2</v>
      </c>
      <c r="AT1936" s="5">
        <f t="shared" si="85"/>
        <v>9.2399999999999991E-4</v>
      </c>
      <c r="AV1936" s="1" t="s">
        <v>918</v>
      </c>
      <c r="AW1936" s="3">
        <v>3.7782802411800001</v>
      </c>
      <c r="AX1936" s="3">
        <v>50.725999999999999</v>
      </c>
      <c r="AY1936" s="3">
        <v>6</v>
      </c>
      <c r="AZ1936" s="3"/>
    </row>
    <row r="1937" spans="24:52" x14ac:dyDescent="0.3">
      <c r="X1937"/>
      <c r="AP1937" s="1" t="s">
        <v>5716</v>
      </c>
      <c r="AQ1937" s="1" t="s">
        <v>6049</v>
      </c>
      <c r="AR1937" t="s">
        <v>6050</v>
      </c>
      <c r="AS1937">
        <v>9.1600000000000001E-2</v>
      </c>
      <c r="AT1937" s="5">
        <f t="shared" si="85"/>
        <v>9.1600000000000004E-4</v>
      </c>
      <c r="AV1937" s="1" t="s">
        <v>915</v>
      </c>
      <c r="AW1937" s="3">
        <v>3.39144978166</v>
      </c>
      <c r="AX1937" s="3">
        <v>1.2509999999999999</v>
      </c>
      <c r="AY1937" s="3">
        <v>5.6666699999999999</v>
      </c>
      <c r="AZ1937" s="3"/>
    </row>
    <row r="1938" spans="24:52" x14ac:dyDescent="0.3">
      <c r="X1938"/>
      <c r="AP1938" s="1" t="s">
        <v>5716</v>
      </c>
      <c r="AQ1938" t="s">
        <v>6051</v>
      </c>
      <c r="AR1938" t="s">
        <v>6052</v>
      </c>
      <c r="AS1938">
        <v>9.0999999999999998E-2</v>
      </c>
      <c r="AT1938" s="5">
        <f t="shared" si="85"/>
        <v>9.1E-4</v>
      </c>
      <c r="AV1938" s="1" t="s">
        <v>1009</v>
      </c>
      <c r="AW1938" s="3">
        <v>12.1147332554731</v>
      </c>
      <c r="AX1938" s="3">
        <v>2.7759999999999998</v>
      </c>
      <c r="AY1938" s="3">
        <v>12.1</v>
      </c>
      <c r="AZ1938" s="3"/>
    </row>
    <row r="1939" spans="24:52" x14ac:dyDescent="0.3">
      <c r="X1939"/>
      <c r="AP1939" s="1" t="s">
        <v>5716</v>
      </c>
      <c r="AQ1939" t="s">
        <v>6053</v>
      </c>
      <c r="AR1939" t="s">
        <v>6054</v>
      </c>
      <c r="AS1939">
        <v>9.0700000000000003E-2</v>
      </c>
      <c r="AT1939" s="5">
        <f t="shared" si="85"/>
        <v>9.0700000000000004E-4</v>
      </c>
      <c r="AV1939" s="1" t="s">
        <v>3421</v>
      </c>
      <c r="AW1939" s="3">
        <v>0.29509508192</v>
      </c>
      <c r="AX1939" s="3">
        <v>0</v>
      </c>
      <c r="AY1939" s="3" t="s">
        <v>206</v>
      </c>
      <c r="AZ1939" s="3"/>
    </row>
    <row r="1940" spans="24:52" x14ac:dyDescent="0.3">
      <c r="X1940"/>
      <c r="AP1940" s="1" t="s">
        <v>5716</v>
      </c>
      <c r="AQ1940" t="s">
        <v>4000</v>
      </c>
      <c r="AR1940" t="s">
        <v>4001</v>
      </c>
      <c r="AS1940">
        <v>9.0700000000000003E-2</v>
      </c>
      <c r="AT1940" s="5">
        <f t="shared" si="85"/>
        <v>9.0700000000000004E-4</v>
      </c>
      <c r="AV1940" s="1" t="s">
        <v>321</v>
      </c>
      <c r="AW1940" s="3">
        <v>6.9362341655500002</v>
      </c>
      <c r="AX1940" s="3">
        <v>25.07</v>
      </c>
      <c r="AY1940" s="3">
        <v>9.3149999999999995</v>
      </c>
      <c r="AZ1940" s="3"/>
    </row>
    <row r="1941" spans="24:52" x14ac:dyDescent="0.3">
      <c r="X1941"/>
      <c r="AP1941" s="1" t="s">
        <v>5716</v>
      </c>
      <c r="AQ1941" s="1" t="s">
        <v>4301</v>
      </c>
      <c r="AR1941" t="s">
        <v>4302</v>
      </c>
      <c r="AS1941">
        <v>9.0499999999999997E-2</v>
      </c>
      <c r="AT1941" s="5">
        <f t="shared" si="85"/>
        <v>9.0499999999999999E-4</v>
      </c>
      <c r="AV1941" s="1" t="s">
        <v>405</v>
      </c>
      <c r="AW1941" s="3">
        <v>4.1382070329599996</v>
      </c>
      <c r="AX1941" s="3">
        <v>16.099</v>
      </c>
      <c r="AY1941" s="3">
        <v>34.792999999999999</v>
      </c>
      <c r="AZ1941" s="3"/>
    </row>
    <row r="1942" spans="24:52" x14ac:dyDescent="0.3">
      <c r="X1942"/>
      <c r="AP1942" s="1" t="s">
        <v>5716</v>
      </c>
      <c r="AQ1942" s="1" t="s">
        <v>6055</v>
      </c>
      <c r="AR1942" t="s">
        <v>6056</v>
      </c>
      <c r="AS1942">
        <v>8.8200000000000001E-2</v>
      </c>
      <c r="AT1942" s="5">
        <f t="shared" si="85"/>
        <v>8.8199999999999997E-4</v>
      </c>
      <c r="AV1942" s="1" t="s">
        <v>777</v>
      </c>
      <c r="AW1942" s="3">
        <v>33.014425150080001</v>
      </c>
      <c r="AX1942" s="3">
        <v>4.1159999999999997</v>
      </c>
      <c r="AY1942" s="3">
        <v>43.505499999999998</v>
      </c>
      <c r="AZ1942" s="3"/>
    </row>
    <row r="1943" spans="24:52" x14ac:dyDescent="0.3">
      <c r="X1943"/>
      <c r="AP1943" s="1" t="s">
        <v>5716</v>
      </c>
      <c r="AQ1943" s="1" t="s">
        <v>4531</v>
      </c>
      <c r="AR1943" t="s">
        <v>4532</v>
      </c>
      <c r="AS1943">
        <v>8.7900000000000006E-2</v>
      </c>
      <c r="AT1943" s="5">
        <f t="shared" si="85"/>
        <v>8.7900000000000001E-4</v>
      </c>
      <c r="AV1943" s="1" t="s">
        <v>913</v>
      </c>
      <c r="AW1943" s="3">
        <v>2.4033319139999998</v>
      </c>
      <c r="AX1943" s="3">
        <v>30.975999999999999</v>
      </c>
      <c r="AY1943" s="3">
        <v>15</v>
      </c>
      <c r="AZ1943" s="3"/>
    </row>
    <row r="1944" spans="24:52" x14ac:dyDescent="0.3">
      <c r="X1944"/>
      <c r="AP1944" s="1" t="s">
        <v>5716</v>
      </c>
      <c r="AQ1944" t="s">
        <v>4862</v>
      </c>
      <c r="AR1944" t="s">
        <v>4863</v>
      </c>
      <c r="AS1944">
        <v>8.7499999999999994E-2</v>
      </c>
      <c r="AT1944" s="5">
        <f t="shared" si="85"/>
        <v>8.7499999999999991E-4</v>
      </c>
      <c r="AV1944" s="1" t="s">
        <v>2916</v>
      </c>
      <c r="AW1944" s="3">
        <v>5.5521056150500003</v>
      </c>
      <c r="AX1944" s="3">
        <v>0</v>
      </c>
      <c r="AY1944" s="3" t="s">
        <v>206</v>
      </c>
      <c r="AZ1944" s="3"/>
    </row>
    <row r="1945" spans="24:52" x14ac:dyDescent="0.3">
      <c r="X1945"/>
      <c r="AP1945" s="1" t="s">
        <v>5716</v>
      </c>
      <c r="AQ1945" t="s">
        <v>6057</v>
      </c>
      <c r="AR1945" t="s">
        <v>6058</v>
      </c>
      <c r="AS1945">
        <v>8.6800000000000002E-2</v>
      </c>
      <c r="AT1945" s="5">
        <f t="shared" si="85"/>
        <v>8.6800000000000006E-4</v>
      </c>
      <c r="AV1945" s="1" t="s">
        <v>956</v>
      </c>
      <c r="AW1945" s="3">
        <v>24.505320037330801</v>
      </c>
      <c r="AX1945" s="3">
        <v>-41.234999999999999</v>
      </c>
      <c r="AY1945" s="3" t="s">
        <v>206</v>
      </c>
      <c r="AZ1945" s="3"/>
    </row>
    <row r="1946" spans="24:52" x14ac:dyDescent="0.3">
      <c r="X1946"/>
      <c r="AP1946" s="1" t="s">
        <v>5716</v>
      </c>
      <c r="AQ1946" t="s">
        <v>6059</v>
      </c>
      <c r="AR1946" t="s">
        <v>6060</v>
      </c>
      <c r="AS1946">
        <v>8.6099999999999996E-2</v>
      </c>
      <c r="AT1946" s="5">
        <f t="shared" si="85"/>
        <v>8.61E-4</v>
      </c>
      <c r="AV1946" s="1" t="s">
        <v>2919</v>
      </c>
      <c r="AW1946" s="3">
        <v>1.9676392711199999</v>
      </c>
      <c r="AX1946" s="3">
        <v>0</v>
      </c>
      <c r="AY1946" s="3">
        <v>23.344999999999999</v>
      </c>
      <c r="AZ1946" s="3"/>
    </row>
    <row r="1947" spans="24:52" x14ac:dyDescent="0.3">
      <c r="X1947"/>
      <c r="AP1947" s="1" t="s">
        <v>5716</v>
      </c>
      <c r="AQ1947" t="s">
        <v>3882</v>
      </c>
      <c r="AR1947" t="s">
        <v>3883</v>
      </c>
      <c r="AS1947">
        <v>8.5400000000000004E-2</v>
      </c>
      <c r="AT1947" s="5">
        <f t="shared" si="85"/>
        <v>8.5400000000000005E-4</v>
      </c>
      <c r="AV1947" s="1" t="s">
        <v>12</v>
      </c>
      <c r="AW1947" s="3">
        <v>249.71965875687999</v>
      </c>
      <c r="AX1947" s="3">
        <v>24.231999999999999</v>
      </c>
      <c r="AY1947" s="3">
        <v>20.43383</v>
      </c>
      <c r="AZ1947" s="3"/>
    </row>
    <row r="1948" spans="24:52" x14ac:dyDescent="0.3">
      <c r="X1948"/>
      <c r="AP1948" s="1" t="s">
        <v>5716</v>
      </c>
      <c r="AQ1948" t="s">
        <v>6061</v>
      </c>
      <c r="AR1948" t="s">
        <v>6062</v>
      </c>
      <c r="AS1948">
        <v>8.5000000000000006E-2</v>
      </c>
      <c r="AT1948" s="5">
        <f t="shared" si="85"/>
        <v>8.5000000000000006E-4</v>
      </c>
      <c r="AV1948" s="1" t="s">
        <v>3423</v>
      </c>
      <c r="AW1948" s="3">
        <v>1.13008964208</v>
      </c>
      <c r="AX1948" s="3">
        <v>0</v>
      </c>
      <c r="AY1948" s="3" t="s">
        <v>206</v>
      </c>
      <c r="AZ1948" s="3"/>
    </row>
    <row r="1949" spans="24:52" x14ac:dyDescent="0.3">
      <c r="X1949"/>
      <c r="AP1949" s="1" t="s">
        <v>5716</v>
      </c>
      <c r="AQ1949" s="1" t="s">
        <v>6063</v>
      </c>
      <c r="AR1949" t="s">
        <v>6064</v>
      </c>
      <c r="AS1949">
        <v>8.4500000000000006E-2</v>
      </c>
      <c r="AT1949" s="5">
        <f t="shared" si="85"/>
        <v>8.4500000000000005E-4</v>
      </c>
      <c r="AV1949" s="1" t="s">
        <v>905</v>
      </c>
      <c r="AW1949" s="3">
        <v>13.071301764077001</v>
      </c>
      <c r="AX1949" s="3">
        <v>-10.289</v>
      </c>
      <c r="AY1949" s="3" t="s">
        <v>206</v>
      </c>
      <c r="AZ1949" s="3"/>
    </row>
    <row r="1950" spans="24:52" x14ac:dyDescent="0.3">
      <c r="X1950"/>
      <c r="AP1950" s="1" t="s">
        <v>5716</v>
      </c>
      <c r="AQ1950" t="s">
        <v>6065</v>
      </c>
      <c r="AR1950" t="s">
        <v>6066</v>
      </c>
      <c r="AS1950">
        <v>8.3799999999999999E-2</v>
      </c>
      <c r="AT1950" s="5">
        <f t="shared" si="85"/>
        <v>8.3799999999999999E-4</v>
      </c>
      <c r="AV1950" s="1" t="s">
        <v>1014</v>
      </c>
      <c r="AW1950" s="3">
        <v>12.4396872112025</v>
      </c>
      <c r="AX1950" s="3">
        <v>0</v>
      </c>
      <c r="AY1950" s="3" t="s">
        <v>206</v>
      </c>
      <c r="AZ1950" s="3"/>
    </row>
    <row r="1951" spans="24:52" x14ac:dyDescent="0.3">
      <c r="X1951"/>
      <c r="AP1951" s="1" t="s">
        <v>5716</v>
      </c>
      <c r="AQ1951" t="s">
        <v>4479</v>
      </c>
      <c r="AR1951" t="s">
        <v>4480</v>
      </c>
      <c r="AS1951">
        <v>8.3500000000000005E-2</v>
      </c>
      <c r="AT1951" s="5">
        <f t="shared" si="85"/>
        <v>8.3500000000000002E-4</v>
      </c>
      <c r="AV1951" s="1" t="s">
        <v>6</v>
      </c>
      <c r="AW1951" s="3">
        <v>451.52326353640001</v>
      </c>
      <c r="AX1951" s="3">
        <v>21.934000000000001</v>
      </c>
      <c r="AY1951" s="3">
        <v>17.669250000000002</v>
      </c>
      <c r="AZ1951" s="3"/>
    </row>
    <row r="1952" spans="24:52" x14ac:dyDescent="0.3">
      <c r="X1952"/>
      <c r="AP1952" s="1" t="s">
        <v>5716</v>
      </c>
      <c r="AQ1952" t="s">
        <v>6067</v>
      </c>
      <c r="AR1952" t="s">
        <v>6068</v>
      </c>
      <c r="AS1952">
        <v>8.1500000000000003E-2</v>
      </c>
      <c r="AT1952" s="5">
        <f t="shared" si="85"/>
        <v>8.1500000000000008E-4</v>
      </c>
      <c r="AV1952" s="1" t="s">
        <v>1005</v>
      </c>
      <c r="AW1952" s="3">
        <v>1.4954581648</v>
      </c>
      <c r="AX1952" s="3">
        <v>15.939</v>
      </c>
      <c r="AY1952" s="3" t="s">
        <v>206</v>
      </c>
      <c r="AZ1952" s="3"/>
    </row>
    <row r="1953" spans="24:52" x14ac:dyDescent="0.3">
      <c r="X1953"/>
      <c r="AP1953" s="1" t="s">
        <v>5716</v>
      </c>
      <c r="AQ1953" s="1" t="s">
        <v>4668</v>
      </c>
      <c r="AR1953" t="s">
        <v>4669</v>
      </c>
      <c r="AS1953">
        <v>8.0500000000000002E-2</v>
      </c>
      <c r="AT1953" s="5">
        <f t="shared" si="85"/>
        <v>8.0500000000000005E-4</v>
      </c>
      <c r="AV1953" s="1" t="s">
        <v>474</v>
      </c>
      <c r="AW1953" s="3">
        <v>2.8181140039799999</v>
      </c>
      <c r="AX1953" s="3">
        <v>-2.6509999999999998</v>
      </c>
      <c r="AY1953" s="3" t="s">
        <v>206</v>
      </c>
      <c r="AZ1953" s="3"/>
    </row>
    <row r="1954" spans="24:52" x14ac:dyDescent="0.3">
      <c r="X1954"/>
      <c r="AP1954" s="1" t="s">
        <v>5716</v>
      </c>
      <c r="AQ1954" t="s">
        <v>6069</v>
      </c>
      <c r="AR1954" t="s">
        <v>6070</v>
      </c>
      <c r="AS1954">
        <v>8.0299999999999996E-2</v>
      </c>
      <c r="AT1954" s="5">
        <f t="shared" si="85"/>
        <v>8.03E-4</v>
      </c>
      <c r="AV1954" s="1" t="s">
        <v>732</v>
      </c>
      <c r="AW1954" s="3">
        <v>11.941551677</v>
      </c>
      <c r="AX1954" s="3">
        <v>-23.966999999999999</v>
      </c>
      <c r="AY1954" s="3">
        <v>2.1909999999999998</v>
      </c>
      <c r="AZ1954" s="3"/>
    </row>
    <row r="1955" spans="24:52" x14ac:dyDescent="0.3">
      <c r="X1955"/>
      <c r="AP1955" s="1" t="s">
        <v>5716</v>
      </c>
      <c r="AQ1955" t="s">
        <v>4483</v>
      </c>
      <c r="AR1955" t="s">
        <v>4484</v>
      </c>
      <c r="AS1955">
        <v>0.08</v>
      </c>
      <c r="AT1955" s="5">
        <f t="shared" si="85"/>
        <v>8.0000000000000004E-4</v>
      </c>
      <c r="AV1955" s="1" t="s">
        <v>73</v>
      </c>
      <c r="AW1955" s="3">
        <v>67.238019547519997</v>
      </c>
      <c r="AX1955" s="3">
        <v>16.850999999999999</v>
      </c>
      <c r="AY1955" s="3">
        <v>18.96</v>
      </c>
      <c r="AZ1955" s="3"/>
    </row>
    <row r="1956" spans="24:52" x14ac:dyDescent="0.3">
      <c r="X1956"/>
      <c r="AP1956" s="1" t="s">
        <v>5716</v>
      </c>
      <c r="AQ1956" t="s">
        <v>6071</v>
      </c>
      <c r="AR1956" t="s">
        <v>6072</v>
      </c>
      <c r="AS1956">
        <v>7.9899999999999999E-2</v>
      </c>
      <c r="AT1956" s="5">
        <f t="shared" si="85"/>
        <v>7.9900000000000001E-4</v>
      </c>
      <c r="AV1956" s="1" t="s">
        <v>2655</v>
      </c>
      <c r="AW1956" s="3">
        <v>10.206651985696499</v>
      </c>
      <c r="AX1956" s="3">
        <v>355.52199999999999</v>
      </c>
      <c r="AY1956" s="3" t="s">
        <v>206</v>
      </c>
      <c r="AZ1956" s="3"/>
    </row>
    <row r="1957" spans="24:52" x14ac:dyDescent="0.3">
      <c r="X1957"/>
      <c r="AP1957" s="1" t="s">
        <v>5716</v>
      </c>
      <c r="AQ1957" t="s">
        <v>6073</v>
      </c>
      <c r="AR1957" t="s">
        <v>6074</v>
      </c>
      <c r="AS1957">
        <v>7.9500000000000001E-2</v>
      </c>
      <c r="AT1957" s="5">
        <f t="shared" si="85"/>
        <v>7.9500000000000003E-4</v>
      </c>
      <c r="AV1957" s="1" t="s">
        <v>1010</v>
      </c>
      <c r="AW1957" s="3">
        <v>4.9198978128800004</v>
      </c>
      <c r="AX1957" s="3">
        <v>7.9630000000000001</v>
      </c>
      <c r="AY1957" s="3">
        <v>6.4</v>
      </c>
      <c r="AZ1957" s="3"/>
    </row>
    <row r="1958" spans="24:52" x14ac:dyDescent="0.3">
      <c r="X1958"/>
      <c r="AP1958" s="1" t="s">
        <v>5716</v>
      </c>
      <c r="AQ1958" t="s">
        <v>6075</v>
      </c>
      <c r="AR1958" t="s">
        <v>6076</v>
      </c>
      <c r="AS1958">
        <v>7.8200000000000006E-2</v>
      </c>
      <c r="AT1958" s="5">
        <f t="shared" si="85"/>
        <v>7.8200000000000003E-4</v>
      </c>
      <c r="AV1958" s="1" t="s">
        <v>942</v>
      </c>
      <c r="AW1958" s="3">
        <v>72.182027759663498</v>
      </c>
      <c r="AX1958" s="3">
        <v>-19.32</v>
      </c>
      <c r="AY1958" s="3" t="s">
        <v>206</v>
      </c>
      <c r="AZ1958" s="3"/>
    </row>
    <row r="1959" spans="24:52" x14ac:dyDescent="0.3">
      <c r="X1959"/>
      <c r="AP1959" s="1" t="s">
        <v>5716</v>
      </c>
      <c r="AQ1959" s="1" t="s">
        <v>4273</v>
      </c>
      <c r="AR1959" t="s">
        <v>4274</v>
      </c>
      <c r="AS1959">
        <v>7.7499999999999999E-2</v>
      </c>
      <c r="AT1959" s="5">
        <f t="shared" si="85"/>
        <v>7.7499999999999997E-4</v>
      </c>
      <c r="AV1959" s="1" t="s">
        <v>235</v>
      </c>
      <c r="AW1959" s="3">
        <v>14.23452941829</v>
      </c>
      <c r="AX1959" s="3">
        <v>0</v>
      </c>
      <c r="AY1959" s="3" t="s">
        <v>206</v>
      </c>
      <c r="AZ1959" s="3"/>
    </row>
    <row r="1960" spans="24:52" x14ac:dyDescent="0.3">
      <c r="X1960"/>
      <c r="AP1960" s="1" t="s">
        <v>5716</v>
      </c>
      <c r="AQ1960" t="s">
        <v>6077</v>
      </c>
      <c r="AR1960" t="s">
        <v>6078</v>
      </c>
      <c r="AS1960">
        <v>7.6799999999999993E-2</v>
      </c>
      <c r="AT1960" s="5">
        <f t="shared" si="85"/>
        <v>7.6799999999999991E-4</v>
      </c>
      <c r="AV1960" s="1" t="s">
        <v>934</v>
      </c>
      <c r="AW1960" s="3">
        <v>2.85939351986665</v>
      </c>
      <c r="AX1960" s="3">
        <v>4.4240000000000004</v>
      </c>
      <c r="AY1960" s="3" t="s">
        <v>206</v>
      </c>
      <c r="AZ1960" s="3"/>
    </row>
    <row r="1961" spans="24:52" x14ac:dyDescent="0.3">
      <c r="X1961"/>
      <c r="AP1961" s="1" t="s">
        <v>5716</v>
      </c>
      <c r="AQ1961" s="1" t="s">
        <v>6079</v>
      </c>
      <c r="AR1961" t="s">
        <v>6080</v>
      </c>
      <c r="AS1961">
        <v>7.6300000000000007E-2</v>
      </c>
      <c r="AT1961" s="5">
        <f t="shared" si="85"/>
        <v>7.6300000000000011E-4</v>
      </c>
      <c r="AV1961" s="1" t="s">
        <v>729</v>
      </c>
      <c r="AW1961" s="3">
        <v>4.7050870033200001</v>
      </c>
      <c r="AX1961" s="3">
        <v>0</v>
      </c>
      <c r="AY1961" s="3" t="s">
        <v>206</v>
      </c>
      <c r="AZ1961" s="3"/>
    </row>
    <row r="1962" spans="24:52" x14ac:dyDescent="0.3">
      <c r="X1962"/>
      <c r="AP1962" s="1" t="s">
        <v>5716</v>
      </c>
      <c r="AQ1962" s="1" t="s">
        <v>6081</v>
      </c>
      <c r="AR1962" t="s">
        <v>6082</v>
      </c>
      <c r="AS1962">
        <v>7.5499999999999998E-2</v>
      </c>
      <c r="AT1962" s="5">
        <f t="shared" si="85"/>
        <v>7.5500000000000003E-4</v>
      </c>
      <c r="AV1962" s="1" t="s">
        <v>940</v>
      </c>
      <c r="AW1962" s="3">
        <v>52.823385046991703</v>
      </c>
      <c r="AX1962" s="3">
        <v>18.562000000000001</v>
      </c>
      <c r="AY1962" s="3" t="s">
        <v>206</v>
      </c>
      <c r="AZ1962" s="3"/>
    </row>
    <row r="1963" spans="24:52" x14ac:dyDescent="0.3">
      <c r="X1963"/>
      <c r="AP1963" s="1" t="s">
        <v>5716</v>
      </c>
      <c r="AQ1963" s="1" t="s">
        <v>6083</v>
      </c>
      <c r="AR1963" t="s">
        <v>6084</v>
      </c>
      <c r="AS1963">
        <v>7.5200000000000003E-2</v>
      </c>
      <c r="AT1963" s="5">
        <f t="shared" si="85"/>
        <v>7.5200000000000006E-4</v>
      </c>
      <c r="AV1963" s="1" t="s">
        <v>3428</v>
      </c>
      <c r="AW1963" s="3">
        <v>1.3417340276700001</v>
      </c>
      <c r="AX1963" s="3">
        <v>0</v>
      </c>
      <c r="AY1963" s="3" t="s">
        <v>206</v>
      </c>
      <c r="AZ1963" s="3"/>
    </row>
    <row r="1964" spans="24:52" x14ac:dyDescent="0.3">
      <c r="X1964"/>
      <c r="AP1964" s="1" t="s">
        <v>5716</v>
      </c>
      <c r="AQ1964" s="1" t="s">
        <v>6085</v>
      </c>
      <c r="AR1964" t="s">
        <v>6086</v>
      </c>
      <c r="AS1964">
        <v>7.46E-2</v>
      </c>
      <c r="AT1964" s="5">
        <f t="shared" si="85"/>
        <v>7.4600000000000003E-4</v>
      </c>
      <c r="AV1964" s="1" t="s">
        <v>2648</v>
      </c>
      <c r="AW1964" s="3" t="s">
        <v>206</v>
      </c>
      <c r="AX1964" s="3">
        <v>0</v>
      </c>
      <c r="AY1964" s="3" t="s">
        <v>206</v>
      </c>
      <c r="AZ1964" s="3"/>
    </row>
    <row r="1965" spans="24:52" x14ac:dyDescent="0.3">
      <c r="X1965"/>
      <c r="AP1965" s="1" t="s">
        <v>5716</v>
      </c>
      <c r="AQ1965" t="s">
        <v>6087</v>
      </c>
      <c r="AR1965" t="s">
        <v>6088</v>
      </c>
      <c r="AS1965">
        <v>7.4300000000000005E-2</v>
      </c>
      <c r="AT1965" s="5">
        <f t="shared" si="85"/>
        <v>7.4300000000000006E-4</v>
      </c>
      <c r="AV1965" s="1" t="s">
        <v>3425</v>
      </c>
      <c r="AW1965" s="3">
        <v>0.37857084863949703</v>
      </c>
      <c r="AX1965" s="3">
        <v>-17.54</v>
      </c>
      <c r="AY1965" s="3">
        <v>-22.7</v>
      </c>
      <c r="AZ1965" s="3"/>
    </row>
    <row r="1966" spans="24:52" x14ac:dyDescent="0.3">
      <c r="X1966"/>
      <c r="AP1966" s="1" t="s">
        <v>5716</v>
      </c>
      <c r="AQ1966" s="1" t="s">
        <v>3847</v>
      </c>
      <c r="AR1966" t="s">
        <v>3848</v>
      </c>
      <c r="AS1966">
        <v>7.2400000000000006E-2</v>
      </c>
      <c r="AT1966" s="5">
        <f t="shared" si="85"/>
        <v>7.2400000000000003E-4</v>
      </c>
      <c r="AV1966" s="1" t="s">
        <v>2868</v>
      </c>
      <c r="AW1966" s="3">
        <v>4.8150173760000001</v>
      </c>
      <c r="AX1966" s="3">
        <v>0</v>
      </c>
      <c r="AY1966" s="3" t="s">
        <v>206</v>
      </c>
      <c r="AZ1966" s="3"/>
    </row>
    <row r="1967" spans="24:52" x14ac:dyDescent="0.3">
      <c r="X1967"/>
      <c r="AP1967" s="1" t="s">
        <v>5716</v>
      </c>
      <c r="AQ1967" s="1" t="s">
        <v>6089</v>
      </c>
      <c r="AR1967" t="s">
        <v>6090</v>
      </c>
      <c r="AS1967">
        <v>7.22E-2</v>
      </c>
      <c r="AT1967" s="5">
        <f t="shared" si="85"/>
        <v>7.2199999999999999E-4</v>
      </c>
      <c r="AV1967" s="1" t="s">
        <v>116</v>
      </c>
      <c r="AW1967" s="3">
        <v>33.759807083440002</v>
      </c>
      <c r="AX1967" s="3">
        <v>14.831</v>
      </c>
      <c r="AY1967" s="3">
        <v>18.52233</v>
      </c>
      <c r="AZ1967" s="3"/>
    </row>
    <row r="1968" spans="24:52" x14ac:dyDescent="0.3">
      <c r="X1968"/>
      <c r="AP1968" s="1" t="s">
        <v>5716</v>
      </c>
      <c r="AQ1968" t="s">
        <v>4856</v>
      </c>
      <c r="AR1968" t="s">
        <v>4857</v>
      </c>
      <c r="AS1968">
        <v>7.2099999999999997E-2</v>
      </c>
      <c r="AT1968" s="5">
        <f t="shared" si="85"/>
        <v>7.2099999999999996E-4</v>
      </c>
      <c r="AV1968" s="1" t="s">
        <v>477</v>
      </c>
      <c r="AW1968" s="3">
        <v>1.12235769144</v>
      </c>
      <c r="AX1968" s="3">
        <v>-2.98</v>
      </c>
      <c r="AY1968" s="3">
        <v>156.84</v>
      </c>
      <c r="AZ1968" s="3"/>
    </row>
    <row r="1969" spans="24:52" x14ac:dyDescent="0.3">
      <c r="X1969"/>
      <c r="AP1969" s="1" t="s">
        <v>5716</v>
      </c>
      <c r="AQ1969" t="s">
        <v>4727</v>
      </c>
      <c r="AR1969" t="s">
        <v>4728</v>
      </c>
      <c r="AS1969">
        <v>7.1800000000000003E-2</v>
      </c>
      <c r="AT1969" s="5">
        <f t="shared" si="85"/>
        <v>7.18E-4</v>
      </c>
      <c r="AV1969" s="1" t="s">
        <v>3092</v>
      </c>
      <c r="AW1969" s="3">
        <v>0.45862924526999999</v>
      </c>
      <c r="AX1969" s="3">
        <v>0</v>
      </c>
      <c r="AY1969" s="3" t="s">
        <v>206</v>
      </c>
      <c r="AZ1969" s="3"/>
    </row>
    <row r="1970" spans="24:52" x14ac:dyDescent="0.3">
      <c r="X1970"/>
      <c r="AP1970" s="1" t="s">
        <v>5716</v>
      </c>
      <c r="AQ1970" s="1" t="s">
        <v>4523</v>
      </c>
      <c r="AR1970" t="s">
        <v>4524</v>
      </c>
      <c r="AS1970">
        <v>7.1499999999999994E-2</v>
      </c>
      <c r="AT1970" s="5">
        <f t="shared" si="85"/>
        <v>7.1499999999999992E-4</v>
      </c>
      <c r="AV1970" s="1" t="s">
        <v>921</v>
      </c>
      <c r="AW1970" s="3">
        <v>4.0807314794999998</v>
      </c>
      <c r="AX1970" s="3">
        <v>-4.3570000000000002</v>
      </c>
      <c r="AY1970" s="3" t="s">
        <v>206</v>
      </c>
      <c r="AZ1970" s="3"/>
    </row>
    <row r="1971" spans="24:52" x14ac:dyDescent="0.3">
      <c r="X1971"/>
      <c r="AP1971" s="1" t="s">
        <v>5716</v>
      </c>
      <c r="AQ1971" s="1" t="s">
        <v>6091</v>
      </c>
      <c r="AR1971" t="s">
        <v>6092</v>
      </c>
      <c r="AS1971">
        <v>7.1199999999999999E-2</v>
      </c>
      <c r="AT1971" s="5">
        <f t="shared" si="85"/>
        <v>7.1199999999999996E-4</v>
      </c>
      <c r="AV1971" s="1" t="s">
        <v>2949</v>
      </c>
      <c r="AW1971" s="3">
        <v>3.6578798045999998</v>
      </c>
      <c r="AX1971" s="3">
        <v>0</v>
      </c>
      <c r="AY1971" s="3" t="s">
        <v>206</v>
      </c>
      <c r="AZ1971" s="3"/>
    </row>
    <row r="1972" spans="24:52" x14ac:dyDescent="0.3">
      <c r="X1972"/>
      <c r="AP1972" s="1" t="s">
        <v>5716</v>
      </c>
      <c r="AQ1972" s="1" t="s">
        <v>6093</v>
      </c>
      <c r="AR1972" t="s">
        <v>6094</v>
      </c>
      <c r="AS1972">
        <v>7.0900000000000005E-2</v>
      </c>
      <c r="AT1972" s="5">
        <f t="shared" si="85"/>
        <v>7.0899999999999999E-4</v>
      </c>
      <c r="AV1972" s="1" t="s">
        <v>882</v>
      </c>
      <c r="AW1972" s="3">
        <v>2.39322130056</v>
      </c>
      <c r="AX1972" s="3">
        <v>13.22</v>
      </c>
      <c r="AY1972" s="3" t="s">
        <v>206</v>
      </c>
      <c r="AZ1972" s="3"/>
    </row>
    <row r="1973" spans="24:52" x14ac:dyDescent="0.3">
      <c r="X1973"/>
      <c r="AP1973" s="1" t="s">
        <v>5716</v>
      </c>
      <c r="AQ1973" s="1" t="s">
        <v>4868</v>
      </c>
      <c r="AR1973" t="s">
        <v>4869</v>
      </c>
      <c r="AS1973">
        <v>7.0300000000000001E-2</v>
      </c>
      <c r="AT1973" s="5">
        <f t="shared" si="85"/>
        <v>7.0300000000000007E-4</v>
      </c>
      <c r="AV1973" s="1" t="s">
        <v>485</v>
      </c>
      <c r="AW1973" s="3">
        <v>0.74072013800000003</v>
      </c>
      <c r="AX1973" s="3">
        <v>-18.503</v>
      </c>
      <c r="AY1973" s="3" t="s">
        <v>206</v>
      </c>
      <c r="AZ1973" s="3"/>
    </row>
    <row r="1974" spans="24:52" x14ac:dyDescent="0.3">
      <c r="X1974"/>
      <c r="AP1974" s="1" t="s">
        <v>5716</v>
      </c>
      <c r="AQ1974" t="s">
        <v>6095</v>
      </c>
      <c r="AR1974" t="s">
        <v>6096</v>
      </c>
      <c r="AS1974">
        <v>7.0099999999999996E-2</v>
      </c>
      <c r="AT1974" s="5">
        <f t="shared" si="85"/>
        <v>7.0099999999999991E-4</v>
      </c>
      <c r="AV1974" s="1" t="s">
        <v>869</v>
      </c>
      <c r="AW1974" s="3">
        <v>0.44438779090000002</v>
      </c>
      <c r="AX1974" s="3">
        <v>0</v>
      </c>
      <c r="AY1974" s="3" t="s">
        <v>206</v>
      </c>
      <c r="AZ1974" s="3"/>
    </row>
    <row r="1975" spans="24:52" x14ac:dyDescent="0.3">
      <c r="X1975"/>
      <c r="AP1975" s="1" t="s">
        <v>5716</v>
      </c>
      <c r="AQ1975" s="1" t="s">
        <v>4563</v>
      </c>
      <c r="AR1975" t="s">
        <v>4564</v>
      </c>
      <c r="AS1975">
        <v>6.9900000000000004E-2</v>
      </c>
      <c r="AT1975" s="5">
        <f t="shared" si="85"/>
        <v>6.9900000000000008E-4</v>
      </c>
      <c r="AV1975" s="1" t="s">
        <v>916</v>
      </c>
      <c r="AW1975" s="3">
        <v>0.55688303928000005</v>
      </c>
      <c r="AX1975" s="3">
        <v>0.501</v>
      </c>
      <c r="AY1975" s="3" t="s">
        <v>206</v>
      </c>
      <c r="AZ1975" s="3"/>
    </row>
    <row r="1976" spans="24:52" x14ac:dyDescent="0.3">
      <c r="X1976"/>
      <c r="AP1976" s="1" t="s">
        <v>5716</v>
      </c>
      <c r="AQ1976" s="1" t="s">
        <v>4664</v>
      </c>
      <c r="AR1976" t="s">
        <v>4665</v>
      </c>
      <c r="AS1976">
        <v>6.8900000000000003E-2</v>
      </c>
      <c r="AT1976" s="5">
        <f t="shared" si="85"/>
        <v>6.8900000000000005E-4</v>
      </c>
      <c r="AV1976" s="1" t="s">
        <v>481</v>
      </c>
      <c r="AW1976" s="3">
        <v>3.4587346771999998</v>
      </c>
      <c r="AX1976" s="3">
        <v>13.978999999999999</v>
      </c>
      <c r="AY1976" s="3">
        <v>113.31</v>
      </c>
      <c r="AZ1976" s="3"/>
    </row>
    <row r="1977" spans="24:52" x14ac:dyDescent="0.3">
      <c r="X1977"/>
      <c r="AP1977" s="1" t="s">
        <v>5716</v>
      </c>
      <c r="AQ1977" s="1" t="s">
        <v>4626</v>
      </c>
      <c r="AR1977" t="s">
        <v>4627</v>
      </c>
      <c r="AS1977">
        <v>6.8599999999999994E-2</v>
      </c>
      <c r="AT1977" s="5">
        <f t="shared" si="85"/>
        <v>6.8599999999999998E-4</v>
      </c>
      <c r="AV1977" s="1" t="s">
        <v>194</v>
      </c>
      <c r="AW1977" s="3">
        <v>11.640895401250001</v>
      </c>
      <c r="AX1977" s="3">
        <v>8.9740000000000002</v>
      </c>
      <c r="AY1977" s="3">
        <v>22.633330000000001</v>
      </c>
      <c r="AZ1977" s="3"/>
    </row>
    <row r="1978" spans="24:52" x14ac:dyDescent="0.3">
      <c r="X1978"/>
      <c r="AP1978" s="1" t="s">
        <v>5716</v>
      </c>
      <c r="AQ1978" s="1" t="s">
        <v>4481</v>
      </c>
      <c r="AR1978" t="s">
        <v>4482</v>
      </c>
      <c r="AS1978">
        <v>6.8599999999999994E-2</v>
      </c>
      <c r="AT1978" s="5">
        <f t="shared" si="85"/>
        <v>6.8599999999999998E-4</v>
      </c>
      <c r="AV1978" s="1" t="s">
        <v>42</v>
      </c>
      <c r="AW1978" s="3">
        <v>70.435761412869994</v>
      </c>
      <c r="AX1978" s="3">
        <v>17.803000000000001</v>
      </c>
      <c r="AY1978" s="3">
        <v>16.033999999999999</v>
      </c>
      <c r="AZ1978" s="3"/>
    </row>
    <row r="1979" spans="24:52" x14ac:dyDescent="0.3">
      <c r="X1979"/>
      <c r="AP1979" s="1" t="s">
        <v>5716</v>
      </c>
      <c r="AQ1979" s="1" t="s">
        <v>6097</v>
      </c>
      <c r="AR1979" t="s">
        <v>6098</v>
      </c>
      <c r="AS1979">
        <v>6.8099999999999994E-2</v>
      </c>
      <c r="AT1979" s="5">
        <f t="shared" si="85"/>
        <v>6.8099999999999996E-4</v>
      </c>
      <c r="AV1979" s="1" t="s">
        <v>734</v>
      </c>
      <c r="AW1979" s="3">
        <v>5.4543185135399996</v>
      </c>
      <c r="AX1979" s="3">
        <v>13.651999999999999</v>
      </c>
      <c r="AY1979" s="3" t="s">
        <v>206</v>
      </c>
      <c r="AZ1979" s="3"/>
    </row>
    <row r="1980" spans="24:52" x14ac:dyDescent="0.3">
      <c r="X1980"/>
      <c r="AP1980" s="1" t="s">
        <v>5716</v>
      </c>
      <c r="AQ1980" s="1" t="s">
        <v>6099</v>
      </c>
      <c r="AR1980" t="s">
        <v>6100</v>
      </c>
      <c r="AS1980">
        <v>6.7299999999999999E-2</v>
      </c>
      <c r="AT1980" s="5">
        <f t="shared" si="85"/>
        <v>6.7299999999999999E-4</v>
      </c>
      <c r="AV1980" s="1" t="s">
        <v>718</v>
      </c>
      <c r="AW1980" s="3">
        <v>11.99800440972</v>
      </c>
      <c r="AX1980" s="3">
        <v>-17.015000000000001</v>
      </c>
      <c r="AY1980" s="3" t="s">
        <v>206</v>
      </c>
      <c r="AZ1980" s="3"/>
    </row>
    <row r="1981" spans="24:52" x14ac:dyDescent="0.3">
      <c r="X1981"/>
      <c r="AP1981" s="1" t="s">
        <v>5716</v>
      </c>
      <c r="AQ1981" s="1" t="s">
        <v>6101</v>
      </c>
      <c r="AR1981" t="s">
        <v>6102</v>
      </c>
      <c r="AS1981">
        <v>6.7199999999999996E-2</v>
      </c>
      <c r="AT1981" s="5">
        <f t="shared" si="85"/>
        <v>6.7199999999999996E-4</v>
      </c>
      <c r="AV1981" s="1" t="s">
        <v>3426</v>
      </c>
      <c r="AW1981" s="3">
        <v>0.96708530715999996</v>
      </c>
      <c r="AX1981" s="3">
        <v>0</v>
      </c>
      <c r="AY1981" s="3" t="s">
        <v>206</v>
      </c>
      <c r="AZ1981" s="3"/>
    </row>
    <row r="1982" spans="24:52" x14ac:dyDescent="0.3">
      <c r="X1982"/>
      <c r="AP1982" s="1" t="s">
        <v>5716</v>
      </c>
      <c r="AQ1982" s="1" t="s">
        <v>4555</v>
      </c>
      <c r="AR1982" t="s">
        <v>4556</v>
      </c>
      <c r="AS1982">
        <v>6.6199999999999995E-2</v>
      </c>
      <c r="AT1982" s="5">
        <f t="shared" si="85"/>
        <v>6.6199999999999994E-4</v>
      </c>
      <c r="AV1982" s="1" t="s">
        <v>935</v>
      </c>
      <c r="AW1982" s="3">
        <v>0.72178466390999996</v>
      </c>
      <c r="AX1982" s="3">
        <v>0</v>
      </c>
      <c r="AY1982" s="3" t="s">
        <v>206</v>
      </c>
      <c r="AZ1982" s="3"/>
    </row>
    <row r="1983" spans="24:52" x14ac:dyDescent="0.3">
      <c r="X1983"/>
      <c r="AP1983" s="1" t="s">
        <v>5716</v>
      </c>
      <c r="AQ1983" s="1" t="s">
        <v>6103</v>
      </c>
      <c r="AR1983" t="s">
        <v>6104</v>
      </c>
      <c r="AS1983">
        <v>6.6199999999999995E-2</v>
      </c>
      <c r="AT1983" s="5">
        <f t="shared" si="85"/>
        <v>6.6199999999999994E-4</v>
      </c>
      <c r="AV1983" s="1" t="s">
        <v>3433</v>
      </c>
      <c r="AW1983" s="3">
        <v>0.31106171145391998</v>
      </c>
      <c r="AX1983" s="3">
        <v>0</v>
      </c>
      <c r="AY1983" s="3" t="s">
        <v>206</v>
      </c>
      <c r="AZ1983" s="3"/>
    </row>
    <row r="1984" spans="24:52" x14ac:dyDescent="0.3">
      <c r="X1984"/>
      <c r="AP1984" s="1" t="s">
        <v>5716</v>
      </c>
      <c r="AQ1984" s="1" t="s">
        <v>3563</v>
      </c>
      <c r="AR1984" t="s">
        <v>6105</v>
      </c>
      <c r="AS1984">
        <v>6.6000000000000003E-2</v>
      </c>
      <c r="AT1984" s="5">
        <f t="shared" si="85"/>
        <v>6.6E-4</v>
      </c>
      <c r="AV1984" s="1" t="s">
        <v>206</v>
      </c>
      <c r="AW1984" s="3" t="s">
        <v>249</v>
      </c>
      <c r="AX1984" s="3" t="s">
        <v>1029</v>
      </c>
      <c r="AY1984" s="3" t="s">
        <v>278</v>
      </c>
      <c r="AZ1984" s="3"/>
    </row>
    <row r="1985" spans="24:52" x14ac:dyDescent="0.3">
      <c r="X1985"/>
      <c r="AP1985" s="1" t="s">
        <v>5716</v>
      </c>
      <c r="AQ1985" s="1" t="s">
        <v>6106</v>
      </c>
      <c r="AR1985" t="s">
        <v>6107</v>
      </c>
      <c r="AS1985">
        <v>6.5799999999999997E-2</v>
      </c>
      <c r="AT1985" s="5">
        <f t="shared" si="85"/>
        <v>6.5799999999999995E-4</v>
      </c>
      <c r="AV1985" s="1" t="s">
        <v>2931</v>
      </c>
      <c r="AW1985" s="3">
        <v>6.098165013</v>
      </c>
      <c r="AX1985" s="3">
        <v>0</v>
      </c>
      <c r="AY1985" s="3">
        <v>34.747999999999998</v>
      </c>
      <c r="AZ1985" s="3"/>
    </row>
    <row r="1986" spans="24:52" x14ac:dyDescent="0.3">
      <c r="X1986"/>
      <c r="AP1986" s="1" t="s">
        <v>5716</v>
      </c>
      <c r="AQ1986" s="1" t="s">
        <v>6108</v>
      </c>
      <c r="AR1986" t="s">
        <v>6109</v>
      </c>
      <c r="AS1986">
        <v>6.54E-2</v>
      </c>
      <c r="AT1986" s="5">
        <f t="shared" si="85"/>
        <v>6.5399999999999996E-4</v>
      </c>
      <c r="AV1986" s="1" t="s">
        <v>3429</v>
      </c>
      <c r="AW1986" s="3">
        <v>1.3119826423900001</v>
      </c>
      <c r="AX1986" s="3">
        <v>0</v>
      </c>
      <c r="AY1986" s="3" t="s">
        <v>206</v>
      </c>
      <c r="AZ1986" s="3"/>
    </row>
    <row r="1987" spans="24:52" x14ac:dyDescent="0.3">
      <c r="X1987"/>
      <c r="AP1987" s="1" t="s">
        <v>5716</v>
      </c>
      <c r="AQ1987" s="1" t="s">
        <v>4525</v>
      </c>
      <c r="AR1987" t="s">
        <v>4526</v>
      </c>
      <c r="AS1987">
        <v>6.4100000000000004E-2</v>
      </c>
      <c r="AT1987" s="5">
        <f t="shared" si="85"/>
        <v>6.4100000000000008E-4</v>
      </c>
      <c r="AV1987" s="1" t="s">
        <v>2887</v>
      </c>
      <c r="AW1987" s="3">
        <v>5.8817321154000002</v>
      </c>
      <c r="AX1987" s="3">
        <v>0</v>
      </c>
      <c r="AY1987" s="3" t="s">
        <v>206</v>
      </c>
      <c r="AZ1987" s="3"/>
    </row>
    <row r="1988" spans="24:52" x14ac:dyDescent="0.3">
      <c r="X1988"/>
      <c r="AP1988" s="1" t="s">
        <v>5716</v>
      </c>
      <c r="AQ1988" s="1" t="s">
        <v>5647</v>
      </c>
      <c r="AR1988" t="s">
        <v>5648</v>
      </c>
      <c r="AS1988">
        <v>6.3700000000000007E-2</v>
      </c>
      <c r="AT1988" s="5">
        <f t="shared" si="85"/>
        <v>6.3700000000000009E-4</v>
      </c>
      <c r="AV1988" s="1" t="s">
        <v>425</v>
      </c>
      <c r="AW1988" s="3">
        <v>1.13878116892</v>
      </c>
      <c r="AX1988" s="3">
        <v>0</v>
      </c>
      <c r="AY1988" s="3" t="s">
        <v>206</v>
      </c>
      <c r="AZ1988" s="3"/>
    </row>
    <row r="1989" spans="24:52" x14ac:dyDescent="0.3">
      <c r="X1989"/>
      <c r="AP1989" s="1" t="s">
        <v>5716</v>
      </c>
      <c r="AQ1989" s="1" t="s">
        <v>5645</v>
      </c>
      <c r="AR1989" t="s">
        <v>5646</v>
      </c>
      <c r="AS1989">
        <v>6.3399999999999998E-2</v>
      </c>
      <c r="AT1989" s="5">
        <f t="shared" si="85"/>
        <v>6.3400000000000001E-4</v>
      </c>
      <c r="AV1989" s="1" t="s">
        <v>924</v>
      </c>
      <c r="AW1989" s="3">
        <v>6.8028891705600003</v>
      </c>
      <c r="AX1989" s="3">
        <v>0</v>
      </c>
      <c r="AY1989" s="3" t="s">
        <v>206</v>
      </c>
      <c r="AZ1989" s="3"/>
    </row>
    <row r="1990" spans="24:52" x14ac:dyDescent="0.3">
      <c r="X1990"/>
      <c r="AP1990" s="1" t="s">
        <v>5716</v>
      </c>
      <c r="AQ1990" s="1" t="s">
        <v>6110</v>
      </c>
      <c r="AR1990" t="s">
        <v>6111</v>
      </c>
      <c r="AS1990">
        <v>6.2899999999999998E-2</v>
      </c>
      <c r="AT1990" s="5">
        <f t="shared" si="85"/>
        <v>6.29E-4</v>
      </c>
      <c r="AV1990" s="1" t="s">
        <v>3432</v>
      </c>
      <c r="AW1990" s="3">
        <v>0.2237876634</v>
      </c>
      <c r="AX1990" s="3">
        <v>0</v>
      </c>
      <c r="AY1990" s="3" t="s">
        <v>206</v>
      </c>
      <c r="AZ1990" s="3"/>
    </row>
    <row r="1991" spans="24:52" x14ac:dyDescent="0.3">
      <c r="X1991"/>
      <c r="AP1991" s="1" t="s">
        <v>5716</v>
      </c>
      <c r="AQ1991" s="1" t="s">
        <v>6112</v>
      </c>
      <c r="AR1991" t="s">
        <v>6113</v>
      </c>
      <c r="AS1991">
        <v>6.2300000000000001E-2</v>
      </c>
      <c r="AT1991" s="5">
        <f t="shared" si="85"/>
        <v>6.2299999999999996E-4</v>
      </c>
      <c r="AV1991" s="1" t="s">
        <v>941</v>
      </c>
      <c r="AW1991" s="3">
        <v>1.1697719044899999</v>
      </c>
      <c r="AX1991" s="3">
        <v>9.0210000000000008</v>
      </c>
      <c r="AY1991" s="3" t="s">
        <v>206</v>
      </c>
      <c r="AZ1991" s="3"/>
    </row>
    <row r="1992" spans="24:52" x14ac:dyDescent="0.3">
      <c r="X1992"/>
      <c r="AP1992" s="1" t="s">
        <v>5716</v>
      </c>
      <c r="AQ1992" s="1" t="s">
        <v>6114</v>
      </c>
      <c r="AR1992" t="s">
        <v>6115</v>
      </c>
      <c r="AS1992">
        <v>6.2100000000000002E-2</v>
      </c>
      <c r="AT1992" s="5">
        <f t="shared" si="85"/>
        <v>6.2100000000000002E-4</v>
      </c>
      <c r="AV1992" s="1" t="s">
        <v>1057</v>
      </c>
      <c r="AW1992" s="3">
        <v>0.94492243141999999</v>
      </c>
      <c r="AX1992" s="3">
        <v>0</v>
      </c>
      <c r="AY1992" s="3">
        <v>-69.099999999999994</v>
      </c>
      <c r="AZ1992" s="3"/>
    </row>
    <row r="1993" spans="24:52" x14ac:dyDescent="0.3">
      <c r="X1993"/>
      <c r="AP1993" s="1" t="s">
        <v>5716</v>
      </c>
      <c r="AQ1993" s="1" t="s">
        <v>6116</v>
      </c>
      <c r="AR1993" t="s">
        <v>6117</v>
      </c>
      <c r="AS1993">
        <v>6.0299999999999999E-2</v>
      </c>
      <c r="AT1993" s="5">
        <f t="shared" ref="AT1993:AT2056" si="86">AS1993/100</f>
        <v>6.0300000000000002E-4</v>
      </c>
      <c r="AV1993" s="1" t="s">
        <v>974</v>
      </c>
      <c r="AW1993" s="3">
        <v>30.0348292907223</v>
      </c>
      <c r="AX1993" s="3">
        <v>70.165999999999997</v>
      </c>
      <c r="AY1993" s="3" t="s">
        <v>206</v>
      </c>
      <c r="AZ1993" s="3"/>
    </row>
    <row r="1994" spans="24:52" x14ac:dyDescent="0.3">
      <c r="X1994"/>
      <c r="AP1994" s="1" t="s">
        <v>5716</v>
      </c>
      <c r="AQ1994" s="1" t="s">
        <v>6118</v>
      </c>
      <c r="AR1994" t="s">
        <v>6119</v>
      </c>
      <c r="AS1994">
        <v>5.9700000000000003E-2</v>
      </c>
      <c r="AT1994" s="5">
        <f t="shared" si="86"/>
        <v>5.9699999999999998E-4</v>
      </c>
      <c r="AV1994" s="1" t="s">
        <v>993</v>
      </c>
      <c r="AW1994" s="3">
        <v>0.3582931519</v>
      </c>
      <c r="AX1994" s="3">
        <v>0</v>
      </c>
      <c r="AY1994" s="3" t="s">
        <v>206</v>
      </c>
      <c r="AZ1994" s="3"/>
    </row>
    <row r="1995" spans="24:52" x14ac:dyDescent="0.3">
      <c r="X1995"/>
      <c r="AP1995" s="1" t="s">
        <v>5716</v>
      </c>
      <c r="AQ1995" s="1" t="s">
        <v>6120</v>
      </c>
      <c r="AR1995" t="s">
        <v>6121</v>
      </c>
      <c r="AS1995">
        <v>5.9499999999999997E-2</v>
      </c>
      <c r="AT1995" s="5">
        <f t="shared" si="86"/>
        <v>5.9499999999999993E-4</v>
      </c>
      <c r="AV1995" s="1" t="s">
        <v>722</v>
      </c>
      <c r="AW1995" s="3">
        <v>5.2290209454000003</v>
      </c>
      <c r="AX1995" s="3">
        <v>16.86</v>
      </c>
      <c r="AY1995" s="3">
        <v>74.870999999999995</v>
      </c>
      <c r="AZ1995" s="3"/>
    </row>
    <row r="1996" spans="24:52" x14ac:dyDescent="0.3">
      <c r="X1996"/>
      <c r="AP1996" s="1" t="s">
        <v>5716</v>
      </c>
      <c r="AQ1996" s="1" t="s">
        <v>6122</v>
      </c>
      <c r="AR1996" t="s">
        <v>6123</v>
      </c>
      <c r="AS1996">
        <v>5.9299999999999999E-2</v>
      </c>
      <c r="AT1996" s="5">
        <f t="shared" si="86"/>
        <v>5.9299999999999999E-4</v>
      </c>
      <c r="AV1996" s="1" t="s">
        <v>938</v>
      </c>
      <c r="AW1996" s="3">
        <v>3.8107129415999998</v>
      </c>
      <c r="AX1996" s="3">
        <v>31.86</v>
      </c>
      <c r="AY1996" s="3">
        <v>24.76</v>
      </c>
      <c r="AZ1996" s="3"/>
    </row>
    <row r="1997" spans="24:52" x14ac:dyDescent="0.3">
      <c r="X1997"/>
      <c r="AP1997" s="1" t="s">
        <v>5716</v>
      </c>
      <c r="AQ1997" s="1" t="s">
        <v>6124</v>
      </c>
      <c r="AR1997" t="s">
        <v>6125</v>
      </c>
      <c r="AS1997">
        <v>5.8400000000000001E-2</v>
      </c>
      <c r="AT1997" s="5">
        <f t="shared" si="86"/>
        <v>5.8399999999999999E-4</v>
      </c>
      <c r="AV1997" s="1" t="s">
        <v>3435</v>
      </c>
      <c r="AW1997" s="3">
        <v>0.18468609523000001</v>
      </c>
      <c r="AX1997" s="3">
        <v>58.113999999999997</v>
      </c>
      <c r="AY1997" s="3" t="s">
        <v>206</v>
      </c>
      <c r="AZ1997" s="3"/>
    </row>
    <row r="1998" spans="24:52" x14ac:dyDescent="0.3">
      <c r="X1998"/>
      <c r="AP1998" s="1" t="s">
        <v>5716</v>
      </c>
      <c r="AQ1998" s="1" t="s">
        <v>5639</v>
      </c>
      <c r="AR1998" t="s">
        <v>5640</v>
      </c>
      <c r="AS1998">
        <v>5.8200000000000002E-2</v>
      </c>
      <c r="AT1998" s="5">
        <f t="shared" si="86"/>
        <v>5.8200000000000005E-4</v>
      </c>
      <c r="AV1998" s="1" t="s">
        <v>2921</v>
      </c>
      <c r="AW1998" s="3">
        <v>1.65994061796</v>
      </c>
      <c r="AX1998" s="3">
        <v>0</v>
      </c>
      <c r="AY1998" s="3" t="s">
        <v>206</v>
      </c>
      <c r="AZ1998" s="3"/>
    </row>
    <row r="1999" spans="24:52" x14ac:dyDescent="0.3">
      <c r="X1999"/>
      <c r="AP1999" s="1" t="s">
        <v>5716</v>
      </c>
      <c r="AQ1999" s="1" t="s">
        <v>3980</v>
      </c>
      <c r="AR1999" t="s">
        <v>3981</v>
      </c>
      <c r="AS1999">
        <v>5.8200000000000002E-2</v>
      </c>
      <c r="AT1999" s="5">
        <f t="shared" si="86"/>
        <v>5.8200000000000005E-4</v>
      </c>
      <c r="AV1999" s="1" t="s">
        <v>316</v>
      </c>
      <c r="AW1999" s="3">
        <v>18.913343163585498</v>
      </c>
      <c r="AX1999" s="3">
        <v>38.097000000000001</v>
      </c>
      <c r="AY1999" s="3" t="s">
        <v>206</v>
      </c>
      <c r="AZ1999" s="3"/>
    </row>
    <row r="2000" spans="24:52" x14ac:dyDescent="0.3">
      <c r="X2000"/>
      <c r="AP2000" s="1" t="s">
        <v>5716</v>
      </c>
      <c r="AQ2000" s="1" t="s">
        <v>4561</v>
      </c>
      <c r="AR2000" t="s">
        <v>4562</v>
      </c>
      <c r="AS2000">
        <v>5.8200000000000002E-2</v>
      </c>
      <c r="AT2000" s="5">
        <f t="shared" si="86"/>
        <v>5.8200000000000005E-4</v>
      </c>
      <c r="AV2000" s="1" t="s">
        <v>992</v>
      </c>
      <c r="AW2000" s="3">
        <v>0.31176929058000002</v>
      </c>
      <c r="AX2000" s="3">
        <v>-14.278</v>
      </c>
      <c r="AY2000" s="3" t="s">
        <v>206</v>
      </c>
      <c r="AZ2000" s="3"/>
    </row>
    <row r="2001" spans="24:52" x14ac:dyDescent="0.3">
      <c r="X2001"/>
      <c r="AP2001" s="1" t="s">
        <v>5716</v>
      </c>
      <c r="AQ2001" s="1" t="s">
        <v>6126</v>
      </c>
      <c r="AR2001" t="s">
        <v>6127</v>
      </c>
      <c r="AS2001">
        <v>5.7000000000000002E-2</v>
      </c>
      <c r="AT2001" s="5">
        <f t="shared" si="86"/>
        <v>5.6999999999999998E-4</v>
      </c>
      <c r="AV2001" s="1" t="s">
        <v>35</v>
      </c>
      <c r="AW2001" s="3">
        <v>174.75883387381</v>
      </c>
      <c r="AX2001" s="3">
        <v>20.326000000000001</v>
      </c>
      <c r="AY2001" s="3">
        <v>10</v>
      </c>
      <c r="AZ2001" s="3"/>
    </row>
    <row r="2002" spans="24:52" x14ac:dyDescent="0.3">
      <c r="X2002"/>
      <c r="AP2002" s="1" t="s">
        <v>5716</v>
      </c>
      <c r="AQ2002" s="1" t="s">
        <v>6128</v>
      </c>
      <c r="AR2002" t="s">
        <v>6129</v>
      </c>
      <c r="AS2002">
        <v>5.6500000000000002E-2</v>
      </c>
      <c r="AT2002" s="5">
        <f t="shared" si="86"/>
        <v>5.6499999999999996E-4</v>
      </c>
      <c r="AV2002" s="1" t="s">
        <v>788</v>
      </c>
      <c r="AW2002" s="3">
        <v>2.3741067335100001</v>
      </c>
      <c r="AX2002" s="3">
        <v>-3.9009999999999998</v>
      </c>
      <c r="AY2002" s="3" t="s">
        <v>206</v>
      </c>
      <c r="AZ2002" s="3"/>
    </row>
    <row r="2003" spans="24:52" x14ac:dyDescent="0.3">
      <c r="X2003"/>
      <c r="AP2003" s="1" t="s">
        <v>5716</v>
      </c>
      <c r="AQ2003" s="1" t="s">
        <v>6130</v>
      </c>
      <c r="AR2003" t="s">
        <v>6131</v>
      </c>
      <c r="AS2003">
        <v>5.6300000000000003E-2</v>
      </c>
      <c r="AT2003" s="5">
        <f t="shared" si="86"/>
        <v>5.6300000000000002E-4</v>
      </c>
      <c r="AV2003" s="1" t="s">
        <v>3431</v>
      </c>
      <c r="AW2003" s="3">
        <v>2.7536549364036</v>
      </c>
      <c r="AX2003" s="3">
        <v>-19.279</v>
      </c>
      <c r="AY2003" s="3" t="s">
        <v>206</v>
      </c>
      <c r="AZ2003" s="3"/>
    </row>
    <row r="2004" spans="24:52" x14ac:dyDescent="0.3">
      <c r="X2004"/>
      <c r="AP2004" s="1" t="s">
        <v>5716</v>
      </c>
      <c r="AQ2004" s="1" t="s">
        <v>5653</v>
      </c>
      <c r="AR2004" t="s">
        <v>5654</v>
      </c>
      <c r="AS2004">
        <v>5.57E-2</v>
      </c>
      <c r="AT2004" s="5">
        <f t="shared" si="86"/>
        <v>5.5699999999999999E-4</v>
      </c>
      <c r="AV2004" s="1" t="s">
        <v>726</v>
      </c>
      <c r="AW2004" s="3">
        <v>1.2230249083</v>
      </c>
      <c r="AX2004" s="3">
        <v>0</v>
      </c>
      <c r="AY2004" s="3" t="s">
        <v>206</v>
      </c>
      <c r="AZ2004" s="3"/>
    </row>
    <row r="2005" spans="24:52" x14ac:dyDescent="0.3">
      <c r="X2005"/>
      <c r="AP2005" s="1" t="s">
        <v>5716</v>
      </c>
      <c r="AQ2005" s="1" t="s">
        <v>6132</v>
      </c>
      <c r="AR2005" t="s">
        <v>6133</v>
      </c>
      <c r="AS2005">
        <v>5.4699999999999999E-2</v>
      </c>
      <c r="AT2005" s="5">
        <f t="shared" si="86"/>
        <v>5.4699999999999996E-4</v>
      </c>
      <c r="AV2005" s="1" t="s">
        <v>3430</v>
      </c>
      <c r="AW2005" s="3">
        <v>1.1245507825500001</v>
      </c>
      <c r="AX2005" s="3">
        <v>0</v>
      </c>
      <c r="AY2005" s="3">
        <v>-37.9</v>
      </c>
      <c r="AZ2005" s="3"/>
    </row>
    <row r="2006" spans="24:52" x14ac:dyDescent="0.3">
      <c r="X2006"/>
      <c r="AP2006" s="1" t="s">
        <v>5716</v>
      </c>
      <c r="AQ2006" s="1" t="s">
        <v>4086</v>
      </c>
      <c r="AR2006" t="s">
        <v>4087</v>
      </c>
      <c r="AS2006">
        <v>5.4300000000000001E-2</v>
      </c>
      <c r="AT2006" s="5">
        <f t="shared" si="86"/>
        <v>5.4299999999999997E-4</v>
      </c>
      <c r="AV2006" s="1" t="s">
        <v>332</v>
      </c>
      <c r="AW2006" s="3">
        <v>9.6399047429299998</v>
      </c>
      <c r="AX2006" s="3">
        <v>9.157</v>
      </c>
      <c r="AY2006" s="3">
        <v>32.5</v>
      </c>
      <c r="AZ2006" s="3"/>
    </row>
    <row r="2007" spans="24:52" x14ac:dyDescent="0.3">
      <c r="X2007"/>
      <c r="AP2007" s="1" t="s">
        <v>5716</v>
      </c>
      <c r="AQ2007" s="1" t="s">
        <v>6134</v>
      </c>
      <c r="AR2007" t="s">
        <v>6135</v>
      </c>
      <c r="AS2007">
        <v>5.3900000000000003E-2</v>
      </c>
      <c r="AT2007" s="5">
        <f t="shared" si="86"/>
        <v>5.3899999999999998E-4</v>
      </c>
      <c r="AV2007" s="1" t="s">
        <v>1237</v>
      </c>
      <c r="AW2007" s="3">
        <v>30.98557607775</v>
      </c>
      <c r="AX2007" s="3">
        <v>12.07</v>
      </c>
      <c r="AY2007" s="3">
        <v>28.245999999999999</v>
      </c>
      <c r="AZ2007" s="3"/>
    </row>
    <row r="2008" spans="24:52" x14ac:dyDescent="0.3">
      <c r="X2008"/>
      <c r="AP2008" s="1" t="s">
        <v>5716</v>
      </c>
      <c r="AQ2008" s="1" t="s">
        <v>6136</v>
      </c>
      <c r="AR2008" t="s">
        <v>6137</v>
      </c>
      <c r="AS2008">
        <v>5.1900000000000002E-2</v>
      </c>
      <c r="AT2008" s="5">
        <f t="shared" si="86"/>
        <v>5.1900000000000004E-4</v>
      </c>
      <c r="AV2008" s="1" t="s">
        <v>943</v>
      </c>
      <c r="AW2008" s="3">
        <v>4.9447687149000004</v>
      </c>
      <c r="AX2008" s="3">
        <v>0</v>
      </c>
      <c r="AY2008" s="3" t="s">
        <v>206</v>
      </c>
      <c r="AZ2008" s="3"/>
    </row>
    <row r="2009" spans="24:52" x14ac:dyDescent="0.3">
      <c r="X2009"/>
      <c r="AP2009" s="1" t="s">
        <v>5716</v>
      </c>
      <c r="AQ2009" s="1" t="s">
        <v>6138</v>
      </c>
      <c r="AR2009" t="s">
        <v>6139</v>
      </c>
      <c r="AS2009">
        <v>5.1799999999999999E-2</v>
      </c>
      <c r="AT2009" s="5">
        <f t="shared" si="86"/>
        <v>5.1800000000000001E-4</v>
      </c>
      <c r="AV2009" s="1" t="s">
        <v>3440</v>
      </c>
      <c r="AW2009" s="3">
        <v>2.8584851757999998</v>
      </c>
      <c r="AX2009" s="3">
        <v>0.60799999999999998</v>
      </c>
      <c r="AY2009" s="3" t="s">
        <v>206</v>
      </c>
      <c r="AZ2009" s="3"/>
    </row>
    <row r="2010" spans="24:52" x14ac:dyDescent="0.3">
      <c r="X2010"/>
      <c r="AP2010" s="1" t="s">
        <v>5716</v>
      </c>
      <c r="AQ2010" s="1" t="s">
        <v>6140</v>
      </c>
      <c r="AR2010" t="s">
        <v>6141</v>
      </c>
      <c r="AS2010">
        <v>5.1200000000000002E-2</v>
      </c>
      <c r="AT2010" s="5">
        <f t="shared" si="86"/>
        <v>5.1199999999999998E-4</v>
      </c>
      <c r="AV2010" s="1" t="s">
        <v>957</v>
      </c>
      <c r="AW2010" s="3">
        <v>1.9310451315899999</v>
      </c>
      <c r="AX2010" s="3">
        <v>28.036999999999999</v>
      </c>
      <c r="AY2010" s="3">
        <v>60.4</v>
      </c>
      <c r="AZ2010" s="3"/>
    </row>
    <row r="2011" spans="24:52" x14ac:dyDescent="0.3">
      <c r="X2011"/>
      <c r="AP2011" s="1" t="s">
        <v>5716</v>
      </c>
      <c r="AQ2011" s="1" t="s">
        <v>4816</v>
      </c>
      <c r="AR2011" t="s">
        <v>4817</v>
      </c>
      <c r="AS2011">
        <v>5.0700000000000002E-2</v>
      </c>
      <c r="AT2011" s="5">
        <f t="shared" si="86"/>
        <v>5.0700000000000007E-4</v>
      </c>
      <c r="AV2011" s="1" t="s">
        <v>78</v>
      </c>
      <c r="AW2011" s="3">
        <v>117.13828744376001</v>
      </c>
      <c r="AX2011" s="3">
        <v>-21.907</v>
      </c>
      <c r="AY2011" s="3" t="s">
        <v>206</v>
      </c>
      <c r="AZ2011" s="3"/>
    </row>
    <row r="2012" spans="24:52" x14ac:dyDescent="0.3">
      <c r="X2012"/>
      <c r="AP2012" s="1" t="s">
        <v>5716</v>
      </c>
      <c r="AQ2012" s="1" t="s">
        <v>6142</v>
      </c>
      <c r="AR2012" t="s">
        <v>6143</v>
      </c>
      <c r="AS2012">
        <v>5.0700000000000002E-2</v>
      </c>
      <c r="AT2012" s="5">
        <f t="shared" si="86"/>
        <v>5.0700000000000007E-4</v>
      </c>
      <c r="AV2012" s="1" t="s">
        <v>968</v>
      </c>
      <c r="AW2012" s="3">
        <v>2.5988894782399998</v>
      </c>
      <c r="AX2012" s="3">
        <v>6.7130000000000001</v>
      </c>
      <c r="AY2012" s="3">
        <v>-1.5</v>
      </c>
      <c r="AZ2012" s="3"/>
    </row>
    <row r="2013" spans="24:52" x14ac:dyDescent="0.3">
      <c r="X2013"/>
      <c r="AP2013" s="1" t="s">
        <v>5716</v>
      </c>
      <c r="AQ2013" s="1" t="s">
        <v>4527</v>
      </c>
      <c r="AR2013" t="s">
        <v>4528</v>
      </c>
      <c r="AS2013">
        <v>5.0099999999999999E-2</v>
      </c>
      <c r="AT2013" s="5">
        <f t="shared" si="86"/>
        <v>5.0100000000000003E-4</v>
      </c>
      <c r="AV2013" s="1" t="s">
        <v>946</v>
      </c>
      <c r="AW2013" s="3">
        <v>2.0126387560199999</v>
      </c>
      <c r="AX2013" s="3">
        <v>0</v>
      </c>
      <c r="AY2013" s="3">
        <v>22.95</v>
      </c>
      <c r="AZ2013" s="3"/>
    </row>
    <row r="2014" spans="24:52" x14ac:dyDescent="0.3">
      <c r="X2014"/>
      <c r="AP2014" s="1" t="s">
        <v>5716</v>
      </c>
      <c r="AQ2014" t="s">
        <v>6144</v>
      </c>
      <c r="AR2014" t="s">
        <v>6145</v>
      </c>
      <c r="AS2014">
        <v>4.8099999999999997E-2</v>
      </c>
      <c r="AT2014" s="5">
        <f t="shared" si="86"/>
        <v>4.8099999999999998E-4</v>
      </c>
      <c r="AV2014" s="1" t="s">
        <v>932</v>
      </c>
      <c r="AW2014" s="3">
        <v>23.937666206589402</v>
      </c>
      <c r="AX2014" s="3">
        <v>26.23</v>
      </c>
      <c r="AY2014" s="3">
        <v>10</v>
      </c>
      <c r="AZ2014" s="3"/>
    </row>
    <row r="2015" spans="24:52" x14ac:dyDescent="0.3">
      <c r="X2015"/>
      <c r="AP2015" s="1" t="s">
        <v>5716</v>
      </c>
      <c r="AQ2015" t="s">
        <v>6146</v>
      </c>
      <c r="AR2015" t="s">
        <v>6147</v>
      </c>
      <c r="AS2015">
        <v>4.7300000000000002E-2</v>
      </c>
      <c r="AT2015" s="5">
        <f t="shared" si="86"/>
        <v>4.73E-4</v>
      </c>
      <c r="AV2015" s="1" t="s">
        <v>1002</v>
      </c>
      <c r="AW2015" s="3">
        <v>0.65152944000000002</v>
      </c>
      <c r="AX2015" s="3">
        <v>11.557</v>
      </c>
      <c r="AY2015" s="3" t="s">
        <v>206</v>
      </c>
      <c r="AZ2015" s="3"/>
    </row>
    <row r="2016" spans="24:52" x14ac:dyDescent="0.3">
      <c r="X2016"/>
      <c r="AP2016" s="1" t="s">
        <v>5716</v>
      </c>
      <c r="AQ2016" s="1" t="s">
        <v>6148</v>
      </c>
      <c r="AR2016" t="s">
        <v>6149</v>
      </c>
      <c r="AS2016">
        <v>4.6600000000000003E-2</v>
      </c>
      <c r="AT2016" s="5">
        <f t="shared" si="86"/>
        <v>4.6600000000000005E-4</v>
      </c>
      <c r="AV2016" s="1" t="s">
        <v>3441</v>
      </c>
      <c r="AW2016">
        <v>2.9057031267604501</v>
      </c>
      <c r="AX2016">
        <v>-27.645</v>
      </c>
      <c r="AY2016" t="s">
        <v>206</v>
      </c>
    </row>
    <row r="2017" spans="24:51" x14ac:dyDescent="0.3">
      <c r="X2017"/>
      <c r="AP2017" s="1" t="s">
        <v>5716</v>
      </c>
      <c r="AQ2017" s="1" t="s">
        <v>6150</v>
      </c>
      <c r="AR2017" t="s">
        <v>6151</v>
      </c>
      <c r="AS2017">
        <v>4.6300000000000001E-2</v>
      </c>
      <c r="AT2017" s="5">
        <f t="shared" si="86"/>
        <v>4.6300000000000003E-4</v>
      </c>
      <c r="AV2017" s="1" t="s">
        <v>3437</v>
      </c>
      <c r="AW2017">
        <v>0.10815956491000001</v>
      </c>
      <c r="AX2017">
        <v>6.5060000000000002</v>
      </c>
      <c r="AY2017" t="s">
        <v>206</v>
      </c>
    </row>
    <row r="2018" spans="24:51" x14ac:dyDescent="0.3">
      <c r="X2018"/>
      <c r="AP2018" s="1" t="s">
        <v>5716</v>
      </c>
      <c r="AQ2018" s="1" t="s">
        <v>6152</v>
      </c>
      <c r="AR2018" t="s">
        <v>6153</v>
      </c>
      <c r="AS2018">
        <v>4.5400000000000003E-2</v>
      </c>
      <c r="AT2018" s="5">
        <f t="shared" si="86"/>
        <v>4.5400000000000003E-4</v>
      </c>
      <c r="AV2018" s="1" t="s">
        <v>3436</v>
      </c>
      <c r="AW2018">
        <v>34.223081840508897</v>
      </c>
      <c r="AX2018">
        <v>-2.5059999999999998</v>
      </c>
      <c r="AY2018" t="s">
        <v>206</v>
      </c>
    </row>
    <row r="2019" spans="24:51" x14ac:dyDescent="0.3">
      <c r="X2019"/>
      <c r="AP2019" s="1" t="s">
        <v>5716</v>
      </c>
      <c r="AQ2019" t="s">
        <v>6154</v>
      </c>
      <c r="AR2019" t="s">
        <v>6155</v>
      </c>
      <c r="AS2019">
        <v>4.5100000000000001E-2</v>
      </c>
      <c r="AT2019" s="5">
        <f t="shared" si="86"/>
        <v>4.5100000000000001E-4</v>
      </c>
      <c r="AV2019" s="1" t="s">
        <v>3439</v>
      </c>
      <c r="AW2019">
        <v>0.68609585070000001</v>
      </c>
      <c r="AX2019">
        <v>1.5229999999999999</v>
      </c>
      <c r="AY2019" t="s">
        <v>206</v>
      </c>
    </row>
    <row r="2020" spans="24:51" x14ac:dyDescent="0.3">
      <c r="X2020"/>
      <c r="AP2020" s="1" t="s">
        <v>5716</v>
      </c>
      <c r="AQ2020" s="1" t="s">
        <v>6156</v>
      </c>
      <c r="AR2020" t="s">
        <v>6157</v>
      </c>
      <c r="AS2020">
        <v>4.4499999999999998E-2</v>
      </c>
      <c r="AT2020" s="5">
        <f t="shared" si="86"/>
        <v>4.4499999999999997E-4</v>
      </c>
      <c r="AV2020" s="1" t="s">
        <v>3434</v>
      </c>
      <c r="AW2020">
        <v>9.643022725E-2</v>
      </c>
      <c r="AX2020">
        <v>-48.127000000000002</v>
      </c>
      <c r="AY2020" t="s">
        <v>206</v>
      </c>
    </row>
    <row r="2021" spans="24:51" x14ac:dyDescent="0.3">
      <c r="X2021"/>
      <c r="AP2021" s="1" t="s">
        <v>5716</v>
      </c>
      <c r="AQ2021" s="1" t="s">
        <v>6158</v>
      </c>
      <c r="AR2021" t="s">
        <v>6159</v>
      </c>
      <c r="AS2021">
        <v>4.4299999999999999E-2</v>
      </c>
      <c r="AT2021" s="5">
        <f t="shared" si="86"/>
        <v>4.4299999999999998E-4</v>
      </c>
      <c r="AV2021" s="1" t="s">
        <v>920</v>
      </c>
      <c r="AW2021">
        <v>7.2626044157400003</v>
      </c>
      <c r="AX2021">
        <v>8.5299999999999994</v>
      </c>
      <c r="AY2021" t="s">
        <v>206</v>
      </c>
    </row>
    <row r="2022" spans="24:51" x14ac:dyDescent="0.3">
      <c r="X2022"/>
      <c r="AP2022" s="1" t="s">
        <v>5716</v>
      </c>
      <c r="AQ2022" s="1" t="s">
        <v>6160</v>
      </c>
      <c r="AR2022" t="s">
        <v>6161</v>
      </c>
      <c r="AS2022">
        <v>4.2999999999999997E-2</v>
      </c>
      <c r="AT2022" s="5">
        <f t="shared" si="86"/>
        <v>4.2999999999999999E-4</v>
      </c>
      <c r="AV2022" s="1" t="s">
        <v>71</v>
      </c>
      <c r="AW2022">
        <v>141.10063669499999</v>
      </c>
      <c r="AX2022">
        <v>36.834000000000003</v>
      </c>
      <c r="AY2022">
        <v>26.89667</v>
      </c>
    </row>
    <row r="2023" spans="24:51" x14ac:dyDescent="0.3">
      <c r="X2023"/>
      <c r="AP2023" s="1" t="s">
        <v>5716</v>
      </c>
      <c r="AQ2023" s="1" t="s">
        <v>6162</v>
      </c>
      <c r="AR2023" t="s">
        <v>6163</v>
      </c>
      <c r="AS2023">
        <v>4.2299999999999997E-2</v>
      </c>
      <c r="AT2023" s="5">
        <f t="shared" si="86"/>
        <v>4.2299999999999998E-4</v>
      </c>
      <c r="AV2023" s="1" t="s">
        <v>3438</v>
      </c>
      <c r="AW2023">
        <v>0.59015025160000001</v>
      </c>
      <c r="AX2023">
        <v>0</v>
      </c>
      <c r="AY2023" t="s">
        <v>206</v>
      </c>
    </row>
    <row r="2024" spans="24:51" x14ac:dyDescent="0.3">
      <c r="X2024"/>
      <c r="AP2024" s="1" t="s">
        <v>5716</v>
      </c>
      <c r="AQ2024" s="1" t="s">
        <v>6164</v>
      </c>
      <c r="AR2024" t="s">
        <v>6165</v>
      </c>
      <c r="AS2024">
        <v>4.1799999999999997E-2</v>
      </c>
      <c r="AT2024" s="5">
        <f t="shared" si="86"/>
        <v>4.1799999999999997E-4</v>
      </c>
      <c r="AV2024" s="1" t="s">
        <v>733</v>
      </c>
      <c r="AW2024">
        <v>2.6914798235099999</v>
      </c>
      <c r="AX2024">
        <v>0</v>
      </c>
      <c r="AY2024">
        <v>4.0999999999999996</v>
      </c>
    </row>
    <row r="2025" spans="24:51" x14ac:dyDescent="0.3">
      <c r="X2025"/>
      <c r="AP2025" s="1" t="s">
        <v>5716</v>
      </c>
      <c r="AQ2025" t="s">
        <v>4875</v>
      </c>
      <c r="AR2025" t="s">
        <v>4876</v>
      </c>
      <c r="AS2025">
        <v>4.1599999999999998E-2</v>
      </c>
      <c r="AT2025" s="5">
        <f t="shared" si="86"/>
        <v>4.1599999999999997E-4</v>
      </c>
      <c r="AV2025" s="1" t="s">
        <v>922</v>
      </c>
      <c r="AW2025">
        <v>3.9484297105500001</v>
      </c>
      <c r="AX2025">
        <v>44.338999999999999</v>
      </c>
      <c r="AY2025" t="s">
        <v>206</v>
      </c>
    </row>
    <row r="2026" spans="24:51" x14ac:dyDescent="0.3">
      <c r="X2026"/>
      <c r="AP2026" s="1" t="s">
        <v>5716</v>
      </c>
      <c r="AQ2026" t="s">
        <v>6166</v>
      </c>
      <c r="AR2026" t="s">
        <v>6167</v>
      </c>
      <c r="AS2026">
        <v>4.1200000000000001E-2</v>
      </c>
      <c r="AT2026" s="5">
        <f t="shared" si="86"/>
        <v>4.1199999999999999E-4</v>
      </c>
      <c r="AV2026" s="1" t="s">
        <v>3442</v>
      </c>
      <c r="AW2026">
        <v>0.44041850189999998</v>
      </c>
      <c r="AX2026">
        <v>0</v>
      </c>
      <c r="AY2026" t="s">
        <v>206</v>
      </c>
    </row>
    <row r="2027" spans="24:51" x14ac:dyDescent="0.3">
      <c r="X2027"/>
      <c r="AP2027" s="1" t="s">
        <v>5716</v>
      </c>
      <c r="AQ2027" s="1" t="s">
        <v>4870</v>
      </c>
      <c r="AR2027" t="s">
        <v>4871</v>
      </c>
      <c r="AS2027">
        <v>4.07E-2</v>
      </c>
      <c r="AT2027" s="5">
        <f t="shared" si="86"/>
        <v>4.0700000000000003E-4</v>
      </c>
      <c r="AV2027" s="1" t="s">
        <v>3345</v>
      </c>
      <c r="AW2027">
        <v>0.59387082660000001</v>
      </c>
      <c r="AX2027">
        <v>0</v>
      </c>
      <c r="AY2027" t="s">
        <v>206</v>
      </c>
    </row>
    <row r="2028" spans="24:51" x14ac:dyDescent="0.3">
      <c r="X2028"/>
      <c r="AP2028" s="1" t="s">
        <v>5716</v>
      </c>
      <c r="AQ2028" t="s">
        <v>6168</v>
      </c>
      <c r="AR2028" t="s">
        <v>6169</v>
      </c>
      <c r="AS2028">
        <v>3.8300000000000001E-2</v>
      </c>
      <c r="AT2028" s="5">
        <f t="shared" si="86"/>
        <v>3.8299999999999999E-4</v>
      </c>
      <c r="AV2028" s="1" t="s">
        <v>880</v>
      </c>
      <c r="AW2028">
        <v>5.3484946200000003</v>
      </c>
      <c r="AX2028">
        <v>5.0880000000000001</v>
      </c>
      <c r="AY2028" t="s">
        <v>206</v>
      </c>
    </row>
    <row r="2029" spans="24:51" x14ac:dyDescent="0.3">
      <c r="X2029"/>
      <c r="AP2029" s="1" t="s">
        <v>5716</v>
      </c>
      <c r="AQ2029" s="1" t="s">
        <v>4261</v>
      </c>
      <c r="AR2029" t="s">
        <v>4262</v>
      </c>
      <c r="AS2029">
        <v>3.7400000000000003E-2</v>
      </c>
      <c r="AT2029" s="5">
        <f t="shared" si="86"/>
        <v>3.7400000000000004E-4</v>
      </c>
      <c r="AV2029" s="1" t="s">
        <v>2875</v>
      </c>
      <c r="AW2029">
        <v>3.78687245839</v>
      </c>
      <c r="AX2029">
        <v>0</v>
      </c>
      <c r="AY2029" t="s">
        <v>206</v>
      </c>
    </row>
    <row r="2030" spans="24:51" x14ac:dyDescent="0.3">
      <c r="X2030"/>
      <c r="AP2030" s="1" t="s">
        <v>5716</v>
      </c>
      <c r="AQ2030" s="1" t="s">
        <v>6170</v>
      </c>
      <c r="AR2030" t="s">
        <v>6171</v>
      </c>
      <c r="AS2030">
        <v>3.6900000000000002E-2</v>
      </c>
      <c r="AT2030" s="5">
        <f t="shared" si="86"/>
        <v>3.6900000000000002E-4</v>
      </c>
      <c r="AV2030" s="1" t="s">
        <v>951</v>
      </c>
      <c r="AW2030">
        <v>0.59476082641000005</v>
      </c>
      <c r="AX2030">
        <v>34.302999999999997</v>
      </c>
      <c r="AY2030" t="s">
        <v>206</v>
      </c>
    </row>
    <row r="2031" spans="24:51" x14ac:dyDescent="0.3">
      <c r="X2031"/>
      <c r="AP2031" s="1" t="s">
        <v>5716</v>
      </c>
      <c r="AQ2031" t="s">
        <v>6172</v>
      </c>
      <c r="AR2031" t="s">
        <v>6173</v>
      </c>
      <c r="AS2031">
        <v>3.6200000000000003E-2</v>
      </c>
      <c r="AT2031" s="5">
        <f t="shared" si="86"/>
        <v>3.6200000000000002E-4</v>
      </c>
      <c r="AV2031" s="1" t="s">
        <v>2889</v>
      </c>
      <c r="AW2031">
        <v>0.19096815744000001</v>
      </c>
      <c r="AX2031">
        <v>0</v>
      </c>
      <c r="AY2031" t="s">
        <v>206</v>
      </c>
    </row>
    <row r="2032" spans="24:51" x14ac:dyDescent="0.3">
      <c r="X2032"/>
      <c r="AP2032" s="1" t="s">
        <v>5716</v>
      </c>
      <c r="AQ2032" s="1" t="s">
        <v>6174</v>
      </c>
      <c r="AR2032" t="s">
        <v>6175</v>
      </c>
      <c r="AS2032">
        <v>3.5200000000000002E-2</v>
      </c>
      <c r="AT2032" s="5">
        <f t="shared" si="86"/>
        <v>3.5200000000000005E-4</v>
      </c>
      <c r="AV2032" s="1" t="s">
        <v>735</v>
      </c>
      <c r="AW2032">
        <v>0.86151524034000004</v>
      </c>
      <c r="AX2032">
        <v>-50.411999999999999</v>
      </c>
      <c r="AY2032" t="s">
        <v>206</v>
      </c>
    </row>
    <row r="2033" spans="24:51" x14ac:dyDescent="0.3">
      <c r="X2033"/>
      <c r="AP2033" s="1" t="s">
        <v>5716</v>
      </c>
      <c r="AQ2033" s="1" t="s">
        <v>6176</v>
      </c>
      <c r="AR2033" t="s">
        <v>6177</v>
      </c>
      <c r="AS2033">
        <v>3.3399999999999999E-2</v>
      </c>
      <c r="AT2033" s="5">
        <f t="shared" si="86"/>
        <v>3.3399999999999999E-4</v>
      </c>
      <c r="AV2033" s="1" t="s">
        <v>3443</v>
      </c>
      <c r="AW2033">
        <v>1.65481136864649</v>
      </c>
      <c r="AX2033">
        <v>2.194</v>
      </c>
      <c r="AY2033" t="s">
        <v>206</v>
      </c>
    </row>
    <row r="2034" spans="24:51" x14ac:dyDescent="0.3">
      <c r="X2034"/>
      <c r="AP2034" s="1" t="s">
        <v>5716</v>
      </c>
      <c r="AQ2034" s="1" t="s">
        <v>6178</v>
      </c>
      <c r="AR2034" t="s">
        <v>6179</v>
      </c>
      <c r="AS2034">
        <v>3.1899999999999998E-2</v>
      </c>
      <c r="AT2034" s="5">
        <f t="shared" si="86"/>
        <v>3.19E-4</v>
      </c>
      <c r="AV2034" s="1" t="s">
        <v>560</v>
      </c>
      <c r="AW2034">
        <v>95.309020311889995</v>
      </c>
      <c r="AX2034">
        <v>0</v>
      </c>
      <c r="AY2034" t="s">
        <v>206</v>
      </c>
    </row>
    <row r="2035" spans="24:51" x14ac:dyDescent="0.3">
      <c r="X2035"/>
      <c r="AP2035" s="1" t="s">
        <v>5716</v>
      </c>
      <c r="AQ2035" t="s">
        <v>4333</v>
      </c>
      <c r="AR2035" t="s">
        <v>4334</v>
      </c>
      <c r="AS2035">
        <v>2.76E-2</v>
      </c>
      <c r="AT2035" s="5">
        <f t="shared" si="86"/>
        <v>2.7599999999999999E-4</v>
      </c>
      <c r="AV2035" s="1" t="s">
        <v>600</v>
      </c>
      <c r="AW2035">
        <v>9.9379685455600004</v>
      </c>
      <c r="AX2035">
        <v>0</v>
      </c>
      <c r="AY2035" t="s">
        <v>206</v>
      </c>
    </row>
    <row r="2036" spans="24:51" x14ac:dyDescent="0.3">
      <c r="X2036"/>
      <c r="AP2036" s="1" t="s">
        <v>5716</v>
      </c>
      <c r="AQ2036" s="1" t="s">
        <v>5153</v>
      </c>
      <c r="AR2036" t="s">
        <v>5154</v>
      </c>
      <c r="AS2036">
        <v>2.64E-2</v>
      </c>
      <c r="AT2036" s="5">
        <f t="shared" si="86"/>
        <v>2.6400000000000002E-4</v>
      </c>
      <c r="AV2036" s="1" t="s">
        <v>589</v>
      </c>
      <c r="AW2036">
        <v>2.3517288275000001</v>
      </c>
      <c r="AX2036">
        <v>0</v>
      </c>
      <c r="AY2036">
        <v>15</v>
      </c>
    </row>
    <row r="2037" spans="24:51" x14ac:dyDescent="0.3">
      <c r="X2037"/>
      <c r="AP2037" s="1" t="s">
        <v>5716</v>
      </c>
      <c r="AQ2037" t="s">
        <v>6180</v>
      </c>
      <c r="AR2037" t="s">
        <v>6181</v>
      </c>
      <c r="AS2037">
        <v>2.4E-2</v>
      </c>
      <c r="AT2037" s="5">
        <f t="shared" si="86"/>
        <v>2.4000000000000001E-4</v>
      </c>
      <c r="AV2037" s="1" t="s">
        <v>939</v>
      </c>
      <c r="AW2037">
        <v>2.8178487402960202</v>
      </c>
      <c r="AX2037">
        <v>-6.4690000000000003</v>
      </c>
      <c r="AY2037" t="s">
        <v>206</v>
      </c>
    </row>
    <row r="2038" spans="24:51" x14ac:dyDescent="0.3">
      <c r="X2038"/>
      <c r="AP2038" s="1" t="s">
        <v>5716</v>
      </c>
      <c r="AQ2038" t="s">
        <v>3563</v>
      </c>
      <c r="AR2038" t="s">
        <v>3813</v>
      </c>
      <c r="AS2038">
        <v>2.24E-2</v>
      </c>
      <c r="AT2038" s="5">
        <f t="shared" si="86"/>
        <v>2.24E-4</v>
      </c>
      <c r="AV2038" s="1" t="s">
        <v>206</v>
      </c>
      <c r="AW2038" t="s">
        <v>249</v>
      </c>
      <c r="AX2038" t="s">
        <v>1029</v>
      </c>
      <c r="AY2038" t="s">
        <v>278</v>
      </c>
    </row>
    <row r="2039" spans="24:51" x14ac:dyDescent="0.3">
      <c r="X2039"/>
      <c r="AP2039" s="1" t="s">
        <v>5716</v>
      </c>
      <c r="AQ2039" s="1" t="s">
        <v>6182</v>
      </c>
      <c r="AR2039" t="s">
        <v>6183</v>
      </c>
      <c r="AS2039">
        <v>2.0899999999999998E-2</v>
      </c>
      <c r="AT2039" s="5">
        <f t="shared" si="86"/>
        <v>2.0899999999999998E-4</v>
      </c>
      <c r="AV2039" s="1" t="s">
        <v>3444</v>
      </c>
      <c r="AW2039">
        <v>60.745646888400003</v>
      </c>
      <c r="AX2039">
        <v>0</v>
      </c>
      <c r="AY2039" t="s">
        <v>206</v>
      </c>
    </row>
    <row r="2040" spans="24:51" x14ac:dyDescent="0.3">
      <c r="X2040"/>
      <c r="AP2040" s="1" t="s">
        <v>5716</v>
      </c>
      <c r="AQ2040" t="s">
        <v>6184</v>
      </c>
      <c r="AR2040" t="s">
        <v>6185</v>
      </c>
      <c r="AS2040">
        <v>2.0799999999999999E-2</v>
      </c>
      <c r="AT2040" s="5">
        <f t="shared" si="86"/>
        <v>2.0799999999999999E-4</v>
      </c>
      <c r="AV2040" s="1" t="s">
        <v>3449</v>
      </c>
      <c r="AW2040">
        <v>7.1028804174899998</v>
      </c>
      <c r="AX2040">
        <v>0</v>
      </c>
      <c r="AY2040" t="s">
        <v>206</v>
      </c>
    </row>
    <row r="2041" spans="24:51" x14ac:dyDescent="0.3">
      <c r="X2041"/>
      <c r="AP2041" s="1" t="s">
        <v>5716</v>
      </c>
      <c r="AQ2041" t="s">
        <v>5159</v>
      </c>
      <c r="AR2041" t="s">
        <v>5160</v>
      </c>
      <c r="AS2041">
        <v>2.07E-2</v>
      </c>
      <c r="AT2041" s="5">
        <f t="shared" si="86"/>
        <v>2.0699999999999999E-4</v>
      </c>
      <c r="AV2041" s="1" t="s">
        <v>595</v>
      </c>
      <c r="AW2041">
        <v>0.93658931112999999</v>
      </c>
      <c r="AX2041">
        <v>0</v>
      </c>
      <c r="AY2041" t="s">
        <v>206</v>
      </c>
    </row>
    <row r="2042" spans="24:51" x14ac:dyDescent="0.3">
      <c r="X2042"/>
      <c r="AP2042" s="1" t="s">
        <v>5716</v>
      </c>
      <c r="AQ2042" t="s">
        <v>6186</v>
      </c>
      <c r="AR2042" t="s">
        <v>6187</v>
      </c>
      <c r="AS2042">
        <v>1.9599999999999999E-2</v>
      </c>
      <c r="AT2042" s="5">
        <f t="shared" si="86"/>
        <v>1.9599999999999999E-4</v>
      </c>
      <c r="AV2042" s="1" t="s">
        <v>3446</v>
      </c>
      <c r="AW2042">
        <v>0.75049980081000001</v>
      </c>
      <c r="AX2042">
        <v>0</v>
      </c>
      <c r="AY2042">
        <v>24.2</v>
      </c>
    </row>
    <row r="2043" spans="24:51" x14ac:dyDescent="0.3">
      <c r="X2043"/>
      <c r="AP2043" s="1" t="s">
        <v>5716</v>
      </c>
      <c r="AQ2043" s="1" t="s">
        <v>6188</v>
      </c>
      <c r="AR2043" t="s">
        <v>6189</v>
      </c>
      <c r="AS2043">
        <v>1.95E-2</v>
      </c>
      <c r="AT2043" s="5">
        <f t="shared" si="86"/>
        <v>1.95E-4</v>
      </c>
      <c r="AV2043" s="1" t="s">
        <v>955</v>
      </c>
      <c r="AW2043">
        <v>21.94801886482</v>
      </c>
      <c r="AX2043">
        <v>10.839</v>
      </c>
      <c r="AY2043">
        <v>14.4</v>
      </c>
    </row>
    <row r="2044" spans="24:51" x14ac:dyDescent="0.3">
      <c r="X2044"/>
      <c r="AP2044" s="1" t="s">
        <v>5716</v>
      </c>
      <c r="AQ2044" s="1" t="s">
        <v>4357</v>
      </c>
      <c r="AR2044" t="s">
        <v>4358</v>
      </c>
      <c r="AS2044">
        <v>1.9400000000000001E-2</v>
      </c>
      <c r="AT2044" s="5">
        <f t="shared" si="86"/>
        <v>1.94E-4</v>
      </c>
      <c r="AV2044" s="1" t="s">
        <v>565</v>
      </c>
      <c r="AW2044">
        <v>3.0370768799999999</v>
      </c>
      <c r="AX2044">
        <v>0</v>
      </c>
      <c r="AY2044" t="s">
        <v>206</v>
      </c>
    </row>
    <row r="2045" spans="24:51" x14ac:dyDescent="0.3">
      <c r="X2045"/>
      <c r="AP2045" s="1" t="s">
        <v>5716</v>
      </c>
      <c r="AQ2045" t="s">
        <v>6190</v>
      </c>
      <c r="AR2045" t="s">
        <v>6191</v>
      </c>
      <c r="AS2045">
        <v>1.78E-2</v>
      </c>
      <c r="AT2045" s="5">
        <f t="shared" si="86"/>
        <v>1.7799999999999999E-4</v>
      </c>
      <c r="AV2045" s="1" t="s">
        <v>3448</v>
      </c>
      <c r="AW2045">
        <v>0.58093983656000003</v>
      </c>
      <c r="AX2045">
        <v>0</v>
      </c>
      <c r="AY2045" t="s">
        <v>206</v>
      </c>
    </row>
    <row r="2046" spans="24:51" x14ac:dyDescent="0.3">
      <c r="X2046"/>
      <c r="AP2046" s="1" t="s">
        <v>5716</v>
      </c>
      <c r="AQ2046" t="s">
        <v>4351</v>
      </c>
      <c r="AR2046" t="s">
        <v>4352</v>
      </c>
      <c r="AS2046">
        <v>1.7299999999999999E-2</v>
      </c>
      <c r="AT2046" s="5">
        <f t="shared" si="86"/>
        <v>1.73E-4</v>
      </c>
      <c r="AV2046" s="1" t="s">
        <v>596</v>
      </c>
      <c r="AW2046">
        <v>5.4748664385200003</v>
      </c>
      <c r="AX2046">
        <v>0</v>
      </c>
      <c r="AY2046" t="s">
        <v>206</v>
      </c>
    </row>
    <row r="2047" spans="24:51" x14ac:dyDescent="0.3">
      <c r="X2047"/>
      <c r="AP2047" s="1" t="s">
        <v>5716</v>
      </c>
      <c r="AQ2047" s="1" t="s">
        <v>6192</v>
      </c>
      <c r="AR2047" t="s">
        <v>6193</v>
      </c>
      <c r="AS2047">
        <v>1.67E-2</v>
      </c>
      <c r="AT2047" s="5">
        <f t="shared" si="86"/>
        <v>1.6699999999999999E-4</v>
      </c>
      <c r="AV2047" s="1" t="s">
        <v>969</v>
      </c>
      <c r="AW2047">
        <v>20.72807998587</v>
      </c>
      <c r="AX2047">
        <v>0</v>
      </c>
      <c r="AY2047">
        <v>7.86</v>
      </c>
    </row>
    <row r="2048" spans="24:51" x14ac:dyDescent="0.3">
      <c r="X2048"/>
      <c r="AP2048" s="1" t="s">
        <v>5716</v>
      </c>
      <c r="AQ2048" t="s">
        <v>6194</v>
      </c>
      <c r="AR2048" t="s">
        <v>6195</v>
      </c>
      <c r="AS2048">
        <v>1.5900000000000001E-2</v>
      </c>
      <c r="AT2048" s="5">
        <f t="shared" si="86"/>
        <v>1.5900000000000002E-4</v>
      </c>
      <c r="AV2048" s="1" t="s">
        <v>566</v>
      </c>
      <c r="AW2048">
        <v>0.67948766100000002</v>
      </c>
      <c r="AX2048">
        <v>0</v>
      </c>
      <c r="AY2048" t="s">
        <v>206</v>
      </c>
    </row>
    <row r="2049" spans="24:51" x14ac:dyDescent="0.3">
      <c r="X2049"/>
      <c r="AP2049" s="1" t="s">
        <v>5716</v>
      </c>
      <c r="AQ2049" t="s">
        <v>6196</v>
      </c>
      <c r="AR2049" t="s">
        <v>6197</v>
      </c>
      <c r="AS2049">
        <v>1.5900000000000001E-2</v>
      </c>
      <c r="AT2049" s="5">
        <f t="shared" si="86"/>
        <v>1.5900000000000002E-4</v>
      </c>
      <c r="AV2049" s="1" t="s">
        <v>3445</v>
      </c>
      <c r="AW2049">
        <v>7.3955201400000004E-2</v>
      </c>
      <c r="AX2049">
        <v>0</v>
      </c>
      <c r="AY2049" t="s">
        <v>206</v>
      </c>
    </row>
    <row r="2050" spans="24:51" x14ac:dyDescent="0.3">
      <c r="X2050"/>
      <c r="AP2050" s="1" t="s">
        <v>5716</v>
      </c>
      <c r="AQ2050" s="1" t="s">
        <v>6198</v>
      </c>
      <c r="AR2050" t="s">
        <v>6199</v>
      </c>
      <c r="AS2050">
        <v>1.5800000000000002E-2</v>
      </c>
      <c r="AT2050" s="5">
        <f t="shared" si="86"/>
        <v>1.5800000000000002E-4</v>
      </c>
      <c r="AV2050" s="1" t="s">
        <v>944</v>
      </c>
      <c r="AW2050">
        <v>3.2071334167200001</v>
      </c>
      <c r="AX2050">
        <v>0</v>
      </c>
      <c r="AY2050" t="s">
        <v>206</v>
      </c>
    </row>
    <row r="2051" spans="24:51" x14ac:dyDescent="0.3">
      <c r="X2051"/>
      <c r="AP2051" s="1" t="s">
        <v>5716</v>
      </c>
      <c r="AQ2051" s="1" t="s">
        <v>4355</v>
      </c>
      <c r="AR2051" t="s">
        <v>4356</v>
      </c>
      <c r="AS2051">
        <v>1.55E-2</v>
      </c>
      <c r="AT2051" s="5">
        <f t="shared" si="86"/>
        <v>1.55E-4</v>
      </c>
      <c r="AV2051" s="1" t="s">
        <v>598</v>
      </c>
      <c r="AW2051">
        <v>2.4616634546</v>
      </c>
      <c r="AX2051">
        <v>0</v>
      </c>
      <c r="AY2051" t="s">
        <v>206</v>
      </c>
    </row>
    <row r="2052" spans="24:51" x14ac:dyDescent="0.3">
      <c r="X2052"/>
      <c r="AP2052" s="1" t="s">
        <v>5716</v>
      </c>
      <c r="AQ2052" t="s">
        <v>6200</v>
      </c>
      <c r="AR2052" t="s">
        <v>6201</v>
      </c>
      <c r="AS2052">
        <v>1.5299999999999999E-2</v>
      </c>
      <c r="AT2052" s="5">
        <f t="shared" si="86"/>
        <v>1.5300000000000001E-4</v>
      </c>
      <c r="AV2052" s="1" t="s">
        <v>962</v>
      </c>
      <c r="AW2052">
        <v>1.5092847790199999</v>
      </c>
      <c r="AX2052">
        <v>0</v>
      </c>
      <c r="AY2052" t="s">
        <v>206</v>
      </c>
    </row>
    <row r="2053" spans="24:51" x14ac:dyDescent="0.3">
      <c r="X2053"/>
      <c r="AP2053" s="1" t="s">
        <v>5716</v>
      </c>
      <c r="AQ2053" t="s">
        <v>6202</v>
      </c>
      <c r="AR2053" t="s">
        <v>6203</v>
      </c>
      <c r="AS2053">
        <v>1.4800000000000001E-2</v>
      </c>
      <c r="AT2053" s="5">
        <f t="shared" si="86"/>
        <v>1.4800000000000002E-4</v>
      </c>
      <c r="AV2053" s="1" t="s">
        <v>3450</v>
      </c>
      <c r="AW2053">
        <v>1.2828116096</v>
      </c>
      <c r="AX2053">
        <v>0</v>
      </c>
      <c r="AY2053" t="s">
        <v>206</v>
      </c>
    </row>
    <row r="2054" spans="24:51" x14ac:dyDescent="0.3">
      <c r="X2054"/>
      <c r="AP2054" s="1" t="s">
        <v>5716</v>
      </c>
      <c r="AQ2054" s="1" t="s">
        <v>6204</v>
      </c>
      <c r="AR2054" t="s">
        <v>6205</v>
      </c>
      <c r="AS2054">
        <v>1.46E-2</v>
      </c>
      <c r="AT2054" s="5">
        <f t="shared" si="86"/>
        <v>1.46E-4</v>
      </c>
      <c r="AV2054" s="1" t="s">
        <v>138</v>
      </c>
      <c r="AW2054">
        <v>35.25732833</v>
      </c>
      <c r="AX2054">
        <v>0</v>
      </c>
      <c r="AY2054">
        <v>24.875</v>
      </c>
    </row>
    <row r="2055" spans="24:51" x14ac:dyDescent="0.3">
      <c r="X2055"/>
      <c r="AP2055" s="1" t="s">
        <v>5716</v>
      </c>
      <c r="AQ2055" s="1" t="s">
        <v>6206</v>
      </c>
      <c r="AR2055" t="s">
        <v>6207</v>
      </c>
      <c r="AS2055">
        <v>1.4500000000000001E-2</v>
      </c>
      <c r="AT2055" s="5">
        <f t="shared" si="86"/>
        <v>1.45E-4</v>
      </c>
      <c r="AV2055" s="1" t="s">
        <v>2925</v>
      </c>
      <c r="AW2055">
        <v>0.57607407036000002</v>
      </c>
      <c r="AX2055">
        <v>0</v>
      </c>
      <c r="AY2055" t="s">
        <v>206</v>
      </c>
    </row>
    <row r="2056" spans="24:51" x14ac:dyDescent="0.3">
      <c r="X2056"/>
      <c r="AP2056" s="1" t="s">
        <v>5716</v>
      </c>
      <c r="AQ2056" t="s">
        <v>6208</v>
      </c>
      <c r="AR2056" t="s">
        <v>6209</v>
      </c>
      <c r="AS2056">
        <v>1.4500000000000001E-2</v>
      </c>
      <c r="AT2056" s="5">
        <f t="shared" si="86"/>
        <v>1.45E-4</v>
      </c>
      <c r="AV2056" s="1" t="s">
        <v>979</v>
      </c>
      <c r="AW2056">
        <v>1.35663927776</v>
      </c>
      <c r="AX2056">
        <v>0</v>
      </c>
      <c r="AY2056" t="s">
        <v>206</v>
      </c>
    </row>
    <row r="2057" spans="24:51" x14ac:dyDescent="0.3">
      <c r="X2057"/>
      <c r="AP2057" s="1" t="s">
        <v>5716</v>
      </c>
      <c r="AQ2057" s="1" t="s">
        <v>6210</v>
      </c>
      <c r="AR2057" t="s">
        <v>6211</v>
      </c>
      <c r="AS2057">
        <v>1.44E-2</v>
      </c>
      <c r="AT2057" s="5">
        <f t="shared" ref="AT2057:AT2120" si="87">AS2057/100</f>
        <v>1.44E-4</v>
      </c>
      <c r="AV2057" s="1" t="s">
        <v>563</v>
      </c>
      <c r="AW2057">
        <v>2.1901343845499999</v>
      </c>
      <c r="AX2057">
        <v>0</v>
      </c>
      <c r="AY2057" t="s">
        <v>206</v>
      </c>
    </row>
    <row r="2058" spans="24:51" x14ac:dyDescent="0.3">
      <c r="X2058"/>
      <c r="AP2058" s="1" t="s">
        <v>5716</v>
      </c>
      <c r="AQ2058" t="s">
        <v>6212</v>
      </c>
      <c r="AR2058" t="s">
        <v>6213</v>
      </c>
      <c r="AS2058">
        <v>1.43E-2</v>
      </c>
      <c r="AT2058" s="5">
        <f t="shared" si="87"/>
        <v>1.4300000000000001E-4</v>
      </c>
      <c r="AV2058" s="1" t="s">
        <v>989</v>
      </c>
      <c r="AW2058">
        <v>19.717197161529999</v>
      </c>
      <c r="AX2058">
        <v>8.0920000000000005</v>
      </c>
      <c r="AY2058" t="s">
        <v>206</v>
      </c>
    </row>
    <row r="2059" spans="24:51" x14ac:dyDescent="0.3">
      <c r="X2059"/>
      <c r="AP2059" s="1" t="s">
        <v>5716</v>
      </c>
      <c r="AQ2059" s="1" t="s">
        <v>6214</v>
      </c>
      <c r="AR2059" t="s">
        <v>6215</v>
      </c>
      <c r="AS2059">
        <v>1.4E-2</v>
      </c>
      <c r="AT2059" s="5">
        <f t="shared" si="87"/>
        <v>1.4000000000000001E-4</v>
      </c>
      <c r="AV2059" s="1" t="s">
        <v>2697</v>
      </c>
      <c r="AW2059">
        <v>13.038612188849999</v>
      </c>
      <c r="AX2059">
        <v>0</v>
      </c>
      <c r="AY2059" t="s">
        <v>206</v>
      </c>
    </row>
    <row r="2060" spans="24:51" x14ac:dyDescent="0.3">
      <c r="X2060"/>
      <c r="AP2060" s="1" t="s">
        <v>5716</v>
      </c>
      <c r="AQ2060" s="1" t="s">
        <v>6216</v>
      </c>
      <c r="AR2060" s="1" t="s">
        <v>6217</v>
      </c>
      <c r="AS2060">
        <v>1.38E-2</v>
      </c>
      <c r="AT2060" s="5">
        <f t="shared" si="87"/>
        <v>1.3799999999999999E-4</v>
      </c>
      <c r="AV2060" s="1" t="s">
        <v>46</v>
      </c>
      <c r="AW2060">
        <v>84.294572678400002</v>
      </c>
      <c r="AX2060">
        <v>-12.105</v>
      </c>
      <c r="AY2060">
        <v>1.325</v>
      </c>
    </row>
    <row r="2061" spans="24:51" x14ac:dyDescent="0.3">
      <c r="X2061"/>
      <c r="AP2061" s="1" t="s">
        <v>5716</v>
      </c>
      <c r="AQ2061" s="1" t="s">
        <v>6218</v>
      </c>
      <c r="AR2061" t="s">
        <v>6219</v>
      </c>
      <c r="AS2061">
        <v>1.3599999999999999E-2</v>
      </c>
      <c r="AT2061" s="5">
        <f t="shared" si="87"/>
        <v>1.36E-4</v>
      </c>
      <c r="AV2061" s="1" t="s">
        <v>977</v>
      </c>
      <c r="AW2061">
        <v>2.7425474045099998</v>
      </c>
      <c r="AX2061">
        <v>22.655000000000001</v>
      </c>
      <c r="AY2061">
        <v>15</v>
      </c>
    </row>
    <row r="2062" spans="24:51" x14ac:dyDescent="0.3">
      <c r="X2062"/>
      <c r="AP2062" s="1" t="s">
        <v>5716</v>
      </c>
      <c r="AQ2062" t="s">
        <v>6220</v>
      </c>
      <c r="AR2062" t="s">
        <v>6221</v>
      </c>
      <c r="AS2062">
        <v>1.3599999999999999E-2</v>
      </c>
      <c r="AT2062" s="5">
        <f t="shared" si="87"/>
        <v>1.36E-4</v>
      </c>
      <c r="AV2062" s="1" t="s">
        <v>971</v>
      </c>
      <c r="AW2062">
        <v>7.3040118818400002</v>
      </c>
      <c r="AX2062">
        <v>0</v>
      </c>
      <c r="AY2062" t="s">
        <v>206</v>
      </c>
    </row>
    <row r="2063" spans="24:51" x14ac:dyDescent="0.3">
      <c r="X2063"/>
      <c r="AP2063" s="1" t="s">
        <v>5716</v>
      </c>
      <c r="AQ2063" s="1" t="s">
        <v>6222</v>
      </c>
      <c r="AR2063" s="1" t="s">
        <v>6223</v>
      </c>
      <c r="AS2063">
        <v>1.35E-2</v>
      </c>
      <c r="AT2063" s="5">
        <f t="shared" si="87"/>
        <v>1.35E-4</v>
      </c>
      <c r="AV2063" s="1" t="s">
        <v>1001</v>
      </c>
      <c r="AW2063">
        <v>1.43596527732</v>
      </c>
      <c r="AX2063">
        <v>0</v>
      </c>
      <c r="AY2063" t="s">
        <v>206</v>
      </c>
    </row>
    <row r="2064" spans="24:51" x14ac:dyDescent="0.3">
      <c r="X2064"/>
      <c r="AP2064" s="1" t="s">
        <v>5716</v>
      </c>
      <c r="AQ2064" s="1" t="s">
        <v>5147</v>
      </c>
      <c r="AR2064" s="1" t="s">
        <v>5148</v>
      </c>
      <c r="AS2064">
        <v>1.35E-2</v>
      </c>
      <c r="AT2064" s="5">
        <f t="shared" si="87"/>
        <v>1.35E-4</v>
      </c>
      <c r="AV2064" s="1" t="s">
        <v>64</v>
      </c>
      <c r="AW2064">
        <v>69.658839049139999</v>
      </c>
      <c r="AX2064">
        <v>21.597000000000001</v>
      </c>
      <c r="AY2064" t="s">
        <v>206</v>
      </c>
    </row>
    <row r="2065" spans="24:51" x14ac:dyDescent="0.3">
      <c r="X2065"/>
      <c r="AP2065" s="1" t="s">
        <v>5716</v>
      </c>
      <c r="AQ2065" t="s">
        <v>6224</v>
      </c>
      <c r="AR2065" t="s">
        <v>6225</v>
      </c>
      <c r="AS2065">
        <v>1.3100000000000001E-2</v>
      </c>
      <c r="AT2065" s="5">
        <f t="shared" si="87"/>
        <v>1.3100000000000001E-4</v>
      </c>
      <c r="AV2065" s="1" t="s">
        <v>949</v>
      </c>
      <c r="AW2065">
        <v>1.9353427243800001</v>
      </c>
      <c r="AX2065">
        <v>0</v>
      </c>
      <c r="AY2065" t="s">
        <v>206</v>
      </c>
    </row>
    <row r="2066" spans="24:51" x14ac:dyDescent="0.3">
      <c r="X2066"/>
      <c r="AP2066" s="1" t="s">
        <v>5716</v>
      </c>
      <c r="AQ2066" s="1" t="s">
        <v>6226</v>
      </c>
      <c r="AR2066" t="s">
        <v>6227</v>
      </c>
      <c r="AS2066">
        <v>1.2699999999999999E-2</v>
      </c>
      <c r="AT2066" s="5">
        <f t="shared" si="87"/>
        <v>1.27E-4</v>
      </c>
      <c r="AV2066" s="1" t="s">
        <v>3447</v>
      </c>
      <c r="AW2066">
        <v>9.52309663536</v>
      </c>
      <c r="AX2066">
        <v>0</v>
      </c>
      <c r="AY2066">
        <v>-1.8</v>
      </c>
    </row>
    <row r="2067" spans="24:51" x14ac:dyDescent="0.3">
      <c r="X2067"/>
      <c r="AP2067" s="1" t="s">
        <v>5716</v>
      </c>
      <c r="AQ2067" s="1" t="s">
        <v>6228</v>
      </c>
      <c r="AR2067" t="s">
        <v>6229</v>
      </c>
      <c r="AS2067">
        <v>1.24E-2</v>
      </c>
      <c r="AT2067" s="5">
        <f t="shared" si="87"/>
        <v>1.2400000000000001E-4</v>
      </c>
      <c r="AV2067" s="1" t="s">
        <v>607</v>
      </c>
      <c r="AW2067">
        <v>1.54423233718</v>
      </c>
      <c r="AX2067">
        <v>0</v>
      </c>
      <c r="AY2067">
        <v>45.8</v>
      </c>
    </row>
    <row r="2068" spans="24:51" x14ac:dyDescent="0.3">
      <c r="X2068"/>
      <c r="AP2068" s="1" t="s">
        <v>5716</v>
      </c>
      <c r="AQ2068" t="s">
        <v>6230</v>
      </c>
      <c r="AR2068" t="s">
        <v>6231</v>
      </c>
      <c r="AS2068">
        <v>1.24E-2</v>
      </c>
      <c r="AT2068" s="5">
        <f t="shared" si="87"/>
        <v>1.2400000000000001E-4</v>
      </c>
      <c r="AV2068" s="1" t="s">
        <v>953</v>
      </c>
      <c r="AW2068">
        <v>6.8706849704000001</v>
      </c>
      <c r="AX2068">
        <v>0</v>
      </c>
      <c r="AY2068" t="s">
        <v>206</v>
      </c>
    </row>
    <row r="2069" spans="24:51" x14ac:dyDescent="0.3">
      <c r="X2069"/>
      <c r="AP2069" s="1" t="s">
        <v>5716</v>
      </c>
      <c r="AQ2069" t="s">
        <v>5300</v>
      </c>
      <c r="AR2069" t="s">
        <v>5301</v>
      </c>
      <c r="AS2069">
        <v>1.24E-2</v>
      </c>
      <c r="AT2069" s="5">
        <f t="shared" si="87"/>
        <v>1.2400000000000001E-4</v>
      </c>
      <c r="AV2069" s="1" t="s">
        <v>618</v>
      </c>
      <c r="AW2069">
        <v>33.404096630600002</v>
      </c>
      <c r="AX2069">
        <v>0</v>
      </c>
      <c r="AY2069" t="s">
        <v>206</v>
      </c>
    </row>
    <row r="2070" spans="24:51" x14ac:dyDescent="0.3">
      <c r="X2070"/>
      <c r="AP2070" s="1" t="s">
        <v>5716</v>
      </c>
      <c r="AQ2070" t="s">
        <v>6232</v>
      </c>
      <c r="AR2070" t="s">
        <v>6233</v>
      </c>
      <c r="AS2070">
        <v>1.24E-2</v>
      </c>
      <c r="AT2070" s="5">
        <f t="shared" si="87"/>
        <v>1.2400000000000001E-4</v>
      </c>
      <c r="AV2070" s="1" t="s">
        <v>2924</v>
      </c>
      <c r="AW2070">
        <v>4.3046484295100003</v>
      </c>
      <c r="AX2070">
        <v>0</v>
      </c>
      <c r="AY2070">
        <v>7</v>
      </c>
    </row>
    <row r="2071" spans="24:51" x14ac:dyDescent="0.3">
      <c r="X2071"/>
      <c r="AP2071" s="1" t="s">
        <v>5716</v>
      </c>
      <c r="AQ2071" t="s">
        <v>4335</v>
      </c>
      <c r="AR2071" t="s">
        <v>4336</v>
      </c>
      <c r="AS2071">
        <v>1.18E-2</v>
      </c>
      <c r="AT2071" s="5">
        <f t="shared" si="87"/>
        <v>1.18E-4</v>
      </c>
      <c r="AV2071" s="1" t="s">
        <v>558</v>
      </c>
      <c r="AW2071">
        <v>6.5109140971199997</v>
      </c>
      <c r="AX2071">
        <v>0</v>
      </c>
      <c r="AY2071" t="s">
        <v>206</v>
      </c>
    </row>
    <row r="2072" spans="24:51" x14ac:dyDescent="0.3">
      <c r="X2072"/>
      <c r="AP2072" s="1" t="s">
        <v>5716</v>
      </c>
      <c r="AQ2072" t="s">
        <v>6234</v>
      </c>
      <c r="AR2072" t="s">
        <v>6235</v>
      </c>
      <c r="AS2072">
        <v>1.17E-2</v>
      </c>
      <c r="AT2072" s="5">
        <f t="shared" si="87"/>
        <v>1.17E-4</v>
      </c>
      <c r="AV2072" s="1" t="s">
        <v>2929</v>
      </c>
      <c r="AW2072">
        <v>0.46094371256</v>
      </c>
      <c r="AX2072">
        <v>0</v>
      </c>
      <c r="AY2072" t="s">
        <v>206</v>
      </c>
    </row>
    <row r="2073" spans="24:51" x14ac:dyDescent="0.3">
      <c r="X2073"/>
      <c r="AP2073" s="1" t="s">
        <v>5716</v>
      </c>
      <c r="AQ2073" s="1" t="s">
        <v>6236</v>
      </c>
      <c r="AR2073" t="s">
        <v>6237</v>
      </c>
      <c r="AS2073">
        <v>1.14E-2</v>
      </c>
      <c r="AT2073" s="5">
        <f t="shared" si="87"/>
        <v>1.1400000000000001E-4</v>
      </c>
      <c r="AV2073" s="1" t="s">
        <v>963</v>
      </c>
      <c r="AW2073">
        <v>5.4897856015000004</v>
      </c>
      <c r="AX2073">
        <v>0</v>
      </c>
      <c r="AY2073" t="s">
        <v>206</v>
      </c>
    </row>
    <row r="2074" spans="24:51" x14ac:dyDescent="0.3">
      <c r="X2074"/>
      <c r="AP2074" s="1" t="s">
        <v>5716</v>
      </c>
      <c r="AQ2074" t="s">
        <v>5406</v>
      </c>
      <c r="AR2074" t="s">
        <v>5407</v>
      </c>
      <c r="AS2074">
        <v>1.12E-2</v>
      </c>
      <c r="AT2074" s="5">
        <f t="shared" si="87"/>
        <v>1.12E-4</v>
      </c>
      <c r="AV2074" s="1" t="s">
        <v>567</v>
      </c>
      <c r="AW2074">
        <v>0.80483137924000003</v>
      </c>
      <c r="AX2074">
        <v>0</v>
      </c>
      <c r="AY2074" t="s">
        <v>206</v>
      </c>
    </row>
    <row r="2075" spans="24:51" x14ac:dyDescent="0.3">
      <c r="X2075"/>
      <c r="AP2075" s="1" t="s">
        <v>5716</v>
      </c>
      <c r="AQ2075" s="1" t="s">
        <v>6238</v>
      </c>
      <c r="AR2075" t="s">
        <v>6239</v>
      </c>
      <c r="AS2075">
        <v>1.12E-2</v>
      </c>
      <c r="AT2075" s="5">
        <f t="shared" si="87"/>
        <v>1.12E-4</v>
      </c>
      <c r="AV2075" s="1" t="s">
        <v>975</v>
      </c>
      <c r="AW2075">
        <v>15.06751312838</v>
      </c>
      <c r="AX2075">
        <v>37.131999999999998</v>
      </c>
      <c r="AY2075" t="s">
        <v>206</v>
      </c>
    </row>
    <row r="2076" spans="24:51" x14ac:dyDescent="0.3">
      <c r="X2076"/>
      <c r="AP2076" s="1" t="s">
        <v>5716</v>
      </c>
      <c r="AQ2076" t="s">
        <v>6240</v>
      </c>
      <c r="AR2076" t="s">
        <v>6241</v>
      </c>
      <c r="AS2076">
        <v>1.09E-2</v>
      </c>
      <c r="AT2076" s="5">
        <f t="shared" si="87"/>
        <v>1.0899999999999999E-4</v>
      </c>
      <c r="AV2076" s="1" t="s">
        <v>990</v>
      </c>
      <c r="AW2076">
        <v>1.0551923407999999</v>
      </c>
      <c r="AX2076">
        <v>0</v>
      </c>
      <c r="AY2076" t="s">
        <v>206</v>
      </c>
    </row>
    <row r="2077" spans="24:51" x14ac:dyDescent="0.3">
      <c r="X2077"/>
      <c r="AP2077" s="1" t="s">
        <v>5716</v>
      </c>
      <c r="AQ2077" s="1" t="s">
        <v>6242</v>
      </c>
      <c r="AR2077" t="s">
        <v>6243</v>
      </c>
      <c r="AS2077">
        <v>1.09E-2</v>
      </c>
      <c r="AT2077" s="5">
        <f t="shared" si="87"/>
        <v>1.0899999999999999E-4</v>
      </c>
      <c r="AV2077" s="1" t="s">
        <v>970</v>
      </c>
      <c r="AW2077">
        <v>1.43052448362</v>
      </c>
      <c r="AX2077">
        <v>0</v>
      </c>
      <c r="AY2077" t="s">
        <v>206</v>
      </c>
    </row>
    <row r="2078" spans="24:51" x14ac:dyDescent="0.3">
      <c r="X2078"/>
      <c r="AP2078" s="1" t="s">
        <v>5716</v>
      </c>
      <c r="AQ2078" t="s">
        <v>6244</v>
      </c>
      <c r="AR2078" t="s">
        <v>6245</v>
      </c>
      <c r="AS2078">
        <v>1.0800000000000001E-2</v>
      </c>
      <c r="AT2078" s="5">
        <f t="shared" si="87"/>
        <v>1.0800000000000001E-4</v>
      </c>
      <c r="AV2078" s="1" t="s">
        <v>972</v>
      </c>
      <c r="AW2078">
        <v>1.6504664690799999</v>
      </c>
      <c r="AX2078">
        <v>0</v>
      </c>
      <c r="AY2078" t="s">
        <v>206</v>
      </c>
    </row>
    <row r="2079" spans="24:51" x14ac:dyDescent="0.3">
      <c r="X2079"/>
      <c r="AP2079" s="1" t="s">
        <v>5716</v>
      </c>
      <c r="AQ2079" s="1" t="s">
        <v>6246</v>
      </c>
      <c r="AR2079" t="s">
        <v>6247</v>
      </c>
      <c r="AS2079">
        <v>1.0699999999999999E-2</v>
      </c>
      <c r="AT2079" s="5">
        <f t="shared" si="87"/>
        <v>1.07E-4</v>
      </c>
      <c r="AV2079" s="1" t="s">
        <v>986</v>
      </c>
      <c r="AW2079">
        <v>130.30769643700199</v>
      </c>
      <c r="AX2079">
        <v>-0.81599999999999995</v>
      </c>
      <c r="AY2079" t="s">
        <v>206</v>
      </c>
    </row>
    <row r="2080" spans="24:51" x14ac:dyDescent="0.3">
      <c r="X2080"/>
      <c r="AP2080" s="1" t="s">
        <v>5716</v>
      </c>
      <c r="AQ2080" t="s">
        <v>6248</v>
      </c>
      <c r="AR2080" t="s">
        <v>6249</v>
      </c>
      <c r="AS2080">
        <v>1.0500000000000001E-2</v>
      </c>
      <c r="AT2080" s="5">
        <f t="shared" si="87"/>
        <v>1.05E-4</v>
      </c>
      <c r="AV2080" s="1" t="s">
        <v>996</v>
      </c>
      <c r="AW2080">
        <v>200.54364767999999</v>
      </c>
      <c r="AX2080">
        <v>1.1990000000000001</v>
      </c>
      <c r="AY2080">
        <v>7.0183999999999997</v>
      </c>
    </row>
    <row r="2081" spans="24:51" x14ac:dyDescent="0.3">
      <c r="X2081"/>
      <c r="AP2081" s="1" t="s">
        <v>5716</v>
      </c>
      <c r="AQ2081" s="1" t="s">
        <v>6250</v>
      </c>
      <c r="AR2081" t="s">
        <v>6251</v>
      </c>
      <c r="AS2081">
        <v>1.04E-2</v>
      </c>
      <c r="AT2081" s="5">
        <f t="shared" si="87"/>
        <v>1.0399999999999999E-4</v>
      </c>
      <c r="AV2081" s="1" t="s">
        <v>2926</v>
      </c>
      <c r="AW2081">
        <v>0.81868445603999995</v>
      </c>
      <c r="AX2081">
        <v>0</v>
      </c>
      <c r="AY2081" t="s">
        <v>206</v>
      </c>
    </row>
    <row r="2082" spans="24:51" x14ac:dyDescent="0.3">
      <c r="X2082"/>
      <c r="AP2082" s="1" t="s">
        <v>5716</v>
      </c>
      <c r="AQ2082" t="s">
        <v>6252</v>
      </c>
      <c r="AR2082" t="s">
        <v>6253</v>
      </c>
      <c r="AS2082">
        <v>1.03E-2</v>
      </c>
      <c r="AT2082" s="5">
        <f t="shared" si="87"/>
        <v>1.03E-4</v>
      </c>
      <c r="AV2082" s="1" t="s">
        <v>945</v>
      </c>
      <c r="AW2082">
        <v>1.6690633659</v>
      </c>
      <c r="AX2082">
        <v>0</v>
      </c>
      <c r="AY2082" t="s">
        <v>206</v>
      </c>
    </row>
    <row r="2083" spans="24:51" x14ac:dyDescent="0.3">
      <c r="X2083"/>
      <c r="AP2083" s="1" t="s">
        <v>5716</v>
      </c>
      <c r="AQ2083" s="1" t="s">
        <v>5188</v>
      </c>
      <c r="AR2083" t="s">
        <v>5189</v>
      </c>
      <c r="AS2083">
        <v>0.01</v>
      </c>
      <c r="AT2083" s="5">
        <f t="shared" si="87"/>
        <v>1E-4</v>
      </c>
      <c r="AV2083" s="1" t="s">
        <v>564</v>
      </c>
      <c r="AW2083">
        <v>0.467551980073658</v>
      </c>
      <c r="AX2083">
        <v>0</v>
      </c>
      <c r="AY2083" t="s">
        <v>206</v>
      </c>
    </row>
    <row r="2084" spans="24:51" x14ac:dyDescent="0.3">
      <c r="X2084"/>
      <c r="AP2084" s="1" t="s">
        <v>5716</v>
      </c>
      <c r="AQ2084" s="1" t="s">
        <v>5284</v>
      </c>
      <c r="AR2084" t="s">
        <v>5285</v>
      </c>
      <c r="AS2084">
        <v>0.01</v>
      </c>
      <c r="AT2084" s="5">
        <f t="shared" si="87"/>
        <v>1E-4</v>
      </c>
      <c r="AV2084" s="1" t="s">
        <v>28</v>
      </c>
      <c r="AW2084">
        <v>132.33523102469999</v>
      </c>
      <c r="AX2084">
        <v>21.585000000000001</v>
      </c>
      <c r="AY2084">
        <v>6.36</v>
      </c>
    </row>
    <row r="2085" spans="24:51" x14ac:dyDescent="0.3">
      <c r="X2085"/>
      <c r="AP2085" s="1" t="s">
        <v>5716</v>
      </c>
      <c r="AQ2085" t="s">
        <v>5174</v>
      </c>
      <c r="AR2085" t="s">
        <v>5175</v>
      </c>
      <c r="AS2085">
        <v>9.9000000000000008E-3</v>
      </c>
      <c r="AT2085" s="5">
        <f t="shared" si="87"/>
        <v>9.9000000000000008E-5</v>
      </c>
      <c r="AV2085" s="1" t="s">
        <v>2904</v>
      </c>
      <c r="AW2085">
        <v>1.1285159412800001</v>
      </c>
      <c r="AX2085">
        <v>0</v>
      </c>
      <c r="AY2085" t="s">
        <v>206</v>
      </c>
    </row>
    <row r="2086" spans="24:51" x14ac:dyDescent="0.3">
      <c r="X2086"/>
      <c r="AP2086" s="1" t="s">
        <v>5716</v>
      </c>
      <c r="AQ2086" s="1" t="s">
        <v>5292</v>
      </c>
      <c r="AR2086" t="s">
        <v>5293</v>
      </c>
      <c r="AS2086">
        <v>9.7000000000000003E-3</v>
      </c>
      <c r="AT2086" s="5">
        <f t="shared" si="87"/>
        <v>9.7E-5</v>
      </c>
      <c r="AV2086" s="1" t="s">
        <v>83</v>
      </c>
      <c r="AW2086">
        <v>39.928376975840003</v>
      </c>
      <c r="AX2086">
        <v>16.891999999999999</v>
      </c>
      <c r="AY2086">
        <v>-6.5</v>
      </c>
    </row>
    <row r="2087" spans="24:51" x14ac:dyDescent="0.3">
      <c r="X2087"/>
      <c r="AP2087" s="1" t="s">
        <v>5716</v>
      </c>
      <c r="AQ2087" s="1" t="s">
        <v>5137</v>
      </c>
      <c r="AR2087" t="s">
        <v>5138</v>
      </c>
      <c r="AS2087">
        <v>9.5999999999999992E-3</v>
      </c>
      <c r="AT2087" s="5">
        <f t="shared" si="87"/>
        <v>9.5999999999999989E-5</v>
      </c>
      <c r="AV2087" s="1" t="s">
        <v>603</v>
      </c>
      <c r="AW2087">
        <v>4.6302763918499998</v>
      </c>
      <c r="AX2087">
        <v>0</v>
      </c>
      <c r="AY2087" t="s">
        <v>206</v>
      </c>
    </row>
    <row r="2088" spans="24:51" x14ac:dyDescent="0.3">
      <c r="X2088"/>
      <c r="AP2088" s="1" t="s">
        <v>5716</v>
      </c>
      <c r="AQ2088" s="1" t="s">
        <v>4343</v>
      </c>
      <c r="AR2088" t="s">
        <v>4344</v>
      </c>
      <c r="AS2088">
        <v>9.4000000000000004E-3</v>
      </c>
      <c r="AT2088" s="5">
        <f t="shared" si="87"/>
        <v>9.4000000000000008E-5</v>
      </c>
      <c r="AV2088" s="1" t="s">
        <v>562</v>
      </c>
      <c r="AW2088">
        <v>5.1308263171800004</v>
      </c>
      <c r="AX2088">
        <v>0</v>
      </c>
      <c r="AY2088">
        <v>-20.5</v>
      </c>
    </row>
    <row r="2089" spans="24:51" x14ac:dyDescent="0.3">
      <c r="X2089"/>
      <c r="AP2089" s="1" t="s">
        <v>5716</v>
      </c>
      <c r="AQ2089" s="1" t="s">
        <v>5139</v>
      </c>
      <c r="AR2089" t="s">
        <v>5140</v>
      </c>
      <c r="AS2089">
        <v>9.2999999999999992E-3</v>
      </c>
      <c r="AT2089" s="5">
        <f t="shared" si="87"/>
        <v>9.2999999999999997E-5</v>
      </c>
      <c r="AV2089" s="1" t="s">
        <v>57</v>
      </c>
      <c r="AW2089">
        <v>47.509517134680003</v>
      </c>
      <c r="AX2089">
        <v>95.802000000000007</v>
      </c>
      <c r="AY2089">
        <v>10.25</v>
      </c>
    </row>
    <row r="2090" spans="24:51" x14ac:dyDescent="0.3">
      <c r="X2090"/>
      <c r="AP2090" s="1" t="s">
        <v>5716</v>
      </c>
      <c r="AQ2090" s="1" t="s">
        <v>6254</v>
      </c>
      <c r="AR2090" t="s">
        <v>6255</v>
      </c>
      <c r="AS2090">
        <v>9.1000000000000004E-3</v>
      </c>
      <c r="AT2090" s="5">
        <f t="shared" si="87"/>
        <v>9.1000000000000003E-5</v>
      </c>
      <c r="AV2090" s="1" t="s">
        <v>982</v>
      </c>
      <c r="AW2090">
        <v>0.21299003529999999</v>
      </c>
      <c r="AX2090">
        <v>0</v>
      </c>
      <c r="AY2090" t="s">
        <v>206</v>
      </c>
    </row>
    <row r="2091" spans="24:51" x14ac:dyDescent="0.3">
      <c r="X2091"/>
      <c r="AP2091" s="1" t="s">
        <v>5716</v>
      </c>
      <c r="AQ2091" s="1" t="s">
        <v>6256</v>
      </c>
      <c r="AR2091" t="s">
        <v>6257</v>
      </c>
      <c r="AS2091">
        <v>8.6999999999999994E-3</v>
      </c>
      <c r="AT2091" s="5">
        <f t="shared" si="87"/>
        <v>8.7000000000000001E-5</v>
      </c>
      <c r="AV2091" s="1" t="s">
        <v>961</v>
      </c>
      <c r="AW2091">
        <v>0.22568326990000001</v>
      </c>
      <c r="AX2091">
        <v>0</v>
      </c>
      <c r="AY2091" t="s">
        <v>206</v>
      </c>
    </row>
    <row r="2092" spans="24:51" x14ac:dyDescent="0.3">
      <c r="X2092"/>
      <c r="AP2092" s="1" t="s">
        <v>5716</v>
      </c>
      <c r="AQ2092" t="s">
        <v>6258</v>
      </c>
      <c r="AR2092" t="s">
        <v>6259</v>
      </c>
      <c r="AS2092">
        <v>8.6999999999999994E-3</v>
      </c>
      <c r="AT2092" s="5">
        <f t="shared" si="87"/>
        <v>8.7000000000000001E-5</v>
      </c>
      <c r="AV2092" s="1" t="s">
        <v>568</v>
      </c>
      <c r="AW2092">
        <v>2.6892757500600002</v>
      </c>
      <c r="AX2092">
        <v>0</v>
      </c>
      <c r="AY2092" t="s">
        <v>206</v>
      </c>
    </row>
    <row r="2093" spans="24:51" x14ac:dyDescent="0.3">
      <c r="X2093"/>
      <c r="AP2093" s="1" t="s">
        <v>5716</v>
      </c>
      <c r="AQ2093" t="s">
        <v>5473</v>
      </c>
      <c r="AR2093" s="1" t="s">
        <v>5474</v>
      </c>
      <c r="AS2093">
        <v>8.5000000000000006E-3</v>
      </c>
      <c r="AT2093" s="5">
        <f t="shared" si="87"/>
        <v>8.5000000000000006E-5</v>
      </c>
      <c r="AV2093" s="1" t="s">
        <v>3354</v>
      </c>
      <c r="AW2093">
        <v>0.52405011526</v>
      </c>
      <c r="AX2093">
        <v>0</v>
      </c>
      <c r="AY2093" t="s">
        <v>206</v>
      </c>
    </row>
    <row r="2094" spans="24:51" x14ac:dyDescent="0.3">
      <c r="X2094"/>
      <c r="AP2094" s="1" t="s">
        <v>5716</v>
      </c>
      <c r="AQ2094" t="s">
        <v>6260</v>
      </c>
      <c r="AR2094" t="s">
        <v>6261</v>
      </c>
      <c r="AS2094">
        <v>8.3999999999999995E-3</v>
      </c>
      <c r="AT2094" s="5">
        <f t="shared" si="87"/>
        <v>8.3999999999999995E-5</v>
      </c>
      <c r="AV2094" s="1" t="s">
        <v>2923</v>
      </c>
      <c r="AW2094">
        <v>2.8388249799</v>
      </c>
      <c r="AX2094">
        <v>0</v>
      </c>
      <c r="AY2094" t="s">
        <v>206</v>
      </c>
    </row>
    <row r="2095" spans="24:51" x14ac:dyDescent="0.3">
      <c r="X2095"/>
      <c r="AP2095" s="1" t="s">
        <v>5716</v>
      </c>
      <c r="AQ2095" t="s">
        <v>4361</v>
      </c>
      <c r="AR2095" t="s">
        <v>4362</v>
      </c>
      <c r="AS2095">
        <v>7.6E-3</v>
      </c>
      <c r="AT2095" s="5">
        <f t="shared" si="87"/>
        <v>7.6000000000000004E-5</v>
      </c>
      <c r="AV2095" s="1" t="s">
        <v>612</v>
      </c>
      <c r="AW2095">
        <v>1.6679745098400001</v>
      </c>
      <c r="AX2095">
        <v>0</v>
      </c>
      <c r="AY2095" t="s">
        <v>206</v>
      </c>
    </row>
    <row r="2096" spans="24:51" x14ac:dyDescent="0.3">
      <c r="X2096"/>
      <c r="AP2096" s="1" t="s">
        <v>5716</v>
      </c>
      <c r="AQ2096" t="s">
        <v>6262</v>
      </c>
      <c r="AR2096" t="s">
        <v>6263</v>
      </c>
      <c r="AS2096">
        <v>7.4999999999999997E-3</v>
      </c>
      <c r="AT2096" s="5">
        <f t="shared" si="87"/>
        <v>7.4999999999999993E-5</v>
      </c>
      <c r="AV2096" s="1" t="s">
        <v>3451</v>
      </c>
      <c r="AW2096">
        <v>1.21139067396</v>
      </c>
      <c r="AX2096">
        <v>0</v>
      </c>
      <c r="AY2096" t="s">
        <v>206</v>
      </c>
    </row>
    <row r="2097" spans="24:51" x14ac:dyDescent="0.3">
      <c r="X2097"/>
      <c r="AP2097" s="1" t="s">
        <v>5716</v>
      </c>
      <c r="AQ2097" t="s">
        <v>6264</v>
      </c>
      <c r="AR2097" t="s">
        <v>6265</v>
      </c>
      <c r="AS2097">
        <v>6.7999999999999996E-3</v>
      </c>
      <c r="AT2097" s="5">
        <f t="shared" si="87"/>
        <v>6.7999999999999999E-5</v>
      </c>
      <c r="AV2097" s="1" t="s">
        <v>966</v>
      </c>
      <c r="AW2097">
        <v>0.30044269814000002</v>
      </c>
      <c r="AX2097">
        <v>0</v>
      </c>
      <c r="AY2097" t="s">
        <v>206</v>
      </c>
    </row>
    <row r="2098" spans="24:51" x14ac:dyDescent="0.3">
      <c r="X2098"/>
      <c r="AP2098" s="1" t="s">
        <v>5716</v>
      </c>
      <c r="AQ2098" t="s">
        <v>6266</v>
      </c>
      <c r="AR2098" t="s">
        <v>6267</v>
      </c>
      <c r="AS2098">
        <v>6.4000000000000003E-3</v>
      </c>
      <c r="AT2098" s="5">
        <f t="shared" si="87"/>
        <v>6.3999999999999997E-5</v>
      </c>
      <c r="AV2098" s="1" t="s">
        <v>3453</v>
      </c>
      <c r="AW2098">
        <v>0.11803796749999999</v>
      </c>
      <c r="AX2098">
        <v>0</v>
      </c>
      <c r="AY2098">
        <v>2</v>
      </c>
    </row>
    <row r="2099" spans="24:51" x14ac:dyDescent="0.3">
      <c r="X2099"/>
      <c r="AP2099" s="1" t="s">
        <v>5716</v>
      </c>
      <c r="AQ2099" t="s">
        <v>6268</v>
      </c>
      <c r="AR2099" t="s">
        <v>6269</v>
      </c>
      <c r="AS2099">
        <v>5.8999999999999999E-3</v>
      </c>
      <c r="AT2099" s="5">
        <f t="shared" si="87"/>
        <v>5.8999999999999998E-5</v>
      </c>
      <c r="AV2099" s="1" t="s">
        <v>3454</v>
      </c>
      <c r="AW2099">
        <v>4.6151170972499997</v>
      </c>
      <c r="AX2099">
        <v>0</v>
      </c>
      <c r="AY2099">
        <v>10</v>
      </c>
    </row>
    <row r="2100" spans="24:51" x14ac:dyDescent="0.3">
      <c r="X2100"/>
      <c r="AP2100" s="1" t="s">
        <v>5716</v>
      </c>
      <c r="AQ2100" t="s">
        <v>6270</v>
      </c>
      <c r="AR2100" t="s">
        <v>6271</v>
      </c>
      <c r="AS2100">
        <v>5.8999999999999999E-3</v>
      </c>
      <c r="AT2100" s="5">
        <f t="shared" si="87"/>
        <v>5.8999999999999998E-5</v>
      </c>
      <c r="AV2100" s="1" t="s">
        <v>3452</v>
      </c>
      <c r="AW2100">
        <v>6.7175912880000004</v>
      </c>
      <c r="AX2100">
        <v>0</v>
      </c>
      <c r="AY2100" t="s">
        <v>206</v>
      </c>
    </row>
    <row r="2101" spans="24:51" x14ac:dyDescent="0.3">
      <c r="X2101"/>
      <c r="AP2101" s="1" t="s">
        <v>5716</v>
      </c>
      <c r="AQ2101" t="s">
        <v>6272</v>
      </c>
      <c r="AR2101" t="s">
        <v>6273</v>
      </c>
      <c r="AS2101">
        <v>5.3E-3</v>
      </c>
      <c r="AT2101" s="5">
        <f t="shared" si="87"/>
        <v>5.3000000000000001E-5</v>
      </c>
      <c r="AV2101" s="1" t="s">
        <v>999</v>
      </c>
      <c r="AW2101">
        <v>0.22211013681</v>
      </c>
      <c r="AX2101">
        <v>0</v>
      </c>
      <c r="AY2101" t="s">
        <v>206</v>
      </c>
    </row>
    <row r="2102" spans="24:51" x14ac:dyDescent="0.3">
      <c r="X2102"/>
      <c r="AP2102" s="1" t="s">
        <v>5716</v>
      </c>
      <c r="AQ2102" t="s">
        <v>6274</v>
      </c>
      <c r="AR2102" t="s">
        <v>6275</v>
      </c>
      <c r="AS2102">
        <v>4.8999999999999998E-3</v>
      </c>
      <c r="AT2102" s="5">
        <f t="shared" si="87"/>
        <v>4.8999999999999998E-5</v>
      </c>
      <c r="AV2102" s="1" t="s">
        <v>2928</v>
      </c>
      <c r="AW2102">
        <v>0.25989901920000003</v>
      </c>
      <c r="AX2102">
        <v>0</v>
      </c>
      <c r="AY2102" t="s">
        <v>206</v>
      </c>
    </row>
    <row r="2103" spans="24:51" x14ac:dyDescent="0.3">
      <c r="X2103"/>
      <c r="AP2103" s="1" t="s">
        <v>5716</v>
      </c>
      <c r="AQ2103" t="s">
        <v>6277</v>
      </c>
      <c r="AR2103" t="s">
        <v>6278</v>
      </c>
      <c r="AS2103">
        <v>1.6000000000000001E-3</v>
      </c>
      <c r="AT2103" s="5">
        <f t="shared" si="87"/>
        <v>1.5999999999999999E-5</v>
      </c>
      <c r="AV2103" s="1" t="s">
        <v>6276</v>
      </c>
      <c r="AW2103">
        <v>0.77205470150032995</v>
      </c>
      <c r="AX2103">
        <v>0</v>
      </c>
      <c r="AY2103" t="s">
        <v>206</v>
      </c>
    </row>
    <row r="2104" spans="24:51" x14ac:dyDescent="0.3">
      <c r="X2104"/>
      <c r="AP2104" s="1" t="s">
        <v>6279</v>
      </c>
      <c r="AQ2104" t="s">
        <v>6055</v>
      </c>
      <c r="AR2104" t="s">
        <v>6056</v>
      </c>
      <c r="AS2104">
        <v>8.9581999999999997</v>
      </c>
      <c r="AT2104" s="5">
        <f t="shared" si="87"/>
        <v>8.9581999999999995E-2</v>
      </c>
      <c r="AV2104" s="1" t="s">
        <v>777</v>
      </c>
      <c r="AW2104">
        <v>33.014425150080001</v>
      </c>
      <c r="AX2104">
        <v>4.1159999999999997</v>
      </c>
      <c r="AY2104">
        <v>43.505499999999998</v>
      </c>
    </row>
    <row r="2105" spans="24:51" x14ac:dyDescent="0.3">
      <c r="X2105"/>
      <c r="AP2105" s="1" t="s">
        <v>6279</v>
      </c>
      <c r="AQ2105" s="1" t="s">
        <v>6280</v>
      </c>
      <c r="AR2105" t="s">
        <v>6281</v>
      </c>
      <c r="AS2105">
        <v>7.9534000000000002</v>
      </c>
      <c r="AT2105" s="5">
        <f t="shared" si="87"/>
        <v>7.9534000000000007E-2</v>
      </c>
      <c r="AV2105" s="1" t="s">
        <v>779</v>
      </c>
      <c r="AW2105">
        <v>35.818012921374098</v>
      </c>
      <c r="AX2105">
        <v>0.185</v>
      </c>
      <c r="AY2105" t="s">
        <v>206</v>
      </c>
    </row>
    <row r="2106" spans="24:51" x14ac:dyDescent="0.3">
      <c r="X2106"/>
      <c r="AP2106" s="1" t="s">
        <v>6279</v>
      </c>
      <c r="AQ2106" t="s">
        <v>4822</v>
      </c>
      <c r="AR2106" t="s">
        <v>4823</v>
      </c>
      <c r="AS2106">
        <v>5.6832000000000003</v>
      </c>
      <c r="AT2106" s="5">
        <f t="shared" si="87"/>
        <v>5.6832000000000001E-2</v>
      </c>
      <c r="AV2106" s="1" t="s">
        <v>447</v>
      </c>
      <c r="AW2106">
        <v>24.103199848740001</v>
      </c>
      <c r="AX2106">
        <v>0</v>
      </c>
      <c r="AY2106" t="s">
        <v>206</v>
      </c>
    </row>
    <row r="2107" spans="24:51" x14ac:dyDescent="0.3">
      <c r="X2107"/>
      <c r="AP2107" s="1" t="s">
        <v>6279</v>
      </c>
      <c r="AQ2107" s="1" t="s">
        <v>5899</v>
      </c>
      <c r="AR2107" t="s">
        <v>5900</v>
      </c>
      <c r="AS2107">
        <v>5.3261000000000003</v>
      </c>
      <c r="AT2107" s="5">
        <f t="shared" si="87"/>
        <v>5.3261000000000003E-2</v>
      </c>
      <c r="AV2107" s="1" t="s">
        <v>725</v>
      </c>
      <c r="AW2107">
        <v>19.34451443327</v>
      </c>
      <c r="AX2107">
        <v>33.18</v>
      </c>
      <c r="AY2107">
        <v>25.183</v>
      </c>
    </row>
    <row r="2108" spans="24:51" x14ac:dyDescent="0.3">
      <c r="X2108"/>
      <c r="AP2108" s="1" t="s">
        <v>6279</v>
      </c>
      <c r="AQ2108" s="1" t="s">
        <v>6282</v>
      </c>
      <c r="AR2108" t="s">
        <v>6283</v>
      </c>
      <c r="AS2108">
        <v>5.3128000000000002</v>
      </c>
      <c r="AT2108" s="5">
        <f t="shared" si="87"/>
        <v>5.3128000000000002E-2</v>
      </c>
      <c r="AV2108" s="1" t="s">
        <v>844</v>
      </c>
      <c r="AW2108">
        <v>57.630229160805797</v>
      </c>
      <c r="AX2108">
        <v>13.343</v>
      </c>
      <c r="AY2108">
        <v>-14.409000000000001</v>
      </c>
    </row>
    <row r="2109" spans="24:51" x14ac:dyDescent="0.3">
      <c r="X2109"/>
      <c r="AP2109" s="1" t="s">
        <v>6279</v>
      </c>
      <c r="AQ2109" s="1" t="s">
        <v>6013</v>
      </c>
      <c r="AR2109" t="s">
        <v>6014</v>
      </c>
      <c r="AS2109">
        <v>5.0419</v>
      </c>
      <c r="AT2109" s="5">
        <f t="shared" si="87"/>
        <v>5.0418999999999999E-2</v>
      </c>
      <c r="AV2109" s="1" t="s">
        <v>124</v>
      </c>
      <c r="AW2109">
        <v>27.864787934719999</v>
      </c>
      <c r="AX2109">
        <v>1.619</v>
      </c>
      <c r="AY2109">
        <v>2</v>
      </c>
    </row>
    <row r="2110" spans="24:51" x14ac:dyDescent="0.3">
      <c r="X2110"/>
      <c r="AP2110" s="1" t="s">
        <v>6279</v>
      </c>
      <c r="AQ2110" t="s">
        <v>6284</v>
      </c>
      <c r="AR2110" t="s">
        <v>6285</v>
      </c>
      <c r="AS2110">
        <v>3.8717999999999999</v>
      </c>
      <c r="AT2110" s="5">
        <f t="shared" si="87"/>
        <v>3.8718000000000002E-2</v>
      </c>
      <c r="AV2110" s="1" t="s">
        <v>848</v>
      </c>
      <c r="AW2110">
        <v>74.313303975451106</v>
      </c>
      <c r="AX2110">
        <v>14.852</v>
      </c>
      <c r="AY2110">
        <v>8.8119999999999994</v>
      </c>
    </row>
    <row r="2111" spans="24:51" x14ac:dyDescent="0.3">
      <c r="X2111"/>
      <c r="AP2111" s="1" t="s">
        <v>6279</v>
      </c>
      <c r="AQ2111" t="s">
        <v>6286</v>
      </c>
      <c r="AR2111" t="s">
        <v>6287</v>
      </c>
      <c r="AS2111">
        <v>3.5737999999999999</v>
      </c>
      <c r="AT2111" s="5">
        <f t="shared" si="87"/>
        <v>3.5737999999999999E-2</v>
      </c>
      <c r="AV2111" s="1" t="s">
        <v>851</v>
      </c>
      <c r="AW2111">
        <v>21.986154003050299</v>
      </c>
      <c r="AX2111">
        <v>-11.959</v>
      </c>
      <c r="AY2111">
        <v>5.2210000000000001</v>
      </c>
    </row>
    <row r="2112" spans="24:51" x14ac:dyDescent="0.3">
      <c r="X2112"/>
      <c r="AP2112" s="1" t="s">
        <v>6279</v>
      </c>
      <c r="AQ2112" s="1" t="s">
        <v>6099</v>
      </c>
      <c r="AR2112" t="s">
        <v>6100</v>
      </c>
      <c r="AS2112">
        <v>3.4123999999999999</v>
      </c>
      <c r="AT2112" s="5">
        <f t="shared" si="87"/>
        <v>3.4124000000000002E-2</v>
      </c>
      <c r="AV2112" s="1" t="s">
        <v>718</v>
      </c>
      <c r="AW2112">
        <v>11.99800440972</v>
      </c>
      <c r="AX2112">
        <v>-17.015000000000001</v>
      </c>
      <c r="AY2112" t="s">
        <v>206</v>
      </c>
    </row>
    <row r="2113" spans="24:51" x14ac:dyDescent="0.3">
      <c r="X2113"/>
      <c r="AP2113" s="1" t="s">
        <v>6279</v>
      </c>
      <c r="AQ2113" s="1" t="s">
        <v>6069</v>
      </c>
      <c r="AR2113" t="s">
        <v>6070</v>
      </c>
      <c r="AS2113">
        <v>3.3969999999999998</v>
      </c>
      <c r="AT2113" s="5">
        <f t="shared" si="87"/>
        <v>3.397E-2</v>
      </c>
      <c r="AV2113" s="1" t="s">
        <v>732</v>
      </c>
      <c r="AW2113">
        <v>11.941551677</v>
      </c>
      <c r="AX2113">
        <v>-23.966999999999999</v>
      </c>
      <c r="AY2113">
        <v>2.1909999999999998</v>
      </c>
    </row>
    <row r="2114" spans="24:51" x14ac:dyDescent="0.3">
      <c r="X2114"/>
      <c r="AP2114" s="1" t="s">
        <v>6279</v>
      </c>
      <c r="AQ2114" t="s">
        <v>6288</v>
      </c>
      <c r="AR2114" t="s">
        <v>6289</v>
      </c>
      <c r="AS2114">
        <v>3.3921999999999999</v>
      </c>
      <c r="AT2114" s="5">
        <f t="shared" si="87"/>
        <v>3.3922000000000001E-2</v>
      </c>
      <c r="AV2114" s="1" t="s">
        <v>854</v>
      </c>
      <c r="AW2114">
        <v>23.678105517483701</v>
      </c>
      <c r="AX2114">
        <v>-7.7069999999999999</v>
      </c>
      <c r="AY2114">
        <v>8.19</v>
      </c>
    </row>
    <row r="2115" spans="24:51" x14ac:dyDescent="0.3">
      <c r="X2115"/>
      <c r="AP2115" s="1" t="s">
        <v>6279</v>
      </c>
      <c r="AQ2115" s="1" t="s">
        <v>6290</v>
      </c>
      <c r="AR2115" t="s">
        <v>6291</v>
      </c>
      <c r="AS2115">
        <v>2.7250000000000001</v>
      </c>
      <c r="AT2115" s="5">
        <f t="shared" si="87"/>
        <v>2.725E-2</v>
      </c>
      <c r="AV2115" s="1" t="s">
        <v>776</v>
      </c>
      <c r="AW2115">
        <v>16.272988931375401</v>
      </c>
      <c r="AX2115">
        <v>35.762</v>
      </c>
      <c r="AY2115">
        <v>29.617999999999999</v>
      </c>
    </row>
    <row r="2116" spans="24:51" x14ac:dyDescent="0.3">
      <c r="X2116"/>
      <c r="AP2116" s="1" t="s">
        <v>6279</v>
      </c>
      <c r="AQ2116" s="1" t="s">
        <v>6292</v>
      </c>
      <c r="AR2116" t="s">
        <v>6293</v>
      </c>
      <c r="AS2116">
        <v>1.9240999999999999</v>
      </c>
      <c r="AT2116" s="5">
        <f t="shared" si="87"/>
        <v>1.9240999999999998E-2</v>
      </c>
      <c r="AV2116" s="1" t="s">
        <v>2657</v>
      </c>
      <c r="AW2116">
        <v>24.9884142170926</v>
      </c>
      <c r="AX2116">
        <v>46.276000000000003</v>
      </c>
      <c r="AY2116" t="s">
        <v>206</v>
      </c>
    </row>
    <row r="2117" spans="24:51" x14ac:dyDescent="0.3">
      <c r="X2117"/>
      <c r="AP2117" s="1" t="s">
        <v>6279</v>
      </c>
      <c r="AQ2117" s="1" t="s">
        <v>6294</v>
      </c>
      <c r="AR2117" t="s">
        <v>6295</v>
      </c>
      <c r="AS2117">
        <v>1.7508999999999999</v>
      </c>
      <c r="AT2117" s="5">
        <f t="shared" si="87"/>
        <v>1.7509E-2</v>
      </c>
      <c r="AV2117" s="1" t="s">
        <v>778</v>
      </c>
      <c r="AW2117">
        <v>17.1190542673124</v>
      </c>
      <c r="AX2117">
        <v>8.5640000000000001</v>
      </c>
      <c r="AY2117" t="s">
        <v>206</v>
      </c>
    </row>
    <row r="2118" spans="24:51" x14ac:dyDescent="0.3">
      <c r="X2118"/>
      <c r="AP2118" s="1" t="s">
        <v>6279</v>
      </c>
      <c r="AQ2118" s="1" t="s">
        <v>6296</v>
      </c>
      <c r="AR2118" t="s">
        <v>6297</v>
      </c>
      <c r="AS2118">
        <v>1.6489</v>
      </c>
      <c r="AT2118" s="5">
        <f t="shared" si="87"/>
        <v>1.6489E-2</v>
      </c>
      <c r="AV2118" s="1" t="s">
        <v>2636</v>
      </c>
      <c r="AW2118">
        <v>20.3260305772992</v>
      </c>
      <c r="AX2118">
        <v>0</v>
      </c>
      <c r="AY2118" t="s">
        <v>206</v>
      </c>
    </row>
    <row r="2119" spans="24:51" x14ac:dyDescent="0.3">
      <c r="X2119"/>
      <c r="AP2119" s="1" t="s">
        <v>6279</v>
      </c>
      <c r="AQ2119" t="s">
        <v>6298</v>
      </c>
      <c r="AR2119" t="s">
        <v>6299</v>
      </c>
      <c r="AS2119">
        <v>1.5783</v>
      </c>
      <c r="AT2119" s="5">
        <f t="shared" si="87"/>
        <v>1.5783000000000002E-2</v>
      </c>
      <c r="AV2119" s="1" t="s">
        <v>784</v>
      </c>
      <c r="AW2119">
        <v>17.006605642003301</v>
      </c>
      <c r="AX2119">
        <v>13.785</v>
      </c>
      <c r="AY2119">
        <v>16.100000000000001</v>
      </c>
    </row>
    <row r="2120" spans="24:51" x14ac:dyDescent="0.3">
      <c r="X2120"/>
      <c r="AP2120" s="1" t="s">
        <v>6279</v>
      </c>
      <c r="AQ2120" t="s">
        <v>6300</v>
      </c>
      <c r="AR2120" t="s">
        <v>6301</v>
      </c>
      <c r="AS2120">
        <v>1.5609</v>
      </c>
      <c r="AT2120" s="5">
        <f t="shared" si="87"/>
        <v>1.5609E-2</v>
      </c>
      <c r="AV2120" s="1" t="s">
        <v>845</v>
      </c>
      <c r="AW2120">
        <v>7.0963508527855499</v>
      </c>
      <c r="AX2120">
        <v>13.555999999999999</v>
      </c>
      <c r="AY2120">
        <v>-4.992</v>
      </c>
    </row>
    <row r="2121" spans="24:51" x14ac:dyDescent="0.3">
      <c r="X2121"/>
      <c r="AP2121" s="1" t="s">
        <v>6279</v>
      </c>
      <c r="AQ2121" t="s">
        <v>6120</v>
      </c>
      <c r="AR2121" t="s">
        <v>6121</v>
      </c>
      <c r="AS2121">
        <v>1.3307</v>
      </c>
      <c r="AT2121" s="5">
        <f t="shared" ref="AT2121:AT2184" si="88">AS2121/100</f>
        <v>1.3306999999999999E-2</v>
      </c>
      <c r="AV2121" s="1" t="s">
        <v>722</v>
      </c>
      <c r="AW2121">
        <v>5.2290209454000003</v>
      </c>
      <c r="AX2121">
        <v>16.86</v>
      </c>
      <c r="AY2121">
        <v>74.870999999999995</v>
      </c>
    </row>
    <row r="2122" spans="24:51" x14ac:dyDescent="0.3">
      <c r="X2122"/>
      <c r="AP2122" s="1" t="s">
        <v>6279</v>
      </c>
      <c r="AQ2122" t="s">
        <v>4828</v>
      </c>
      <c r="AR2122" t="s">
        <v>4829</v>
      </c>
      <c r="AS2122">
        <v>1.3095000000000001</v>
      </c>
      <c r="AT2122" s="5">
        <f t="shared" si="88"/>
        <v>1.3095000000000001E-2</v>
      </c>
      <c r="AV2122" s="1" t="s">
        <v>455</v>
      </c>
      <c r="AW2122">
        <v>5.3288830439400003</v>
      </c>
      <c r="AX2122">
        <v>0</v>
      </c>
      <c r="AY2122" t="s">
        <v>206</v>
      </c>
    </row>
    <row r="2123" spans="24:51" x14ac:dyDescent="0.3">
      <c r="X2123"/>
      <c r="AP2123" s="1" t="s">
        <v>6279</v>
      </c>
      <c r="AQ2123" t="s">
        <v>4836</v>
      </c>
      <c r="AR2123" t="s">
        <v>4837</v>
      </c>
      <c r="AS2123">
        <v>1.2996000000000001</v>
      </c>
      <c r="AT2123" s="5">
        <f t="shared" si="88"/>
        <v>1.2996000000000001E-2</v>
      </c>
      <c r="AV2123" s="1" t="s">
        <v>452</v>
      </c>
      <c r="AW2123">
        <v>5.3073805025257803</v>
      </c>
      <c r="AX2123">
        <v>0</v>
      </c>
      <c r="AY2123" t="s">
        <v>206</v>
      </c>
    </row>
    <row r="2124" spans="24:51" x14ac:dyDescent="0.3">
      <c r="X2124"/>
      <c r="AP2124" s="1" t="s">
        <v>6279</v>
      </c>
      <c r="AQ2124" s="1" t="s">
        <v>6027</v>
      </c>
      <c r="AR2124" t="s">
        <v>6028</v>
      </c>
      <c r="AS2124">
        <v>1.2766999999999999</v>
      </c>
      <c r="AT2124" s="5">
        <f t="shared" si="88"/>
        <v>1.2766999999999999E-2</v>
      </c>
      <c r="AV2124" s="1" t="s">
        <v>917</v>
      </c>
      <c r="AW2124">
        <v>8.8303552334425692</v>
      </c>
      <c r="AX2124">
        <v>17.39</v>
      </c>
      <c r="AY2124">
        <v>9.1</v>
      </c>
    </row>
    <row r="2125" spans="24:51" x14ac:dyDescent="0.3">
      <c r="X2125"/>
      <c r="AP2125" s="1" t="s">
        <v>6279</v>
      </c>
      <c r="AQ2125" s="1" t="s">
        <v>6079</v>
      </c>
      <c r="AR2125" t="s">
        <v>6080</v>
      </c>
      <c r="AS2125">
        <v>1.1899</v>
      </c>
      <c r="AT2125" s="5">
        <f t="shared" si="88"/>
        <v>1.1899E-2</v>
      </c>
      <c r="AV2125" s="1" t="s">
        <v>729</v>
      </c>
      <c r="AW2125">
        <v>4.7050870033200001</v>
      </c>
      <c r="AX2125">
        <v>0</v>
      </c>
      <c r="AY2125" t="s">
        <v>206</v>
      </c>
    </row>
    <row r="2126" spans="24:51" x14ac:dyDescent="0.3">
      <c r="X2126"/>
      <c r="AP2126" s="1" t="s">
        <v>6279</v>
      </c>
      <c r="AQ2126" s="1" t="s">
        <v>6302</v>
      </c>
      <c r="AR2126" t="s">
        <v>6303</v>
      </c>
      <c r="AS2126">
        <v>0.97160000000000002</v>
      </c>
      <c r="AT2126" s="5">
        <f t="shared" si="88"/>
        <v>9.7160000000000007E-3</v>
      </c>
      <c r="AV2126" s="1" t="s">
        <v>2775</v>
      </c>
      <c r="AW2126">
        <v>14.345641206</v>
      </c>
      <c r="AX2126">
        <v>0</v>
      </c>
      <c r="AY2126" t="s">
        <v>206</v>
      </c>
    </row>
    <row r="2127" spans="24:51" x14ac:dyDescent="0.3">
      <c r="X2127"/>
      <c r="AP2127" s="1" t="s">
        <v>6279</v>
      </c>
      <c r="AQ2127" t="s">
        <v>6304</v>
      </c>
      <c r="AR2127" t="s">
        <v>6305</v>
      </c>
      <c r="AS2127">
        <v>0.92359999999999998</v>
      </c>
      <c r="AT2127" s="5">
        <f t="shared" si="88"/>
        <v>9.2359999999999994E-3</v>
      </c>
      <c r="AV2127" s="1" t="s">
        <v>787</v>
      </c>
      <c r="AW2127">
        <v>2.6125579889399999</v>
      </c>
      <c r="AX2127">
        <v>-10.023999999999999</v>
      </c>
      <c r="AY2127">
        <v>5.2889999999999997</v>
      </c>
    </row>
    <row r="2128" spans="24:51" x14ac:dyDescent="0.3">
      <c r="X2128"/>
      <c r="AP2128" s="1" t="s">
        <v>6279</v>
      </c>
      <c r="AQ2128" s="1" t="s">
        <v>6306</v>
      </c>
      <c r="AR2128" t="s">
        <v>6307</v>
      </c>
      <c r="AS2128">
        <v>0.92210000000000003</v>
      </c>
      <c r="AT2128" s="5">
        <f t="shared" si="88"/>
        <v>9.221E-3</v>
      </c>
      <c r="AV2128" s="1" t="s">
        <v>2778</v>
      </c>
      <c r="AW2128">
        <v>5.9495439376272001</v>
      </c>
      <c r="AX2128">
        <v>-45.021000000000001</v>
      </c>
      <c r="AY2128" t="s">
        <v>206</v>
      </c>
    </row>
    <row r="2129" spans="24:51" x14ac:dyDescent="0.3">
      <c r="X2129"/>
      <c r="AP2129" s="1" t="s">
        <v>6279</v>
      </c>
      <c r="AQ2129" s="1" t="s">
        <v>6106</v>
      </c>
      <c r="AR2129" t="s">
        <v>6107</v>
      </c>
      <c r="AS2129">
        <v>0.90759999999999996</v>
      </c>
      <c r="AT2129" s="5">
        <f t="shared" si="88"/>
        <v>9.075999999999999E-3</v>
      </c>
      <c r="AV2129" s="1" t="s">
        <v>2931</v>
      </c>
      <c r="AW2129">
        <v>6.098165013</v>
      </c>
      <c r="AX2129">
        <v>0</v>
      </c>
      <c r="AY2129">
        <v>34.747999999999998</v>
      </c>
    </row>
    <row r="2130" spans="24:51" x14ac:dyDescent="0.3">
      <c r="X2130"/>
      <c r="AP2130" s="1" t="s">
        <v>6279</v>
      </c>
      <c r="AQ2130" s="1" t="s">
        <v>6097</v>
      </c>
      <c r="AR2130" t="s">
        <v>6098</v>
      </c>
      <c r="AS2130">
        <v>0.80230000000000001</v>
      </c>
      <c r="AT2130" s="5">
        <f t="shared" si="88"/>
        <v>8.0230000000000006E-3</v>
      </c>
      <c r="AV2130" s="1" t="s">
        <v>734</v>
      </c>
      <c r="AW2130">
        <v>5.4543185135399996</v>
      </c>
      <c r="AX2130">
        <v>13.651999999999999</v>
      </c>
      <c r="AY2130" t="s">
        <v>206</v>
      </c>
    </row>
    <row r="2131" spans="24:51" x14ac:dyDescent="0.3">
      <c r="X2131"/>
      <c r="AP2131" s="1" t="s">
        <v>6279</v>
      </c>
      <c r="AQ2131" s="1" t="s">
        <v>6308</v>
      </c>
      <c r="AR2131" t="s">
        <v>6309</v>
      </c>
      <c r="AS2131">
        <v>0.79249999999999998</v>
      </c>
      <c r="AT2131" s="5">
        <f t="shared" si="88"/>
        <v>7.9249999999999998E-3</v>
      </c>
      <c r="AV2131" s="1" t="s">
        <v>782</v>
      </c>
      <c r="AW2131">
        <v>3.1234275215090701</v>
      </c>
      <c r="AX2131">
        <v>4.6680000000000001</v>
      </c>
      <c r="AY2131" t="s">
        <v>206</v>
      </c>
    </row>
    <row r="2132" spans="24:51" x14ac:dyDescent="0.3">
      <c r="X2132"/>
      <c r="AP2132" s="1" t="s">
        <v>6279</v>
      </c>
      <c r="AQ2132" s="1" t="s">
        <v>6011</v>
      </c>
      <c r="AR2132" t="s">
        <v>6012</v>
      </c>
      <c r="AS2132">
        <v>0.79139999999999999</v>
      </c>
      <c r="AT2132" s="5">
        <f t="shared" si="88"/>
        <v>7.9139999999999992E-3</v>
      </c>
      <c r="AV2132" s="1" t="s">
        <v>737</v>
      </c>
      <c r="AW2132">
        <v>19.759048492680002</v>
      </c>
      <c r="AX2132">
        <v>1.738</v>
      </c>
      <c r="AY2132">
        <v>8.9</v>
      </c>
    </row>
    <row r="2133" spans="24:51" x14ac:dyDescent="0.3">
      <c r="X2133"/>
      <c r="AP2133" s="1" t="s">
        <v>6279</v>
      </c>
      <c r="AQ2133" t="s">
        <v>6310</v>
      </c>
      <c r="AR2133" t="s">
        <v>6311</v>
      </c>
      <c r="AS2133">
        <v>0.76329999999999998</v>
      </c>
      <c r="AT2133" s="5">
        <f t="shared" si="88"/>
        <v>7.633E-3</v>
      </c>
      <c r="AV2133" s="1" t="s">
        <v>785</v>
      </c>
      <c r="AW2133">
        <v>4.4362002183448004</v>
      </c>
      <c r="AX2133">
        <v>-5.6760000000000002</v>
      </c>
      <c r="AY2133" t="s">
        <v>206</v>
      </c>
    </row>
    <row r="2134" spans="24:51" x14ac:dyDescent="0.3">
      <c r="X2134"/>
      <c r="AP2134" s="1" t="s">
        <v>6279</v>
      </c>
      <c r="AQ2134" t="s">
        <v>6312</v>
      </c>
      <c r="AR2134" t="s">
        <v>6313</v>
      </c>
      <c r="AS2134">
        <v>0.754</v>
      </c>
      <c r="AT2134" s="5">
        <f t="shared" si="88"/>
        <v>7.5399999999999998E-3</v>
      </c>
      <c r="AV2134" s="1" t="s">
        <v>783</v>
      </c>
      <c r="AW2134">
        <v>8.7118534400721597</v>
      </c>
      <c r="AX2134">
        <v>6.7469999999999999</v>
      </c>
      <c r="AY2134" t="s">
        <v>206</v>
      </c>
    </row>
    <row r="2135" spans="24:51" x14ac:dyDescent="0.3">
      <c r="X2135"/>
      <c r="AP2135" s="1" t="s">
        <v>6279</v>
      </c>
      <c r="AQ2135" t="s">
        <v>6091</v>
      </c>
      <c r="AR2135" t="s">
        <v>6092</v>
      </c>
      <c r="AS2135">
        <v>0.73219999999999996</v>
      </c>
      <c r="AT2135" s="5">
        <f t="shared" si="88"/>
        <v>7.3219999999999995E-3</v>
      </c>
      <c r="AV2135" s="1" t="s">
        <v>2949</v>
      </c>
      <c r="AW2135">
        <v>3.6578798045999998</v>
      </c>
      <c r="AX2135">
        <v>0</v>
      </c>
      <c r="AY2135" t="s">
        <v>206</v>
      </c>
    </row>
    <row r="2136" spans="24:51" x14ac:dyDescent="0.3">
      <c r="X2136"/>
      <c r="AP2136" s="1" t="s">
        <v>6279</v>
      </c>
      <c r="AQ2136" t="s">
        <v>6314</v>
      </c>
      <c r="AR2136" t="s">
        <v>6315</v>
      </c>
      <c r="AS2136">
        <v>0.72870000000000001</v>
      </c>
      <c r="AT2136" s="5">
        <f t="shared" si="88"/>
        <v>7.2870000000000001E-3</v>
      </c>
      <c r="AV2136" s="1" t="s">
        <v>780</v>
      </c>
      <c r="AW2136">
        <v>4.7079756961969697</v>
      </c>
      <c r="AX2136">
        <v>-33.862000000000002</v>
      </c>
      <c r="AY2136" t="s">
        <v>206</v>
      </c>
    </row>
    <row r="2137" spans="24:51" x14ac:dyDescent="0.3">
      <c r="X2137"/>
      <c r="AP2137" s="1" t="s">
        <v>6279</v>
      </c>
      <c r="AQ2137" t="s">
        <v>5913</v>
      </c>
      <c r="AR2137" t="s">
        <v>5914</v>
      </c>
      <c r="AS2137">
        <v>0.69810000000000005</v>
      </c>
      <c r="AT2137" s="5">
        <f t="shared" si="88"/>
        <v>6.9810000000000002E-3</v>
      </c>
      <c r="AV2137" s="1" t="s">
        <v>727</v>
      </c>
      <c r="AW2137">
        <v>4.4493192544499998</v>
      </c>
      <c r="AX2137">
        <v>6.8239999999999998</v>
      </c>
      <c r="AY2137">
        <v>11</v>
      </c>
    </row>
    <row r="2138" spans="24:51" x14ac:dyDescent="0.3">
      <c r="X2138"/>
      <c r="AP2138" s="1" t="s">
        <v>6279</v>
      </c>
      <c r="AQ2138" t="s">
        <v>6316</v>
      </c>
      <c r="AR2138" t="s">
        <v>6317</v>
      </c>
      <c r="AS2138">
        <v>0.67210000000000003</v>
      </c>
      <c r="AT2138" s="5">
        <f t="shared" si="88"/>
        <v>6.7210000000000004E-3</v>
      </c>
      <c r="AV2138" s="1" t="s">
        <v>2930</v>
      </c>
      <c r="AW2138">
        <v>2.9751666409591899</v>
      </c>
      <c r="AX2138">
        <v>37.052</v>
      </c>
      <c r="AY2138" t="s">
        <v>206</v>
      </c>
    </row>
    <row r="2139" spans="24:51" x14ac:dyDescent="0.3">
      <c r="X2139"/>
      <c r="AP2139" s="1" t="s">
        <v>6279</v>
      </c>
      <c r="AQ2139" s="1" t="s">
        <v>6023</v>
      </c>
      <c r="AR2139" t="s">
        <v>6024</v>
      </c>
      <c r="AS2139">
        <v>0.66120000000000001</v>
      </c>
      <c r="AT2139" s="5">
        <f t="shared" si="88"/>
        <v>6.6119999999999998E-3</v>
      </c>
      <c r="AV2139" s="1" t="s">
        <v>791</v>
      </c>
      <c r="AW2139">
        <v>2.8307079180799999</v>
      </c>
      <c r="AX2139">
        <v>-28.91</v>
      </c>
      <c r="AY2139">
        <v>25.861000000000001</v>
      </c>
    </row>
    <row r="2140" spans="24:51" x14ac:dyDescent="0.3">
      <c r="X2140"/>
      <c r="AP2140" s="1" t="s">
        <v>6279</v>
      </c>
      <c r="AQ2140" s="1" t="s">
        <v>6318</v>
      </c>
      <c r="AR2140" t="s">
        <v>6319</v>
      </c>
      <c r="AS2140">
        <v>0.65249999999999997</v>
      </c>
      <c r="AT2140" s="5">
        <f t="shared" si="88"/>
        <v>6.5249999999999996E-3</v>
      </c>
      <c r="AV2140" s="1" t="s">
        <v>781</v>
      </c>
      <c r="AW2140">
        <v>3.0020249330349298</v>
      </c>
      <c r="AX2140">
        <v>12.159000000000001</v>
      </c>
      <c r="AY2140" t="s">
        <v>206</v>
      </c>
    </row>
    <row r="2141" spans="24:51" x14ac:dyDescent="0.3">
      <c r="X2141"/>
      <c r="AP2141" s="1" t="s">
        <v>6279</v>
      </c>
      <c r="AQ2141" s="1" t="s">
        <v>6320</v>
      </c>
      <c r="AR2141" t="s">
        <v>6321</v>
      </c>
      <c r="AS2141">
        <v>0.6371</v>
      </c>
      <c r="AT2141" s="5">
        <f t="shared" si="88"/>
        <v>6.3709999999999999E-3</v>
      </c>
      <c r="AV2141" s="1" t="s">
        <v>786</v>
      </c>
      <c r="AW2141">
        <v>4.5379027814417903</v>
      </c>
      <c r="AX2141">
        <v>0</v>
      </c>
      <c r="AY2141">
        <v>140.30000000000001</v>
      </c>
    </row>
    <row r="2142" spans="24:51" x14ac:dyDescent="0.3">
      <c r="X2142"/>
      <c r="AP2142" s="1" t="s">
        <v>6279</v>
      </c>
      <c r="AQ2142" s="1" t="s">
        <v>6323</v>
      </c>
      <c r="AR2142" t="s">
        <v>6324</v>
      </c>
      <c r="AS2142">
        <v>0.62419999999999998</v>
      </c>
      <c r="AT2142" s="5">
        <f t="shared" si="88"/>
        <v>6.2420000000000002E-3</v>
      </c>
      <c r="AV2142" s="1" t="s">
        <v>6322</v>
      </c>
      <c r="AW2142">
        <v>7.4477998638500003</v>
      </c>
      <c r="AX2142">
        <v>-0.24099999999999999</v>
      </c>
      <c r="AY2142" t="s">
        <v>206</v>
      </c>
    </row>
    <row r="2143" spans="24:51" x14ac:dyDescent="0.3">
      <c r="X2143"/>
      <c r="AP2143" s="1" t="s">
        <v>6279</v>
      </c>
      <c r="AQ2143" s="1" t="s">
        <v>6325</v>
      </c>
      <c r="AR2143" t="s">
        <v>6326</v>
      </c>
      <c r="AS2143">
        <v>0.62139999999999995</v>
      </c>
      <c r="AT2143" s="5">
        <f t="shared" si="88"/>
        <v>6.2139999999999999E-3</v>
      </c>
      <c r="AV2143" s="1" t="s">
        <v>840</v>
      </c>
      <c r="AW2143">
        <v>14.458262802044</v>
      </c>
      <c r="AX2143">
        <v>-19.542000000000002</v>
      </c>
      <c r="AY2143" t="s">
        <v>206</v>
      </c>
    </row>
    <row r="2144" spans="24:51" x14ac:dyDescent="0.3">
      <c r="X2144"/>
      <c r="AP2144" s="1" t="s">
        <v>6279</v>
      </c>
      <c r="AQ2144" s="1" t="s">
        <v>6327</v>
      </c>
      <c r="AR2144" t="s">
        <v>6328</v>
      </c>
      <c r="AS2144">
        <v>0.61219999999999997</v>
      </c>
      <c r="AT2144" s="5">
        <f t="shared" si="88"/>
        <v>6.1219999999999998E-3</v>
      </c>
      <c r="AV2144" s="1" t="s">
        <v>2933</v>
      </c>
      <c r="AW2144">
        <v>3.1629067268283801</v>
      </c>
      <c r="AX2144">
        <v>-23.567</v>
      </c>
      <c r="AY2144" t="s">
        <v>206</v>
      </c>
    </row>
    <row r="2145" spans="24:51" x14ac:dyDescent="0.3">
      <c r="X2145"/>
      <c r="AP2145" s="1" t="s">
        <v>6279</v>
      </c>
      <c r="AQ2145" s="1" t="s">
        <v>6329</v>
      </c>
      <c r="AR2145" t="s">
        <v>6330</v>
      </c>
      <c r="AS2145">
        <v>0.57940000000000003</v>
      </c>
      <c r="AT2145" s="5">
        <f t="shared" si="88"/>
        <v>5.7940000000000005E-3</v>
      </c>
      <c r="AV2145" s="1" t="s">
        <v>2935</v>
      </c>
      <c r="AW2145">
        <v>2.11864901034</v>
      </c>
      <c r="AX2145">
        <v>-53.249000000000002</v>
      </c>
      <c r="AY2145" t="s">
        <v>206</v>
      </c>
    </row>
    <row r="2146" spans="24:51" x14ac:dyDescent="0.3">
      <c r="X2146"/>
      <c r="AP2146" s="1" t="s">
        <v>6279</v>
      </c>
      <c r="AQ2146" s="1" t="s">
        <v>6331</v>
      </c>
      <c r="AR2146" t="s">
        <v>6332</v>
      </c>
      <c r="AS2146">
        <v>0.56669999999999998</v>
      </c>
      <c r="AT2146" s="5">
        <f t="shared" si="88"/>
        <v>5.6670000000000002E-3</v>
      </c>
      <c r="AV2146" s="1" t="s">
        <v>2932</v>
      </c>
      <c r="AW2146">
        <v>2.7117240519373502</v>
      </c>
      <c r="AX2146">
        <v>-6.2750000000000004</v>
      </c>
      <c r="AY2146">
        <v>55.5</v>
      </c>
    </row>
    <row r="2147" spans="24:51" x14ac:dyDescent="0.3">
      <c r="X2147"/>
      <c r="AP2147" s="1" t="s">
        <v>6279</v>
      </c>
      <c r="AQ2147" t="s">
        <v>6333</v>
      </c>
      <c r="AR2147" t="s">
        <v>6334</v>
      </c>
      <c r="AS2147">
        <v>0.55830000000000002</v>
      </c>
      <c r="AT2147" s="5">
        <f t="shared" si="88"/>
        <v>5.5830000000000003E-3</v>
      </c>
      <c r="AV2147" s="1" t="s">
        <v>865</v>
      </c>
      <c r="AW2147">
        <v>7.3063783783783798</v>
      </c>
      <c r="AX2147">
        <v>-10.54</v>
      </c>
      <c r="AY2147" t="s">
        <v>206</v>
      </c>
    </row>
    <row r="2148" spans="24:51" x14ac:dyDescent="0.3">
      <c r="X2148"/>
      <c r="AP2148" s="1" t="s">
        <v>6279</v>
      </c>
      <c r="AQ2148" t="s">
        <v>4875</v>
      </c>
      <c r="AR2148" t="s">
        <v>4876</v>
      </c>
      <c r="AS2148">
        <v>0.55520000000000003</v>
      </c>
      <c r="AT2148" s="5">
        <f t="shared" si="88"/>
        <v>5.5520000000000005E-3</v>
      </c>
      <c r="AV2148" s="1" t="s">
        <v>922</v>
      </c>
      <c r="AW2148">
        <v>3.9484297105500001</v>
      </c>
      <c r="AX2148">
        <v>44.338999999999999</v>
      </c>
      <c r="AY2148" t="s">
        <v>206</v>
      </c>
    </row>
    <row r="2149" spans="24:51" x14ac:dyDescent="0.3">
      <c r="X2149"/>
      <c r="AP2149" s="1" t="s">
        <v>6279</v>
      </c>
      <c r="AQ2149" s="1" t="s">
        <v>6335</v>
      </c>
      <c r="AR2149" t="s">
        <v>6336</v>
      </c>
      <c r="AS2149">
        <v>0.53180000000000005</v>
      </c>
      <c r="AT2149" s="5">
        <f t="shared" si="88"/>
        <v>5.3180000000000007E-3</v>
      </c>
      <c r="AV2149" s="1" t="s">
        <v>2653</v>
      </c>
      <c r="AW2149">
        <v>3.7739492665788301</v>
      </c>
      <c r="AX2149">
        <v>0</v>
      </c>
      <c r="AY2149" t="s">
        <v>206</v>
      </c>
    </row>
    <row r="2150" spans="24:51" x14ac:dyDescent="0.3">
      <c r="X2150"/>
      <c r="AP2150" s="1" t="s">
        <v>6279</v>
      </c>
      <c r="AQ2150" t="s">
        <v>5789</v>
      </c>
      <c r="AR2150" t="s">
        <v>5790</v>
      </c>
      <c r="AS2150">
        <v>0.5262</v>
      </c>
      <c r="AT2150" s="5">
        <f t="shared" si="88"/>
        <v>5.2620000000000002E-3</v>
      </c>
      <c r="AV2150" s="1" t="s">
        <v>724</v>
      </c>
      <c r="AW2150">
        <v>4.5020447464800002</v>
      </c>
      <c r="AX2150">
        <v>0</v>
      </c>
      <c r="AY2150" t="s">
        <v>206</v>
      </c>
    </row>
    <row r="2151" spans="24:51" x14ac:dyDescent="0.3">
      <c r="X2151"/>
      <c r="AP2151" s="1" t="s">
        <v>6279</v>
      </c>
      <c r="AQ2151" s="1" t="s">
        <v>4889</v>
      </c>
      <c r="AR2151" t="s">
        <v>4890</v>
      </c>
      <c r="AS2151">
        <v>0.52110000000000001</v>
      </c>
      <c r="AT2151" s="5">
        <f t="shared" si="88"/>
        <v>5.2110000000000004E-3</v>
      </c>
      <c r="AV2151" s="1" t="s">
        <v>2658</v>
      </c>
      <c r="AW2151">
        <v>3.1979293512550901</v>
      </c>
      <c r="AX2151">
        <v>0</v>
      </c>
      <c r="AY2151" t="s">
        <v>206</v>
      </c>
    </row>
    <row r="2152" spans="24:51" x14ac:dyDescent="0.3">
      <c r="X2152"/>
      <c r="AP2152" s="1" t="s">
        <v>6279</v>
      </c>
      <c r="AQ2152" s="1" t="s">
        <v>6337</v>
      </c>
      <c r="AR2152" t="s">
        <v>6338</v>
      </c>
      <c r="AS2152">
        <v>0.497</v>
      </c>
      <c r="AT2152" s="5">
        <f t="shared" si="88"/>
        <v>4.9699999999999996E-3</v>
      </c>
      <c r="AV2152" s="1" t="s">
        <v>790</v>
      </c>
      <c r="AW2152">
        <v>11.686061309742399</v>
      </c>
      <c r="AX2152">
        <v>-3.2519999999999998</v>
      </c>
      <c r="AY2152">
        <v>17.576000000000001</v>
      </c>
    </row>
    <row r="2153" spans="24:51" x14ac:dyDescent="0.3">
      <c r="X2153"/>
      <c r="AP2153" s="1" t="s">
        <v>6279</v>
      </c>
      <c r="AQ2153" s="1" t="s">
        <v>6071</v>
      </c>
      <c r="AR2153" t="s">
        <v>6072</v>
      </c>
      <c r="AS2153">
        <v>0.4728</v>
      </c>
      <c r="AT2153" s="5">
        <f t="shared" si="88"/>
        <v>4.7279999999999996E-3</v>
      </c>
      <c r="AV2153" s="1" t="s">
        <v>2655</v>
      </c>
      <c r="AW2153">
        <v>10.206651985696499</v>
      </c>
      <c r="AX2153">
        <v>355.52199999999999</v>
      </c>
      <c r="AY2153" t="s">
        <v>206</v>
      </c>
    </row>
    <row r="2154" spans="24:51" x14ac:dyDescent="0.3">
      <c r="X2154"/>
      <c r="AP2154" s="1" t="s">
        <v>6279</v>
      </c>
      <c r="AQ2154" s="1" t="s">
        <v>6063</v>
      </c>
      <c r="AR2154" t="s">
        <v>6064</v>
      </c>
      <c r="AS2154">
        <v>0.47099999999999997</v>
      </c>
      <c r="AT2154" s="5">
        <f t="shared" si="88"/>
        <v>4.7099999999999998E-3</v>
      </c>
      <c r="AV2154" s="1" t="s">
        <v>905</v>
      </c>
      <c r="AW2154">
        <v>13.071301764077001</v>
      </c>
      <c r="AX2154">
        <v>-10.289</v>
      </c>
      <c r="AY2154" t="s">
        <v>206</v>
      </c>
    </row>
    <row r="2155" spans="24:51" x14ac:dyDescent="0.3">
      <c r="X2155"/>
      <c r="AP2155" s="1" t="s">
        <v>6279</v>
      </c>
      <c r="AQ2155" s="1" t="s">
        <v>6339</v>
      </c>
      <c r="AR2155" t="s">
        <v>6340</v>
      </c>
      <c r="AS2155">
        <v>0.45329999999999998</v>
      </c>
      <c r="AT2155" s="5">
        <f t="shared" si="88"/>
        <v>4.5329999999999997E-3</v>
      </c>
      <c r="AV2155" s="1" t="s">
        <v>2660</v>
      </c>
      <c r="AW2155">
        <v>2.4591679047327699</v>
      </c>
      <c r="AX2155">
        <v>0</v>
      </c>
      <c r="AY2155" t="s">
        <v>206</v>
      </c>
    </row>
    <row r="2156" spans="24:51" x14ac:dyDescent="0.3">
      <c r="X2156"/>
      <c r="AP2156" s="1" t="s">
        <v>6279</v>
      </c>
      <c r="AQ2156" s="1" t="s">
        <v>6341</v>
      </c>
      <c r="AR2156" t="s">
        <v>6342</v>
      </c>
      <c r="AS2156">
        <v>0.433</v>
      </c>
      <c r="AT2156" s="5">
        <f t="shared" si="88"/>
        <v>4.3299999999999996E-3</v>
      </c>
      <c r="AV2156" s="1" t="s">
        <v>2936</v>
      </c>
      <c r="AW2156">
        <v>5.1566217825409897</v>
      </c>
      <c r="AX2156">
        <v>21.411999999999999</v>
      </c>
      <c r="AY2156" t="s">
        <v>206</v>
      </c>
    </row>
    <row r="2157" spans="24:51" x14ac:dyDescent="0.3">
      <c r="X2157"/>
      <c r="AP2157" s="1" t="s">
        <v>6279</v>
      </c>
      <c r="AQ2157" s="1" t="s">
        <v>4877</v>
      </c>
      <c r="AR2157" t="s">
        <v>4878</v>
      </c>
      <c r="AS2157">
        <v>0.43240000000000001</v>
      </c>
      <c r="AT2157" s="5">
        <f t="shared" si="88"/>
        <v>4.3239999999999997E-3</v>
      </c>
      <c r="AV2157" s="1" t="s">
        <v>2934</v>
      </c>
      <c r="AW2157">
        <v>3.3094827401679301</v>
      </c>
      <c r="AX2157">
        <v>0</v>
      </c>
      <c r="AY2157" t="s">
        <v>206</v>
      </c>
    </row>
    <row r="2158" spans="24:51" x14ac:dyDescent="0.3">
      <c r="X2158"/>
      <c r="AP2158" s="1" t="s">
        <v>6279</v>
      </c>
      <c r="AQ2158" s="1" t="s">
        <v>6343</v>
      </c>
      <c r="AR2158" t="s">
        <v>6344</v>
      </c>
      <c r="AS2158">
        <v>0.4304</v>
      </c>
      <c r="AT2158" s="5">
        <f t="shared" si="88"/>
        <v>4.3039999999999997E-3</v>
      </c>
      <c r="AV2158" s="1" t="s">
        <v>789</v>
      </c>
      <c r="AW2158">
        <v>2.3155742512366002</v>
      </c>
      <c r="AX2158">
        <v>13.855</v>
      </c>
      <c r="AY2158">
        <v>44.1</v>
      </c>
    </row>
    <row r="2159" spans="24:51" x14ac:dyDescent="0.3">
      <c r="X2159"/>
      <c r="AP2159" s="1" t="s">
        <v>6279</v>
      </c>
      <c r="AQ2159" t="s">
        <v>6128</v>
      </c>
      <c r="AR2159" t="s">
        <v>6129</v>
      </c>
      <c r="AS2159">
        <v>0.41189999999999999</v>
      </c>
      <c r="AT2159" s="5">
        <f t="shared" si="88"/>
        <v>4.1190000000000003E-3</v>
      </c>
      <c r="AV2159" s="1" t="s">
        <v>788</v>
      </c>
      <c r="AW2159">
        <v>2.3741067335100001</v>
      </c>
      <c r="AX2159">
        <v>-3.9009999999999998</v>
      </c>
      <c r="AY2159" t="s">
        <v>206</v>
      </c>
    </row>
    <row r="2160" spans="24:51" x14ac:dyDescent="0.3">
      <c r="X2160"/>
      <c r="AP2160" s="1" t="s">
        <v>6279</v>
      </c>
      <c r="AQ2160" t="s">
        <v>6345</v>
      </c>
      <c r="AR2160" t="s">
        <v>6346</v>
      </c>
      <c r="AS2160">
        <v>0.40350000000000003</v>
      </c>
      <c r="AT2160" s="5">
        <f t="shared" si="88"/>
        <v>4.0350000000000004E-3</v>
      </c>
      <c r="AV2160" s="1" t="s">
        <v>2937</v>
      </c>
      <c r="AW2160">
        <v>4.8688495392507098</v>
      </c>
      <c r="AX2160">
        <v>31.114000000000001</v>
      </c>
      <c r="AY2160" t="s">
        <v>206</v>
      </c>
    </row>
    <row r="2161" spans="24:51" x14ac:dyDescent="0.3">
      <c r="X2161"/>
      <c r="AP2161" s="1" t="s">
        <v>6279</v>
      </c>
      <c r="AQ2161" s="1" t="s">
        <v>6347</v>
      </c>
      <c r="AR2161" t="s">
        <v>6348</v>
      </c>
      <c r="AS2161">
        <v>0.40289999999999998</v>
      </c>
      <c r="AT2161" s="5">
        <f t="shared" si="88"/>
        <v>4.0289999999999996E-3</v>
      </c>
      <c r="AV2161" s="1" t="s">
        <v>847</v>
      </c>
      <c r="AW2161">
        <v>2.23517018953528</v>
      </c>
      <c r="AX2161">
        <v>-26.588999999999999</v>
      </c>
      <c r="AY2161" t="s">
        <v>206</v>
      </c>
    </row>
    <row r="2162" spans="24:51" x14ac:dyDescent="0.3">
      <c r="X2162"/>
      <c r="AP2162" s="1" t="s">
        <v>6279</v>
      </c>
      <c r="AQ2162" s="1" t="s">
        <v>6349</v>
      </c>
      <c r="AR2162" t="s">
        <v>6350</v>
      </c>
      <c r="AS2162">
        <v>0.3609</v>
      </c>
      <c r="AT2162" s="5">
        <f t="shared" si="88"/>
        <v>3.6089999999999998E-3</v>
      </c>
      <c r="AV2162" s="1" t="s">
        <v>841</v>
      </c>
      <c r="AW2162">
        <v>3.7874967787240901</v>
      </c>
      <c r="AX2162">
        <v>0</v>
      </c>
      <c r="AY2162" t="s">
        <v>206</v>
      </c>
    </row>
    <row r="2163" spans="24:51" x14ac:dyDescent="0.3">
      <c r="X2163"/>
      <c r="AP2163" s="1" t="s">
        <v>6279</v>
      </c>
      <c r="AQ2163" t="s">
        <v>6174</v>
      </c>
      <c r="AR2163" t="s">
        <v>6175</v>
      </c>
      <c r="AS2163">
        <v>0.3599</v>
      </c>
      <c r="AT2163" s="5">
        <f t="shared" si="88"/>
        <v>3.5989999999999998E-3</v>
      </c>
      <c r="AV2163" s="1" t="s">
        <v>735</v>
      </c>
      <c r="AW2163">
        <v>0.86151524034000004</v>
      </c>
      <c r="AX2163">
        <v>-50.411999999999999</v>
      </c>
      <c r="AY2163" t="s">
        <v>206</v>
      </c>
    </row>
    <row r="2164" spans="24:51" x14ac:dyDescent="0.3">
      <c r="X2164"/>
      <c r="AP2164" s="1" t="s">
        <v>6279</v>
      </c>
      <c r="AQ2164" t="s">
        <v>6351</v>
      </c>
      <c r="AR2164" t="s">
        <v>6352</v>
      </c>
      <c r="AS2164">
        <v>0.3377</v>
      </c>
      <c r="AT2164" s="5">
        <f t="shared" si="88"/>
        <v>3.3769999999999998E-3</v>
      </c>
      <c r="AV2164" s="1" t="s">
        <v>2650</v>
      </c>
      <c r="AW2164">
        <v>2.9029276033937901</v>
      </c>
      <c r="AX2164">
        <v>14.991</v>
      </c>
      <c r="AY2164" t="s">
        <v>206</v>
      </c>
    </row>
    <row r="2165" spans="24:51" x14ac:dyDescent="0.3">
      <c r="X2165"/>
      <c r="AP2165" s="1" t="s">
        <v>6279</v>
      </c>
      <c r="AQ2165" s="1" t="s">
        <v>6353</v>
      </c>
      <c r="AR2165" t="s">
        <v>6354</v>
      </c>
      <c r="AS2165">
        <v>0.33400000000000002</v>
      </c>
      <c r="AT2165" s="5">
        <f t="shared" si="88"/>
        <v>3.3400000000000001E-3</v>
      </c>
      <c r="AV2165" s="1" t="s">
        <v>2652</v>
      </c>
      <c r="AW2165">
        <v>1.3338019968454</v>
      </c>
      <c r="AX2165">
        <v>-4.3499999999999996</v>
      </c>
      <c r="AY2165" t="s">
        <v>206</v>
      </c>
    </row>
    <row r="2166" spans="24:51" x14ac:dyDescent="0.3">
      <c r="X2166"/>
      <c r="AP2166" s="1" t="s">
        <v>6279</v>
      </c>
      <c r="AQ2166" t="s">
        <v>4887</v>
      </c>
      <c r="AR2166" t="s">
        <v>4888</v>
      </c>
      <c r="AS2166">
        <v>0.29770000000000002</v>
      </c>
      <c r="AT2166" s="5">
        <f t="shared" si="88"/>
        <v>2.977E-3</v>
      </c>
      <c r="AV2166" s="1" t="s">
        <v>2659</v>
      </c>
      <c r="AW2166">
        <v>1.4016559149349399</v>
      </c>
      <c r="AX2166">
        <v>0</v>
      </c>
      <c r="AY2166" t="s">
        <v>206</v>
      </c>
    </row>
    <row r="2167" spans="24:51" x14ac:dyDescent="0.3">
      <c r="X2167"/>
      <c r="AP2167" s="1" t="s">
        <v>6279</v>
      </c>
      <c r="AQ2167" s="1" t="s">
        <v>6355</v>
      </c>
      <c r="AR2167" t="s">
        <v>6356</v>
      </c>
      <c r="AS2167">
        <v>0.28439999999999999</v>
      </c>
      <c r="AT2167" s="5">
        <f t="shared" si="88"/>
        <v>2.8439999999999997E-3</v>
      </c>
      <c r="AV2167" s="1" t="s">
        <v>820</v>
      </c>
      <c r="AW2167">
        <v>2.75504827050485</v>
      </c>
      <c r="AX2167">
        <v>56.776000000000003</v>
      </c>
      <c r="AY2167" t="s">
        <v>206</v>
      </c>
    </row>
    <row r="2168" spans="24:51" x14ac:dyDescent="0.3">
      <c r="X2168"/>
      <c r="AP2168" s="1" t="s">
        <v>6279</v>
      </c>
      <c r="AQ2168" t="s">
        <v>6357</v>
      </c>
      <c r="AR2168" t="s">
        <v>6358</v>
      </c>
      <c r="AS2168">
        <v>0.2641</v>
      </c>
      <c r="AT2168" s="5">
        <f t="shared" si="88"/>
        <v>2.6410000000000001E-3</v>
      </c>
      <c r="AV2168" s="1" t="s">
        <v>2938</v>
      </c>
      <c r="AW2168">
        <v>2.1843849597231202</v>
      </c>
      <c r="AX2168">
        <v>0</v>
      </c>
      <c r="AY2168" t="s">
        <v>206</v>
      </c>
    </row>
    <row r="2169" spans="24:51" x14ac:dyDescent="0.3">
      <c r="X2169"/>
      <c r="AP2169" s="1" t="s">
        <v>6279</v>
      </c>
      <c r="AQ2169" s="1" t="s">
        <v>6359</v>
      </c>
      <c r="AR2169" t="s">
        <v>6360</v>
      </c>
      <c r="AS2169">
        <v>0.25879999999999997</v>
      </c>
      <c r="AT2169" s="5">
        <f t="shared" si="88"/>
        <v>2.5879999999999996E-3</v>
      </c>
      <c r="AV2169" s="1" t="s">
        <v>842</v>
      </c>
      <c r="AW2169">
        <v>2.5388899836627101</v>
      </c>
      <c r="AX2169">
        <v>-7.6340000000000003</v>
      </c>
      <c r="AY2169" t="s">
        <v>206</v>
      </c>
    </row>
    <row r="2170" spans="24:51" x14ac:dyDescent="0.3">
      <c r="X2170"/>
      <c r="AP2170" s="1" t="s">
        <v>6279</v>
      </c>
      <c r="AQ2170" s="1" t="s">
        <v>6361</v>
      </c>
      <c r="AR2170" t="s">
        <v>6362</v>
      </c>
      <c r="AS2170">
        <v>0.2581</v>
      </c>
      <c r="AT2170" s="5">
        <f t="shared" si="88"/>
        <v>2.581E-3</v>
      </c>
      <c r="AV2170" s="1" t="s">
        <v>843</v>
      </c>
      <c r="AW2170">
        <v>1.8991710176788501</v>
      </c>
      <c r="AX2170">
        <v>45.668999999999997</v>
      </c>
      <c r="AY2170" t="s">
        <v>206</v>
      </c>
    </row>
    <row r="2171" spans="24:51" x14ac:dyDescent="0.3">
      <c r="X2171"/>
      <c r="AP2171" s="1" t="s">
        <v>6279</v>
      </c>
      <c r="AQ2171" t="s">
        <v>4680</v>
      </c>
      <c r="AR2171" t="s">
        <v>4681</v>
      </c>
      <c r="AS2171">
        <v>0.2208</v>
      </c>
      <c r="AT2171" s="5">
        <f t="shared" si="88"/>
        <v>2.2079999999999999E-3</v>
      </c>
      <c r="AV2171" s="1" t="s">
        <v>2634</v>
      </c>
      <c r="AW2171" t="s">
        <v>206</v>
      </c>
      <c r="AX2171">
        <v>0</v>
      </c>
      <c r="AY2171" t="s">
        <v>206</v>
      </c>
    </row>
    <row r="2172" spans="24:51" x14ac:dyDescent="0.3">
      <c r="X2172"/>
      <c r="AP2172" s="1" t="s">
        <v>6279</v>
      </c>
      <c r="AQ2172" s="1" t="s">
        <v>6019</v>
      </c>
      <c r="AR2172" t="s">
        <v>6020</v>
      </c>
      <c r="AS2172">
        <v>0.17610000000000001</v>
      </c>
      <c r="AT2172" s="5">
        <f t="shared" si="88"/>
        <v>1.761E-3</v>
      </c>
      <c r="AV2172" s="1" t="s">
        <v>738</v>
      </c>
      <c r="AW2172">
        <v>3.0442401921301401</v>
      </c>
      <c r="AX2172">
        <v>4.492</v>
      </c>
      <c r="AY2172">
        <v>-16.899999999999999</v>
      </c>
    </row>
    <row r="2173" spans="24:51" x14ac:dyDescent="0.3">
      <c r="X2173"/>
      <c r="AP2173" s="1" t="s">
        <v>6279</v>
      </c>
      <c r="AQ2173" s="1" t="s">
        <v>4883</v>
      </c>
      <c r="AR2173" t="s">
        <v>4884</v>
      </c>
      <c r="AS2173">
        <v>0.17369999999999999</v>
      </c>
      <c r="AT2173" s="5">
        <f t="shared" si="88"/>
        <v>1.7369999999999998E-3</v>
      </c>
      <c r="AV2173" s="1" t="s">
        <v>2940</v>
      </c>
      <c r="AW2173">
        <v>0.72943799807639398</v>
      </c>
      <c r="AX2173">
        <v>0</v>
      </c>
      <c r="AY2173" t="s">
        <v>206</v>
      </c>
    </row>
    <row r="2174" spans="24:51" x14ac:dyDescent="0.3">
      <c r="X2174"/>
      <c r="AP2174" s="1" t="s">
        <v>6279</v>
      </c>
      <c r="AQ2174" s="1" t="s">
        <v>6364</v>
      </c>
      <c r="AR2174" t="s">
        <v>6365</v>
      </c>
      <c r="AS2174">
        <v>0.16309999999999999</v>
      </c>
      <c r="AT2174" s="5">
        <f t="shared" si="88"/>
        <v>1.6309999999999999E-3</v>
      </c>
      <c r="AV2174" s="1" t="s">
        <v>6363</v>
      </c>
      <c r="AW2174">
        <v>0.65903099474000004</v>
      </c>
      <c r="AX2174">
        <v>0</v>
      </c>
      <c r="AY2174" t="s">
        <v>206</v>
      </c>
    </row>
    <row r="2175" spans="24:51" x14ac:dyDescent="0.3">
      <c r="X2175"/>
      <c r="AP2175" s="1" t="s">
        <v>6279</v>
      </c>
      <c r="AQ2175" t="s">
        <v>6114</v>
      </c>
      <c r="AR2175" t="s">
        <v>6115</v>
      </c>
      <c r="AS2175">
        <v>0.1391</v>
      </c>
      <c r="AT2175" s="5">
        <f t="shared" si="88"/>
        <v>1.3910000000000001E-3</v>
      </c>
      <c r="AV2175" s="1" t="s">
        <v>1057</v>
      </c>
      <c r="AW2175">
        <v>0.94492243141999999</v>
      </c>
      <c r="AX2175">
        <v>0</v>
      </c>
      <c r="AY2175">
        <v>-69.099999999999994</v>
      </c>
    </row>
    <row r="2176" spans="24:51" x14ac:dyDescent="0.3">
      <c r="X2176"/>
      <c r="AP2176" s="1" t="s">
        <v>6279</v>
      </c>
      <c r="AQ2176" s="1" t="s">
        <v>6366</v>
      </c>
      <c r="AR2176" t="s">
        <v>6367</v>
      </c>
      <c r="AS2176">
        <v>0.1082</v>
      </c>
      <c r="AT2176" s="5">
        <f t="shared" si="88"/>
        <v>1.0820000000000001E-3</v>
      </c>
      <c r="AV2176" s="1" t="s">
        <v>2941</v>
      </c>
      <c r="AW2176">
        <v>0.85232144778324204</v>
      </c>
      <c r="AX2176">
        <v>2.1509999999999998</v>
      </c>
      <c r="AY2176" t="s">
        <v>206</v>
      </c>
    </row>
    <row r="2177" spans="24:51" x14ac:dyDescent="0.3">
      <c r="X2177"/>
      <c r="AP2177" s="1" t="s">
        <v>6279</v>
      </c>
      <c r="AQ2177" s="1" t="s">
        <v>5915</v>
      </c>
      <c r="AR2177" t="s">
        <v>5916</v>
      </c>
      <c r="AS2177">
        <v>9.4600000000000004E-2</v>
      </c>
      <c r="AT2177" s="5">
        <f t="shared" si="88"/>
        <v>9.4600000000000001E-4</v>
      </c>
      <c r="AV2177" s="1" t="s">
        <v>2651</v>
      </c>
      <c r="AW2177">
        <v>1.1347059174</v>
      </c>
      <c r="AX2177">
        <v>0</v>
      </c>
      <c r="AY2177" t="s">
        <v>206</v>
      </c>
    </row>
    <row r="2178" spans="24:51" x14ac:dyDescent="0.3">
      <c r="X2178"/>
      <c r="AP2178" s="1" t="s">
        <v>6279</v>
      </c>
      <c r="AQ2178" s="1" t="s">
        <v>6368</v>
      </c>
      <c r="AR2178" t="s">
        <v>6369</v>
      </c>
      <c r="AS2178">
        <v>9.0200000000000002E-2</v>
      </c>
      <c r="AT2178" s="5">
        <f t="shared" si="88"/>
        <v>9.0200000000000002E-4</v>
      </c>
      <c r="AV2178" s="1" t="s">
        <v>2654</v>
      </c>
      <c r="AW2178">
        <v>0.32468023858124201</v>
      </c>
      <c r="AX2178">
        <v>0</v>
      </c>
      <c r="AY2178" t="s">
        <v>206</v>
      </c>
    </row>
    <row r="2179" spans="24:51" x14ac:dyDescent="0.3">
      <c r="X2179"/>
      <c r="AP2179" s="1" t="s">
        <v>6279</v>
      </c>
      <c r="AQ2179" s="1" t="s">
        <v>3563</v>
      </c>
      <c r="AR2179" t="s">
        <v>3813</v>
      </c>
      <c r="AS2179">
        <v>5.8200000000000002E-2</v>
      </c>
      <c r="AT2179" s="5">
        <f t="shared" si="88"/>
        <v>5.8200000000000005E-4</v>
      </c>
      <c r="AV2179" s="1" t="s">
        <v>206</v>
      </c>
      <c r="AW2179" t="s">
        <v>249</v>
      </c>
      <c r="AX2179" t="s">
        <v>1029</v>
      </c>
      <c r="AY2179" t="s">
        <v>278</v>
      </c>
    </row>
    <row r="2180" spans="24:51" x14ac:dyDescent="0.3">
      <c r="X2180"/>
      <c r="AP2180" s="1" t="s">
        <v>6279</v>
      </c>
      <c r="AQ2180" s="1" t="s">
        <v>6371</v>
      </c>
      <c r="AR2180" t="s">
        <v>6372</v>
      </c>
      <c r="AS2180">
        <v>4.1599999999999998E-2</v>
      </c>
      <c r="AT2180" s="5">
        <f t="shared" si="88"/>
        <v>4.1599999999999997E-4</v>
      </c>
      <c r="AV2180" s="1" t="s">
        <v>6370</v>
      </c>
      <c r="AW2180">
        <v>0.60331224593763699</v>
      </c>
      <c r="AX2180">
        <v>45.918999999999997</v>
      </c>
      <c r="AY2180" t="s">
        <v>206</v>
      </c>
    </row>
    <row r="2181" spans="24:51" x14ac:dyDescent="0.3">
      <c r="X2181"/>
      <c r="AP2181" s="1" t="s">
        <v>6279</v>
      </c>
      <c r="AQ2181" s="1" t="s">
        <v>3563</v>
      </c>
      <c r="AR2181" t="s">
        <v>6373</v>
      </c>
      <c r="AS2181">
        <v>1.11E-2</v>
      </c>
      <c r="AT2181" s="5">
        <f t="shared" si="88"/>
        <v>1.11E-4</v>
      </c>
      <c r="AV2181" s="1" t="s">
        <v>206</v>
      </c>
      <c r="AW2181" t="s">
        <v>249</v>
      </c>
      <c r="AX2181" t="s">
        <v>1029</v>
      </c>
      <c r="AY2181" t="s">
        <v>278</v>
      </c>
    </row>
    <row r="2182" spans="24:51" x14ac:dyDescent="0.3">
      <c r="X2182"/>
      <c r="AP2182" s="1" t="s">
        <v>6279</v>
      </c>
      <c r="AQ2182" s="1" t="s">
        <v>3563</v>
      </c>
      <c r="AR2182" t="s">
        <v>3812</v>
      </c>
      <c r="AS2182">
        <v>5.7000000000000002E-3</v>
      </c>
      <c r="AT2182" s="5">
        <f t="shared" si="88"/>
        <v>5.7000000000000003E-5</v>
      </c>
      <c r="AV2182" s="1" t="s">
        <v>206</v>
      </c>
      <c r="AW2182" t="s">
        <v>249</v>
      </c>
      <c r="AX2182" t="s">
        <v>1029</v>
      </c>
      <c r="AY2182" t="s">
        <v>278</v>
      </c>
    </row>
    <row r="2183" spans="24:51" x14ac:dyDescent="0.3">
      <c r="X2183"/>
      <c r="AP2183" s="1" t="s">
        <v>6279</v>
      </c>
      <c r="AQ2183" s="1" t="s">
        <v>3563</v>
      </c>
      <c r="AR2183" t="s">
        <v>6374</v>
      </c>
      <c r="AS2183">
        <v>4.4000000000000003E-3</v>
      </c>
      <c r="AT2183" s="5">
        <f t="shared" si="88"/>
        <v>4.4000000000000006E-5</v>
      </c>
      <c r="AV2183" s="1" t="s">
        <v>206</v>
      </c>
      <c r="AW2183" t="s">
        <v>249</v>
      </c>
      <c r="AX2183" t="s">
        <v>1029</v>
      </c>
      <c r="AY2183" t="s">
        <v>278</v>
      </c>
    </row>
    <row r="2184" spans="24:51" x14ac:dyDescent="0.3">
      <c r="X2184"/>
      <c r="AP2184" s="1" t="s">
        <v>6279</v>
      </c>
      <c r="AQ2184" s="1" t="s">
        <v>3563</v>
      </c>
      <c r="AR2184" t="s">
        <v>3565</v>
      </c>
      <c r="AS2184">
        <v>2.8E-3</v>
      </c>
      <c r="AT2184" s="5">
        <f t="shared" si="88"/>
        <v>2.8E-5</v>
      </c>
      <c r="AV2184" s="1" t="s">
        <v>206</v>
      </c>
      <c r="AW2184" t="s">
        <v>249</v>
      </c>
      <c r="AX2184" t="s">
        <v>1029</v>
      </c>
      <c r="AY2184" t="s">
        <v>278</v>
      </c>
    </row>
    <row r="2185" spans="24:51" x14ac:dyDescent="0.3">
      <c r="X2185"/>
      <c r="AP2185" s="1" t="s">
        <v>6279</v>
      </c>
      <c r="AQ2185" t="s">
        <v>3563</v>
      </c>
      <c r="AR2185" t="s">
        <v>4152</v>
      </c>
      <c r="AS2185">
        <v>2.3E-3</v>
      </c>
      <c r="AT2185" s="5">
        <f t="shared" ref="AT2185:AT2248" si="89">AS2185/100</f>
        <v>2.3E-5</v>
      </c>
      <c r="AV2185" s="1" t="s">
        <v>206</v>
      </c>
      <c r="AW2185" t="s">
        <v>249</v>
      </c>
      <c r="AX2185" t="s">
        <v>1029</v>
      </c>
      <c r="AY2185" t="s">
        <v>278</v>
      </c>
    </row>
    <row r="2186" spans="24:51" x14ac:dyDescent="0.3">
      <c r="X2186"/>
      <c r="AP2186" s="1" t="s">
        <v>6279</v>
      </c>
      <c r="AQ2186" s="1" t="s">
        <v>3563</v>
      </c>
      <c r="AR2186" t="s">
        <v>4155</v>
      </c>
      <c r="AS2186">
        <v>2.3E-3</v>
      </c>
      <c r="AT2186" s="5">
        <f t="shared" si="89"/>
        <v>2.3E-5</v>
      </c>
      <c r="AV2186" s="1" t="s">
        <v>206</v>
      </c>
      <c r="AW2186" t="s">
        <v>249</v>
      </c>
      <c r="AX2186" t="s">
        <v>1029</v>
      </c>
      <c r="AY2186" t="s">
        <v>278</v>
      </c>
    </row>
    <row r="2187" spans="24:51" x14ac:dyDescent="0.3">
      <c r="X2187"/>
      <c r="AP2187" s="1" t="s">
        <v>6279</v>
      </c>
      <c r="AQ2187" s="1" t="s">
        <v>3563</v>
      </c>
      <c r="AR2187" t="s">
        <v>6375</v>
      </c>
      <c r="AS2187">
        <v>2.0999999999999999E-3</v>
      </c>
      <c r="AT2187" s="5">
        <f t="shared" si="89"/>
        <v>2.0999999999999999E-5</v>
      </c>
      <c r="AV2187" s="1" t="s">
        <v>206</v>
      </c>
      <c r="AW2187" t="s">
        <v>249</v>
      </c>
      <c r="AX2187" t="s">
        <v>1029</v>
      </c>
      <c r="AY2187" t="s">
        <v>278</v>
      </c>
    </row>
    <row r="2188" spans="24:51" x14ac:dyDescent="0.3">
      <c r="X2188"/>
      <c r="AP2188" s="1" t="s">
        <v>6279</v>
      </c>
      <c r="AQ2188" t="s">
        <v>3563</v>
      </c>
      <c r="AR2188" t="s">
        <v>3811</v>
      </c>
      <c r="AS2188">
        <v>1.6999999999999999E-3</v>
      </c>
      <c r="AT2188" s="5">
        <f t="shared" si="89"/>
        <v>1.7E-5</v>
      </c>
      <c r="AV2188" s="1" t="s">
        <v>206</v>
      </c>
      <c r="AW2188" t="s">
        <v>249</v>
      </c>
      <c r="AX2188" t="s">
        <v>1029</v>
      </c>
      <c r="AY2188" t="s">
        <v>278</v>
      </c>
    </row>
    <row r="2189" spans="24:51" x14ac:dyDescent="0.3">
      <c r="X2189"/>
      <c r="AP2189" s="1" t="s">
        <v>6279</v>
      </c>
      <c r="AQ2189" s="1" t="s">
        <v>3563</v>
      </c>
      <c r="AR2189" t="s">
        <v>6376</v>
      </c>
      <c r="AS2189">
        <v>8.0000000000000004E-4</v>
      </c>
      <c r="AT2189" s="5">
        <f t="shared" si="89"/>
        <v>7.9999999999999996E-6</v>
      </c>
      <c r="AV2189" s="1" t="s">
        <v>206</v>
      </c>
      <c r="AW2189" t="s">
        <v>249</v>
      </c>
      <c r="AX2189" t="s">
        <v>1029</v>
      </c>
      <c r="AY2189" t="s">
        <v>278</v>
      </c>
    </row>
    <row r="2190" spans="24:51" x14ac:dyDescent="0.3">
      <c r="X2190"/>
      <c r="AP2190" s="1" t="s">
        <v>6279</v>
      </c>
      <c r="AQ2190" s="1" t="s">
        <v>3563</v>
      </c>
      <c r="AR2190" t="s">
        <v>4153</v>
      </c>
      <c r="AS2190">
        <v>2.0000000000000001E-4</v>
      </c>
      <c r="AT2190" s="5">
        <f t="shared" si="89"/>
        <v>1.9999999999999999E-6</v>
      </c>
      <c r="AV2190" s="1" t="s">
        <v>206</v>
      </c>
      <c r="AW2190" t="s">
        <v>249</v>
      </c>
      <c r="AX2190" t="s">
        <v>1029</v>
      </c>
      <c r="AY2190" t="s">
        <v>278</v>
      </c>
    </row>
    <row r="2191" spans="24:51" x14ac:dyDescent="0.3">
      <c r="X2191"/>
      <c r="AP2191" s="1" t="s">
        <v>6279</v>
      </c>
      <c r="AQ2191" s="1" t="s">
        <v>3563</v>
      </c>
      <c r="AR2191" t="s">
        <v>4735</v>
      </c>
      <c r="AS2191">
        <v>0</v>
      </c>
      <c r="AT2191" s="5">
        <f t="shared" si="89"/>
        <v>0</v>
      </c>
      <c r="AV2191" s="1" t="s">
        <v>206</v>
      </c>
      <c r="AW2191" t="s">
        <v>249</v>
      </c>
      <c r="AX2191" t="s">
        <v>1029</v>
      </c>
      <c r="AY2191" t="s">
        <v>278</v>
      </c>
    </row>
    <row r="2192" spans="24:51" x14ac:dyDescent="0.3">
      <c r="X2192"/>
      <c r="AP2192" s="1" t="s">
        <v>6279</v>
      </c>
      <c r="AQ2192" s="1" t="s">
        <v>3563</v>
      </c>
      <c r="AR2192" t="s">
        <v>4737</v>
      </c>
      <c r="AS2192">
        <v>-1E-4</v>
      </c>
      <c r="AT2192" s="5">
        <f t="shared" si="89"/>
        <v>-9.9999999999999995E-7</v>
      </c>
      <c r="AV2192" s="1" t="s">
        <v>206</v>
      </c>
      <c r="AW2192" t="s">
        <v>249</v>
      </c>
      <c r="AX2192" t="s">
        <v>1029</v>
      </c>
      <c r="AY2192" t="s">
        <v>278</v>
      </c>
    </row>
    <row r="2193" spans="24:51" x14ac:dyDescent="0.3">
      <c r="X2193"/>
      <c r="AP2193" s="1" t="s">
        <v>6279</v>
      </c>
      <c r="AQ2193" s="1" t="s">
        <v>3563</v>
      </c>
      <c r="AR2193" t="s">
        <v>3564</v>
      </c>
      <c r="AS2193">
        <v>-8.6900000000000005E-2</v>
      </c>
      <c r="AT2193" s="5">
        <f t="shared" si="89"/>
        <v>-8.6900000000000009E-4</v>
      </c>
      <c r="AV2193" s="1" t="s">
        <v>206</v>
      </c>
      <c r="AW2193" t="s">
        <v>249</v>
      </c>
      <c r="AX2193" t="s">
        <v>1029</v>
      </c>
      <c r="AY2193" t="s">
        <v>278</v>
      </c>
    </row>
    <row r="2194" spans="24:51" x14ac:dyDescent="0.3">
      <c r="X2194"/>
      <c r="AP2194" s="1" t="s">
        <v>6377</v>
      </c>
      <c r="AQ2194" s="1" t="s">
        <v>6055</v>
      </c>
      <c r="AR2194" t="s">
        <v>6056</v>
      </c>
      <c r="AS2194">
        <v>12.445499999999999</v>
      </c>
      <c r="AT2194" s="5">
        <f t="shared" si="89"/>
        <v>0.124455</v>
      </c>
      <c r="AV2194" s="1" t="s">
        <v>777</v>
      </c>
      <c r="AW2194">
        <v>33.014425150080001</v>
      </c>
      <c r="AX2194">
        <v>4.1159999999999997</v>
      </c>
      <c r="AY2194">
        <v>43.505499999999998</v>
      </c>
    </row>
    <row r="2195" spans="24:51" x14ac:dyDescent="0.3">
      <c r="X2195"/>
      <c r="AP2195" s="1" t="s">
        <v>6377</v>
      </c>
      <c r="AQ2195" s="1" t="s">
        <v>5899</v>
      </c>
      <c r="AR2195" t="s">
        <v>5900</v>
      </c>
      <c r="AS2195">
        <v>11.228199999999999</v>
      </c>
      <c r="AT2195" s="5">
        <f t="shared" si="89"/>
        <v>0.11228199999999999</v>
      </c>
      <c r="AV2195" s="1" t="s">
        <v>725</v>
      </c>
      <c r="AW2195">
        <v>19.34451443327</v>
      </c>
      <c r="AX2195">
        <v>33.18</v>
      </c>
      <c r="AY2195">
        <v>25.183</v>
      </c>
    </row>
    <row r="2196" spans="24:51" x14ac:dyDescent="0.3">
      <c r="X2196"/>
      <c r="AP2196" s="1" t="s">
        <v>6377</v>
      </c>
      <c r="AQ2196" s="1" t="s">
        <v>6099</v>
      </c>
      <c r="AR2196" t="s">
        <v>6100</v>
      </c>
      <c r="AS2196">
        <v>7.2286999999999999</v>
      </c>
      <c r="AT2196" s="5">
        <f t="shared" si="89"/>
        <v>7.2287000000000004E-2</v>
      </c>
      <c r="AV2196" s="1" t="s">
        <v>718</v>
      </c>
      <c r="AW2196">
        <v>11.99800440972</v>
      </c>
      <c r="AX2196">
        <v>-17.015000000000001</v>
      </c>
      <c r="AY2196" t="s">
        <v>206</v>
      </c>
    </row>
    <row r="2197" spans="24:51" x14ac:dyDescent="0.3">
      <c r="X2197"/>
      <c r="AP2197" s="1" t="s">
        <v>6377</v>
      </c>
      <c r="AQ2197" s="1" t="s">
        <v>6069</v>
      </c>
      <c r="AR2197" t="s">
        <v>6070</v>
      </c>
      <c r="AS2197">
        <v>7.0282999999999998</v>
      </c>
      <c r="AT2197" s="5">
        <f t="shared" si="89"/>
        <v>7.0282999999999998E-2</v>
      </c>
      <c r="AV2197" s="1" t="s">
        <v>732</v>
      </c>
      <c r="AW2197">
        <v>11.941551677</v>
      </c>
      <c r="AX2197">
        <v>-23.966999999999999</v>
      </c>
      <c r="AY2197">
        <v>2.1909999999999998</v>
      </c>
    </row>
    <row r="2198" spans="24:51" x14ac:dyDescent="0.3">
      <c r="X2198"/>
      <c r="AP2198" s="1" t="s">
        <v>6377</v>
      </c>
      <c r="AQ2198" s="1" t="s">
        <v>6290</v>
      </c>
      <c r="AR2198" t="s">
        <v>6291</v>
      </c>
      <c r="AS2198">
        <v>6.1112000000000002</v>
      </c>
      <c r="AT2198" s="5">
        <f t="shared" si="89"/>
        <v>6.1112E-2</v>
      </c>
      <c r="AV2198" s="1" t="s">
        <v>776</v>
      </c>
      <c r="AW2198">
        <v>16.272988931375401</v>
      </c>
      <c r="AX2198">
        <v>35.762</v>
      </c>
      <c r="AY2198">
        <v>29.617999999999999</v>
      </c>
    </row>
    <row r="2199" spans="24:51" x14ac:dyDescent="0.3">
      <c r="X2199"/>
      <c r="AP2199" s="1" t="s">
        <v>6377</v>
      </c>
      <c r="AQ2199" s="1" t="s">
        <v>6120</v>
      </c>
      <c r="AR2199" t="s">
        <v>6121</v>
      </c>
      <c r="AS2199">
        <v>3.9028999999999998</v>
      </c>
      <c r="AT2199" s="5">
        <f t="shared" si="89"/>
        <v>3.9029000000000001E-2</v>
      </c>
      <c r="AV2199" s="1" t="s">
        <v>722</v>
      </c>
      <c r="AW2199">
        <v>5.2290209454000003</v>
      </c>
      <c r="AX2199">
        <v>16.86</v>
      </c>
      <c r="AY2199">
        <v>74.870999999999995</v>
      </c>
    </row>
    <row r="2200" spans="24:51" x14ac:dyDescent="0.3">
      <c r="X2200"/>
      <c r="AP2200" s="1" t="s">
        <v>6377</v>
      </c>
      <c r="AQ2200" s="1" t="s">
        <v>6097</v>
      </c>
      <c r="AR2200" t="s">
        <v>6098</v>
      </c>
      <c r="AS2200">
        <v>3.2054999999999998</v>
      </c>
      <c r="AT2200" s="5">
        <f t="shared" si="89"/>
        <v>3.2055E-2</v>
      </c>
      <c r="AV2200" s="1" t="s">
        <v>734</v>
      </c>
      <c r="AW2200">
        <v>5.4543185135399996</v>
      </c>
      <c r="AX2200">
        <v>13.651999999999999</v>
      </c>
      <c r="AY2200" t="s">
        <v>206</v>
      </c>
    </row>
    <row r="2201" spans="24:51" x14ac:dyDescent="0.3">
      <c r="X2201"/>
      <c r="AP2201" s="1" t="s">
        <v>6377</v>
      </c>
      <c r="AQ2201" s="1" t="s">
        <v>6079</v>
      </c>
      <c r="AR2201" t="s">
        <v>6080</v>
      </c>
      <c r="AS2201">
        <v>3.1827999999999999</v>
      </c>
      <c r="AT2201" s="5">
        <f t="shared" si="89"/>
        <v>3.1827999999999995E-2</v>
      </c>
      <c r="AV2201" s="1" t="s">
        <v>729</v>
      </c>
      <c r="AW2201">
        <v>4.7050870033200001</v>
      </c>
      <c r="AX2201">
        <v>0</v>
      </c>
      <c r="AY2201" t="s">
        <v>206</v>
      </c>
    </row>
    <row r="2202" spans="24:51" x14ac:dyDescent="0.3">
      <c r="X2202"/>
      <c r="AP2202" s="1" t="s">
        <v>6377</v>
      </c>
      <c r="AQ2202" s="1" t="s">
        <v>6106</v>
      </c>
      <c r="AR2202" t="s">
        <v>6107</v>
      </c>
      <c r="AS2202">
        <v>3.1440999999999999</v>
      </c>
      <c r="AT2202" s="5">
        <f t="shared" si="89"/>
        <v>3.1440999999999997E-2</v>
      </c>
      <c r="AV2202" s="1" t="s">
        <v>2931</v>
      </c>
      <c r="AW2202">
        <v>6.098165013</v>
      </c>
      <c r="AX2202">
        <v>0</v>
      </c>
      <c r="AY2202">
        <v>34.747999999999998</v>
      </c>
    </row>
    <row r="2203" spans="24:51" x14ac:dyDescent="0.3">
      <c r="X2203"/>
      <c r="AP2203" s="1" t="s">
        <v>6377</v>
      </c>
      <c r="AQ2203" s="1" t="s">
        <v>6378</v>
      </c>
      <c r="AR2203" t="s">
        <v>6379</v>
      </c>
      <c r="AS2203">
        <v>2.7511000000000001</v>
      </c>
      <c r="AT2203" s="5">
        <f t="shared" si="89"/>
        <v>2.7511000000000001E-2</v>
      </c>
      <c r="AV2203" s="1" t="s">
        <v>835</v>
      </c>
      <c r="AW2203">
        <v>5.2975934369999997</v>
      </c>
      <c r="AX2203">
        <v>7.5190000000000001</v>
      </c>
      <c r="AY2203">
        <v>8</v>
      </c>
    </row>
    <row r="2204" spans="24:51" x14ac:dyDescent="0.3">
      <c r="X2204"/>
      <c r="AP2204" s="1" t="s">
        <v>6377</v>
      </c>
      <c r="AQ2204" s="1" t="s">
        <v>6091</v>
      </c>
      <c r="AR2204" t="s">
        <v>6092</v>
      </c>
      <c r="AS2204">
        <v>2.7286000000000001</v>
      </c>
      <c r="AT2204" s="5">
        <f t="shared" si="89"/>
        <v>2.7286000000000001E-2</v>
      </c>
      <c r="AV2204" s="1" t="s">
        <v>2949</v>
      </c>
      <c r="AW2204">
        <v>3.6578798045999998</v>
      </c>
      <c r="AX2204">
        <v>0</v>
      </c>
      <c r="AY2204" t="s">
        <v>206</v>
      </c>
    </row>
    <row r="2205" spans="24:51" x14ac:dyDescent="0.3">
      <c r="X2205"/>
      <c r="AP2205" s="1" t="s">
        <v>6377</v>
      </c>
      <c r="AQ2205" t="s">
        <v>6023</v>
      </c>
      <c r="AR2205" t="s">
        <v>6024</v>
      </c>
      <c r="AS2205">
        <v>2.6652999999999998</v>
      </c>
      <c r="AT2205" s="5">
        <f t="shared" si="89"/>
        <v>2.6652999999999996E-2</v>
      </c>
      <c r="AV2205" s="1" t="s">
        <v>791</v>
      </c>
      <c r="AW2205">
        <v>2.8307079180799999</v>
      </c>
      <c r="AX2205">
        <v>-28.91</v>
      </c>
      <c r="AY2205">
        <v>25.861000000000001</v>
      </c>
    </row>
    <row r="2206" spans="24:51" x14ac:dyDescent="0.3">
      <c r="X2206"/>
      <c r="AP2206" s="1" t="s">
        <v>6377</v>
      </c>
      <c r="AQ2206" s="1" t="s">
        <v>5789</v>
      </c>
      <c r="AR2206" t="s">
        <v>5790</v>
      </c>
      <c r="AS2206">
        <v>2.6150000000000002</v>
      </c>
      <c r="AT2206" s="5">
        <f t="shared" si="89"/>
        <v>2.6150000000000003E-2</v>
      </c>
      <c r="AV2206" s="1" t="s">
        <v>724</v>
      </c>
      <c r="AW2206">
        <v>4.5020447464800002</v>
      </c>
      <c r="AX2206">
        <v>0</v>
      </c>
      <c r="AY2206" t="s">
        <v>206</v>
      </c>
    </row>
    <row r="2207" spans="24:51" x14ac:dyDescent="0.3">
      <c r="X2207"/>
      <c r="AP2207" s="1" t="s">
        <v>6377</v>
      </c>
      <c r="AQ2207" s="1" t="s">
        <v>6327</v>
      </c>
      <c r="AR2207" t="s">
        <v>6328</v>
      </c>
      <c r="AS2207">
        <v>2.2263000000000002</v>
      </c>
      <c r="AT2207" s="5">
        <f t="shared" si="89"/>
        <v>2.2263000000000002E-2</v>
      </c>
      <c r="AV2207" s="1" t="s">
        <v>2933</v>
      </c>
      <c r="AW2207">
        <v>3.1629067268283801</v>
      </c>
      <c r="AX2207">
        <v>-23.567</v>
      </c>
      <c r="AY2207" t="s">
        <v>206</v>
      </c>
    </row>
    <row r="2208" spans="24:51" x14ac:dyDescent="0.3">
      <c r="X2208"/>
      <c r="AP2208" s="1" t="s">
        <v>6377</v>
      </c>
      <c r="AQ2208" s="1" t="s">
        <v>6128</v>
      </c>
      <c r="AR2208" t="s">
        <v>6129</v>
      </c>
      <c r="AS2208">
        <v>2.2119</v>
      </c>
      <c r="AT2208" s="5">
        <f t="shared" si="89"/>
        <v>2.2119E-2</v>
      </c>
      <c r="AV2208" s="1" t="s">
        <v>788</v>
      </c>
      <c r="AW2208">
        <v>2.3741067335100001</v>
      </c>
      <c r="AX2208">
        <v>-3.9009999999999998</v>
      </c>
      <c r="AY2208" t="s">
        <v>206</v>
      </c>
    </row>
    <row r="2209" spans="24:51" x14ac:dyDescent="0.3">
      <c r="X2209"/>
      <c r="AP2209" s="1" t="s">
        <v>6377</v>
      </c>
      <c r="AQ2209" s="1" t="s">
        <v>6306</v>
      </c>
      <c r="AR2209" t="s">
        <v>6307</v>
      </c>
      <c r="AS2209">
        <v>2.1783999999999999</v>
      </c>
      <c r="AT2209" s="5">
        <f t="shared" si="89"/>
        <v>2.1783999999999998E-2</v>
      </c>
      <c r="AV2209" s="1" t="s">
        <v>2778</v>
      </c>
      <c r="AW2209">
        <v>5.9495439376272001</v>
      </c>
      <c r="AX2209">
        <v>-45.021000000000001</v>
      </c>
      <c r="AY2209" t="s">
        <v>206</v>
      </c>
    </row>
    <row r="2210" spans="24:51" x14ac:dyDescent="0.3">
      <c r="X2210"/>
      <c r="AP2210" s="1" t="s">
        <v>6377</v>
      </c>
      <c r="AQ2210" s="1" t="s">
        <v>6325</v>
      </c>
      <c r="AR2210" t="s">
        <v>6326</v>
      </c>
      <c r="AS2210">
        <v>2.0331999999999999</v>
      </c>
      <c r="AT2210" s="5">
        <f t="shared" si="89"/>
        <v>2.0331999999999999E-2</v>
      </c>
      <c r="AV2210" s="1" t="s">
        <v>840</v>
      </c>
      <c r="AW2210">
        <v>14.458262802044</v>
      </c>
      <c r="AX2210">
        <v>-19.542000000000002</v>
      </c>
      <c r="AY2210" t="s">
        <v>206</v>
      </c>
    </row>
    <row r="2211" spans="24:51" x14ac:dyDescent="0.3">
      <c r="X2211"/>
      <c r="AP2211" s="1" t="s">
        <v>6377</v>
      </c>
      <c r="AQ2211" s="1" t="s">
        <v>6343</v>
      </c>
      <c r="AR2211" t="s">
        <v>6344</v>
      </c>
      <c r="AS2211">
        <v>1.8664000000000001</v>
      </c>
      <c r="AT2211" s="5">
        <f t="shared" si="89"/>
        <v>1.8664E-2</v>
      </c>
      <c r="AV2211" s="1" t="s">
        <v>789</v>
      </c>
      <c r="AW2211">
        <v>2.3155742512366002</v>
      </c>
      <c r="AX2211">
        <v>13.855</v>
      </c>
      <c r="AY2211">
        <v>44.1</v>
      </c>
    </row>
    <row r="2212" spans="24:51" x14ac:dyDescent="0.3">
      <c r="X2212"/>
      <c r="AP2212" s="1" t="s">
        <v>6377</v>
      </c>
      <c r="AQ2212" s="1" t="s">
        <v>6380</v>
      </c>
      <c r="AR2212" t="s">
        <v>6381</v>
      </c>
      <c r="AS2212">
        <v>1.5132000000000001</v>
      </c>
      <c r="AT2212" s="5">
        <f t="shared" si="89"/>
        <v>1.5132000000000001E-2</v>
      </c>
      <c r="AV2212" s="1" t="s">
        <v>2948</v>
      </c>
      <c r="AW2212">
        <v>1.3213761554929599</v>
      </c>
      <c r="AX2212">
        <v>0</v>
      </c>
      <c r="AY2212" t="s">
        <v>206</v>
      </c>
    </row>
    <row r="2213" spans="24:51" x14ac:dyDescent="0.3">
      <c r="X2213"/>
      <c r="AP2213" s="1" t="s">
        <v>6377</v>
      </c>
      <c r="AQ2213" s="1" t="s">
        <v>6316</v>
      </c>
      <c r="AR2213" t="s">
        <v>6317</v>
      </c>
      <c r="AS2213">
        <v>1.4977</v>
      </c>
      <c r="AT2213" s="5">
        <f t="shared" si="89"/>
        <v>1.4977000000000001E-2</v>
      </c>
      <c r="AV2213" s="1" t="s">
        <v>2930</v>
      </c>
      <c r="AW2213">
        <v>2.9751666409591899</v>
      </c>
      <c r="AX2213">
        <v>37.052</v>
      </c>
      <c r="AY2213" t="s">
        <v>206</v>
      </c>
    </row>
    <row r="2214" spans="24:51" x14ac:dyDescent="0.3">
      <c r="X2214"/>
      <c r="AP2214" s="1" t="s">
        <v>6377</v>
      </c>
      <c r="AQ2214" s="1" t="s">
        <v>6339</v>
      </c>
      <c r="AR2214" t="s">
        <v>6340</v>
      </c>
      <c r="AS2214">
        <v>1.4675</v>
      </c>
      <c r="AT2214" s="5">
        <f t="shared" si="89"/>
        <v>1.4675000000000001E-2</v>
      </c>
      <c r="AV2214" s="1" t="s">
        <v>2660</v>
      </c>
      <c r="AW2214">
        <v>2.4591679047327699</v>
      </c>
      <c r="AX2214">
        <v>0</v>
      </c>
      <c r="AY2214" t="s">
        <v>206</v>
      </c>
    </row>
    <row r="2215" spans="24:51" x14ac:dyDescent="0.3">
      <c r="X2215"/>
      <c r="AP2215" s="1" t="s">
        <v>6377</v>
      </c>
      <c r="AQ2215" t="s">
        <v>6320</v>
      </c>
      <c r="AR2215" t="s">
        <v>6321</v>
      </c>
      <c r="AS2215">
        <v>1.37</v>
      </c>
      <c r="AT2215" s="5">
        <f t="shared" si="89"/>
        <v>1.37E-2</v>
      </c>
      <c r="AV2215" s="1" t="s">
        <v>786</v>
      </c>
      <c r="AW2215">
        <v>4.5379027814417903</v>
      </c>
      <c r="AX2215">
        <v>0</v>
      </c>
      <c r="AY2215">
        <v>140.30000000000001</v>
      </c>
    </row>
    <row r="2216" spans="24:51" x14ac:dyDescent="0.3">
      <c r="X2216"/>
      <c r="AP2216" s="1" t="s">
        <v>6377</v>
      </c>
      <c r="AQ2216" s="1" t="s">
        <v>6353</v>
      </c>
      <c r="AR2216" t="s">
        <v>6354</v>
      </c>
      <c r="AS2216">
        <v>1.3552999999999999</v>
      </c>
      <c r="AT2216" s="5">
        <f t="shared" si="89"/>
        <v>1.3552999999999999E-2</v>
      </c>
      <c r="AV2216" s="1" t="s">
        <v>2652</v>
      </c>
      <c r="AW2216">
        <v>1.3338019968454</v>
      </c>
      <c r="AX2216">
        <v>-4.3499999999999996</v>
      </c>
      <c r="AY2216" t="s">
        <v>206</v>
      </c>
    </row>
    <row r="2217" spans="24:51" x14ac:dyDescent="0.3">
      <c r="X2217"/>
      <c r="AP2217" s="1" t="s">
        <v>6377</v>
      </c>
      <c r="AQ2217" t="s">
        <v>6361</v>
      </c>
      <c r="AR2217" t="s">
        <v>6362</v>
      </c>
      <c r="AS2217">
        <v>1.3438000000000001</v>
      </c>
      <c r="AT2217" s="5">
        <f t="shared" si="89"/>
        <v>1.3438E-2</v>
      </c>
      <c r="AV2217" s="1" t="s">
        <v>843</v>
      </c>
      <c r="AW2217">
        <v>1.8991710176788501</v>
      </c>
      <c r="AX2217">
        <v>45.668999999999997</v>
      </c>
      <c r="AY2217" t="s">
        <v>206</v>
      </c>
    </row>
    <row r="2218" spans="24:51" x14ac:dyDescent="0.3">
      <c r="X2218"/>
      <c r="AP2218" s="1" t="s">
        <v>6377</v>
      </c>
      <c r="AQ2218" s="1" t="s">
        <v>6349</v>
      </c>
      <c r="AR2218" t="s">
        <v>6350</v>
      </c>
      <c r="AS2218">
        <v>1.3348</v>
      </c>
      <c r="AT2218" s="5">
        <f t="shared" si="89"/>
        <v>1.3348E-2</v>
      </c>
      <c r="AV2218" s="1" t="s">
        <v>841</v>
      </c>
      <c r="AW2218">
        <v>3.7874967787240901</v>
      </c>
      <c r="AX2218">
        <v>0</v>
      </c>
      <c r="AY2218" t="s">
        <v>206</v>
      </c>
    </row>
    <row r="2219" spans="24:51" x14ac:dyDescent="0.3">
      <c r="X2219"/>
      <c r="AP2219" s="1" t="s">
        <v>6377</v>
      </c>
      <c r="AQ2219" s="1" t="s">
        <v>6357</v>
      </c>
      <c r="AR2219" t="s">
        <v>6358</v>
      </c>
      <c r="AS2219">
        <v>0.81910000000000005</v>
      </c>
      <c r="AT2219" s="5">
        <f t="shared" si="89"/>
        <v>8.1910000000000004E-3</v>
      </c>
      <c r="AV2219" s="1" t="s">
        <v>2938</v>
      </c>
      <c r="AW2219">
        <v>2.1843849597231202</v>
      </c>
      <c r="AX2219">
        <v>0</v>
      </c>
      <c r="AY2219" t="s">
        <v>206</v>
      </c>
    </row>
    <row r="2220" spans="24:51" x14ac:dyDescent="0.3">
      <c r="X2220"/>
      <c r="AP2220" s="1" t="s">
        <v>6377</v>
      </c>
      <c r="AQ2220" s="1" t="s">
        <v>6382</v>
      </c>
      <c r="AR2220" t="s">
        <v>6383</v>
      </c>
      <c r="AS2220">
        <v>0.8044</v>
      </c>
      <c r="AT2220" s="5">
        <f t="shared" si="89"/>
        <v>8.0440000000000008E-3</v>
      </c>
      <c r="AV2220" s="1" t="s">
        <v>2950</v>
      </c>
      <c r="AW2220">
        <v>0.58972066619272201</v>
      </c>
      <c r="AX2220">
        <v>0</v>
      </c>
      <c r="AY2220" t="s">
        <v>206</v>
      </c>
    </row>
    <row r="2221" spans="24:51" x14ac:dyDescent="0.3">
      <c r="X2221"/>
      <c r="AP2221" s="1" t="s">
        <v>6377</v>
      </c>
      <c r="AQ2221" s="1" t="s">
        <v>6335</v>
      </c>
      <c r="AR2221" t="s">
        <v>6336</v>
      </c>
      <c r="AS2221">
        <v>0.77549999999999997</v>
      </c>
      <c r="AT2221" s="5">
        <f t="shared" si="89"/>
        <v>7.7549999999999997E-3</v>
      </c>
      <c r="AV2221" s="1" t="s">
        <v>2653</v>
      </c>
      <c r="AW2221">
        <v>3.7739492665788301</v>
      </c>
      <c r="AX2221">
        <v>0</v>
      </c>
      <c r="AY2221" t="s">
        <v>206</v>
      </c>
    </row>
    <row r="2222" spans="24:51" x14ac:dyDescent="0.3">
      <c r="X2222"/>
      <c r="AP2222" s="1" t="s">
        <v>6377</v>
      </c>
      <c r="AQ2222" s="1" t="s">
        <v>6114</v>
      </c>
      <c r="AR2222" t="s">
        <v>6115</v>
      </c>
      <c r="AS2222">
        <v>0.76690000000000003</v>
      </c>
      <c r="AT2222" s="5">
        <f t="shared" si="89"/>
        <v>7.6690000000000005E-3</v>
      </c>
      <c r="AV2222" s="1" t="s">
        <v>1057</v>
      </c>
      <c r="AW2222">
        <v>0.94492243141999999</v>
      </c>
      <c r="AX2222">
        <v>0</v>
      </c>
      <c r="AY2222">
        <v>-69.099999999999994</v>
      </c>
    </row>
    <row r="2223" spans="24:51" x14ac:dyDescent="0.3">
      <c r="X2223"/>
      <c r="AP2223" s="1" t="s">
        <v>6377</v>
      </c>
      <c r="AQ2223" s="1" t="s">
        <v>6359</v>
      </c>
      <c r="AR2223" t="s">
        <v>6360</v>
      </c>
      <c r="AS2223">
        <v>0.72519999999999996</v>
      </c>
      <c r="AT2223" s="5">
        <f t="shared" si="89"/>
        <v>7.2519999999999998E-3</v>
      </c>
      <c r="AV2223" s="1" t="s">
        <v>842</v>
      </c>
      <c r="AW2223">
        <v>2.5388899836627101</v>
      </c>
      <c r="AX2223">
        <v>-7.6340000000000003</v>
      </c>
      <c r="AY2223" t="s">
        <v>206</v>
      </c>
    </row>
    <row r="2224" spans="24:51" x14ac:dyDescent="0.3">
      <c r="X2224"/>
      <c r="AP2224" s="1" t="s">
        <v>6377</v>
      </c>
      <c r="AQ2224" s="1" t="s">
        <v>5919</v>
      </c>
      <c r="AR2224" t="s">
        <v>5920</v>
      </c>
      <c r="AS2224">
        <v>0.72389999999999999</v>
      </c>
      <c r="AT2224" s="5">
        <f t="shared" si="89"/>
        <v>7.2389999999999998E-3</v>
      </c>
      <c r="AV2224" s="1" t="s">
        <v>2911</v>
      </c>
      <c r="AW2224">
        <v>0.60820610904000005</v>
      </c>
      <c r="AX2224">
        <v>-9.6649999999999991</v>
      </c>
      <c r="AY2224" t="s">
        <v>206</v>
      </c>
    </row>
    <row r="2225" spans="24:51" x14ac:dyDescent="0.3">
      <c r="X2225"/>
      <c r="AP2225" s="1" t="s">
        <v>6377</v>
      </c>
      <c r="AQ2225" s="1" t="s">
        <v>6384</v>
      </c>
      <c r="AR2225" t="s">
        <v>6385</v>
      </c>
      <c r="AS2225">
        <v>0.69610000000000005</v>
      </c>
      <c r="AT2225" s="5">
        <f t="shared" si="89"/>
        <v>6.9610000000000002E-3</v>
      </c>
      <c r="AV2225" s="1" t="s">
        <v>2951</v>
      </c>
      <c r="AW2225">
        <v>0.42110182431338</v>
      </c>
      <c r="AX2225">
        <v>-13.202</v>
      </c>
      <c r="AY2225" t="s">
        <v>206</v>
      </c>
    </row>
    <row r="2226" spans="24:51" x14ac:dyDescent="0.3">
      <c r="X2226"/>
      <c r="AP2226" s="1" t="s">
        <v>6377</v>
      </c>
      <c r="AQ2226" s="1" t="s">
        <v>5915</v>
      </c>
      <c r="AR2226" t="s">
        <v>5916</v>
      </c>
      <c r="AS2226">
        <v>0.64339999999999997</v>
      </c>
      <c r="AT2226" s="5">
        <f t="shared" si="89"/>
        <v>6.4339999999999996E-3</v>
      </c>
      <c r="AV2226" s="1" t="s">
        <v>2651</v>
      </c>
      <c r="AW2226">
        <v>1.1347059174</v>
      </c>
      <c r="AX2226">
        <v>0</v>
      </c>
      <c r="AY2226" t="s">
        <v>206</v>
      </c>
    </row>
    <row r="2227" spans="24:51" x14ac:dyDescent="0.3">
      <c r="X2227"/>
      <c r="AP2227" s="1" t="s">
        <v>6377</v>
      </c>
      <c r="AQ2227" s="1" t="s">
        <v>6386</v>
      </c>
      <c r="AR2227" t="s">
        <v>6387</v>
      </c>
      <c r="AS2227">
        <v>0.62639999999999996</v>
      </c>
      <c r="AT2227" s="5">
        <f t="shared" si="89"/>
        <v>6.2639999999999996E-3</v>
      </c>
      <c r="AV2227" s="1" t="s">
        <v>2952</v>
      </c>
      <c r="AW2227">
        <v>0.79211029551387802</v>
      </c>
      <c r="AX2227">
        <v>0</v>
      </c>
      <c r="AY2227" t="s">
        <v>206</v>
      </c>
    </row>
    <row r="2228" spans="24:51" x14ac:dyDescent="0.3">
      <c r="X2228"/>
      <c r="AP2228" s="1" t="s">
        <v>6377</v>
      </c>
      <c r="AQ2228" s="1" t="s">
        <v>6366</v>
      </c>
      <c r="AR2228" t="s">
        <v>6367</v>
      </c>
      <c r="AS2228">
        <v>0.623</v>
      </c>
      <c r="AT2228" s="5">
        <f t="shared" si="89"/>
        <v>6.2300000000000003E-3</v>
      </c>
      <c r="AV2228" s="1" t="s">
        <v>2941</v>
      </c>
      <c r="AW2228">
        <v>0.85232144778324204</v>
      </c>
      <c r="AX2228">
        <v>2.1509999999999998</v>
      </c>
      <c r="AY2228" t="s">
        <v>206</v>
      </c>
    </row>
    <row r="2229" spans="24:51" x14ac:dyDescent="0.3">
      <c r="X2229"/>
      <c r="AP2229" s="1" t="s">
        <v>6377</v>
      </c>
      <c r="AQ2229" t="s">
        <v>6388</v>
      </c>
      <c r="AR2229" t="s">
        <v>6389</v>
      </c>
      <c r="AS2229">
        <v>0.59470000000000001</v>
      </c>
      <c r="AT2229" s="5">
        <f t="shared" si="89"/>
        <v>5.947E-3</v>
      </c>
      <c r="AV2229" s="1" t="s">
        <v>2954</v>
      </c>
      <c r="AW2229">
        <v>1.0070786014930799</v>
      </c>
      <c r="AX2229">
        <v>0</v>
      </c>
      <c r="AY2229" t="s">
        <v>206</v>
      </c>
    </row>
    <row r="2230" spans="24:51" x14ac:dyDescent="0.3">
      <c r="X2230"/>
      <c r="AP2230" s="1" t="s">
        <v>6377</v>
      </c>
      <c r="AQ2230" s="1" t="s">
        <v>6390</v>
      </c>
      <c r="AR2230" t="s">
        <v>6391</v>
      </c>
      <c r="AS2230">
        <v>0.58509999999999995</v>
      </c>
      <c r="AT2230" s="5">
        <f t="shared" si="89"/>
        <v>5.8509999999999994E-3</v>
      </c>
      <c r="AV2230" s="1" t="s">
        <v>2957</v>
      </c>
      <c r="AW2230">
        <v>1.8824865216551201</v>
      </c>
      <c r="AX2230">
        <v>21.77</v>
      </c>
      <c r="AY2230" t="s">
        <v>206</v>
      </c>
    </row>
    <row r="2231" spans="24:51" x14ac:dyDescent="0.3">
      <c r="X2231"/>
      <c r="AP2231" s="1" t="s">
        <v>6377</v>
      </c>
      <c r="AQ2231" t="s">
        <v>6392</v>
      </c>
      <c r="AR2231" t="s">
        <v>6393</v>
      </c>
      <c r="AS2231">
        <v>0.53120000000000001</v>
      </c>
      <c r="AT2231" s="5">
        <f t="shared" si="89"/>
        <v>5.3119999999999999E-3</v>
      </c>
      <c r="AV2231" s="1" t="s">
        <v>3455</v>
      </c>
      <c r="AW2231">
        <v>1.04735183990985</v>
      </c>
      <c r="AX2231">
        <v>0</v>
      </c>
      <c r="AY2231" t="s">
        <v>206</v>
      </c>
    </row>
    <row r="2232" spans="24:51" x14ac:dyDescent="0.3">
      <c r="X2232"/>
      <c r="AP2232" s="1" t="s">
        <v>6377</v>
      </c>
      <c r="AQ2232" s="1" t="s">
        <v>5903</v>
      </c>
      <c r="AR2232" t="s">
        <v>5904</v>
      </c>
      <c r="AS2232">
        <v>0.49490000000000001</v>
      </c>
      <c r="AT2232" s="5">
        <f t="shared" si="89"/>
        <v>4.9490000000000003E-3</v>
      </c>
      <c r="AV2232" s="1" t="s">
        <v>2959</v>
      </c>
      <c r="AW2232">
        <v>0.30499347312000002</v>
      </c>
      <c r="AX2232">
        <v>0</v>
      </c>
      <c r="AY2232" t="s">
        <v>206</v>
      </c>
    </row>
    <row r="2233" spans="24:51" x14ac:dyDescent="0.3">
      <c r="X2233"/>
      <c r="AP2233" s="1" t="s">
        <v>6377</v>
      </c>
      <c r="AQ2233" t="s">
        <v>6394</v>
      </c>
      <c r="AR2233" t="s">
        <v>6395</v>
      </c>
      <c r="AS2233">
        <v>0.48920000000000002</v>
      </c>
      <c r="AT2233" s="5">
        <f t="shared" si="89"/>
        <v>4.8920000000000005E-3</v>
      </c>
      <c r="AV2233" s="1" t="s">
        <v>2955</v>
      </c>
      <c r="AW2233">
        <v>0.74287891178364396</v>
      </c>
      <c r="AX2233">
        <v>0</v>
      </c>
      <c r="AY2233" t="s">
        <v>206</v>
      </c>
    </row>
    <row r="2234" spans="24:51" x14ac:dyDescent="0.3">
      <c r="X2234"/>
      <c r="AP2234" s="1" t="s">
        <v>6377</v>
      </c>
      <c r="AQ2234" s="1" t="s">
        <v>6396</v>
      </c>
      <c r="AR2234" t="s">
        <v>6397</v>
      </c>
      <c r="AS2234">
        <v>0.48220000000000002</v>
      </c>
      <c r="AT2234" s="5">
        <f t="shared" si="89"/>
        <v>4.8219999999999999E-3</v>
      </c>
      <c r="AV2234" s="1" t="s">
        <v>2958</v>
      </c>
      <c r="AW2234">
        <v>0.50532495950469702</v>
      </c>
      <c r="AX2234">
        <v>0</v>
      </c>
      <c r="AY2234" t="s">
        <v>206</v>
      </c>
    </row>
    <row r="2235" spans="24:51" x14ac:dyDescent="0.3">
      <c r="X2235"/>
      <c r="AP2235" s="1" t="s">
        <v>6377</v>
      </c>
      <c r="AQ2235" t="s">
        <v>6398</v>
      </c>
      <c r="AR2235" t="s">
        <v>6399</v>
      </c>
      <c r="AS2235">
        <v>0.40810000000000002</v>
      </c>
      <c r="AT2235" s="5">
        <f t="shared" si="89"/>
        <v>4.0810000000000004E-3</v>
      </c>
      <c r="AV2235" s="1" t="s">
        <v>2953</v>
      </c>
      <c r="AW2235">
        <v>1.02164606399423</v>
      </c>
      <c r="AX2235">
        <v>0</v>
      </c>
      <c r="AY2235">
        <v>40</v>
      </c>
    </row>
    <row r="2236" spans="24:51" x14ac:dyDescent="0.3">
      <c r="X2236"/>
      <c r="AP2236" s="1" t="s">
        <v>6377</v>
      </c>
      <c r="AQ2236" s="1" t="s">
        <v>6400</v>
      </c>
      <c r="AR2236" t="s">
        <v>6401</v>
      </c>
      <c r="AS2236">
        <v>0.34960000000000002</v>
      </c>
      <c r="AT2236" s="5">
        <f t="shared" si="89"/>
        <v>3.4960000000000004E-3</v>
      </c>
      <c r="AV2236" s="1" t="s">
        <v>2960</v>
      </c>
      <c r="AW2236">
        <v>0.17682828192</v>
      </c>
      <c r="AX2236">
        <v>0</v>
      </c>
      <c r="AY2236" t="s">
        <v>206</v>
      </c>
    </row>
    <row r="2237" spans="24:51" x14ac:dyDescent="0.3">
      <c r="X2237"/>
      <c r="AP2237" s="1" t="s">
        <v>6377</v>
      </c>
      <c r="AQ2237" s="1" t="s">
        <v>6402</v>
      </c>
      <c r="AR2237" t="s">
        <v>6403</v>
      </c>
      <c r="AS2237">
        <v>0.33829999999999999</v>
      </c>
      <c r="AT2237" s="5">
        <f t="shared" si="89"/>
        <v>3.3829999999999997E-3</v>
      </c>
      <c r="AV2237" s="1" t="s">
        <v>2956</v>
      </c>
      <c r="AW2237">
        <v>0.74203339094884802</v>
      </c>
      <c r="AX2237">
        <v>0</v>
      </c>
      <c r="AY2237" t="s">
        <v>206</v>
      </c>
    </row>
    <row r="2238" spans="24:51" x14ac:dyDescent="0.3">
      <c r="X2238"/>
      <c r="AP2238" s="1" t="s">
        <v>6377</v>
      </c>
      <c r="AQ2238" t="s">
        <v>3563</v>
      </c>
      <c r="AR2238" t="s">
        <v>4078</v>
      </c>
      <c r="AS2238">
        <v>9.01E-2</v>
      </c>
      <c r="AT2238" s="5">
        <f t="shared" si="89"/>
        <v>9.01E-4</v>
      </c>
      <c r="AV2238" s="1" t="s">
        <v>206</v>
      </c>
      <c r="AW2238" t="s">
        <v>249</v>
      </c>
      <c r="AX2238" t="s">
        <v>1029</v>
      </c>
      <c r="AY2238" t="s">
        <v>278</v>
      </c>
    </row>
    <row r="2239" spans="24:51" x14ac:dyDescent="0.3">
      <c r="X2239"/>
      <c r="AP2239" s="1" t="s">
        <v>6377</v>
      </c>
      <c r="AQ2239" t="s">
        <v>4374</v>
      </c>
      <c r="AR2239" t="s">
        <v>4375</v>
      </c>
      <c r="AS2239">
        <v>2.7E-2</v>
      </c>
      <c r="AT2239" s="5">
        <f t="shared" si="89"/>
        <v>2.7E-4</v>
      </c>
      <c r="AV2239" s="1" t="s">
        <v>2645</v>
      </c>
      <c r="AW2239" t="s">
        <v>206</v>
      </c>
      <c r="AX2239">
        <v>0</v>
      </c>
      <c r="AY2239" t="s">
        <v>206</v>
      </c>
    </row>
    <row r="2240" spans="24:51" x14ac:dyDescent="0.3">
      <c r="X2240"/>
      <c r="AP2240" s="1" t="s">
        <v>6377</v>
      </c>
      <c r="AQ2240" s="1" t="s">
        <v>3563</v>
      </c>
      <c r="AR2240" t="s">
        <v>3886</v>
      </c>
      <c r="AS2240">
        <v>-0.22969999999999999</v>
      </c>
      <c r="AT2240" s="5">
        <f t="shared" si="89"/>
        <v>-2.297E-3</v>
      </c>
      <c r="AV2240" s="1" t="s">
        <v>206</v>
      </c>
      <c r="AW2240" t="s">
        <v>249</v>
      </c>
      <c r="AX2240" t="s">
        <v>1029</v>
      </c>
      <c r="AY2240" t="s">
        <v>278</v>
      </c>
    </row>
    <row r="2241" spans="24:51" x14ac:dyDescent="0.3">
      <c r="X2241"/>
      <c r="AP2241" s="1" t="s">
        <v>6404</v>
      </c>
      <c r="AQ2241" s="1" t="s">
        <v>6405</v>
      </c>
      <c r="AR2241" t="s">
        <v>6406</v>
      </c>
      <c r="AS2241">
        <v>8.4254999999999995</v>
      </c>
      <c r="AT2241" s="5">
        <f t="shared" si="89"/>
        <v>8.4254999999999997E-2</v>
      </c>
      <c r="AV2241" s="1" t="s">
        <v>812</v>
      </c>
      <c r="AW2241">
        <v>16.592000297878901</v>
      </c>
      <c r="AX2241">
        <v>-0.316</v>
      </c>
      <c r="AY2241">
        <v>19.245999999999999</v>
      </c>
    </row>
    <row r="2242" spans="24:51" x14ac:dyDescent="0.3">
      <c r="X2242"/>
      <c r="AP2242" s="1" t="s">
        <v>6404</v>
      </c>
      <c r="AQ2242" s="1" t="s">
        <v>6280</v>
      </c>
      <c r="AR2242" t="s">
        <v>6281</v>
      </c>
      <c r="AS2242">
        <v>8.3087999999999997</v>
      </c>
      <c r="AT2242" s="5">
        <f t="shared" si="89"/>
        <v>8.3087999999999995E-2</v>
      </c>
      <c r="AV2242" s="1" t="s">
        <v>779</v>
      </c>
      <c r="AW2242">
        <v>35.818012921374098</v>
      </c>
      <c r="AX2242">
        <v>0.185</v>
      </c>
      <c r="AY2242" t="s">
        <v>206</v>
      </c>
    </row>
    <row r="2243" spans="24:51" x14ac:dyDescent="0.3">
      <c r="X2243"/>
      <c r="AP2243" s="1" t="s">
        <v>6404</v>
      </c>
      <c r="AQ2243" t="s">
        <v>6282</v>
      </c>
      <c r="AR2243" t="s">
        <v>6283</v>
      </c>
      <c r="AS2243">
        <v>6.9353999999999996</v>
      </c>
      <c r="AT2243" s="5">
        <f t="shared" si="89"/>
        <v>6.9353999999999999E-2</v>
      </c>
      <c r="AV2243" s="1" t="s">
        <v>844</v>
      </c>
      <c r="AW2243">
        <v>57.630229160805797</v>
      </c>
      <c r="AX2243">
        <v>13.343</v>
      </c>
      <c r="AY2243">
        <v>-14.409000000000001</v>
      </c>
    </row>
    <row r="2244" spans="24:51" x14ac:dyDescent="0.3">
      <c r="X2244"/>
      <c r="AP2244" s="1" t="s">
        <v>6404</v>
      </c>
      <c r="AQ2244" s="1" t="s">
        <v>6300</v>
      </c>
      <c r="AR2244" t="s">
        <v>6301</v>
      </c>
      <c r="AS2244">
        <v>6.7853000000000003</v>
      </c>
      <c r="AT2244" s="5">
        <f t="shared" si="89"/>
        <v>6.7852999999999997E-2</v>
      </c>
      <c r="AV2244" s="1" t="s">
        <v>845</v>
      </c>
      <c r="AW2244">
        <v>7.0963508527855499</v>
      </c>
      <c r="AX2244">
        <v>13.555999999999999</v>
      </c>
      <c r="AY2244">
        <v>-4.992</v>
      </c>
    </row>
    <row r="2245" spans="24:51" x14ac:dyDescent="0.3">
      <c r="X2245"/>
      <c r="AP2245" s="1" t="s">
        <v>6404</v>
      </c>
      <c r="AQ2245" s="1" t="s">
        <v>6294</v>
      </c>
      <c r="AR2245" t="s">
        <v>6295</v>
      </c>
      <c r="AS2245">
        <v>5.8731</v>
      </c>
      <c r="AT2245" s="5">
        <f t="shared" si="89"/>
        <v>5.8730999999999998E-2</v>
      </c>
      <c r="AV2245" s="1" t="s">
        <v>778</v>
      </c>
      <c r="AW2245">
        <v>17.1190542673124</v>
      </c>
      <c r="AX2245">
        <v>8.5640000000000001</v>
      </c>
      <c r="AY2245" t="s">
        <v>206</v>
      </c>
    </row>
    <row r="2246" spans="24:51" x14ac:dyDescent="0.3">
      <c r="X2246"/>
      <c r="AP2246" s="1" t="s">
        <v>6404</v>
      </c>
      <c r="AQ2246" t="s">
        <v>6292</v>
      </c>
      <c r="AR2246" t="s">
        <v>6293</v>
      </c>
      <c r="AS2246">
        <v>3.9014000000000002</v>
      </c>
      <c r="AT2246" s="5">
        <f t="shared" si="89"/>
        <v>3.9014E-2</v>
      </c>
      <c r="AV2246" s="1" t="s">
        <v>2657</v>
      </c>
      <c r="AW2246">
        <v>24.9884142170926</v>
      </c>
      <c r="AX2246">
        <v>46.276000000000003</v>
      </c>
      <c r="AY2246" t="s">
        <v>206</v>
      </c>
    </row>
    <row r="2247" spans="24:51" x14ac:dyDescent="0.3">
      <c r="X2247"/>
      <c r="AP2247" s="1" t="s">
        <v>6404</v>
      </c>
      <c r="AQ2247" s="1" t="s">
        <v>6308</v>
      </c>
      <c r="AR2247" t="s">
        <v>6309</v>
      </c>
      <c r="AS2247">
        <v>2.9899</v>
      </c>
      <c r="AT2247" s="5">
        <f t="shared" si="89"/>
        <v>2.9898999999999998E-2</v>
      </c>
      <c r="AV2247" s="1" t="s">
        <v>782</v>
      </c>
      <c r="AW2247">
        <v>3.1234275215090701</v>
      </c>
      <c r="AX2247">
        <v>4.6680000000000001</v>
      </c>
      <c r="AY2247" t="s">
        <v>206</v>
      </c>
    </row>
    <row r="2248" spans="24:51" x14ac:dyDescent="0.3">
      <c r="X2248"/>
      <c r="AP2248" s="1" t="s">
        <v>6404</v>
      </c>
      <c r="AQ2248" s="1" t="s">
        <v>6318</v>
      </c>
      <c r="AR2248" t="s">
        <v>6319</v>
      </c>
      <c r="AS2248">
        <v>2.3755999999999999</v>
      </c>
      <c r="AT2248" s="5">
        <f t="shared" si="89"/>
        <v>2.3755999999999999E-2</v>
      </c>
      <c r="AV2248" s="1" t="s">
        <v>781</v>
      </c>
      <c r="AW2248">
        <v>3.0020249330349298</v>
      </c>
      <c r="AX2248">
        <v>12.159000000000001</v>
      </c>
      <c r="AY2248" t="s">
        <v>206</v>
      </c>
    </row>
    <row r="2249" spans="24:51" x14ac:dyDescent="0.3">
      <c r="X2249"/>
      <c r="AP2249" s="1" t="s">
        <v>6404</v>
      </c>
      <c r="AQ2249" s="1" t="s">
        <v>6331</v>
      </c>
      <c r="AR2249" t="s">
        <v>6332</v>
      </c>
      <c r="AS2249">
        <v>2.2141999999999999</v>
      </c>
      <c r="AT2249" s="5">
        <f t="shared" ref="AT2249:AT2312" si="90">AS2249/100</f>
        <v>2.2141999999999998E-2</v>
      </c>
      <c r="AV2249" s="1" t="s">
        <v>2932</v>
      </c>
      <c r="AW2249">
        <v>2.7117240519373502</v>
      </c>
      <c r="AX2249">
        <v>-6.2750000000000004</v>
      </c>
      <c r="AY2249">
        <v>55.5</v>
      </c>
    </row>
    <row r="2250" spans="24:51" x14ac:dyDescent="0.3">
      <c r="X2250"/>
      <c r="AP2250" s="1" t="s">
        <v>6404</v>
      </c>
      <c r="AQ2250" s="1" t="s">
        <v>4816</v>
      </c>
      <c r="AR2250" t="s">
        <v>4817</v>
      </c>
      <c r="AS2250">
        <v>2.0428000000000002</v>
      </c>
      <c r="AT2250" s="5">
        <f t="shared" si="90"/>
        <v>2.0428000000000002E-2</v>
      </c>
      <c r="AV2250" s="1" t="s">
        <v>78</v>
      </c>
      <c r="AW2250">
        <v>117.13828744376001</v>
      </c>
      <c r="AX2250">
        <v>-21.907</v>
      </c>
      <c r="AY2250" t="s">
        <v>206</v>
      </c>
    </row>
    <row r="2251" spans="24:51" x14ac:dyDescent="0.3">
      <c r="X2251"/>
      <c r="AP2251" s="1" t="s">
        <v>6404</v>
      </c>
      <c r="AQ2251" s="1" t="s">
        <v>6286</v>
      </c>
      <c r="AR2251" t="s">
        <v>6287</v>
      </c>
      <c r="AS2251">
        <v>1.9993000000000001</v>
      </c>
      <c r="AT2251" s="5">
        <f t="shared" si="90"/>
        <v>1.9993E-2</v>
      </c>
      <c r="AV2251" s="1" t="s">
        <v>851</v>
      </c>
      <c r="AW2251">
        <v>21.986154003050299</v>
      </c>
      <c r="AX2251">
        <v>-11.959</v>
      </c>
      <c r="AY2251">
        <v>5.2210000000000001</v>
      </c>
    </row>
    <row r="2252" spans="24:51" x14ac:dyDescent="0.3">
      <c r="X2252"/>
      <c r="AP2252" s="1" t="s">
        <v>6404</v>
      </c>
      <c r="AQ2252" s="1" t="s">
        <v>4978</v>
      </c>
      <c r="AR2252" t="s">
        <v>4979</v>
      </c>
      <c r="AS2252">
        <v>1.9668000000000001</v>
      </c>
      <c r="AT2252" s="5">
        <f t="shared" si="90"/>
        <v>1.9668000000000001E-2</v>
      </c>
      <c r="AV2252" s="1" t="s">
        <v>516</v>
      </c>
      <c r="AW2252">
        <v>10.337731085851599</v>
      </c>
      <c r="AX2252">
        <v>0.96099999999999997</v>
      </c>
      <c r="AY2252" t="s">
        <v>206</v>
      </c>
    </row>
    <row r="2253" spans="24:51" x14ac:dyDescent="0.3">
      <c r="X2253"/>
      <c r="AP2253" s="1" t="s">
        <v>6404</v>
      </c>
      <c r="AQ2253" s="1" t="s">
        <v>6288</v>
      </c>
      <c r="AR2253" t="s">
        <v>6289</v>
      </c>
      <c r="AS2253">
        <v>1.9587000000000001</v>
      </c>
      <c r="AT2253" s="5">
        <f t="shared" si="90"/>
        <v>1.9587E-2</v>
      </c>
      <c r="AV2253" s="1" t="s">
        <v>854</v>
      </c>
      <c r="AW2253">
        <v>23.678105517483701</v>
      </c>
      <c r="AX2253">
        <v>-7.7069999999999999</v>
      </c>
      <c r="AY2253">
        <v>8.19</v>
      </c>
    </row>
    <row r="2254" spans="24:51" x14ac:dyDescent="0.3">
      <c r="X2254"/>
      <c r="AP2254" s="1" t="s">
        <v>6404</v>
      </c>
      <c r="AQ2254" s="1" t="s">
        <v>5981</v>
      </c>
      <c r="AR2254" t="s">
        <v>5982</v>
      </c>
      <c r="AS2254">
        <v>1.9539</v>
      </c>
      <c r="AT2254" s="5">
        <f t="shared" si="90"/>
        <v>1.9539000000000001E-2</v>
      </c>
      <c r="AV2254" s="1" t="s">
        <v>27</v>
      </c>
      <c r="AW2254">
        <v>171.33985611797999</v>
      </c>
      <c r="AX2254">
        <v>11.166</v>
      </c>
      <c r="AY2254">
        <v>8.9</v>
      </c>
    </row>
    <row r="2255" spans="24:51" x14ac:dyDescent="0.3">
      <c r="X2255"/>
      <c r="AP2255" s="1" t="s">
        <v>6404</v>
      </c>
      <c r="AQ2255" s="1" t="s">
        <v>6407</v>
      </c>
      <c r="AR2255" t="s">
        <v>6408</v>
      </c>
      <c r="AS2255">
        <v>1.9488000000000001</v>
      </c>
      <c r="AT2255" s="5">
        <f t="shared" si="90"/>
        <v>1.9488000000000002E-2</v>
      </c>
      <c r="AV2255" s="1" t="s">
        <v>66</v>
      </c>
      <c r="AW2255">
        <v>77.395943223200007</v>
      </c>
      <c r="AX2255">
        <v>0.379</v>
      </c>
      <c r="AY2255">
        <v>5.45</v>
      </c>
    </row>
    <row r="2256" spans="24:51" x14ac:dyDescent="0.3">
      <c r="X2256"/>
      <c r="AP2256" s="1" t="s">
        <v>6404</v>
      </c>
      <c r="AQ2256" s="1" t="s">
        <v>6409</v>
      </c>
      <c r="AR2256" t="s">
        <v>6410</v>
      </c>
      <c r="AS2256">
        <v>1.9403999999999999</v>
      </c>
      <c r="AT2256" s="5">
        <f t="shared" si="90"/>
        <v>1.9403999999999998E-2</v>
      </c>
      <c r="AV2256" s="1" t="s">
        <v>862</v>
      </c>
      <c r="AW2256">
        <v>10.4358144654438</v>
      </c>
      <c r="AX2256">
        <v>13.491</v>
      </c>
      <c r="AY2256" t="s">
        <v>206</v>
      </c>
    </row>
    <row r="2257" spans="24:51" x14ac:dyDescent="0.3">
      <c r="X2257"/>
      <c r="AP2257" s="1" t="s">
        <v>6404</v>
      </c>
      <c r="AQ2257" s="1" t="s">
        <v>6411</v>
      </c>
      <c r="AR2257" t="s">
        <v>6412</v>
      </c>
      <c r="AS2257">
        <v>1.9353</v>
      </c>
      <c r="AT2257" s="5">
        <f t="shared" si="90"/>
        <v>1.9352999999999999E-2</v>
      </c>
      <c r="AV2257" s="1" t="s">
        <v>861</v>
      </c>
      <c r="AW2257">
        <v>11.1764434167114</v>
      </c>
      <c r="AX2257">
        <v>5.718</v>
      </c>
      <c r="AY2257">
        <v>19.41</v>
      </c>
    </row>
    <row r="2258" spans="24:51" x14ac:dyDescent="0.3">
      <c r="X2258"/>
      <c r="AP2258" s="1" t="s">
        <v>6404</v>
      </c>
      <c r="AQ2258" s="1" t="s">
        <v>6296</v>
      </c>
      <c r="AR2258" t="s">
        <v>6297</v>
      </c>
      <c r="AS2258">
        <v>1.9268000000000001</v>
      </c>
      <c r="AT2258" s="5">
        <f t="shared" si="90"/>
        <v>1.9268E-2</v>
      </c>
      <c r="AV2258" s="1" t="s">
        <v>2636</v>
      </c>
      <c r="AW2258">
        <v>20.3260305772992</v>
      </c>
      <c r="AX2258">
        <v>0</v>
      </c>
      <c r="AY2258" t="s">
        <v>206</v>
      </c>
    </row>
    <row r="2259" spans="24:51" x14ac:dyDescent="0.3">
      <c r="X2259"/>
      <c r="AP2259" s="1" t="s">
        <v>6404</v>
      </c>
      <c r="AQ2259" s="1" t="s">
        <v>6347</v>
      </c>
      <c r="AR2259" t="s">
        <v>6348</v>
      </c>
      <c r="AS2259">
        <v>1.9258999999999999</v>
      </c>
      <c r="AT2259" s="5">
        <f t="shared" si="90"/>
        <v>1.9258999999999998E-2</v>
      </c>
      <c r="AV2259" s="1" t="s">
        <v>847</v>
      </c>
      <c r="AW2259">
        <v>2.23517018953528</v>
      </c>
      <c r="AX2259">
        <v>-26.588999999999999</v>
      </c>
      <c r="AY2259" t="s">
        <v>206</v>
      </c>
    </row>
    <row r="2260" spans="24:51" x14ac:dyDescent="0.3">
      <c r="X2260"/>
      <c r="AP2260" s="1" t="s">
        <v>6404</v>
      </c>
      <c r="AQ2260" s="1" t="s">
        <v>6413</v>
      </c>
      <c r="AR2260" t="s">
        <v>6414</v>
      </c>
      <c r="AS2260">
        <v>1.9247000000000001</v>
      </c>
      <c r="AT2260" s="5">
        <f t="shared" si="90"/>
        <v>1.9247E-2</v>
      </c>
      <c r="AV2260" s="1" t="s">
        <v>173</v>
      </c>
      <c r="AW2260">
        <v>14.080290660879999</v>
      </c>
      <c r="AX2260">
        <v>8.3279999999999994</v>
      </c>
      <c r="AY2260">
        <v>6.1</v>
      </c>
    </row>
    <row r="2261" spans="24:51" x14ac:dyDescent="0.3">
      <c r="X2261"/>
      <c r="AP2261" s="1" t="s">
        <v>6404</v>
      </c>
      <c r="AQ2261" s="1" t="s">
        <v>6415</v>
      </c>
      <c r="AR2261" t="s">
        <v>6416</v>
      </c>
      <c r="AS2261">
        <v>1.9094</v>
      </c>
      <c r="AT2261" s="5">
        <f t="shared" si="90"/>
        <v>1.9094E-2</v>
      </c>
      <c r="AV2261" s="1" t="s">
        <v>856</v>
      </c>
      <c r="AW2261">
        <v>37.2977607254007</v>
      </c>
      <c r="AX2261">
        <v>-11.635999999999999</v>
      </c>
      <c r="AY2261">
        <v>22.119330000000001</v>
      </c>
    </row>
    <row r="2262" spans="24:51" x14ac:dyDescent="0.3">
      <c r="X2262"/>
      <c r="AP2262" s="1" t="s">
        <v>6404</v>
      </c>
      <c r="AQ2262" s="1" t="s">
        <v>4116</v>
      </c>
      <c r="AR2262" t="s">
        <v>4117</v>
      </c>
      <c r="AS2262">
        <v>1.8880999999999999</v>
      </c>
      <c r="AT2262" s="5">
        <f t="shared" si="90"/>
        <v>1.8880999999999998E-2</v>
      </c>
      <c r="AV2262" s="1" t="s">
        <v>338</v>
      </c>
      <c r="AW2262">
        <v>71.560540574443195</v>
      </c>
      <c r="AX2262">
        <v>-0.39500000000000002</v>
      </c>
      <c r="AY2262">
        <v>30.7</v>
      </c>
    </row>
    <row r="2263" spans="24:51" x14ac:dyDescent="0.3">
      <c r="X2263"/>
      <c r="AP2263" s="1" t="s">
        <v>6404</v>
      </c>
      <c r="AQ2263" s="1" t="s">
        <v>6417</v>
      </c>
      <c r="AR2263" t="s">
        <v>6418</v>
      </c>
      <c r="AS2263">
        <v>1.8871</v>
      </c>
      <c r="AT2263" s="5">
        <f t="shared" si="90"/>
        <v>1.8870999999999999E-2</v>
      </c>
      <c r="AV2263" s="1" t="s">
        <v>849</v>
      </c>
      <c r="AW2263">
        <v>25.729129104882301</v>
      </c>
      <c r="AX2263">
        <v>-16.21</v>
      </c>
      <c r="AY2263">
        <v>-10.558669999999999</v>
      </c>
    </row>
    <row r="2264" spans="24:51" x14ac:dyDescent="0.3">
      <c r="X2264"/>
      <c r="AP2264" s="1" t="s">
        <v>6404</v>
      </c>
      <c r="AQ2264" s="1" t="s">
        <v>6419</v>
      </c>
      <c r="AR2264" t="s">
        <v>6420</v>
      </c>
      <c r="AS2264">
        <v>1.8579000000000001</v>
      </c>
      <c r="AT2264" s="5">
        <f t="shared" si="90"/>
        <v>1.8579000000000002E-2</v>
      </c>
      <c r="AV2264" s="1" t="s">
        <v>866</v>
      </c>
      <c r="AW2264">
        <v>4.0506293994005302</v>
      </c>
      <c r="AX2264">
        <v>6.8710000000000004</v>
      </c>
      <c r="AY2264">
        <v>19.474499999999999</v>
      </c>
    </row>
    <row r="2265" spans="24:51" x14ac:dyDescent="0.3">
      <c r="X2265"/>
      <c r="AP2265" s="1" t="s">
        <v>6404</v>
      </c>
      <c r="AQ2265" s="1" t="s">
        <v>4988</v>
      </c>
      <c r="AR2265" t="s">
        <v>4989</v>
      </c>
      <c r="AS2265">
        <v>1.8536999999999999</v>
      </c>
      <c r="AT2265" s="5">
        <f t="shared" si="90"/>
        <v>1.8536999999999998E-2</v>
      </c>
      <c r="AV2265" s="1" t="s">
        <v>517</v>
      </c>
      <c r="AW2265">
        <v>5.2967576910299998</v>
      </c>
      <c r="AX2265">
        <v>10.295</v>
      </c>
      <c r="AY2265">
        <v>97.6</v>
      </c>
    </row>
    <row r="2266" spans="24:51" x14ac:dyDescent="0.3">
      <c r="X2266"/>
      <c r="AP2266" s="1" t="s">
        <v>6404</v>
      </c>
      <c r="AQ2266" s="1" t="s">
        <v>6421</v>
      </c>
      <c r="AR2266" t="s">
        <v>6422</v>
      </c>
      <c r="AS2266">
        <v>1.7763</v>
      </c>
      <c r="AT2266" s="5">
        <f t="shared" si="90"/>
        <v>1.7763000000000001E-2</v>
      </c>
      <c r="AV2266" s="1" t="s">
        <v>863</v>
      </c>
      <c r="AW2266">
        <v>10.1439835342814</v>
      </c>
      <c r="AX2266">
        <v>21.128</v>
      </c>
      <c r="AY2266">
        <v>7</v>
      </c>
    </row>
    <row r="2267" spans="24:51" x14ac:dyDescent="0.3">
      <c r="X2267"/>
      <c r="AP2267" s="1" t="s">
        <v>6404</v>
      </c>
      <c r="AQ2267" s="1" t="s">
        <v>6423</v>
      </c>
      <c r="AR2267" t="s">
        <v>6424</v>
      </c>
      <c r="AS2267">
        <v>1.7608999999999999</v>
      </c>
      <c r="AT2267" s="5">
        <f t="shared" si="90"/>
        <v>1.7609E-2</v>
      </c>
      <c r="AV2267" s="1" t="s">
        <v>850</v>
      </c>
      <c r="AW2267">
        <v>83.232300098355793</v>
      </c>
      <c r="AX2267">
        <v>15.571999999999999</v>
      </c>
      <c r="AY2267">
        <v>6.7430000000000003</v>
      </c>
    </row>
    <row r="2268" spans="24:51" x14ac:dyDescent="0.3">
      <c r="X2268"/>
      <c r="AP2268" s="1" t="s">
        <v>6404</v>
      </c>
      <c r="AQ2268" s="1" t="s">
        <v>6425</v>
      </c>
      <c r="AR2268" t="s">
        <v>6426</v>
      </c>
      <c r="AS2268">
        <v>1.7538</v>
      </c>
      <c r="AT2268" s="5">
        <f t="shared" si="90"/>
        <v>1.7538000000000002E-2</v>
      </c>
      <c r="AV2268" s="1" t="s">
        <v>855</v>
      </c>
      <c r="AW2268">
        <v>23.566617608408901</v>
      </c>
      <c r="AX2268">
        <v>1.986</v>
      </c>
      <c r="AY2268">
        <v>5.9175000000000004</v>
      </c>
    </row>
    <row r="2269" spans="24:51" x14ac:dyDescent="0.3">
      <c r="X2269"/>
      <c r="AP2269" s="1" t="s">
        <v>6404</v>
      </c>
      <c r="AQ2269" s="1" t="s">
        <v>6284</v>
      </c>
      <c r="AR2269" t="s">
        <v>6285</v>
      </c>
      <c r="AS2269">
        <v>1.6972</v>
      </c>
      <c r="AT2269" s="5">
        <f t="shared" si="90"/>
        <v>1.6972000000000001E-2</v>
      </c>
      <c r="AV2269" s="1" t="s">
        <v>848</v>
      </c>
      <c r="AW2269">
        <v>74.313303975451106</v>
      </c>
      <c r="AX2269">
        <v>14.852</v>
      </c>
      <c r="AY2269">
        <v>8.8119999999999994</v>
      </c>
    </row>
    <row r="2270" spans="24:51" x14ac:dyDescent="0.3">
      <c r="X2270"/>
      <c r="AP2270" s="1" t="s">
        <v>6404</v>
      </c>
      <c r="AQ2270" s="1" t="s">
        <v>6337</v>
      </c>
      <c r="AR2270" t="s">
        <v>6338</v>
      </c>
      <c r="AS2270">
        <v>1.6617</v>
      </c>
      <c r="AT2270" s="5">
        <f t="shared" si="90"/>
        <v>1.6617E-2</v>
      </c>
      <c r="AV2270" s="1" t="s">
        <v>790</v>
      </c>
      <c r="AW2270">
        <v>11.686061309742399</v>
      </c>
      <c r="AX2270">
        <v>-3.2519999999999998</v>
      </c>
      <c r="AY2270">
        <v>17.576000000000001</v>
      </c>
    </row>
    <row r="2271" spans="24:51" x14ac:dyDescent="0.3">
      <c r="X2271"/>
      <c r="AP2271" s="1" t="s">
        <v>6404</v>
      </c>
      <c r="AQ2271" s="1" t="s">
        <v>6174</v>
      </c>
      <c r="AR2271" t="s">
        <v>6175</v>
      </c>
      <c r="AS2271">
        <v>1.3572</v>
      </c>
      <c r="AT2271" s="5">
        <f t="shared" si="90"/>
        <v>1.3571999999999999E-2</v>
      </c>
      <c r="AV2271" s="1" t="s">
        <v>735</v>
      </c>
      <c r="AW2271">
        <v>0.86151524034000004</v>
      </c>
      <c r="AX2271">
        <v>-50.411999999999999</v>
      </c>
      <c r="AY2271" t="s">
        <v>206</v>
      </c>
    </row>
    <row r="2272" spans="24:51" x14ac:dyDescent="0.3">
      <c r="X2272"/>
      <c r="AP2272" s="1" t="s">
        <v>6404</v>
      </c>
      <c r="AQ2272" s="1" t="s">
        <v>6355</v>
      </c>
      <c r="AR2272" t="s">
        <v>6356</v>
      </c>
      <c r="AS2272">
        <v>1.1383000000000001</v>
      </c>
      <c r="AT2272" s="5">
        <f t="shared" si="90"/>
        <v>1.1383000000000001E-2</v>
      </c>
      <c r="AV2272" s="1" t="s">
        <v>820</v>
      </c>
      <c r="AW2272">
        <v>2.75504827050485</v>
      </c>
      <c r="AX2272">
        <v>56.776000000000003</v>
      </c>
      <c r="AY2272" t="s">
        <v>206</v>
      </c>
    </row>
    <row r="2273" spans="24:51" x14ac:dyDescent="0.3">
      <c r="X2273"/>
      <c r="AP2273" s="1" t="s">
        <v>6404</v>
      </c>
      <c r="AQ2273" t="s">
        <v>6427</v>
      </c>
      <c r="AR2273" t="s">
        <v>6428</v>
      </c>
      <c r="AS2273">
        <v>1.1136999999999999</v>
      </c>
      <c r="AT2273" s="5">
        <f t="shared" si="90"/>
        <v>1.1136999999999999E-2</v>
      </c>
      <c r="AV2273" s="1" t="s">
        <v>860</v>
      </c>
      <c r="AW2273">
        <v>2.5584432033610001</v>
      </c>
      <c r="AX2273">
        <v>11.94</v>
      </c>
      <c r="AY2273">
        <v>-36.869</v>
      </c>
    </row>
    <row r="2274" spans="24:51" x14ac:dyDescent="0.3">
      <c r="X2274"/>
      <c r="AP2274" s="1" t="s">
        <v>6404</v>
      </c>
      <c r="AQ2274" s="1" t="s">
        <v>6351</v>
      </c>
      <c r="AR2274" t="s">
        <v>6352</v>
      </c>
      <c r="AS2274">
        <v>1.052</v>
      </c>
      <c r="AT2274" s="5">
        <f t="shared" si="90"/>
        <v>1.052E-2</v>
      </c>
      <c r="AV2274" s="1" t="s">
        <v>2650</v>
      </c>
      <c r="AW2274">
        <v>2.9029276033937901</v>
      </c>
      <c r="AX2274">
        <v>14.991</v>
      </c>
      <c r="AY2274" t="s">
        <v>206</v>
      </c>
    </row>
    <row r="2275" spans="24:51" x14ac:dyDescent="0.3">
      <c r="X2275"/>
      <c r="AP2275" s="1" t="s">
        <v>6404</v>
      </c>
      <c r="AQ2275" s="1" t="s">
        <v>6333</v>
      </c>
      <c r="AR2275" t="s">
        <v>6334</v>
      </c>
      <c r="AS2275">
        <v>0.91290000000000004</v>
      </c>
      <c r="AT2275" s="5">
        <f t="shared" si="90"/>
        <v>9.129E-3</v>
      </c>
      <c r="AV2275" s="1" t="s">
        <v>865</v>
      </c>
      <c r="AW2275">
        <v>7.3063783783783798</v>
      </c>
      <c r="AX2275">
        <v>-10.54</v>
      </c>
      <c r="AY2275" t="s">
        <v>206</v>
      </c>
    </row>
    <row r="2276" spans="24:51" x14ac:dyDescent="0.3">
      <c r="X2276"/>
      <c r="AP2276" s="1" t="s">
        <v>6404</v>
      </c>
      <c r="AQ2276" t="s">
        <v>6164</v>
      </c>
      <c r="AR2276" t="s">
        <v>6165</v>
      </c>
      <c r="AS2276">
        <v>0.84079999999999999</v>
      </c>
      <c r="AT2276" s="5">
        <f t="shared" si="90"/>
        <v>8.4080000000000005E-3</v>
      </c>
      <c r="AV2276" s="1" t="s">
        <v>733</v>
      </c>
      <c r="AW2276">
        <v>2.6914798235099999</v>
      </c>
      <c r="AX2276">
        <v>0</v>
      </c>
      <c r="AY2276">
        <v>4.0999999999999996</v>
      </c>
    </row>
    <row r="2277" spans="24:51" x14ac:dyDescent="0.3">
      <c r="X2277"/>
      <c r="AP2277" s="1" t="s">
        <v>6404</v>
      </c>
      <c r="AQ2277" s="1" t="s">
        <v>6429</v>
      </c>
      <c r="AR2277" t="s">
        <v>6430</v>
      </c>
      <c r="AS2277">
        <v>0.81299999999999994</v>
      </c>
      <c r="AT2277" s="5">
        <f t="shared" si="90"/>
        <v>8.1300000000000001E-3</v>
      </c>
      <c r="AV2277" s="1" t="s">
        <v>822</v>
      </c>
      <c r="AW2277">
        <v>0.83468189171074902</v>
      </c>
      <c r="AX2277">
        <v>15.361000000000001</v>
      </c>
      <c r="AY2277" t="s">
        <v>206</v>
      </c>
    </row>
    <row r="2278" spans="24:51" x14ac:dyDescent="0.3">
      <c r="X2278"/>
      <c r="AP2278" s="1" t="s">
        <v>6404</v>
      </c>
      <c r="AQ2278" s="1" t="s">
        <v>6431</v>
      </c>
      <c r="AR2278" t="s">
        <v>6432</v>
      </c>
      <c r="AS2278">
        <v>0.80479999999999996</v>
      </c>
      <c r="AT2278" s="5">
        <f t="shared" si="90"/>
        <v>8.0479999999999996E-3</v>
      </c>
      <c r="AV2278" s="1" t="s">
        <v>846</v>
      </c>
      <c r="AW2278">
        <v>1.74042637720986</v>
      </c>
      <c r="AX2278">
        <v>66.099999999999994</v>
      </c>
      <c r="AY2278" t="s">
        <v>206</v>
      </c>
    </row>
    <row r="2279" spans="24:51" x14ac:dyDescent="0.3">
      <c r="X2279"/>
      <c r="AP2279" s="1" t="s">
        <v>6404</v>
      </c>
      <c r="AQ2279" s="1" t="s">
        <v>6320</v>
      </c>
      <c r="AR2279" t="s">
        <v>6321</v>
      </c>
      <c r="AS2279">
        <v>0.78380000000000005</v>
      </c>
      <c r="AT2279" s="5">
        <f t="shared" si="90"/>
        <v>7.8380000000000012E-3</v>
      </c>
      <c r="AV2279" s="1" t="s">
        <v>786</v>
      </c>
      <c r="AW2279">
        <v>4.5379027814417903</v>
      </c>
      <c r="AX2279">
        <v>0</v>
      </c>
      <c r="AY2279">
        <v>140.30000000000001</v>
      </c>
    </row>
    <row r="2280" spans="24:51" x14ac:dyDescent="0.3">
      <c r="X2280"/>
      <c r="AP2280" s="1" t="s">
        <v>6404</v>
      </c>
      <c r="AQ2280" t="s">
        <v>6433</v>
      </c>
      <c r="AR2280" t="s">
        <v>6434</v>
      </c>
      <c r="AS2280">
        <v>0.76749999999999996</v>
      </c>
      <c r="AT2280" s="5">
        <f t="shared" si="90"/>
        <v>7.6749999999999995E-3</v>
      </c>
      <c r="AV2280" s="1" t="s">
        <v>837</v>
      </c>
      <c r="AW2280">
        <v>0.74374054054054095</v>
      </c>
      <c r="AX2280">
        <v>220.86799999999999</v>
      </c>
      <c r="AY2280" t="s">
        <v>206</v>
      </c>
    </row>
    <row r="2281" spans="24:51" x14ac:dyDescent="0.3">
      <c r="X2281"/>
      <c r="AP2281" s="1" t="s">
        <v>6404</v>
      </c>
      <c r="AQ2281" s="1" t="s">
        <v>6435</v>
      </c>
      <c r="AR2281" t="s">
        <v>6436</v>
      </c>
      <c r="AS2281">
        <v>0.67530000000000001</v>
      </c>
      <c r="AT2281" s="5">
        <f t="shared" si="90"/>
        <v>6.7530000000000003E-3</v>
      </c>
      <c r="AV2281" s="1" t="s">
        <v>867</v>
      </c>
      <c r="AW2281">
        <v>6.2672907168162997</v>
      </c>
      <c r="AX2281">
        <v>27.686</v>
      </c>
      <c r="AY2281" t="s">
        <v>206</v>
      </c>
    </row>
    <row r="2282" spans="24:51" x14ac:dyDescent="0.3">
      <c r="X2282"/>
      <c r="AP2282" s="1" t="s">
        <v>6404</v>
      </c>
      <c r="AQ2282" t="s">
        <v>6437</v>
      </c>
      <c r="AR2282" t="s">
        <v>6438</v>
      </c>
      <c r="AS2282">
        <v>0.47889999999999999</v>
      </c>
      <c r="AT2282" s="5">
        <f t="shared" si="90"/>
        <v>4.7889999999999999E-3</v>
      </c>
      <c r="AV2282" s="1" t="s">
        <v>2961</v>
      </c>
      <c r="AW2282">
        <v>1.2507210087071201</v>
      </c>
      <c r="AX2282">
        <v>-18.352</v>
      </c>
      <c r="AY2282" t="s">
        <v>206</v>
      </c>
    </row>
    <row r="2283" spans="24:51" x14ac:dyDescent="0.3">
      <c r="X2283"/>
      <c r="AP2283" s="1" t="s">
        <v>6404</v>
      </c>
      <c r="AQ2283" s="1" t="s">
        <v>6439</v>
      </c>
      <c r="AR2283" t="s">
        <v>6440</v>
      </c>
      <c r="AS2283">
        <v>0.44750000000000001</v>
      </c>
      <c r="AT2283" s="5">
        <f t="shared" si="90"/>
        <v>4.4749999999999998E-3</v>
      </c>
      <c r="AV2283" s="1" t="s">
        <v>857</v>
      </c>
      <c r="AW2283">
        <v>0.41760339314887002</v>
      </c>
      <c r="AX2283">
        <v>43.3</v>
      </c>
      <c r="AY2283" t="s">
        <v>206</v>
      </c>
    </row>
    <row r="2284" spans="24:51" x14ac:dyDescent="0.3">
      <c r="X2284"/>
      <c r="AP2284" s="1" t="s">
        <v>6404</v>
      </c>
      <c r="AQ2284" s="1" t="s">
        <v>6441</v>
      </c>
      <c r="AR2284" t="s">
        <v>6442</v>
      </c>
      <c r="AS2284">
        <v>0.41460000000000002</v>
      </c>
      <c r="AT2284" s="5">
        <f t="shared" si="90"/>
        <v>4.1460000000000004E-3</v>
      </c>
      <c r="AV2284" s="1" t="s">
        <v>823</v>
      </c>
      <c r="AW2284">
        <v>1.43406108154178</v>
      </c>
      <c r="AX2284">
        <v>0</v>
      </c>
      <c r="AY2284" t="s">
        <v>206</v>
      </c>
    </row>
    <row r="2285" spans="24:51" x14ac:dyDescent="0.3">
      <c r="X2285"/>
      <c r="AP2285" s="1" t="s">
        <v>6404</v>
      </c>
      <c r="AQ2285" s="1" t="s">
        <v>6368</v>
      </c>
      <c r="AR2285" t="s">
        <v>6369</v>
      </c>
      <c r="AS2285">
        <v>0.36309999999999998</v>
      </c>
      <c r="AT2285" s="5">
        <f t="shared" si="90"/>
        <v>3.6309999999999997E-3</v>
      </c>
      <c r="AV2285" s="1" t="s">
        <v>2654</v>
      </c>
      <c r="AW2285">
        <v>0.32468023858124201</v>
      </c>
      <c r="AX2285">
        <v>0</v>
      </c>
      <c r="AY2285" t="s">
        <v>206</v>
      </c>
    </row>
    <row r="2286" spans="24:51" x14ac:dyDescent="0.3">
      <c r="X2286"/>
      <c r="AP2286" s="1" t="s">
        <v>6404</v>
      </c>
      <c r="AQ2286" s="1" t="s">
        <v>4992</v>
      </c>
      <c r="AR2286" t="s">
        <v>4993</v>
      </c>
      <c r="AS2286">
        <v>0.26400000000000001</v>
      </c>
      <c r="AT2286" s="5">
        <f t="shared" si="90"/>
        <v>2.64E-3</v>
      </c>
      <c r="AV2286" s="1" t="s">
        <v>514</v>
      </c>
      <c r="AW2286">
        <v>1.28594711005771</v>
      </c>
      <c r="AX2286">
        <v>4.9409999999999998</v>
      </c>
      <c r="AY2286" t="s">
        <v>206</v>
      </c>
    </row>
    <row r="2287" spans="24:51" x14ac:dyDescent="0.3">
      <c r="X2287"/>
      <c r="AP2287" s="1" t="s">
        <v>6404</v>
      </c>
      <c r="AQ2287" s="1" t="s">
        <v>3563</v>
      </c>
      <c r="AR2287" t="s">
        <v>3564</v>
      </c>
      <c r="AS2287">
        <v>0.17730000000000001</v>
      </c>
      <c r="AT2287" s="5">
        <f t="shared" si="90"/>
        <v>1.7730000000000001E-3</v>
      </c>
      <c r="AV2287" s="1" t="s">
        <v>206</v>
      </c>
      <c r="AW2287" t="s">
        <v>249</v>
      </c>
      <c r="AX2287" t="s">
        <v>1029</v>
      </c>
      <c r="AY2287" t="s">
        <v>278</v>
      </c>
    </row>
    <row r="2288" spans="24:51" x14ac:dyDescent="0.3">
      <c r="X2288"/>
      <c r="AP2288" s="1" t="s">
        <v>6404</v>
      </c>
      <c r="AQ2288" s="1" t="s">
        <v>6095</v>
      </c>
      <c r="AR2288" t="s">
        <v>6096</v>
      </c>
      <c r="AS2288">
        <v>0.1537</v>
      </c>
      <c r="AT2288" s="5">
        <f t="shared" si="90"/>
        <v>1.537E-3</v>
      </c>
      <c r="AV2288" s="1" t="s">
        <v>869</v>
      </c>
      <c r="AW2288">
        <v>0.44438779090000002</v>
      </c>
      <c r="AX2288">
        <v>0</v>
      </c>
      <c r="AY2288" t="s">
        <v>206</v>
      </c>
    </row>
    <row r="2289" spans="24:51" x14ac:dyDescent="0.3">
      <c r="X2289"/>
      <c r="AP2289" s="1" t="s">
        <v>6404</v>
      </c>
      <c r="AQ2289" s="1" t="s">
        <v>6443</v>
      </c>
      <c r="AR2289" t="s">
        <v>6444</v>
      </c>
      <c r="AS2289">
        <v>6.2399999999999997E-2</v>
      </c>
      <c r="AT2289" s="5">
        <f t="shared" si="90"/>
        <v>6.2399999999999999E-4</v>
      </c>
      <c r="AV2289" s="1" t="s">
        <v>868</v>
      </c>
      <c r="AW2289">
        <v>0.26071009158751701</v>
      </c>
      <c r="AX2289">
        <v>0</v>
      </c>
      <c r="AY2289" t="s">
        <v>206</v>
      </c>
    </row>
    <row r="2290" spans="24:51" x14ac:dyDescent="0.3">
      <c r="X2290"/>
      <c r="AP2290" s="1" t="s">
        <v>6445</v>
      </c>
      <c r="AQ2290" t="s">
        <v>3815</v>
      </c>
      <c r="AR2290" t="s">
        <v>3816</v>
      </c>
      <c r="AS2290">
        <v>5.7987000000000002</v>
      </c>
      <c r="AT2290" s="5">
        <f t="shared" si="90"/>
        <v>5.7987000000000004E-2</v>
      </c>
      <c r="AV2290" s="1" t="s">
        <v>359</v>
      </c>
      <c r="AW2290">
        <v>1003.27146096562</v>
      </c>
      <c r="AX2290">
        <v>0</v>
      </c>
      <c r="AY2290">
        <v>73.06</v>
      </c>
    </row>
    <row r="2291" spans="24:51" x14ac:dyDescent="0.3">
      <c r="X2291"/>
      <c r="AP2291" s="1" t="s">
        <v>6445</v>
      </c>
      <c r="AQ2291" s="1" t="s">
        <v>6280</v>
      </c>
      <c r="AR2291" t="s">
        <v>6281</v>
      </c>
      <c r="AS2291">
        <v>5.1753</v>
      </c>
      <c r="AT2291" s="5">
        <f t="shared" si="90"/>
        <v>5.1753E-2</v>
      </c>
      <c r="AV2291" s="1" t="s">
        <v>779</v>
      </c>
      <c r="AW2291">
        <v>35.818012921374098</v>
      </c>
      <c r="AX2291">
        <v>0.185</v>
      </c>
      <c r="AY2291" t="s">
        <v>206</v>
      </c>
    </row>
    <row r="2292" spans="24:51" x14ac:dyDescent="0.3">
      <c r="X2292"/>
      <c r="AP2292" s="1" t="s">
        <v>6445</v>
      </c>
      <c r="AQ2292" t="s">
        <v>4580</v>
      </c>
      <c r="AR2292" t="s">
        <v>4581</v>
      </c>
      <c r="AS2292">
        <v>4.9443000000000001</v>
      </c>
      <c r="AT2292" s="5">
        <f t="shared" si="90"/>
        <v>4.9443000000000001E-2</v>
      </c>
      <c r="AV2292" s="1" t="s">
        <v>711</v>
      </c>
      <c r="AW2292">
        <v>61.93170297116</v>
      </c>
      <c r="AX2292">
        <v>0</v>
      </c>
      <c r="AY2292" t="s">
        <v>206</v>
      </c>
    </row>
    <row r="2293" spans="24:51" x14ac:dyDescent="0.3">
      <c r="X2293"/>
      <c r="AP2293" s="1" t="s">
        <v>6445</v>
      </c>
      <c r="AQ2293" s="1" t="s">
        <v>3521</v>
      </c>
      <c r="AR2293" t="s">
        <v>3522</v>
      </c>
      <c r="AS2293">
        <v>4.4654999999999996</v>
      </c>
      <c r="AT2293" s="5">
        <f t="shared" si="90"/>
        <v>4.4654999999999993E-2</v>
      </c>
      <c r="AV2293" s="1" t="s">
        <v>85</v>
      </c>
      <c r="AW2293">
        <v>45.7465379072</v>
      </c>
      <c r="AX2293">
        <v>-17.908000000000001</v>
      </c>
      <c r="AY2293">
        <v>24.3</v>
      </c>
    </row>
    <row r="2294" spans="24:51" x14ac:dyDescent="0.3">
      <c r="X2294"/>
      <c r="AP2294" s="1" t="s">
        <v>6445</v>
      </c>
      <c r="AQ2294" s="1" t="s">
        <v>6446</v>
      </c>
      <c r="AR2294" t="s">
        <v>6447</v>
      </c>
      <c r="AS2294">
        <v>4.2488000000000001</v>
      </c>
      <c r="AT2294" s="5">
        <f t="shared" si="90"/>
        <v>4.2487999999999998E-2</v>
      </c>
      <c r="AV2294" s="1" t="s">
        <v>1340</v>
      </c>
      <c r="AW2294">
        <v>30.642160737812901</v>
      </c>
      <c r="AX2294">
        <v>21.216999999999999</v>
      </c>
      <c r="AY2294" t="s">
        <v>206</v>
      </c>
    </row>
    <row r="2295" spans="24:51" x14ac:dyDescent="0.3">
      <c r="X2295"/>
      <c r="AP2295" s="1" t="s">
        <v>6445</v>
      </c>
      <c r="AQ2295" s="1" t="s">
        <v>6055</v>
      </c>
      <c r="AR2295" t="s">
        <v>6056</v>
      </c>
      <c r="AS2295">
        <v>3.5701000000000001</v>
      </c>
      <c r="AT2295" s="5">
        <f t="shared" si="90"/>
        <v>3.5701000000000004E-2</v>
      </c>
      <c r="AV2295" s="1" t="s">
        <v>777</v>
      </c>
      <c r="AW2295">
        <v>33.014425150080001</v>
      </c>
      <c r="AX2295">
        <v>4.1159999999999997</v>
      </c>
      <c r="AY2295">
        <v>43.505499999999998</v>
      </c>
    </row>
    <row r="2296" spans="24:51" x14ac:dyDescent="0.3">
      <c r="X2296"/>
      <c r="AP2296" s="1" t="s">
        <v>6445</v>
      </c>
      <c r="AQ2296" t="s">
        <v>6448</v>
      </c>
      <c r="AR2296" t="s">
        <v>6449</v>
      </c>
      <c r="AS2296">
        <v>2.8199000000000001</v>
      </c>
      <c r="AT2296" s="5">
        <f t="shared" si="90"/>
        <v>2.8199000000000002E-2</v>
      </c>
      <c r="AV2296" s="1" t="s">
        <v>829</v>
      </c>
      <c r="AW2296">
        <v>20.738575303998399</v>
      </c>
      <c r="AX2296">
        <v>30.515999999999998</v>
      </c>
      <c r="AY2296">
        <v>17.657</v>
      </c>
    </row>
    <row r="2297" spans="24:51" x14ac:dyDescent="0.3">
      <c r="X2297"/>
      <c r="AP2297" s="1" t="s">
        <v>6445</v>
      </c>
      <c r="AQ2297" s="1" t="s">
        <v>4608</v>
      </c>
      <c r="AR2297" t="s">
        <v>4609</v>
      </c>
      <c r="AS2297">
        <v>2.6234000000000002</v>
      </c>
      <c r="AT2297" s="5">
        <f t="shared" si="90"/>
        <v>2.6234E-2</v>
      </c>
      <c r="AV2297" s="1" t="s">
        <v>2698</v>
      </c>
      <c r="AW2297">
        <v>31.553832718054</v>
      </c>
      <c r="AX2297">
        <v>0</v>
      </c>
      <c r="AY2297" t="s">
        <v>206</v>
      </c>
    </row>
    <row r="2298" spans="24:51" x14ac:dyDescent="0.3">
      <c r="X2298"/>
      <c r="AP2298" s="1" t="s">
        <v>6445</v>
      </c>
      <c r="AQ2298" t="s">
        <v>5899</v>
      </c>
      <c r="AR2298" t="s">
        <v>5900</v>
      </c>
      <c r="AS2298">
        <v>2.5455999999999999</v>
      </c>
      <c r="AT2298" s="5">
        <f t="shared" si="90"/>
        <v>2.5455999999999999E-2</v>
      </c>
      <c r="AV2298" s="1" t="s">
        <v>725</v>
      </c>
      <c r="AW2298">
        <v>19.34451443327</v>
      </c>
      <c r="AX2298">
        <v>33.18</v>
      </c>
      <c r="AY2298">
        <v>25.183</v>
      </c>
    </row>
    <row r="2299" spans="24:51" x14ac:dyDescent="0.3">
      <c r="X2299"/>
      <c r="AP2299" s="1" t="s">
        <v>6445</v>
      </c>
      <c r="AQ2299" t="s">
        <v>4612</v>
      </c>
      <c r="AR2299" t="s">
        <v>4613</v>
      </c>
      <c r="AS2299">
        <v>2.5236999999999998</v>
      </c>
      <c r="AT2299" s="5">
        <f t="shared" si="90"/>
        <v>2.5236999999999999E-2</v>
      </c>
      <c r="AV2299" s="1" t="s">
        <v>2649</v>
      </c>
      <c r="AW2299">
        <v>40.647695742499998</v>
      </c>
      <c r="AX2299">
        <v>0</v>
      </c>
      <c r="AY2299" t="s">
        <v>206</v>
      </c>
    </row>
    <row r="2300" spans="24:51" x14ac:dyDescent="0.3">
      <c r="X2300"/>
      <c r="AP2300" s="1" t="s">
        <v>6445</v>
      </c>
      <c r="AQ2300" t="s">
        <v>4822</v>
      </c>
      <c r="AR2300" t="s">
        <v>4823</v>
      </c>
      <c r="AS2300">
        <v>2.4123000000000001</v>
      </c>
      <c r="AT2300" s="5">
        <f t="shared" si="90"/>
        <v>2.4123000000000002E-2</v>
      </c>
      <c r="AV2300" s="1" t="s">
        <v>447</v>
      </c>
      <c r="AW2300">
        <v>24.103199848740001</v>
      </c>
      <c r="AX2300">
        <v>0</v>
      </c>
      <c r="AY2300" t="s">
        <v>206</v>
      </c>
    </row>
    <row r="2301" spans="24:51" x14ac:dyDescent="0.3">
      <c r="X2301"/>
      <c r="AP2301" s="1" t="s">
        <v>6445</v>
      </c>
      <c r="AQ2301" t="s">
        <v>6450</v>
      </c>
      <c r="AR2301" t="s">
        <v>6451</v>
      </c>
      <c r="AS2301">
        <v>2.2160000000000002</v>
      </c>
      <c r="AT2301" s="5">
        <f t="shared" si="90"/>
        <v>2.2160000000000003E-2</v>
      </c>
      <c r="AV2301" s="1" t="s">
        <v>1506</v>
      </c>
      <c r="AW2301">
        <v>14.1223965767152</v>
      </c>
      <c r="AX2301">
        <v>18.111999999999998</v>
      </c>
      <c r="AY2301">
        <v>12.4</v>
      </c>
    </row>
    <row r="2302" spans="24:51" x14ac:dyDescent="0.3">
      <c r="X2302"/>
      <c r="AP2302" s="1" t="s">
        <v>6445</v>
      </c>
      <c r="AQ2302" s="1" t="s">
        <v>6452</v>
      </c>
      <c r="AR2302" t="s">
        <v>6453</v>
      </c>
      <c r="AS2302">
        <v>2.1665000000000001</v>
      </c>
      <c r="AT2302" s="5">
        <f t="shared" si="90"/>
        <v>2.1665E-2</v>
      </c>
      <c r="AV2302" s="1" t="s">
        <v>794</v>
      </c>
      <c r="AW2302">
        <v>12.57088006797</v>
      </c>
      <c r="AX2302">
        <v>-1.409</v>
      </c>
      <c r="AY2302">
        <v>39.923000000000002</v>
      </c>
    </row>
    <row r="2303" spans="24:51" x14ac:dyDescent="0.3">
      <c r="X2303"/>
      <c r="AP2303" s="1" t="s">
        <v>6445</v>
      </c>
      <c r="AQ2303" t="s">
        <v>4624</v>
      </c>
      <c r="AR2303" t="s">
        <v>4625</v>
      </c>
      <c r="AS2303">
        <v>2.1581000000000001</v>
      </c>
      <c r="AT2303" s="5">
        <f t="shared" si="90"/>
        <v>2.1581000000000003E-2</v>
      </c>
      <c r="AV2303" s="1" t="s">
        <v>458</v>
      </c>
      <c r="AW2303">
        <v>13.093597142071999</v>
      </c>
      <c r="AX2303">
        <v>8.2880000000000003</v>
      </c>
      <c r="AY2303">
        <v>18.399999999999999</v>
      </c>
    </row>
    <row r="2304" spans="24:51" x14ac:dyDescent="0.3">
      <c r="X2304"/>
      <c r="AP2304" s="1" t="s">
        <v>6445</v>
      </c>
      <c r="AQ2304" s="1" t="s">
        <v>4739</v>
      </c>
      <c r="AR2304" t="s">
        <v>4740</v>
      </c>
      <c r="AS2304">
        <v>2.0989</v>
      </c>
      <c r="AT2304" s="5">
        <f t="shared" si="90"/>
        <v>2.0989000000000001E-2</v>
      </c>
      <c r="AV2304" s="1" t="s">
        <v>813</v>
      </c>
      <c r="AW2304">
        <v>226.24480402983201</v>
      </c>
      <c r="AX2304">
        <v>0</v>
      </c>
      <c r="AY2304">
        <v>52.302</v>
      </c>
    </row>
    <row r="2305" spans="24:51" x14ac:dyDescent="0.3">
      <c r="X2305"/>
      <c r="AP2305" s="1" t="s">
        <v>6445</v>
      </c>
      <c r="AQ2305" s="1" t="s">
        <v>6290</v>
      </c>
      <c r="AR2305" t="s">
        <v>6291</v>
      </c>
      <c r="AS2305">
        <v>1.8228</v>
      </c>
      <c r="AT2305" s="5">
        <f t="shared" si="90"/>
        <v>1.8228000000000001E-2</v>
      </c>
      <c r="AV2305" s="1" t="s">
        <v>776</v>
      </c>
      <c r="AW2305">
        <v>16.272988931375401</v>
      </c>
      <c r="AX2305">
        <v>35.762</v>
      </c>
      <c r="AY2305">
        <v>29.617999999999999</v>
      </c>
    </row>
    <row r="2306" spans="24:51" x14ac:dyDescent="0.3">
      <c r="X2306"/>
      <c r="AP2306" s="1" t="s">
        <v>6445</v>
      </c>
      <c r="AQ2306" s="1" t="s">
        <v>6069</v>
      </c>
      <c r="AR2306" t="s">
        <v>6070</v>
      </c>
      <c r="AS2306">
        <v>1.6867000000000001</v>
      </c>
      <c r="AT2306" s="5">
        <f t="shared" si="90"/>
        <v>1.6867E-2</v>
      </c>
      <c r="AV2306" s="1" t="s">
        <v>732</v>
      </c>
      <c r="AW2306">
        <v>11.941551677</v>
      </c>
      <c r="AX2306">
        <v>-23.966999999999999</v>
      </c>
      <c r="AY2306">
        <v>2.1909999999999998</v>
      </c>
    </row>
    <row r="2307" spans="24:51" x14ac:dyDescent="0.3">
      <c r="X2307"/>
      <c r="AP2307" s="1" t="s">
        <v>6445</v>
      </c>
      <c r="AQ2307" s="1" t="s">
        <v>6454</v>
      </c>
      <c r="AR2307" t="s">
        <v>6455</v>
      </c>
      <c r="AS2307">
        <v>1.5327999999999999</v>
      </c>
      <c r="AT2307" s="5">
        <f t="shared" si="90"/>
        <v>1.5328E-2</v>
      </c>
      <c r="AV2307" s="1" t="s">
        <v>1897</v>
      </c>
      <c r="AW2307">
        <v>33.6683316177267</v>
      </c>
      <c r="AX2307">
        <v>1.8</v>
      </c>
      <c r="AY2307" t="s">
        <v>206</v>
      </c>
    </row>
    <row r="2308" spans="24:51" x14ac:dyDescent="0.3">
      <c r="X2308"/>
      <c r="AP2308" s="1" t="s">
        <v>6445</v>
      </c>
      <c r="AQ2308" t="s">
        <v>6456</v>
      </c>
      <c r="AR2308" t="s">
        <v>6457</v>
      </c>
      <c r="AS2308">
        <v>1.4855</v>
      </c>
      <c r="AT2308" s="5">
        <f t="shared" si="90"/>
        <v>1.4855E-2</v>
      </c>
      <c r="AV2308" s="1" t="s">
        <v>2764</v>
      </c>
      <c r="AW2308">
        <v>8.7962207857085808</v>
      </c>
      <c r="AX2308">
        <v>27.47</v>
      </c>
      <c r="AY2308" t="s">
        <v>206</v>
      </c>
    </row>
    <row r="2309" spans="24:51" x14ac:dyDescent="0.3">
      <c r="X2309"/>
      <c r="AP2309" s="1" t="s">
        <v>6445</v>
      </c>
      <c r="AQ2309" s="1" t="s">
        <v>6099</v>
      </c>
      <c r="AR2309" t="s">
        <v>6100</v>
      </c>
      <c r="AS2309">
        <v>1.4084000000000001</v>
      </c>
      <c r="AT2309" s="5">
        <f t="shared" si="90"/>
        <v>1.4084000000000001E-2</v>
      </c>
      <c r="AV2309" s="1" t="s">
        <v>718</v>
      </c>
      <c r="AW2309">
        <v>11.99800440972</v>
      </c>
      <c r="AX2309">
        <v>-17.015000000000001</v>
      </c>
      <c r="AY2309" t="s">
        <v>206</v>
      </c>
    </row>
    <row r="2310" spans="24:51" x14ac:dyDescent="0.3">
      <c r="X2310"/>
      <c r="AP2310" s="1" t="s">
        <v>6445</v>
      </c>
      <c r="AQ2310" t="s">
        <v>6458</v>
      </c>
      <c r="AR2310" t="s">
        <v>6459</v>
      </c>
      <c r="AS2310">
        <v>1.3835999999999999</v>
      </c>
      <c r="AT2310" s="5">
        <f t="shared" si="90"/>
        <v>1.3835999999999999E-2</v>
      </c>
      <c r="AV2310" s="1" t="s">
        <v>2090</v>
      </c>
      <c r="AW2310">
        <v>12.810161630775999</v>
      </c>
      <c r="AX2310">
        <v>19.920999999999999</v>
      </c>
      <c r="AY2310" t="s">
        <v>206</v>
      </c>
    </row>
    <row r="2311" spans="24:51" x14ac:dyDescent="0.3">
      <c r="X2311"/>
      <c r="AP2311" s="1" t="s">
        <v>6445</v>
      </c>
      <c r="AQ2311" s="1" t="s">
        <v>6460</v>
      </c>
      <c r="AR2311" t="s">
        <v>6461</v>
      </c>
      <c r="AS2311">
        <v>1.3817999999999999</v>
      </c>
      <c r="AT2311" s="5">
        <f t="shared" si="90"/>
        <v>1.3817999999999999E-2</v>
      </c>
      <c r="AV2311" s="1" t="s">
        <v>810</v>
      </c>
      <c r="AW2311">
        <v>8.9597895914180103</v>
      </c>
      <c r="AX2311">
        <v>19.37</v>
      </c>
      <c r="AY2311" t="s">
        <v>206</v>
      </c>
    </row>
    <row r="2312" spans="24:51" x14ac:dyDescent="0.3">
      <c r="X2312"/>
      <c r="AP2312" s="1" t="s">
        <v>6445</v>
      </c>
      <c r="AQ2312" t="s">
        <v>6292</v>
      </c>
      <c r="AR2312" t="s">
        <v>6293</v>
      </c>
      <c r="AS2312">
        <v>1.3111999999999999</v>
      </c>
      <c r="AT2312" s="5">
        <f t="shared" si="90"/>
        <v>1.3111999999999999E-2</v>
      </c>
      <c r="AV2312" s="1" t="s">
        <v>2657</v>
      </c>
      <c r="AW2312">
        <v>24.9884142170926</v>
      </c>
      <c r="AX2312">
        <v>46.276000000000003</v>
      </c>
      <c r="AY2312" t="s">
        <v>206</v>
      </c>
    </row>
    <row r="2313" spans="24:51" x14ac:dyDescent="0.3">
      <c r="X2313"/>
      <c r="AP2313" s="1" t="s">
        <v>6445</v>
      </c>
      <c r="AQ2313" s="1" t="s">
        <v>6462</v>
      </c>
      <c r="AR2313" t="s">
        <v>6463</v>
      </c>
      <c r="AS2313">
        <v>1.2923</v>
      </c>
      <c r="AT2313" s="5">
        <f t="shared" ref="AT2313:AT2376" si="91">AS2313/100</f>
        <v>1.2923E-2</v>
      </c>
      <c r="AV2313" s="1" t="s">
        <v>1063</v>
      </c>
      <c r="AW2313">
        <v>6.5236755000000004</v>
      </c>
      <c r="AX2313">
        <v>0</v>
      </c>
      <c r="AY2313" t="s">
        <v>206</v>
      </c>
    </row>
    <row r="2314" spans="24:51" x14ac:dyDescent="0.3">
      <c r="X2314"/>
      <c r="AP2314" s="1" t="s">
        <v>6445</v>
      </c>
      <c r="AQ2314" s="1" t="s">
        <v>6464</v>
      </c>
      <c r="AR2314" t="s">
        <v>6465</v>
      </c>
      <c r="AS2314">
        <v>1.2739</v>
      </c>
      <c r="AT2314" s="5">
        <f t="shared" si="91"/>
        <v>1.2739E-2</v>
      </c>
      <c r="AV2314" s="1" t="s">
        <v>1915</v>
      </c>
      <c r="AW2314">
        <v>8.5267949055775105</v>
      </c>
      <c r="AX2314">
        <v>5.3559999999999999</v>
      </c>
      <c r="AY2314" t="s">
        <v>206</v>
      </c>
    </row>
    <row r="2315" spans="24:51" x14ac:dyDescent="0.3">
      <c r="X2315"/>
      <c r="AP2315" s="1" t="s">
        <v>6445</v>
      </c>
      <c r="AQ2315" s="1" t="s">
        <v>6466</v>
      </c>
      <c r="AR2315" t="s">
        <v>6467</v>
      </c>
      <c r="AS2315">
        <v>1.2625</v>
      </c>
      <c r="AT2315" s="5">
        <f t="shared" si="91"/>
        <v>1.2624999999999999E-2</v>
      </c>
      <c r="AV2315" s="1" t="s">
        <v>1995</v>
      </c>
      <c r="AW2315">
        <v>8.9323338543999995</v>
      </c>
      <c r="AX2315">
        <v>-23.922999999999998</v>
      </c>
      <c r="AY2315" t="s">
        <v>206</v>
      </c>
    </row>
    <row r="2316" spans="24:51" x14ac:dyDescent="0.3">
      <c r="X2316"/>
      <c r="AP2316" s="1" t="s">
        <v>6445</v>
      </c>
      <c r="AQ2316" t="s">
        <v>6468</v>
      </c>
      <c r="AR2316" t="s">
        <v>6469</v>
      </c>
      <c r="AS2316">
        <v>1.2445999999999999</v>
      </c>
      <c r="AT2316" s="5">
        <f t="shared" si="91"/>
        <v>1.2445999999999999E-2</v>
      </c>
      <c r="AV2316" s="1" t="s">
        <v>1808</v>
      </c>
      <c r="AW2316">
        <v>10.4533344193548</v>
      </c>
      <c r="AX2316">
        <v>-0.59099999999999997</v>
      </c>
      <c r="AY2316" t="s">
        <v>206</v>
      </c>
    </row>
    <row r="2317" spans="24:51" x14ac:dyDescent="0.3">
      <c r="X2317"/>
      <c r="AP2317" s="1" t="s">
        <v>6445</v>
      </c>
      <c r="AQ2317" s="1" t="s">
        <v>6471</v>
      </c>
      <c r="AR2317" t="s">
        <v>6472</v>
      </c>
      <c r="AS2317">
        <v>1.1780999999999999</v>
      </c>
      <c r="AT2317" s="5">
        <f t="shared" si="91"/>
        <v>1.1781E-2</v>
      </c>
      <c r="AV2317" s="1" t="s">
        <v>6470</v>
      </c>
      <c r="AW2317">
        <v>6.3969321701703796</v>
      </c>
      <c r="AX2317">
        <v>2.097</v>
      </c>
      <c r="AY2317" t="s">
        <v>206</v>
      </c>
    </row>
    <row r="2318" spans="24:51" x14ac:dyDescent="0.3">
      <c r="X2318"/>
      <c r="AP2318" s="1" t="s">
        <v>6445</v>
      </c>
      <c r="AQ2318" t="s">
        <v>6294</v>
      </c>
      <c r="AR2318" t="s">
        <v>6295</v>
      </c>
      <c r="AS2318">
        <v>1.1133999999999999</v>
      </c>
      <c r="AT2318" s="5">
        <f t="shared" si="91"/>
        <v>1.1134E-2</v>
      </c>
      <c r="AV2318" s="1" t="s">
        <v>778</v>
      </c>
      <c r="AW2318">
        <v>17.1190542673124</v>
      </c>
      <c r="AX2318">
        <v>8.5640000000000001</v>
      </c>
      <c r="AY2318" t="s">
        <v>206</v>
      </c>
    </row>
    <row r="2319" spans="24:51" x14ac:dyDescent="0.3">
      <c r="X2319"/>
      <c r="AP2319" s="1" t="s">
        <v>6445</v>
      </c>
      <c r="AQ2319" s="1" t="s">
        <v>6473</v>
      </c>
      <c r="AR2319" t="s">
        <v>6474</v>
      </c>
      <c r="AS2319">
        <v>1.0725</v>
      </c>
      <c r="AT2319" s="5">
        <f t="shared" si="91"/>
        <v>1.0725E-2</v>
      </c>
      <c r="AV2319" s="1" t="s">
        <v>3202</v>
      </c>
      <c r="AW2319">
        <v>9.26284102326</v>
      </c>
      <c r="AX2319">
        <v>-2.2629999999999999</v>
      </c>
      <c r="AY2319" t="s">
        <v>206</v>
      </c>
    </row>
    <row r="2320" spans="24:51" x14ac:dyDescent="0.3">
      <c r="X2320"/>
      <c r="AP2320" s="1" t="s">
        <v>6445</v>
      </c>
      <c r="AQ2320" t="s">
        <v>6475</v>
      </c>
      <c r="AR2320" t="s">
        <v>6476</v>
      </c>
      <c r="AS2320">
        <v>1.0561</v>
      </c>
      <c r="AT2320" s="5">
        <f t="shared" si="91"/>
        <v>1.0561000000000001E-2</v>
      </c>
      <c r="AV2320" s="1" t="s">
        <v>3203</v>
      </c>
      <c r="AW2320">
        <v>6.6888738819000002</v>
      </c>
      <c r="AX2320">
        <v>31.683</v>
      </c>
      <c r="AY2320">
        <v>26.9</v>
      </c>
    </row>
    <row r="2321" spans="24:51" x14ac:dyDescent="0.3">
      <c r="X2321"/>
      <c r="AP2321" s="1" t="s">
        <v>6445</v>
      </c>
      <c r="AQ2321" s="1" t="s">
        <v>6477</v>
      </c>
      <c r="AR2321" t="s">
        <v>6478</v>
      </c>
      <c r="AS2321">
        <v>1.0243</v>
      </c>
      <c r="AT2321" s="5">
        <f t="shared" si="91"/>
        <v>1.0243E-2</v>
      </c>
      <c r="AV2321" s="1" t="s">
        <v>3201</v>
      </c>
      <c r="AW2321">
        <v>6.4789349975999997</v>
      </c>
      <c r="AX2321">
        <v>21.684000000000001</v>
      </c>
      <c r="AY2321" t="s">
        <v>206</v>
      </c>
    </row>
    <row r="2322" spans="24:51" x14ac:dyDescent="0.3">
      <c r="X2322"/>
      <c r="AP2322" s="1" t="s">
        <v>6445</v>
      </c>
      <c r="AQ2322" t="s">
        <v>6479</v>
      </c>
      <c r="AR2322" t="s">
        <v>6480</v>
      </c>
      <c r="AS2322">
        <v>0.84899999999999998</v>
      </c>
      <c r="AT2322" s="5">
        <f t="shared" si="91"/>
        <v>8.4899999999999993E-3</v>
      </c>
      <c r="AV2322" s="1" t="s">
        <v>2438</v>
      </c>
      <c r="AW2322">
        <v>7.0148520371896996</v>
      </c>
      <c r="AX2322">
        <v>-3.3919999999999999</v>
      </c>
      <c r="AY2322">
        <v>5.6</v>
      </c>
    </row>
    <row r="2323" spans="24:51" x14ac:dyDescent="0.3">
      <c r="X2323"/>
      <c r="AP2323" s="1" t="s">
        <v>6445</v>
      </c>
      <c r="AQ2323" s="1" t="s">
        <v>6481</v>
      </c>
      <c r="AR2323" t="s">
        <v>6482</v>
      </c>
      <c r="AS2323">
        <v>0.80359999999999998</v>
      </c>
      <c r="AT2323" s="5">
        <f t="shared" si="91"/>
        <v>8.0359999999999997E-3</v>
      </c>
      <c r="AV2323" s="1" t="s">
        <v>2416</v>
      </c>
      <c r="AW2323">
        <v>8.0700546442703995</v>
      </c>
      <c r="AX2323">
        <v>0.57299999999999995</v>
      </c>
      <c r="AY2323" t="s">
        <v>206</v>
      </c>
    </row>
    <row r="2324" spans="24:51" x14ac:dyDescent="0.3">
      <c r="X2324"/>
      <c r="AP2324" s="1" t="s">
        <v>6445</v>
      </c>
      <c r="AQ2324" s="1" t="s">
        <v>6483</v>
      </c>
      <c r="AR2324" t="s">
        <v>6484</v>
      </c>
      <c r="AS2324">
        <v>0.76190000000000002</v>
      </c>
      <c r="AT2324" s="5">
        <f t="shared" si="91"/>
        <v>7.6189999999999999E-3</v>
      </c>
      <c r="AV2324" s="1" t="s">
        <v>811</v>
      </c>
      <c r="AW2324">
        <v>78.317118757947497</v>
      </c>
      <c r="AX2324">
        <v>32.643999999999998</v>
      </c>
      <c r="AY2324">
        <v>30.556000000000001</v>
      </c>
    </row>
    <row r="2325" spans="24:51" x14ac:dyDescent="0.3">
      <c r="X2325"/>
      <c r="AP2325" s="1" t="s">
        <v>6445</v>
      </c>
      <c r="AQ2325" s="1" t="s">
        <v>6485</v>
      </c>
      <c r="AR2325" t="s">
        <v>6486</v>
      </c>
      <c r="AS2325">
        <v>0.67789999999999995</v>
      </c>
      <c r="AT2325" s="5">
        <f t="shared" si="91"/>
        <v>6.7789999999999994E-3</v>
      </c>
      <c r="AV2325" s="1" t="s">
        <v>3206</v>
      </c>
      <c r="AW2325">
        <v>4.2665271437500003</v>
      </c>
      <c r="AX2325">
        <v>15.348000000000001</v>
      </c>
      <c r="AY2325" t="s">
        <v>206</v>
      </c>
    </row>
    <row r="2326" spans="24:51" x14ac:dyDescent="0.3">
      <c r="X2326"/>
      <c r="AP2326" s="1" t="s">
        <v>6445</v>
      </c>
      <c r="AQ2326" s="1" t="s">
        <v>6487</v>
      </c>
      <c r="AR2326" t="s">
        <v>6488</v>
      </c>
      <c r="AS2326">
        <v>0.66800000000000004</v>
      </c>
      <c r="AT2326" s="5">
        <f t="shared" si="91"/>
        <v>6.6800000000000002E-3</v>
      </c>
      <c r="AV2326" s="1" t="s">
        <v>3205</v>
      </c>
      <c r="AW2326">
        <v>5.4192318245053599</v>
      </c>
      <c r="AX2326">
        <v>16.622</v>
      </c>
      <c r="AY2326" t="s">
        <v>206</v>
      </c>
    </row>
    <row r="2327" spans="24:51" x14ac:dyDescent="0.3">
      <c r="X2327"/>
      <c r="AP2327" s="1" t="s">
        <v>6445</v>
      </c>
      <c r="AQ2327" s="1" t="s">
        <v>6489</v>
      </c>
      <c r="AR2327" t="s">
        <v>6490</v>
      </c>
      <c r="AS2327">
        <v>0.66139999999999999</v>
      </c>
      <c r="AT2327" s="5">
        <f t="shared" si="91"/>
        <v>6.6140000000000001E-3</v>
      </c>
      <c r="AV2327" s="1" t="s">
        <v>3204</v>
      </c>
      <c r="AW2327">
        <v>9.8074418881216605</v>
      </c>
      <c r="AX2327">
        <v>24.692</v>
      </c>
      <c r="AY2327">
        <v>10.199999999999999</v>
      </c>
    </row>
    <row r="2328" spans="24:51" x14ac:dyDescent="0.3">
      <c r="X2328"/>
      <c r="AP2328" s="1" t="s">
        <v>6445</v>
      </c>
      <c r="AQ2328" s="1" t="s">
        <v>6491</v>
      </c>
      <c r="AR2328" t="s">
        <v>6492</v>
      </c>
      <c r="AS2328">
        <v>0.60540000000000005</v>
      </c>
      <c r="AT2328" s="5">
        <f t="shared" si="91"/>
        <v>6.0540000000000004E-3</v>
      </c>
      <c r="AV2328" s="1" t="s">
        <v>2366</v>
      </c>
      <c r="AW2328">
        <v>5.2111494165729502</v>
      </c>
      <c r="AX2328">
        <v>4.6349999999999998</v>
      </c>
      <c r="AY2328">
        <v>6.4450000000000003</v>
      </c>
    </row>
    <row r="2329" spans="24:51" x14ac:dyDescent="0.3">
      <c r="X2329"/>
      <c r="AP2329" s="1" t="s">
        <v>6445</v>
      </c>
      <c r="AQ2329" s="1" t="s">
        <v>6493</v>
      </c>
      <c r="AR2329" t="s">
        <v>6494</v>
      </c>
      <c r="AS2329">
        <v>0.59530000000000005</v>
      </c>
      <c r="AT2329" s="5">
        <f t="shared" si="91"/>
        <v>5.9530000000000008E-3</v>
      </c>
      <c r="AV2329" s="1" t="s">
        <v>3207</v>
      </c>
      <c r="AW2329">
        <v>3.6959299942500001</v>
      </c>
      <c r="AX2329">
        <v>36.734000000000002</v>
      </c>
      <c r="AY2329">
        <v>36.700000000000003</v>
      </c>
    </row>
    <row r="2330" spans="24:51" x14ac:dyDescent="0.3">
      <c r="X2330"/>
      <c r="AP2330" s="1" t="s">
        <v>6445</v>
      </c>
      <c r="AQ2330" s="1" t="s">
        <v>5913</v>
      </c>
      <c r="AR2330" t="s">
        <v>5914</v>
      </c>
      <c r="AS2330">
        <v>0.55089999999999995</v>
      </c>
      <c r="AT2330" s="5">
        <f t="shared" si="91"/>
        <v>5.5089999999999991E-3</v>
      </c>
      <c r="AV2330" s="1" t="s">
        <v>727</v>
      </c>
      <c r="AW2330">
        <v>4.4493192544499998</v>
      </c>
      <c r="AX2330">
        <v>6.8239999999999998</v>
      </c>
      <c r="AY2330">
        <v>11</v>
      </c>
    </row>
    <row r="2331" spans="24:51" x14ac:dyDescent="0.3">
      <c r="X2331"/>
      <c r="AP2331" s="1" t="s">
        <v>6445</v>
      </c>
      <c r="AQ2331" s="1" t="s">
        <v>4120</v>
      </c>
      <c r="AR2331" t="s">
        <v>4121</v>
      </c>
      <c r="AS2331">
        <v>0.54490000000000005</v>
      </c>
      <c r="AT2331" s="5">
        <f t="shared" si="91"/>
        <v>5.4490000000000007E-3</v>
      </c>
      <c r="AV2331" s="1" t="s">
        <v>342</v>
      </c>
      <c r="AW2331">
        <v>3.1774109882400001</v>
      </c>
      <c r="AX2331">
        <v>13.211</v>
      </c>
      <c r="AY2331" t="s">
        <v>206</v>
      </c>
    </row>
    <row r="2332" spans="24:51" x14ac:dyDescent="0.3">
      <c r="X2332"/>
      <c r="AP2332" s="1" t="s">
        <v>6445</v>
      </c>
      <c r="AQ2332" s="1" t="s">
        <v>6495</v>
      </c>
      <c r="AR2332" t="s">
        <v>6496</v>
      </c>
      <c r="AS2332">
        <v>0.54059999999999997</v>
      </c>
      <c r="AT2332" s="5">
        <f t="shared" si="91"/>
        <v>5.4059999999999993E-3</v>
      </c>
      <c r="AV2332" s="1" t="s">
        <v>2470</v>
      </c>
      <c r="AW2332">
        <v>15.8442975418779</v>
      </c>
      <c r="AX2332">
        <v>3.1480000000000001</v>
      </c>
      <c r="AY2332">
        <v>5.7939999999999996</v>
      </c>
    </row>
    <row r="2333" spans="24:51" x14ac:dyDescent="0.3">
      <c r="X2333"/>
      <c r="AP2333" s="1" t="s">
        <v>6445</v>
      </c>
      <c r="AQ2333" s="1" t="s">
        <v>6497</v>
      </c>
      <c r="AR2333" t="s">
        <v>6498</v>
      </c>
      <c r="AS2333">
        <v>0.51329999999999998</v>
      </c>
      <c r="AT2333" s="5">
        <f t="shared" si="91"/>
        <v>5.1329999999999995E-3</v>
      </c>
      <c r="AV2333" s="1" t="s">
        <v>816</v>
      </c>
      <c r="AW2333">
        <v>4.0766551902496602</v>
      </c>
      <c r="AX2333">
        <v>23.611999999999998</v>
      </c>
      <c r="AY2333">
        <v>10.974500000000001</v>
      </c>
    </row>
    <row r="2334" spans="24:51" x14ac:dyDescent="0.3">
      <c r="X2334"/>
      <c r="AP2334" s="1" t="s">
        <v>6445</v>
      </c>
      <c r="AQ2334" s="1" t="s">
        <v>6079</v>
      </c>
      <c r="AR2334" t="s">
        <v>6080</v>
      </c>
      <c r="AS2334">
        <v>0.51080000000000003</v>
      </c>
      <c r="AT2334" s="5">
        <f t="shared" si="91"/>
        <v>5.1080000000000006E-3</v>
      </c>
      <c r="AV2334" s="1" t="s">
        <v>729</v>
      </c>
      <c r="AW2334">
        <v>4.7050870033200001</v>
      </c>
      <c r="AX2334">
        <v>0</v>
      </c>
      <c r="AY2334" t="s">
        <v>206</v>
      </c>
    </row>
    <row r="2335" spans="24:51" x14ac:dyDescent="0.3">
      <c r="X2335"/>
      <c r="AP2335" s="1" t="s">
        <v>6445</v>
      </c>
      <c r="AQ2335" t="s">
        <v>6499</v>
      </c>
      <c r="AR2335" t="s">
        <v>6500</v>
      </c>
      <c r="AS2335">
        <v>0.50019999999999998</v>
      </c>
      <c r="AT2335" s="5">
        <f t="shared" si="91"/>
        <v>5.0019999999999995E-3</v>
      </c>
      <c r="AV2335" s="1" t="s">
        <v>3208</v>
      </c>
      <c r="AW2335">
        <v>5.3012528229595999</v>
      </c>
      <c r="AX2335">
        <v>-59.746000000000002</v>
      </c>
      <c r="AY2335" t="s">
        <v>206</v>
      </c>
    </row>
    <row r="2336" spans="24:51" x14ac:dyDescent="0.3">
      <c r="X2336"/>
      <c r="AP2336" s="1" t="s">
        <v>6445</v>
      </c>
      <c r="AQ2336" s="1" t="s">
        <v>6308</v>
      </c>
      <c r="AR2336" t="s">
        <v>6309</v>
      </c>
      <c r="AS2336">
        <v>0.47549999999999998</v>
      </c>
      <c r="AT2336" s="5">
        <f t="shared" si="91"/>
        <v>4.7549999999999997E-3</v>
      </c>
      <c r="AV2336" s="1" t="s">
        <v>782</v>
      </c>
      <c r="AW2336">
        <v>3.1234275215090701</v>
      </c>
      <c r="AX2336">
        <v>4.6680000000000001</v>
      </c>
      <c r="AY2336" t="s">
        <v>206</v>
      </c>
    </row>
    <row r="2337" spans="24:51" x14ac:dyDescent="0.3">
      <c r="X2337"/>
      <c r="AP2337" s="1" t="s">
        <v>6445</v>
      </c>
      <c r="AQ2337" t="s">
        <v>6501</v>
      </c>
      <c r="AR2337" t="s">
        <v>6502</v>
      </c>
      <c r="AS2337">
        <v>0.46039999999999998</v>
      </c>
      <c r="AT2337" s="5">
        <f t="shared" si="91"/>
        <v>4.6039999999999996E-3</v>
      </c>
      <c r="AV2337" s="1" t="s">
        <v>3215</v>
      </c>
      <c r="AW2337">
        <v>6.0308548104000002</v>
      </c>
      <c r="AX2337">
        <v>0</v>
      </c>
      <c r="AY2337">
        <v>18.399999999999999</v>
      </c>
    </row>
    <row r="2338" spans="24:51" x14ac:dyDescent="0.3">
      <c r="X2338"/>
      <c r="AP2338" s="1" t="s">
        <v>6445</v>
      </c>
      <c r="AQ2338" s="1" t="s">
        <v>6106</v>
      </c>
      <c r="AR2338" t="s">
        <v>6107</v>
      </c>
      <c r="AS2338">
        <v>0.45750000000000002</v>
      </c>
      <c r="AT2338" s="5">
        <f t="shared" si="91"/>
        <v>4.5750000000000001E-3</v>
      </c>
      <c r="AV2338" s="1" t="s">
        <v>2931</v>
      </c>
      <c r="AW2338">
        <v>6.098165013</v>
      </c>
      <c r="AX2338">
        <v>0</v>
      </c>
      <c r="AY2338">
        <v>34.747999999999998</v>
      </c>
    </row>
    <row r="2339" spans="24:51" x14ac:dyDescent="0.3">
      <c r="X2339"/>
      <c r="AP2339" s="1" t="s">
        <v>6445</v>
      </c>
      <c r="AQ2339" t="s">
        <v>6503</v>
      </c>
      <c r="AR2339" t="s">
        <v>6504</v>
      </c>
      <c r="AS2339">
        <v>0.4446</v>
      </c>
      <c r="AT2339" s="5">
        <f t="shared" si="91"/>
        <v>4.4460000000000003E-3</v>
      </c>
      <c r="AV2339" s="1" t="s">
        <v>803</v>
      </c>
      <c r="AW2339">
        <v>2.6921058436799998</v>
      </c>
      <c r="AX2339">
        <v>-55.904000000000003</v>
      </c>
      <c r="AY2339" t="s">
        <v>206</v>
      </c>
    </row>
    <row r="2340" spans="24:51" x14ac:dyDescent="0.3">
      <c r="X2340"/>
      <c r="AP2340" s="1" t="s">
        <v>6445</v>
      </c>
      <c r="AQ2340" s="1" t="s">
        <v>6304</v>
      </c>
      <c r="AR2340" t="s">
        <v>6305</v>
      </c>
      <c r="AS2340">
        <v>0.44180000000000003</v>
      </c>
      <c r="AT2340" s="5">
        <f t="shared" si="91"/>
        <v>4.4180000000000001E-3</v>
      </c>
      <c r="AV2340" s="1" t="s">
        <v>787</v>
      </c>
      <c r="AW2340">
        <v>2.6125579889399999</v>
      </c>
      <c r="AX2340">
        <v>-10.023999999999999</v>
      </c>
      <c r="AY2340">
        <v>5.2889999999999997</v>
      </c>
    </row>
    <row r="2341" spans="24:51" x14ac:dyDescent="0.3">
      <c r="X2341"/>
      <c r="AP2341" s="1" t="s">
        <v>6445</v>
      </c>
      <c r="AQ2341" t="s">
        <v>6505</v>
      </c>
      <c r="AR2341" t="s">
        <v>6506</v>
      </c>
      <c r="AS2341">
        <v>0.4234</v>
      </c>
      <c r="AT2341" s="5">
        <f t="shared" si="91"/>
        <v>4.2339999999999999E-3</v>
      </c>
      <c r="AV2341" s="1" t="s">
        <v>3210</v>
      </c>
      <c r="AW2341">
        <v>2.5087109276200001</v>
      </c>
      <c r="AX2341">
        <v>8.7309999999999999</v>
      </c>
      <c r="AY2341" t="s">
        <v>206</v>
      </c>
    </row>
    <row r="2342" spans="24:51" x14ac:dyDescent="0.3">
      <c r="X2342"/>
      <c r="AP2342" s="1" t="s">
        <v>6445</v>
      </c>
      <c r="AQ2342" s="1" t="s">
        <v>6316</v>
      </c>
      <c r="AR2342" t="s">
        <v>6317</v>
      </c>
      <c r="AS2342">
        <v>0.40970000000000001</v>
      </c>
      <c r="AT2342" s="5">
        <f t="shared" si="91"/>
        <v>4.0969999999999999E-3</v>
      </c>
      <c r="AV2342" s="1" t="s">
        <v>2930</v>
      </c>
      <c r="AW2342">
        <v>2.9751666409591899</v>
      </c>
      <c r="AX2342">
        <v>37.052</v>
      </c>
      <c r="AY2342" t="s">
        <v>206</v>
      </c>
    </row>
    <row r="2343" spans="24:51" x14ac:dyDescent="0.3">
      <c r="X2343"/>
      <c r="AP2343" s="1" t="s">
        <v>6445</v>
      </c>
      <c r="AQ2343" t="s">
        <v>6507</v>
      </c>
      <c r="AR2343" t="s">
        <v>6508</v>
      </c>
      <c r="AS2343">
        <v>0.40550000000000003</v>
      </c>
      <c r="AT2343" s="5">
        <f t="shared" si="91"/>
        <v>4.0550000000000004E-3</v>
      </c>
      <c r="AV2343" s="1" t="s">
        <v>2365</v>
      </c>
      <c r="AW2343">
        <v>3.9155409381406301</v>
      </c>
      <c r="AX2343">
        <v>1.42</v>
      </c>
      <c r="AY2343" t="s">
        <v>206</v>
      </c>
    </row>
    <row r="2344" spans="24:51" x14ac:dyDescent="0.3">
      <c r="X2344"/>
      <c r="AP2344" s="1" t="s">
        <v>6445</v>
      </c>
      <c r="AQ2344" s="1" t="s">
        <v>4666</v>
      </c>
      <c r="AR2344" t="s">
        <v>4667</v>
      </c>
      <c r="AS2344">
        <v>0.40129999999999999</v>
      </c>
      <c r="AT2344" s="5">
        <f t="shared" si="91"/>
        <v>4.0130000000000001E-3</v>
      </c>
      <c r="AV2344" s="1" t="s">
        <v>2963</v>
      </c>
      <c r="AW2344">
        <v>2.1068631492168199</v>
      </c>
      <c r="AX2344">
        <v>0</v>
      </c>
      <c r="AY2344">
        <v>62.7</v>
      </c>
    </row>
    <row r="2345" spans="24:51" x14ac:dyDescent="0.3">
      <c r="X2345"/>
      <c r="AP2345" s="1" t="s">
        <v>6445</v>
      </c>
      <c r="AQ2345" t="s">
        <v>6509</v>
      </c>
      <c r="AR2345" t="s">
        <v>6510</v>
      </c>
      <c r="AS2345">
        <v>0.3992</v>
      </c>
      <c r="AT2345" s="5">
        <f t="shared" si="91"/>
        <v>3.9919999999999999E-3</v>
      </c>
      <c r="AV2345" s="1" t="s">
        <v>3211</v>
      </c>
      <c r="AW2345">
        <v>2.4045302421399999</v>
      </c>
      <c r="AX2345">
        <v>15.340999999999999</v>
      </c>
      <c r="AY2345" t="s">
        <v>206</v>
      </c>
    </row>
    <row r="2346" spans="24:51" x14ac:dyDescent="0.3">
      <c r="X2346"/>
      <c r="AP2346" s="1" t="s">
        <v>6445</v>
      </c>
      <c r="AQ2346" s="1" t="s">
        <v>6511</v>
      </c>
      <c r="AR2346" t="s">
        <v>6512</v>
      </c>
      <c r="AS2346">
        <v>0.38579999999999998</v>
      </c>
      <c r="AT2346" s="5">
        <f t="shared" si="91"/>
        <v>3.8579999999999999E-3</v>
      </c>
      <c r="AV2346" s="1" t="s">
        <v>2528</v>
      </c>
      <c r="AW2346">
        <v>5.9056456801663</v>
      </c>
      <c r="AX2346">
        <v>44.502000000000002</v>
      </c>
      <c r="AY2346" t="s">
        <v>206</v>
      </c>
    </row>
    <row r="2347" spans="24:51" x14ac:dyDescent="0.3">
      <c r="X2347"/>
      <c r="AP2347" s="1" t="s">
        <v>6445</v>
      </c>
      <c r="AQ2347" t="s">
        <v>6513</v>
      </c>
      <c r="AR2347" t="s">
        <v>6514</v>
      </c>
      <c r="AS2347">
        <v>0.38469999999999999</v>
      </c>
      <c r="AT2347" s="5">
        <f t="shared" si="91"/>
        <v>3.8469999999999997E-3</v>
      </c>
      <c r="AV2347" s="1" t="s">
        <v>3209</v>
      </c>
      <c r="AW2347">
        <v>4.4086486486486498</v>
      </c>
      <c r="AX2347">
        <v>0</v>
      </c>
      <c r="AY2347">
        <v>19</v>
      </c>
    </row>
    <row r="2348" spans="24:51" x14ac:dyDescent="0.3">
      <c r="X2348"/>
      <c r="AP2348" s="1" t="s">
        <v>6445</v>
      </c>
      <c r="AQ2348" s="1" t="s">
        <v>6515</v>
      </c>
      <c r="AR2348" t="s">
        <v>6516</v>
      </c>
      <c r="AS2348">
        <v>0.38250000000000001</v>
      </c>
      <c r="AT2348" s="5">
        <f t="shared" si="91"/>
        <v>3.8250000000000003E-3</v>
      </c>
      <c r="AV2348" s="1" t="s">
        <v>3212</v>
      </c>
      <c r="AW2348">
        <v>2.6157020816864298</v>
      </c>
      <c r="AX2348">
        <v>0</v>
      </c>
      <c r="AY2348" t="s">
        <v>206</v>
      </c>
    </row>
    <row r="2349" spans="24:51" x14ac:dyDescent="0.3">
      <c r="X2349"/>
      <c r="AP2349" s="1" t="s">
        <v>6445</v>
      </c>
      <c r="AQ2349" s="1" t="s">
        <v>6517</v>
      </c>
      <c r="AR2349" t="s">
        <v>6518</v>
      </c>
      <c r="AS2349">
        <v>0.37059999999999998</v>
      </c>
      <c r="AT2349" s="5">
        <f t="shared" si="91"/>
        <v>3.7059999999999997E-3</v>
      </c>
      <c r="AV2349" s="1" t="s">
        <v>2945</v>
      </c>
      <c r="AW2349">
        <v>34.924356806016498</v>
      </c>
      <c r="AX2349">
        <v>16.445</v>
      </c>
      <c r="AY2349" t="s">
        <v>206</v>
      </c>
    </row>
    <row r="2350" spans="24:51" x14ac:dyDescent="0.3">
      <c r="X2350"/>
      <c r="AP2350" s="1" t="s">
        <v>6445</v>
      </c>
      <c r="AQ2350" s="1" t="s">
        <v>6339</v>
      </c>
      <c r="AR2350" t="s">
        <v>6340</v>
      </c>
      <c r="AS2350">
        <v>0.36620000000000003</v>
      </c>
      <c r="AT2350" s="5">
        <f t="shared" si="91"/>
        <v>3.6620000000000003E-3</v>
      </c>
      <c r="AV2350" s="1" t="s">
        <v>2660</v>
      </c>
      <c r="AW2350">
        <v>2.4591679047327699</v>
      </c>
      <c r="AX2350">
        <v>0</v>
      </c>
      <c r="AY2350" t="s">
        <v>206</v>
      </c>
    </row>
    <row r="2351" spans="24:51" x14ac:dyDescent="0.3">
      <c r="X2351"/>
      <c r="AP2351" s="1" t="s">
        <v>6445</v>
      </c>
      <c r="AQ2351" s="1" t="s">
        <v>6097</v>
      </c>
      <c r="AR2351" t="s">
        <v>6098</v>
      </c>
      <c r="AS2351">
        <v>0.36130000000000001</v>
      </c>
      <c r="AT2351" s="5">
        <f t="shared" si="91"/>
        <v>3.6129999999999999E-3</v>
      </c>
      <c r="AV2351" s="1" t="s">
        <v>734</v>
      </c>
      <c r="AW2351">
        <v>5.4543185135399996</v>
      </c>
      <c r="AX2351">
        <v>13.651999999999999</v>
      </c>
      <c r="AY2351" t="s">
        <v>206</v>
      </c>
    </row>
    <row r="2352" spans="24:51" x14ac:dyDescent="0.3">
      <c r="X2352"/>
      <c r="AP2352" s="1" t="s">
        <v>6445</v>
      </c>
      <c r="AQ2352" s="1" t="s">
        <v>6519</v>
      </c>
      <c r="AR2352" t="s">
        <v>6520</v>
      </c>
      <c r="AS2352">
        <v>0.35830000000000001</v>
      </c>
      <c r="AT2352" s="5">
        <f t="shared" si="91"/>
        <v>3.5830000000000002E-3</v>
      </c>
      <c r="AV2352" s="1" t="s">
        <v>817</v>
      </c>
      <c r="AW2352">
        <v>5.2836654511838104</v>
      </c>
      <c r="AX2352">
        <v>0</v>
      </c>
      <c r="AY2352" t="s">
        <v>206</v>
      </c>
    </row>
    <row r="2353" spans="24:51" x14ac:dyDescent="0.3">
      <c r="X2353"/>
      <c r="AP2353" s="1" t="s">
        <v>6445</v>
      </c>
      <c r="AQ2353" s="1" t="s">
        <v>6521</v>
      </c>
      <c r="AR2353" t="s">
        <v>6522</v>
      </c>
      <c r="AS2353">
        <v>0.3327</v>
      </c>
      <c r="AT2353" s="5">
        <f t="shared" si="91"/>
        <v>3.3270000000000001E-3</v>
      </c>
      <c r="AV2353" s="1" t="s">
        <v>2944</v>
      </c>
      <c r="AW2353">
        <v>35.259174991515501</v>
      </c>
      <c r="AX2353">
        <v>0</v>
      </c>
      <c r="AY2353" t="s">
        <v>206</v>
      </c>
    </row>
    <row r="2354" spans="24:51" x14ac:dyDescent="0.3">
      <c r="X2354"/>
      <c r="AP2354" s="1" t="s">
        <v>6445</v>
      </c>
      <c r="AQ2354" s="1" t="s">
        <v>6523</v>
      </c>
      <c r="AR2354" t="s">
        <v>6524</v>
      </c>
      <c r="AS2354">
        <v>0.32700000000000001</v>
      </c>
      <c r="AT2354" s="5">
        <f t="shared" si="91"/>
        <v>3.2700000000000003E-3</v>
      </c>
      <c r="AV2354" s="1" t="s">
        <v>814</v>
      </c>
      <c r="AW2354">
        <v>3.7470209856209502</v>
      </c>
      <c r="AX2354">
        <v>27.448</v>
      </c>
      <c r="AY2354">
        <v>9.1509999999999998</v>
      </c>
    </row>
    <row r="2355" spans="24:51" x14ac:dyDescent="0.3">
      <c r="X2355"/>
      <c r="AP2355" s="1" t="s">
        <v>6445</v>
      </c>
      <c r="AQ2355" s="1" t="s">
        <v>6331</v>
      </c>
      <c r="AR2355" t="s">
        <v>6332</v>
      </c>
      <c r="AS2355">
        <v>0.32679999999999998</v>
      </c>
      <c r="AT2355" s="5">
        <f t="shared" si="91"/>
        <v>3.2679999999999996E-3</v>
      </c>
      <c r="AV2355" s="1" t="s">
        <v>2932</v>
      </c>
      <c r="AW2355">
        <v>2.7117240519373502</v>
      </c>
      <c r="AX2355">
        <v>-6.2750000000000004</v>
      </c>
      <c r="AY2355">
        <v>55.5</v>
      </c>
    </row>
    <row r="2356" spans="24:51" x14ac:dyDescent="0.3">
      <c r="X2356"/>
      <c r="AP2356" s="1" t="s">
        <v>6445</v>
      </c>
      <c r="AQ2356" t="s">
        <v>6023</v>
      </c>
      <c r="AR2356" t="s">
        <v>6024</v>
      </c>
      <c r="AS2356">
        <v>0.31709999999999999</v>
      </c>
      <c r="AT2356" s="5">
        <f t="shared" si="91"/>
        <v>3.1709999999999998E-3</v>
      </c>
      <c r="AV2356" s="1" t="s">
        <v>791</v>
      </c>
      <c r="AW2356">
        <v>2.8307079180799999</v>
      </c>
      <c r="AX2356">
        <v>-28.91</v>
      </c>
      <c r="AY2356">
        <v>25.861000000000001</v>
      </c>
    </row>
    <row r="2357" spans="24:51" x14ac:dyDescent="0.3">
      <c r="X2357"/>
      <c r="AP2357" s="1" t="s">
        <v>6445</v>
      </c>
      <c r="AQ2357" s="1" t="s">
        <v>6327</v>
      </c>
      <c r="AR2357" t="s">
        <v>6328</v>
      </c>
      <c r="AS2357">
        <v>0.31380000000000002</v>
      </c>
      <c r="AT2357" s="5">
        <f t="shared" si="91"/>
        <v>3.1380000000000002E-3</v>
      </c>
      <c r="AV2357" s="1" t="s">
        <v>2933</v>
      </c>
      <c r="AW2357">
        <v>3.1629067268283801</v>
      </c>
      <c r="AX2357">
        <v>-23.567</v>
      </c>
      <c r="AY2357" t="s">
        <v>206</v>
      </c>
    </row>
    <row r="2358" spans="24:51" x14ac:dyDescent="0.3">
      <c r="X2358"/>
      <c r="AP2358" s="1" t="s">
        <v>6445</v>
      </c>
      <c r="AQ2358" s="1" t="s">
        <v>6347</v>
      </c>
      <c r="AR2358" t="s">
        <v>6348</v>
      </c>
      <c r="AS2358">
        <v>0.30409999999999998</v>
      </c>
      <c r="AT2358" s="5">
        <f t="shared" si="91"/>
        <v>3.0409999999999999E-3</v>
      </c>
      <c r="AV2358" s="1" t="s">
        <v>847</v>
      </c>
      <c r="AW2358">
        <v>2.23517018953528</v>
      </c>
      <c r="AX2358">
        <v>-26.588999999999999</v>
      </c>
      <c r="AY2358" t="s">
        <v>206</v>
      </c>
    </row>
    <row r="2359" spans="24:51" x14ac:dyDescent="0.3">
      <c r="X2359"/>
      <c r="AP2359" s="1" t="s">
        <v>6445</v>
      </c>
      <c r="AQ2359" s="1" t="s">
        <v>6525</v>
      </c>
      <c r="AR2359" t="s">
        <v>6526</v>
      </c>
      <c r="AS2359">
        <v>0.3019</v>
      </c>
      <c r="AT2359" s="5">
        <f t="shared" si="91"/>
        <v>3.019E-3</v>
      </c>
      <c r="AV2359" s="1" t="s">
        <v>3213</v>
      </c>
      <c r="AW2359">
        <v>2.18525933331378</v>
      </c>
      <c r="AX2359">
        <v>10.648999999999999</v>
      </c>
      <c r="AY2359">
        <v>-2.5379999999999998</v>
      </c>
    </row>
    <row r="2360" spans="24:51" x14ac:dyDescent="0.3">
      <c r="X2360"/>
      <c r="AP2360" s="1" t="s">
        <v>6445</v>
      </c>
      <c r="AQ2360" s="1" t="s">
        <v>6337</v>
      </c>
      <c r="AR2360" t="s">
        <v>6338</v>
      </c>
      <c r="AS2360">
        <v>0.29970000000000002</v>
      </c>
      <c r="AT2360" s="5">
        <f t="shared" si="91"/>
        <v>2.9970000000000001E-3</v>
      </c>
      <c r="AV2360" s="1" t="s">
        <v>790</v>
      </c>
      <c r="AW2360">
        <v>11.686061309742399</v>
      </c>
      <c r="AX2360">
        <v>-3.2519999999999998</v>
      </c>
      <c r="AY2360">
        <v>17.576000000000001</v>
      </c>
    </row>
    <row r="2361" spans="24:51" x14ac:dyDescent="0.3">
      <c r="X2361"/>
      <c r="AP2361" s="1" t="s">
        <v>6445</v>
      </c>
      <c r="AQ2361" s="1" t="s">
        <v>6419</v>
      </c>
      <c r="AR2361" t="s">
        <v>6420</v>
      </c>
      <c r="AS2361">
        <v>0.29549999999999998</v>
      </c>
      <c r="AT2361" s="5">
        <f t="shared" si="91"/>
        <v>2.9549999999999997E-3</v>
      </c>
      <c r="AV2361" s="1" t="s">
        <v>866</v>
      </c>
      <c r="AW2361">
        <v>4.0506293994005302</v>
      </c>
      <c r="AX2361">
        <v>6.8710000000000004</v>
      </c>
      <c r="AY2361">
        <v>19.474499999999999</v>
      </c>
    </row>
    <row r="2362" spans="24:51" x14ac:dyDescent="0.3">
      <c r="X2362"/>
      <c r="AP2362" s="1" t="s">
        <v>6445</v>
      </c>
      <c r="AQ2362" s="1" t="s">
        <v>6527</v>
      </c>
      <c r="AR2362" t="s">
        <v>6528</v>
      </c>
      <c r="AS2362">
        <v>0.29339999999999999</v>
      </c>
      <c r="AT2362" s="5">
        <f t="shared" si="91"/>
        <v>2.934E-3</v>
      </c>
      <c r="AV2362" s="1" t="s">
        <v>3216</v>
      </c>
      <c r="AW2362">
        <v>2.63290305226398</v>
      </c>
      <c r="AX2362">
        <v>4.7690000000000001</v>
      </c>
      <c r="AY2362" t="s">
        <v>206</v>
      </c>
    </row>
    <row r="2363" spans="24:51" x14ac:dyDescent="0.3">
      <c r="X2363"/>
      <c r="AP2363" s="1" t="s">
        <v>6445</v>
      </c>
      <c r="AQ2363" s="1" t="s">
        <v>5595</v>
      </c>
      <c r="AR2363" t="s">
        <v>5596</v>
      </c>
      <c r="AS2363">
        <v>0.29199999999999998</v>
      </c>
      <c r="AT2363" s="5">
        <f t="shared" si="91"/>
        <v>2.9199999999999999E-3</v>
      </c>
      <c r="AV2363" s="1" t="s">
        <v>2818</v>
      </c>
      <c r="AW2363">
        <v>5.2060594346800002</v>
      </c>
      <c r="AX2363">
        <v>0</v>
      </c>
      <c r="AY2363" t="s">
        <v>206</v>
      </c>
    </row>
    <row r="2364" spans="24:51" x14ac:dyDescent="0.3">
      <c r="X2364"/>
      <c r="AP2364" s="1" t="s">
        <v>6445</v>
      </c>
      <c r="AQ2364" s="1" t="s">
        <v>6529</v>
      </c>
      <c r="AR2364" t="s">
        <v>6530</v>
      </c>
      <c r="AS2364">
        <v>0.2908</v>
      </c>
      <c r="AT2364" s="5">
        <f t="shared" si="91"/>
        <v>2.908E-3</v>
      </c>
      <c r="AV2364" s="1" t="s">
        <v>3214</v>
      </c>
      <c r="AW2364">
        <v>2.06694847264</v>
      </c>
      <c r="AX2364">
        <v>-18.41</v>
      </c>
      <c r="AY2364" t="s">
        <v>206</v>
      </c>
    </row>
    <row r="2365" spans="24:51" x14ac:dyDescent="0.3">
      <c r="X2365"/>
      <c r="AP2365" s="1" t="s">
        <v>6445</v>
      </c>
      <c r="AQ2365" t="s">
        <v>6320</v>
      </c>
      <c r="AR2365" t="s">
        <v>6321</v>
      </c>
      <c r="AS2365">
        <v>0.27879999999999999</v>
      </c>
      <c r="AT2365" s="5">
        <f t="shared" si="91"/>
        <v>2.7880000000000001E-3</v>
      </c>
      <c r="AV2365" s="1" t="s">
        <v>786</v>
      </c>
      <c r="AW2365">
        <v>4.5379027814417903</v>
      </c>
      <c r="AX2365">
        <v>0</v>
      </c>
      <c r="AY2365">
        <v>140.30000000000001</v>
      </c>
    </row>
    <row r="2366" spans="24:51" x14ac:dyDescent="0.3">
      <c r="X2366"/>
      <c r="AP2366" s="1" t="s">
        <v>6445</v>
      </c>
      <c r="AQ2366" s="1" t="s">
        <v>6531</v>
      </c>
      <c r="AR2366" t="s">
        <v>6532</v>
      </c>
      <c r="AS2366">
        <v>0.27429999999999999</v>
      </c>
      <c r="AT2366" s="5">
        <f t="shared" si="91"/>
        <v>2.7429999999999998E-3</v>
      </c>
      <c r="AV2366" s="1" t="s">
        <v>3217</v>
      </c>
      <c r="AW2366">
        <v>3.2619671810167099</v>
      </c>
      <c r="AX2366">
        <v>15.821</v>
      </c>
      <c r="AY2366" t="s">
        <v>206</v>
      </c>
    </row>
    <row r="2367" spans="24:51" x14ac:dyDescent="0.3">
      <c r="X2367"/>
      <c r="AP2367" s="1" t="s">
        <v>6445</v>
      </c>
      <c r="AQ2367" t="s">
        <v>6345</v>
      </c>
      <c r="AR2367" t="s">
        <v>6346</v>
      </c>
      <c r="AS2367">
        <v>0.26850000000000002</v>
      </c>
      <c r="AT2367" s="5">
        <f t="shared" si="91"/>
        <v>2.6850000000000003E-3</v>
      </c>
      <c r="AV2367" s="1" t="s">
        <v>2937</v>
      </c>
      <c r="AW2367">
        <v>4.8688495392507098</v>
      </c>
      <c r="AX2367">
        <v>31.114000000000001</v>
      </c>
      <c r="AY2367" t="s">
        <v>206</v>
      </c>
    </row>
    <row r="2368" spans="24:51" x14ac:dyDescent="0.3">
      <c r="X2368"/>
      <c r="AP2368" s="1" t="s">
        <v>6445</v>
      </c>
      <c r="AQ2368" s="1" t="s">
        <v>6335</v>
      </c>
      <c r="AR2368" t="s">
        <v>6336</v>
      </c>
      <c r="AS2368">
        <v>0.26590000000000003</v>
      </c>
      <c r="AT2368" s="5">
        <f t="shared" si="91"/>
        <v>2.6590000000000003E-3</v>
      </c>
      <c r="AV2368" s="1" t="s">
        <v>2653</v>
      </c>
      <c r="AW2368">
        <v>3.7739492665788301</v>
      </c>
      <c r="AX2368">
        <v>0</v>
      </c>
      <c r="AY2368" t="s">
        <v>206</v>
      </c>
    </row>
    <row r="2369" spans="24:51" x14ac:dyDescent="0.3">
      <c r="X2369"/>
      <c r="AP2369" s="1" t="s">
        <v>6445</v>
      </c>
      <c r="AQ2369" t="s">
        <v>6533</v>
      </c>
      <c r="AR2369" t="s">
        <v>6534</v>
      </c>
      <c r="AS2369">
        <v>0.26429999999999998</v>
      </c>
      <c r="AT2369" s="5">
        <f t="shared" si="91"/>
        <v>2.643E-3</v>
      </c>
      <c r="AV2369" s="1" t="s">
        <v>3219</v>
      </c>
      <c r="AW2369">
        <v>3.1715636967149998</v>
      </c>
      <c r="AX2369">
        <v>-7.9379999999999997</v>
      </c>
      <c r="AY2369">
        <v>-0.5</v>
      </c>
    </row>
    <row r="2370" spans="24:51" x14ac:dyDescent="0.3">
      <c r="X2370"/>
      <c r="AP2370" s="1" t="s">
        <v>6445</v>
      </c>
      <c r="AQ2370" s="1" t="s">
        <v>6535</v>
      </c>
      <c r="AR2370" t="s">
        <v>6536</v>
      </c>
      <c r="AS2370">
        <v>0.25390000000000001</v>
      </c>
      <c r="AT2370" s="5">
        <f t="shared" si="91"/>
        <v>2.539E-3</v>
      </c>
      <c r="AV2370" s="1" t="s">
        <v>3218</v>
      </c>
      <c r="AW2370">
        <v>2.6936780617056999</v>
      </c>
      <c r="AX2370">
        <v>67.043000000000006</v>
      </c>
      <c r="AY2370" t="s">
        <v>206</v>
      </c>
    </row>
    <row r="2371" spans="24:51" x14ac:dyDescent="0.3">
      <c r="X2371"/>
      <c r="AP2371" s="1" t="s">
        <v>6445</v>
      </c>
      <c r="AQ2371" t="s">
        <v>6174</v>
      </c>
      <c r="AR2371" t="s">
        <v>6175</v>
      </c>
      <c r="AS2371">
        <v>0.2288</v>
      </c>
      <c r="AT2371" s="5">
        <f t="shared" si="91"/>
        <v>2.2880000000000001E-3</v>
      </c>
      <c r="AV2371" s="1" t="s">
        <v>735</v>
      </c>
      <c r="AW2371">
        <v>0.86151524034000004</v>
      </c>
      <c r="AX2371">
        <v>-50.411999999999999</v>
      </c>
      <c r="AY2371" t="s">
        <v>206</v>
      </c>
    </row>
    <row r="2372" spans="24:51" x14ac:dyDescent="0.3">
      <c r="X2372"/>
      <c r="AP2372" s="1" t="s">
        <v>6445</v>
      </c>
      <c r="AQ2372" s="1" t="s">
        <v>6343</v>
      </c>
      <c r="AR2372" t="s">
        <v>6344</v>
      </c>
      <c r="AS2372">
        <v>0.2177</v>
      </c>
      <c r="AT2372" s="5">
        <f t="shared" si="91"/>
        <v>2.1770000000000001E-3</v>
      </c>
      <c r="AV2372" s="1" t="s">
        <v>789</v>
      </c>
      <c r="AW2372">
        <v>2.3155742512366002</v>
      </c>
      <c r="AX2372">
        <v>13.855</v>
      </c>
      <c r="AY2372">
        <v>44.1</v>
      </c>
    </row>
    <row r="2373" spans="24:51" x14ac:dyDescent="0.3">
      <c r="X2373"/>
      <c r="AP2373" s="1" t="s">
        <v>6445</v>
      </c>
      <c r="AQ2373" s="1" t="s">
        <v>6537</v>
      </c>
      <c r="AR2373" t="s">
        <v>6538</v>
      </c>
      <c r="AS2373">
        <v>0.20949999999999999</v>
      </c>
      <c r="AT2373" s="5">
        <f t="shared" si="91"/>
        <v>2.0950000000000001E-3</v>
      </c>
      <c r="AV2373" s="1" t="s">
        <v>805</v>
      </c>
      <c r="AW2373">
        <v>1.5076716502800001</v>
      </c>
      <c r="AX2373">
        <v>31.539000000000001</v>
      </c>
      <c r="AY2373" t="s">
        <v>206</v>
      </c>
    </row>
    <row r="2374" spans="24:51" x14ac:dyDescent="0.3">
      <c r="X2374"/>
      <c r="AP2374" s="1" t="s">
        <v>6445</v>
      </c>
      <c r="AQ2374" s="1" t="s">
        <v>4696</v>
      </c>
      <c r="AR2374" t="s">
        <v>4697</v>
      </c>
      <c r="AS2374">
        <v>0.1996</v>
      </c>
      <c r="AT2374" s="5">
        <f t="shared" si="91"/>
        <v>1.9959999999999999E-3</v>
      </c>
      <c r="AV2374" s="1" t="s">
        <v>2910</v>
      </c>
      <c r="AW2374">
        <v>1.97707238935</v>
      </c>
      <c r="AX2374">
        <v>0</v>
      </c>
      <c r="AY2374" t="s">
        <v>206</v>
      </c>
    </row>
    <row r="2375" spans="24:51" x14ac:dyDescent="0.3">
      <c r="X2375"/>
      <c r="AP2375" s="1" t="s">
        <v>6445</v>
      </c>
      <c r="AQ2375" s="1" t="s">
        <v>6359</v>
      </c>
      <c r="AR2375" t="s">
        <v>6360</v>
      </c>
      <c r="AS2375">
        <v>0.18720000000000001</v>
      </c>
      <c r="AT2375" s="5">
        <f t="shared" si="91"/>
        <v>1.872E-3</v>
      </c>
      <c r="AV2375" s="1" t="s">
        <v>842</v>
      </c>
      <c r="AW2375">
        <v>2.5388899836627101</v>
      </c>
      <c r="AX2375">
        <v>-7.6340000000000003</v>
      </c>
      <c r="AY2375" t="s">
        <v>206</v>
      </c>
    </row>
    <row r="2376" spans="24:51" x14ac:dyDescent="0.3">
      <c r="X2376"/>
      <c r="AP2376" s="1" t="s">
        <v>6445</v>
      </c>
      <c r="AQ2376" s="1" t="s">
        <v>6539</v>
      </c>
      <c r="AR2376" t="s">
        <v>6540</v>
      </c>
      <c r="AS2376">
        <v>0.1865</v>
      </c>
      <c r="AT2376" s="5">
        <f t="shared" si="91"/>
        <v>1.8649999999999999E-3</v>
      </c>
      <c r="AV2376" s="1" t="s">
        <v>3220</v>
      </c>
      <c r="AW2376">
        <v>1.20232697078682</v>
      </c>
      <c r="AX2376">
        <v>-5.1310000000000002</v>
      </c>
      <c r="AY2376">
        <v>1.0900000000000001</v>
      </c>
    </row>
    <row r="2377" spans="24:51" x14ac:dyDescent="0.3">
      <c r="X2377"/>
      <c r="AP2377" s="1" t="s">
        <v>6445</v>
      </c>
      <c r="AQ2377" s="1" t="s">
        <v>6355</v>
      </c>
      <c r="AR2377" t="s">
        <v>6356</v>
      </c>
      <c r="AS2377">
        <v>0.18590000000000001</v>
      </c>
      <c r="AT2377" s="5">
        <f t="shared" ref="AT2377:AT2440" si="92">AS2377/100</f>
        <v>1.8590000000000002E-3</v>
      </c>
      <c r="AV2377" s="1" t="s">
        <v>820</v>
      </c>
      <c r="AW2377">
        <v>2.75504827050485</v>
      </c>
      <c r="AX2377">
        <v>56.776000000000003</v>
      </c>
      <c r="AY2377" t="s">
        <v>206</v>
      </c>
    </row>
    <row r="2378" spans="24:51" x14ac:dyDescent="0.3">
      <c r="X2378"/>
      <c r="AP2378" s="1" t="s">
        <v>6445</v>
      </c>
      <c r="AQ2378" s="1" t="s">
        <v>6541</v>
      </c>
      <c r="AR2378" t="s">
        <v>6542</v>
      </c>
      <c r="AS2378">
        <v>0.18390000000000001</v>
      </c>
      <c r="AT2378" s="5">
        <f t="shared" si="92"/>
        <v>1.8390000000000001E-3</v>
      </c>
      <c r="AV2378" s="1" t="s">
        <v>2939</v>
      </c>
      <c r="AW2378">
        <v>1.2764154468489499</v>
      </c>
      <c r="AX2378">
        <v>-0.106</v>
      </c>
      <c r="AY2378" t="s">
        <v>206</v>
      </c>
    </row>
    <row r="2379" spans="24:51" x14ac:dyDescent="0.3">
      <c r="X2379"/>
      <c r="AP2379" s="1" t="s">
        <v>6445</v>
      </c>
      <c r="AQ2379" s="1" t="s">
        <v>6543</v>
      </c>
      <c r="AR2379" t="s">
        <v>6544</v>
      </c>
      <c r="AS2379">
        <v>0.17849999999999999</v>
      </c>
      <c r="AT2379" s="5">
        <f t="shared" si="92"/>
        <v>1.7849999999999999E-3</v>
      </c>
      <c r="AV2379" s="1" t="s">
        <v>2946</v>
      </c>
      <c r="AW2379">
        <v>22.0410546387822</v>
      </c>
      <c r="AX2379">
        <v>0</v>
      </c>
      <c r="AY2379" t="s">
        <v>206</v>
      </c>
    </row>
    <row r="2380" spans="24:51" x14ac:dyDescent="0.3">
      <c r="X2380"/>
      <c r="AP2380" s="1" t="s">
        <v>6445</v>
      </c>
      <c r="AQ2380" s="1" t="s">
        <v>6545</v>
      </c>
      <c r="AR2380" t="s">
        <v>6546</v>
      </c>
      <c r="AS2380">
        <v>0.1764</v>
      </c>
      <c r="AT2380" s="5">
        <f t="shared" si="92"/>
        <v>1.7639999999999999E-3</v>
      </c>
      <c r="AV2380" s="1" t="s">
        <v>3221</v>
      </c>
      <c r="AW2380">
        <v>1.1752973210364499</v>
      </c>
      <c r="AX2380">
        <v>0</v>
      </c>
      <c r="AY2380" t="s">
        <v>206</v>
      </c>
    </row>
    <row r="2381" spans="24:51" x14ac:dyDescent="0.3">
      <c r="X2381"/>
      <c r="AP2381" s="1" t="s">
        <v>6445</v>
      </c>
      <c r="AQ2381" s="1" t="s">
        <v>6380</v>
      </c>
      <c r="AR2381" t="s">
        <v>6381</v>
      </c>
      <c r="AS2381">
        <v>0.17199999999999999</v>
      </c>
      <c r="AT2381" s="5">
        <f t="shared" si="92"/>
        <v>1.72E-3</v>
      </c>
      <c r="AV2381" s="1" t="s">
        <v>2948</v>
      </c>
      <c r="AW2381">
        <v>1.3213761554929599</v>
      </c>
      <c r="AX2381">
        <v>0</v>
      </c>
      <c r="AY2381" t="s">
        <v>206</v>
      </c>
    </row>
    <row r="2382" spans="24:51" x14ac:dyDescent="0.3">
      <c r="X2382"/>
      <c r="AP2382" s="1" t="s">
        <v>6445</v>
      </c>
      <c r="AQ2382" s="1" t="s">
        <v>6357</v>
      </c>
      <c r="AR2382" t="s">
        <v>6358</v>
      </c>
      <c r="AS2382">
        <v>0.17</v>
      </c>
      <c r="AT2382" s="5">
        <f t="shared" si="92"/>
        <v>1.7000000000000001E-3</v>
      </c>
      <c r="AV2382" s="1" t="s">
        <v>2938</v>
      </c>
      <c r="AW2382">
        <v>2.1843849597231202</v>
      </c>
      <c r="AX2382">
        <v>0</v>
      </c>
      <c r="AY2382" t="s">
        <v>206</v>
      </c>
    </row>
    <row r="2383" spans="24:51" x14ac:dyDescent="0.3">
      <c r="X2383"/>
      <c r="AP2383" s="1" t="s">
        <v>6445</v>
      </c>
      <c r="AQ2383" s="1" t="s">
        <v>6351</v>
      </c>
      <c r="AR2383" t="s">
        <v>6352</v>
      </c>
      <c r="AS2383">
        <v>0.16719999999999999</v>
      </c>
      <c r="AT2383" s="5">
        <f t="shared" si="92"/>
        <v>1.6719999999999999E-3</v>
      </c>
      <c r="AV2383" s="1" t="s">
        <v>2650</v>
      </c>
      <c r="AW2383">
        <v>2.9029276033937901</v>
      </c>
      <c r="AX2383">
        <v>14.991</v>
      </c>
      <c r="AY2383" t="s">
        <v>206</v>
      </c>
    </row>
    <row r="2384" spans="24:51" x14ac:dyDescent="0.3">
      <c r="X2384"/>
      <c r="AP2384" s="1" t="s">
        <v>6445</v>
      </c>
      <c r="AQ2384" t="s">
        <v>6547</v>
      </c>
      <c r="AR2384" t="s">
        <v>6548</v>
      </c>
      <c r="AS2384">
        <v>0.16569999999999999</v>
      </c>
      <c r="AT2384" s="5">
        <f t="shared" si="92"/>
        <v>1.6569999999999998E-3</v>
      </c>
      <c r="AV2384" s="1" t="s">
        <v>3224</v>
      </c>
      <c r="AW2384">
        <v>1.68282986311448</v>
      </c>
      <c r="AX2384">
        <v>-7.0659999999999998</v>
      </c>
      <c r="AY2384" t="s">
        <v>206</v>
      </c>
    </row>
    <row r="2385" spans="24:51" x14ac:dyDescent="0.3">
      <c r="X2385"/>
      <c r="AP2385" s="1" t="s">
        <v>6445</v>
      </c>
      <c r="AQ2385" s="1" t="s">
        <v>6549</v>
      </c>
      <c r="AR2385" t="s">
        <v>6550</v>
      </c>
      <c r="AS2385">
        <v>0.16289999999999999</v>
      </c>
      <c r="AT2385" s="5">
        <f t="shared" si="92"/>
        <v>1.6289999999999998E-3</v>
      </c>
      <c r="AV2385" s="1" t="s">
        <v>3225</v>
      </c>
      <c r="AW2385">
        <v>1.07731963109354</v>
      </c>
      <c r="AX2385">
        <v>0</v>
      </c>
      <c r="AY2385" t="s">
        <v>206</v>
      </c>
    </row>
    <row r="2386" spans="24:51" x14ac:dyDescent="0.3">
      <c r="X2386"/>
      <c r="AP2386" s="1" t="s">
        <v>6445</v>
      </c>
      <c r="AQ2386" s="1" t="s">
        <v>5901</v>
      </c>
      <c r="AR2386" t="s">
        <v>5902</v>
      </c>
      <c r="AS2386">
        <v>0.15670000000000001</v>
      </c>
      <c r="AT2386" s="5">
        <f t="shared" si="92"/>
        <v>1.567E-3</v>
      </c>
      <c r="AV2386" s="1" t="s">
        <v>712</v>
      </c>
      <c r="AW2386">
        <v>1.0065323567</v>
      </c>
      <c r="AX2386">
        <v>0</v>
      </c>
      <c r="AY2386" t="s">
        <v>206</v>
      </c>
    </row>
    <row r="2387" spans="24:51" x14ac:dyDescent="0.3">
      <c r="X2387"/>
      <c r="AP2387" s="1" t="s">
        <v>6445</v>
      </c>
      <c r="AQ2387" s="1" t="s">
        <v>6551</v>
      </c>
      <c r="AR2387" t="s">
        <v>6552</v>
      </c>
      <c r="AS2387">
        <v>0.14729999999999999</v>
      </c>
      <c r="AT2387" s="5">
        <f t="shared" si="92"/>
        <v>1.4729999999999999E-3</v>
      </c>
      <c r="AV2387" s="1" t="s">
        <v>3222</v>
      </c>
      <c r="AW2387">
        <v>1.62482763285337</v>
      </c>
      <c r="AX2387">
        <v>41.540999999999997</v>
      </c>
      <c r="AY2387">
        <v>7.1</v>
      </c>
    </row>
    <row r="2388" spans="24:51" x14ac:dyDescent="0.3">
      <c r="X2388"/>
      <c r="AP2388" s="1" t="s">
        <v>6445</v>
      </c>
      <c r="AQ2388" s="1" t="s">
        <v>4784</v>
      </c>
      <c r="AR2388" t="s">
        <v>4785</v>
      </c>
      <c r="AS2388">
        <v>0.14050000000000001</v>
      </c>
      <c r="AT2388" s="5">
        <f t="shared" si="92"/>
        <v>1.4050000000000002E-3</v>
      </c>
      <c r="AV2388" s="1" t="s">
        <v>815</v>
      </c>
      <c r="AW2388">
        <v>1.2131098242257701</v>
      </c>
      <c r="AX2388">
        <v>55.72</v>
      </c>
      <c r="AY2388" t="s">
        <v>206</v>
      </c>
    </row>
    <row r="2389" spans="24:51" x14ac:dyDescent="0.3">
      <c r="X2389"/>
      <c r="AP2389" s="1" t="s">
        <v>6445</v>
      </c>
      <c r="AQ2389" s="1" t="s">
        <v>6553</v>
      </c>
      <c r="AR2389" t="s">
        <v>6554</v>
      </c>
      <c r="AS2389">
        <v>0.13880000000000001</v>
      </c>
      <c r="AT2389" s="5">
        <f t="shared" si="92"/>
        <v>1.3880000000000001E-3</v>
      </c>
      <c r="AV2389" s="1" t="s">
        <v>3223</v>
      </c>
      <c r="AW2389">
        <v>1.12865775529237</v>
      </c>
      <c r="AX2389">
        <v>0</v>
      </c>
      <c r="AY2389">
        <v>51.2</v>
      </c>
    </row>
    <row r="2390" spans="24:51" x14ac:dyDescent="0.3">
      <c r="X2390"/>
      <c r="AP2390" s="1" t="s">
        <v>6445</v>
      </c>
      <c r="AQ2390" s="1" t="s">
        <v>6556</v>
      </c>
      <c r="AR2390" t="s">
        <v>6557</v>
      </c>
      <c r="AS2390">
        <v>0.1386</v>
      </c>
      <c r="AT2390" s="5">
        <f t="shared" si="92"/>
        <v>1.3860000000000001E-3</v>
      </c>
      <c r="AV2390" s="1" t="s">
        <v>6555</v>
      </c>
      <c r="AW2390">
        <v>0.99760319831455502</v>
      </c>
      <c r="AX2390">
        <v>-1.004</v>
      </c>
      <c r="AY2390" t="s">
        <v>206</v>
      </c>
    </row>
    <row r="2391" spans="24:51" x14ac:dyDescent="0.3">
      <c r="X2391"/>
      <c r="AP2391" s="1" t="s">
        <v>6445</v>
      </c>
      <c r="AQ2391" s="1" t="s">
        <v>6559</v>
      </c>
      <c r="AR2391" t="s">
        <v>6560</v>
      </c>
      <c r="AS2391">
        <v>0.1353</v>
      </c>
      <c r="AT2391" s="5">
        <f t="shared" si="92"/>
        <v>1.353E-3</v>
      </c>
      <c r="AV2391" s="1" t="s">
        <v>6558</v>
      </c>
      <c r="AW2391">
        <v>3.70708136365</v>
      </c>
      <c r="AX2391">
        <v>0</v>
      </c>
      <c r="AY2391" t="s">
        <v>206</v>
      </c>
    </row>
    <row r="2392" spans="24:51" x14ac:dyDescent="0.3">
      <c r="X2392"/>
      <c r="AP2392" s="1" t="s">
        <v>6445</v>
      </c>
      <c r="AQ2392" t="s">
        <v>6561</v>
      </c>
      <c r="AR2392" t="s">
        <v>6562</v>
      </c>
      <c r="AS2392">
        <v>0.13450000000000001</v>
      </c>
      <c r="AT2392" s="5">
        <f t="shared" si="92"/>
        <v>1.3450000000000001E-3</v>
      </c>
      <c r="AV2392" s="1" t="s">
        <v>3227</v>
      </c>
      <c r="AW2392">
        <v>1.77178707132288</v>
      </c>
      <c r="AX2392">
        <v>-15.99</v>
      </c>
      <c r="AY2392" t="s">
        <v>206</v>
      </c>
    </row>
    <row r="2393" spans="24:51" x14ac:dyDescent="0.3">
      <c r="X2393"/>
      <c r="AP2393" s="1" t="s">
        <v>6445</v>
      </c>
      <c r="AQ2393" s="1" t="s">
        <v>5897</v>
      </c>
      <c r="AR2393" t="s">
        <v>5898</v>
      </c>
      <c r="AS2393">
        <v>0.13139999999999999</v>
      </c>
      <c r="AT2393" s="5">
        <f t="shared" si="92"/>
        <v>1.3139999999999998E-3</v>
      </c>
      <c r="AV2393" s="1" t="s">
        <v>807</v>
      </c>
      <c r="AW2393">
        <v>1.2534816345999999</v>
      </c>
      <c r="AX2393">
        <v>68.363</v>
      </c>
      <c r="AY2393" t="s">
        <v>206</v>
      </c>
    </row>
    <row r="2394" spans="24:51" x14ac:dyDescent="0.3">
      <c r="X2394"/>
      <c r="AP2394" s="1" t="s">
        <v>6445</v>
      </c>
      <c r="AQ2394" s="1" t="s">
        <v>4997</v>
      </c>
      <c r="AR2394" t="s">
        <v>4998</v>
      </c>
      <c r="AS2394">
        <v>0.12959999999999999</v>
      </c>
      <c r="AT2394" s="5">
        <f t="shared" si="92"/>
        <v>1.2959999999999998E-3</v>
      </c>
      <c r="AV2394" s="1" t="s">
        <v>926</v>
      </c>
      <c r="AW2394">
        <v>1.9488262244500001</v>
      </c>
      <c r="AX2394">
        <v>0</v>
      </c>
      <c r="AY2394" t="s">
        <v>206</v>
      </c>
    </row>
    <row r="2395" spans="24:51" x14ac:dyDescent="0.3">
      <c r="X2395"/>
      <c r="AP2395" s="1" t="s">
        <v>6445</v>
      </c>
      <c r="AQ2395" s="1" t="s">
        <v>6429</v>
      </c>
      <c r="AR2395" t="s">
        <v>6430</v>
      </c>
      <c r="AS2395">
        <v>0.12620000000000001</v>
      </c>
      <c r="AT2395" s="5">
        <f t="shared" si="92"/>
        <v>1.2620000000000001E-3</v>
      </c>
      <c r="AV2395" s="1" t="s">
        <v>822</v>
      </c>
      <c r="AW2395">
        <v>0.83468189171074902</v>
      </c>
      <c r="AX2395">
        <v>15.361000000000001</v>
      </c>
      <c r="AY2395" t="s">
        <v>206</v>
      </c>
    </row>
    <row r="2396" spans="24:51" x14ac:dyDescent="0.3">
      <c r="X2396"/>
      <c r="AP2396" s="1" t="s">
        <v>6445</v>
      </c>
      <c r="AQ2396" s="1" t="s">
        <v>6563</v>
      </c>
      <c r="AR2396" t="s">
        <v>6564</v>
      </c>
      <c r="AS2396">
        <v>0.12429999999999999</v>
      </c>
      <c r="AT2396" s="5">
        <f t="shared" si="92"/>
        <v>1.243E-3</v>
      </c>
      <c r="AV2396" s="1" t="s">
        <v>3229</v>
      </c>
      <c r="AW2396">
        <v>2.1129179540988501</v>
      </c>
      <c r="AX2396">
        <v>0.54300000000000004</v>
      </c>
      <c r="AY2396" t="s">
        <v>206</v>
      </c>
    </row>
    <row r="2397" spans="24:51" x14ac:dyDescent="0.3">
      <c r="X2397"/>
      <c r="AP2397" s="1" t="s">
        <v>6445</v>
      </c>
      <c r="AQ2397" s="1" t="s">
        <v>6431</v>
      </c>
      <c r="AR2397" t="s">
        <v>6432</v>
      </c>
      <c r="AS2397">
        <v>0.11310000000000001</v>
      </c>
      <c r="AT2397" s="5">
        <f t="shared" si="92"/>
        <v>1.1310000000000001E-3</v>
      </c>
      <c r="AV2397" s="1" t="s">
        <v>846</v>
      </c>
      <c r="AW2397">
        <v>1.74042637720986</v>
      </c>
      <c r="AX2397">
        <v>66.099999999999994</v>
      </c>
      <c r="AY2397" t="s">
        <v>206</v>
      </c>
    </row>
    <row r="2398" spans="24:51" x14ac:dyDescent="0.3">
      <c r="X2398"/>
      <c r="AP2398" s="1" t="s">
        <v>6445</v>
      </c>
      <c r="AQ2398" s="1" t="s">
        <v>6565</v>
      </c>
      <c r="AR2398" t="s">
        <v>6566</v>
      </c>
      <c r="AS2398">
        <v>0.1119</v>
      </c>
      <c r="AT2398" s="5">
        <f t="shared" si="92"/>
        <v>1.119E-3</v>
      </c>
      <c r="AV2398" s="1" t="s">
        <v>3226</v>
      </c>
      <c r="AW2398">
        <v>1.3765223771606101</v>
      </c>
      <c r="AX2398">
        <v>14.462</v>
      </c>
      <c r="AY2398" t="s">
        <v>206</v>
      </c>
    </row>
    <row r="2399" spans="24:51" x14ac:dyDescent="0.3">
      <c r="X2399"/>
      <c r="AP2399" s="1" t="s">
        <v>6445</v>
      </c>
      <c r="AQ2399" s="1" t="s">
        <v>6567</v>
      </c>
      <c r="AR2399" t="s">
        <v>6568</v>
      </c>
      <c r="AS2399">
        <v>0.10920000000000001</v>
      </c>
      <c r="AT2399" s="5">
        <f t="shared" si="92"/>
        <v>1.0920000000000001E-3</v>
      </c>
      <c r="AV2399" s="1" t="s">
        <v>3233</v>
      </c>
      <c r="AW2399">
        <v>1.3732220289855099</v>
      </c>
      <c r="AX2399">
        <v>22.408999999999999</v>
      </c>
      <c r="AY2399" t="s">
        <v>206</v>
      </c>
    </row>
    <row r="2400" spans="24:51" x14ac:dyDescent="0.3">
      <c r="X2400"/>
      <c r="AP2400" s="1" t="s">
        <v>6445</v>
      </c>
      <c r="AQ2400" s="1" t="s">
        <v>6569</v>
      </c>
      <c r="AR2400" t="s">
        <v>6570</v>
      </c>
      <c r="AS2400">
        <v>0.1045</v>
      </c>
      <c r="AT2400" s="5">
        <f t="shared" si="92"/>
        <v>1.0449999999999999E-3</v>
      </c>
      <c r="AV2400" s="1" t="s">
        <v>3234</v>
      </c>
      <c r="AW2400">
        <v>1.16059250678426</v>
      </c>
      <c r="AX2400">
        <v>44.585000000000001</v>
      </c>
      <c r="AY2400">
        <v>12.1</v>
      </c>
    </row>
    <row r="2401" spans="24:51" x14ac:dyDescent="0.3">
      <c r="X2401"/>
      <c r="AP2401" s="1" t="s">
        <v>6445</v>
      </c>
      <c r="AQ2401" s="1" t="s">
        <v>6571</v>
      </c>
      <c r="AR2401" t="s">
        <v>6338</v>
      </c>
      <c r="AS2401">
        <v>0.1024</v>
      </c>
      <c r="AT2401" s="5">
        <f t="shared" si="92"/>
        <v>1.024E-3</v>
      </c>
      <c r="AV2401" s="1" t="s">
        <v>818</v>
      </c>
      <c r="AW2401">
        <v>11.686061309742399</v>
      </c>
      <c r="AX2401">
        <v>-1.762</v>
      </c>
      <c r="AY2401">
        <v>17.576000000000001</v>
      </c>
    </row>
    <row r="2402" spans="24:51" x14ac:dyDescent="0.3">
      <c r="X2402"/>
      <c r="AP2402" s="1" t="s">
        <v>6445</v>
      </c>
      <c r="AQ2402" s="1" t="s">
        <v>4748</v>
      </c>
      <c r="AR2402" t="s">
        <v>4749</v>
      </c>
      <c r="AS2402">
        <v>9.2299999999999993E-2</v>
      </c>
      <c r="AT2402" s="5">
        <f t="shared" si="92"/>
        <v>9.2299999999999988E-4</v>
      </c>
      <c r="AV2402" s="1" t="s">
        <v>819</v>
      </c>
      <c r="AW2402">
        <v>20.581957488230099</v>
      </c>
      <c r="AX2402">
        <v>56.561999999999998</v>
      </c>
      <c r="AY2402">
        <v>53.2</v>
      </c>
    </row>
    <row r="2403" spans="24:51" x14ac:dyDescent="0.3">
      <c r="X2403"/>
      <c r="AP2403" s="1" t="s">
        <v>6445</v>
      </c>
      <c r="AQ2403" s="1" t="s">
        <v>6572</v>
      </c>
      <c r="AR2403" t="s">
        <v>6573</v>
      </c>
      <c r="AS2403">
        <v>9.1800000000000007E-2</v>
      </c>
      <c r="AT2403" s="5">
        <f t="shared" si="92"/>
        <v>9.1800000000000009E-4</v>
      </c>
      <c r="AV2403" s="1" t="s">
        <v>3228</v>
      </c>
      <c r="AW2403">
        <v>0.71716781472000002</v>
      </c>
      <c r="AX2403">
        <v>3.9830000000000001</v>
      </c>
      <c r="AY2403" t="s">
        <v>206</v>
      </c>
    </row>
    <row r="2404" spans="24:51" x14ac:dyDescent="0.3">
      <c r="X2404"/>
      <c r="AP2404" s="1" t="s">
        <v>6445</v>
      </c>
      <c r="AQ2404" s="1" t="s">
        <v>6574</v>
      </c>
      <c r="AR2404" t="s">
        <v>6575</v>
      </c>
      <c r="AS2404">
        <v>8.8900000000000007E-2</v>
      </c>
      <c r="AT2404" s="5">
        <f t="shared" si="92"/>
        <v>8.8900000000000003E-4</v>
      </c>
      <c r="AV2404" s="1" t="s">
        <v>3235</v>
      </c>
      <c r="AW2404">
        <v>1.08977394945956</v>
      </c>
      <c r="AX2404">
        <v>0</v>
      </c>
      <c r="AY2404" t="s">
        <v>206</v>
      </c>
    </row>
    <row r="2405" spans="24:51" x14ac:dyDescent="0.3">
      <c r="X2405"/>
      <c r="AP2405" s="1" t="s">
        <v>6445</v>
      </c>
      <c r="AQ2405" s="1" t="s">
        <v>6576</v>
      </c>
      <c r="AR2405" t="s">
        <v>6577</v>
      </c>
      <c r="AS2405">
        <v>8.8200000000000001E-2</v>
      </c>
      <c r="AT2405" s="5">
        <f t="shared" si="92"/>
        <v>8.8199999999999997E-4</v>
      </c>
      <c r="AV2405" s="1" t="s">
        <v>3485</v>
      </c>
      <c r="AW2405">
        <v>1.1903557267314</v>
      </c>
      <c r="AX2405">
        <v>48.585999999999999</v>
      </c>
      <c r="AY2405" t="s">
        <v>206</v>
      </c>
    </row>
    <row r="2406" spans="24:51" x14ac:dyDescent="0.3">
      <c r="X2406"/>
      <c r="AP2406" s="1" t="s">
        <v>6445</v>
      </c>
      <c r="AQ2406" s="1" t="s">
        <v>6388</v>
      </c>
      <c r="AR2406" t="s">
        <v>6389</v>
      </c>
      <c r="AS2406">
        <v>8.3900000000000002E-2</v>
      </c>
      <c r="AT2406" s="5">
        <f t="shared" si="92"/>
        <v>8.3900000000000001E-4</v>
      </c>
      <c r="AV2406" s="1" t="s">
        <v>2954</v>
      </c>
      <c r="AW2406">
        <v>1.0070786014930799</v>
      </c>
      <c r="AX2406">
        <v>0</v>
      </c>
      <c r="AY2406" t="s">
        <v>206</v>
      </c>
    </row>
    <row r="2407" spans="24:51" x14ac:dyDescent="0.3">
      <c r="X2407"/>
      <c r="AP2407" s="1" t="s">
        <v>6445</v>
      </c>
      <c r="AQ2407" s="1" t="s">
        <v>6579</v>
      </c>
      <c r="AR2407" t="s">
        <v>6580</v>
      </c>
      <c r="AS2407">
        <v>8.3500000000000005E-2</v>
      </c>
      <c r="AT2407" s="5">
        <f t="shared" si="92"/>
        <v>8.3500000000000002E-4</v>
      </c>
      <c r="AV2407" s="1" t="s">
        <v>6578</v>
      </c>
      <c r="AW2407">
        <v>9.4891981860379104</v>
      </c>
      <c r="AX2407">
        <v>0</v>
      </c>
      <c r="AY2407" t="s">
        <v>206</v>
      </c>
    </row>
    <row r="2408" spans="24:51" x14ac:dyDescent="0.3">
      <c r="X2408"/>
      <c r="AP2408" s="1" t="s">
        <v>6445</v>
      </c>
      <c r="AQ2408" t="s">
        <v>6361</v>
      </c>
      <c r="AR2408" t="s">
        <v>6362</v>
      </c>
      <c r="AS2408">
        <v>8.2799999999999999E-2</v>
      </c>
      <c r="AT2408" s="5">
        <f t="shared" si="92"/>
        <v>8.2799999999999996E-4</v>
      </c>
      <c r="AV2408" s="1" t="s">
        <v>843</v>
      </c>
      <c r="AW2408">
        <v>1.8991710176788501</v>
      </c>
      <c r="AX2408">
        <v>45.668999999999997</v>
      </c>
      <c r="AY2408" t="s">
        <v>206</v>
      </c>
    </row>
    <row r="2409" spans="24:51" x14ac:dyDescent="0.3">
      <c r="X2409"/>
      <c r="AP2409" s="1" t="s">
        <v>6445</v>
      </c>
      <c r="AQ2409" t="s">
        <v>6581</v>
      </c>
      <c r="AR2409" t="s">
        <v>6582</v>
      </c>
      <c r="AS2409">
        <v>8.2600000000000007E-2</v>
      </c>
      <c r="AT2409" s="5">
        <f t="shared" si="92"/>
        <v>8.2600000000000002E-4</v>
      </c>
      <c r="AV2409" s="1" t="s">
        <v>3231</v>
      </c>
      <c r="AW2409">
        <v>0.80096077433557</v>
      </c>
      <c r="AX2409">
        <v>0</v>
      </c>
      <c r="AY2409" t="s">
        <v>206</v>
      </c>
    </row>
    <row r="2410" spans="24:51" x14ac:dyDescent="0.3">
      <c r="X2410"/>
      <c r="AP2410" s="1" t="s">
        <v>6445</v>
      </c>
      <c r="AQ2410" s="1" t="s">
        <v>6583</v>
      </c>
      <c r="AR2410" t="s">
        <v>6584</v>
      </c>
      <c r="AS2410">
        <v>8.0100000000000005E-2</v>
      </c>
      <c r="AT2410" s="5">
        <f t="shared" si="92"/>
        <v>8.0100000000000006E-4</v>
      </c>
      <c r="AV2410" s="1" t="s">
        <v>3232</v>
      </c>
      <c r="AW2410">
        <v>0.816754256506245</v>
      </c>
      <c r="AX2410">
        <v>17.283999999999999</v>
      </c>
      <c r="AY2410" t="s">
        <v>206</v>
      </c>
    </row>
    <row r="2411" spans="24:51" x14ac:dyDescent="0.3">
      <c r="X2411"/>
      <c r="AP2411" s="1" t="s">
        <v>6445</v>
      </c>
      <c r="AQ2411" t="s">
        <v>6585</v>
      </c>
      <c r="AR2411" t="s">
        <v>6586</v>
      </c>
      <c r="AS2411">
        <v>7.9600000000000004E-2</v>
      </c>
      <c r="AT2411" s="5">
        <f t="shared" si="92"/>
        <v>7.9600000000000005E-4</v>
      </c>
      <c r="AV2411" s="1" t="s">
        <v>3230</v>
      </c>
      <c r="AW2411">
        <v>0.51559049629999998</v>
      </c>
      <c r="AX2411">
        <v>-18.085000000000001</v>
      </c>
      <c r="AY2411" t="s">
        <v>206</v>
      </c>
    </row>
    <row r="2412" spans="24:51" x14ac:dyDescent="0.3">
      <c r="X2412"/>
      <c r="AP2412" s="1" t="s">
        <v>6445</v>
      </c>
      <c r="AQ2412" t="s">
        <v>4723</v>
      </c>
      <c r="AR2412" t="s">
        <v>4724</v>
      </c>
      <c r="AS2412">
        <v>7.9100000000000004E-2</v>
      </c>
      <c r="AT2412" s="5">
        <f t="shared" si="92"/>
        <v>7.9100000000000004E-4</v>
      </c>
      <c r="AV2412" s="1" t="s">
        <v>3091</v>
      </c>
      <c r="AW2412">
        <v>0.72749352672000001</v>
      </c>
      <c r="AX2412">
        <v>0</v>
      </c>
      <c r="AY2412" t="s">
        <v>206</v>
      </c>
    </row>
    <row r="2413" spans="24:51" x14ac:dyDescent="0.3">
      <c r="X2413"/>
      <c r="AP2413" s="1" t="s">
        <v>6445</v>
      </c>
      <c r="AQ2413" s="1" t="s">
        <v>6382</v>
      </c>
      <c r="AR2413" t="s">
        <v>6383</v>
      </c>
      <c r="AS2413">
        <v>7.3499999999999996E-2</v>
      </c>
      <c r="AT2413" s="5">
        <f t="shared" si="92"/>
        <v>7.3499999999999998E-4</v>
      </c>
      <c r="AV2413" s="1" t="s">
        <v>2950</v>
      </c>
      <c r="AW2413">
        <v>0.58972066619272201</v>
      </c>
      <c r="AX2413">
        <v>0</v>
      </c>
      <c r="AY2413" t="s">
        <v>206</v>
      </c>
    </row>
    <row r="2414" spans="24:51" x14ac:dyDescent="0.3">
      <c r="X2414"/>
      <c r="AP2414" s="1" t="s">
        <v>6445</v>
      </c>
      <c r="AQ2414" t="s">
        <v>6587</v>
      </c>
      <c r="AR2414" t="s">
        <v>6588</v>
      </c>
      <c r="AS2414">
        <v>6.5500000000000003E-2</v>
      </c>
      <c r="AT2414" s="5">
        <f t="shared" si="92"/>
        <v>6.5499999999999998E-4</v>
      </c>
      <c r="AV2414" s="1" t="s">
        <v>3236</v>
      </c>
      <c r="AW2414">
        <v>0.53180677956398303</v>
      </c>
      <c r="AX2414">
        <v>24.702000000000002</v>
      </c>
      <c r="AY2414" t="s">
        <v>206</v>
      </c>
    </row>
    <row r="2415" spans="24:51" x14ac:dyDescent="0.3">
      <c r="X2415"/>
      <c r="AP2415" s="1" t="s">
        <v>6445</v>
      </c>
      <c r="AQ2415" s="1" t="s">
        <v>6384</v>
      </c>
      <c r="AR2415" t="s">
        <v>6385</v>
      </c>
      <c r="AS2415">
        <v>6.5000000000000002E-2</v>
      </c>
      <c r="AT2415" s="5">
        <f t="shared" si="92"/>
        <v>6.4999999999999997E-4</v>
      </c>
      <c r="AV2415" s="1" t="s">
        <v>2951</v>
      </c>
      <c r="AW2415">
        <v>0.42110182431338</v>
      </c>
      <c r="AX2415">
        <v>-13.202</v>
      </c>
      <c r="AY2415" t="s">
        <v>206</v>
      </c>
    </row>
    <row r="2416" spans="24:51" x14ac:dyDescent="0.3">
      <c r="X2416"/>
      <c r="AP2416" s="1" t="s">
        <v>6445</v>
      </c>
      <c r="AQ2416" s="1" t="s">
        <v>6441</v>
      </c>
      <c r="AR2416" t="s">
        <v>6442</v>
      </c>
      <c r="AS2416">
        <v>6.3600000000000004E-2</v>
      </c>
      <c r="AT2416" s="5">
        <f t="shared" si="92"/>
        <v>6.3600000000000006E-4</v>
      </c>
      <c r="AV2416" s="1" t="s">
        <v>823</v>
      </c>
      <c r="AW2416">
        <v>1.43406108154178</v>
      </c>
      <c r="AX2416">
        <v>0</v>
      </c>
      <c r="AY2416" t="s">
        <v>206</v>
      </c>
    </row>
    <row r="2417" spans="24:51" x14ac:dyDescent="0.3">
      <c r="X2417"/>
      <c r="AP2417" s="1" t="s">
        <v>6445</v>
      </c>
      <c r="AQ2417" s="1" t="s">
        <v>6368</v>
      </c>
      <c r="AR2417" t="s">
        <v>6369</v>
      </c>
      <c r="AS2417">
        <v>6.0100000000000001E-2</v>
      </c>
      <c r="AT2417" s="5">
        <f t="shared" si="92"/>
        <v>6.0099999999999997E-4</v>
      </c>
      <c r="AV2417" s="1" t="s">
        <v>2654</v>
      </c>
      <c r="AW2417">
        <v>0.32468023858124201</v>
      </c>
      <c r="AX2417">
        <v>0</v>
      </c>
      <c r="AY2417" t="s">
        <v>206</v>
      </c>
    </row>
    <row r="2418" spans="24:51" x14ac:dyDescent="0.3">
      <c r="X2418"/>
      <c r="AP2418" s="1" t="s">
        <v>6445</v>
      </c>
      <c r="AQ2418" t="s">
        <v>6589</v>
      </c>
      <c r="AR2418" t="s">
        <v>6590</v>
      </c>
      <c r="AS2418">
        <v>5.8900000000000001E-2</v>
      </c>
      <c r="AT2418" s="5">
        <f t="shared" si="92"/>
        <v>5.8900000000000001E-4</v>
      </c>
      <c r="AV2418" s="1" t="s">
        <v>3237</v>
      </c>
      <c r="AW2418">
        <v>1.1565454354667499</v>
      </c>
      <c r="AX2418">
        <v>0.45400000000000001</v>
      </c>
      <c r="AY2418" t="s">
        <v>206</v>
      </c>
    </row>
    <row r="2419" spans="24:51" x14ac:dyDescent="0.3">
      <c r="X2419"/>
      <c r="AP2419" s="1" t="s">
        <v>6445</v>
      </c>
      <c r="AQ2419" s="1" t="s">
        <v>6591</v>
      </c>
      <c r="AR2419" t="s">
        <v>6592</v>
      </c>
      <c r="AS2419">
        <v>5.74E-2</v>
      </c>
      <c r="AT2419" s="5">
        <f t="shared" si="92"/>
        <v>5.7399999999999997E-4</v>
      </c>
      <c r="AV2419" s="1" t="s">
        <v>2947</v>
      </c>
      <c r="AW2419">
        <v>5.5488665708718097</v>
      </c>
      <c r="AX2419">
        <v>0</v>
      </c>
      <c r="AY2419" t="s">
        <v>206</v>
      </c>
    </row>
    <row r="2420" spans="24:51" x14ac:dyDescent="0.3">
      <c r="X2420"/>
      <c r="AP2420" s="1" t="s">
        <v>6445</v>
      </c>
      <c r="AQ2420" t="s">
        <v>6593</v>
      </c>
      <c r="AR2420" t="s">
        <v>6594</v>
      </c>
      <c r="AS2420">
        <v>5.5300000000000002E-2</v>
      </c>
      <c r="AT2420" s="5">
        <f t="shared" si="92"/>
        <v>5.53E-4</v>
      </c>
      <c r="AV2420" s="1" t="s">
        <v>859</v>
      </c>
      <c r="AW2420">
        <v>0.72098075058540001</v>
      </c>
      <c r="AX2420">
        <v>-15.407999999999999</v>
      </c>
      <c r="AY2420" t="s">
        <v>206</v>
      </c>
    </row>
    <row r="2421" spans="24:51" x14ac:dyDescent="0.3">
      <c r="X2421"/>
      <c r="AP2421" s="1" t="s">
        <v>6445</v>
      </c>
      <c r="AQ2421" t="s">
        <v>6595</v>
      </c>
      <c r="AR2421" t="s">
        <v>6596</v>
      </c>
      <c r="AS2421">
        <v>5.4300000000000001E-2</v>
      </c>
      <c r="AT2421" s="5">
        <f t="shared" si="92"/>
        <v>5.4299999999999997E-4</v>
      </c>
      <c r="AV2421" s="1" t="s">
        <v>3238</v>
      </c>
      <c r="AW2421">
        <v>0.467693734542457</v>
      </c>
      <c r="AX2421">
        <v>-26.198</v>
      </c>
      <c r="AY2421" t="s">
        <v>206</v>
      </c>
    </row>
    <row r="2422" spans="24:51" x14ac:dyDescent="0.3">
      <c r="X2422"/>
      <c r="AP2422" s="1" t="s">
        <v>6445</v>
      </c>
      <c r="AQ2422" s="1" t="s">
        <v>6597</v>
      </c>
      <c r="AR2422" t="s">
        <v>6598</v>
      </c>
      <c r="AS2422">
        <v>4.9799999999999997E-2</v>
      </c>
      <c r="AT2422" s="5">
        <f t="shared" si="92"/>
        <v>4.9799999999999996E-4</v>
      </c>
      <c r="AV2422" s="1" t="s">
        <v>821</v>
      </c>
      <c r="AW2422">
        <v>1.2744923378255599</v>
      </c>
      <c r="AX2422">
        <v>22.309000000000001</v>
      </c>
      <c r="AY2422">
        <v>15.952999999999999</v>
      </c>
    </row>
    <row r="2423" spans="24:51" x14ac:dyDescent="0.3">
      <c r="X2423"/>
      <c r="AP2423" s="1" t="s">
        <v>6445</v>
      </c>
      <c r="AQ2423" s="1" t="s">
        <v>6599</v>
      </c>
      <c r="AR2423" t="s">
        <v>6600</v>
      </c>
      <c r="AS2423">
        <v>4.8300000000000003E-2</v>
      </c>
      <c r="AT2423" s="5">
        <f t="shared" si="92"/>
        <v>4.8300000000000003E-4</v>
      </c>
      <c r="AV2423" s="1" t="s">
        <v>824</v>
      </c>
      <c r="AW2423">
        <v>0.79190665846643704</v>
      </c>
      <c r="AX2423">
        <v>0</v>
      </c>
      <c r="AY2423" t="s">
        <v>206</v>
      </c>
    </row>
    <row r="2424" spans="24:51" x14ac:dyDescent="0.3">
      <c r="X2424"/>
      <c r="AP2424" s="1" t="s">
        <v>6445</v>
      </c>
      <c r="AQ2424" t="s">
        <v>6601</v>
      </c>
      <c r="AR2424" t="s">
        <v>6602</v>
      </c>
      <c r="AS2424">
        <v>4.5400000000000003E-2</v>
      </c>
      <c r="AT2424" s="5">
        <f t="shared" si="92"/>
        <v>4.5400000000000003E-4</v>
      </c>
      <c r="AV2424" s="1" t="s">
        <v>3239</v>
      </c>
      <c r="AW2424">
        <v>0.57330878584502698</v>
      </c>
      <c r="AX2424">
        <v>0</v>
      </c>
      <c r="AY2424" t="s">
        <v>206</v>
      </c>
    </row>
    <row r="2425" spans="24:51" x14ac:dyDescent="0.3">
      <c r="X2425"/>
      <c r="AP2425" s="1" t="s">
        <v>6445</v>
      </c>
      <c r="AQ2425" s="1" t="s">
        <v>6603</v>
      </c>
      <c r="AR2425" t="s">
        <v>6604</v>
      </c>
      <c r="AS2425">
        <v>4.4699999999999997E-2</v>
      </c>
      <c r="AT2425" s="5">
        <f t="shared" si="92"/>
        <v>4.4699999999999997E-4</v>
      </c>
      <c r="AV2425" s="1" t="s">
        <v>827</v>
      </c>
      <c r="AW2425">
        <v>0.71340091393363703</v>
      </c>
      <c r="AX2425">
        <v>0</v>
      </c>
      <c r="AY2425" t="s">
        <v>206</v>
      </c>
    </row>
    <row r="2426" spans="24:51" x14ac:dyDescent="0.3">
      <c r="X2426"/>
      <c r="AP2426" s="1" t="s">
        <v>6445</v>
      </c>
      <c r="AQ2426" s="1" t="s">
        <v>6605</v>
      </c>
      <c r="AR2426" t="s">
        <v>6606</v>
      </c>
      <c r="AS2426">
        <v>4.4499999999999998E-2</v>
      </c>
      <c r="AT2426" s="5">
        <f t="shared" si="92"/>
        <v>4.4499999999999997E-4</v>
      </c>
      <c r="AV2426" s="1" t="s">
        <v>825</v>
      </c>
      <c r="AW2426">
        <v>1.71905658975678</v>
      </c>
      <c r="AX2426">
        <v>5.7779999999999996</v>
      </c>
      <c r="AY2426" t="s">
        <v>206</v>
      </c>
    </row>
    <row r="2427" spans="24:51" x14ac:dyDescent="0.3">
      <c r="X2427"/>
      <c r="AP2427" s="1" t="s">
        <v>6445</v>
      </c>
      <c r="AQ2427" s="1" t="s">
        <v>6607</v>
      </c>
      <c r="AR2427" t="s">
        <v>6608</v>
      </c>
      <c r="AS2427">
        <v>4.1200000000000001E-2</v>
      </c>
      <c r="AT2427" s="5">
        <f t="shared" si="92"/>
        <v>4.1199999999999999E-4</v>
      </c>
      <c r="AV2427" s="1" t="s">
        <v>826</v>
      </c>
      <c r="AW2427">
        <v>3.85550522855754</v>
      </c>
      <c r="AX2427">
        <v>-70.822000000000003</v>
      </c>
      <c r="AY2427" t="s">
        <v>206</v>
      </c>
    </row>
    <row r="2428" spans="24:51" x14ac:dyDescent="0.3">
      <c r="X2428"/>
      <c r="AP2428" s="1" t="s">
        <v>6445</v>
      </c>
      <c r="AQ2428" t="s">
        <v>6609</v>
      </c>
      <c r="AR2428" t="s">
        <v>6610</v>
      </c>
      <c r="AS2428">
        <v>3.95E-2</v>
      </c>
      <c r="AT2428" s="5">
        <f t="shared" si="92"/>
        <v>3.9500000000000001E-4</v>
      </c>
      <c r="AV2428" s="1" t="s">
        <v>2962</v>
      </c>
      <c r="AW2428">
        <v>0.39827619291013999</v>
      </c>
      <c r="AX2428">
        <v>0</v>
      </c>
      <c r="AY2428" t="s">
        <v>206</v>
      </c>
    </row>
    <row r="2429" spans="24:51" x14ac:dyDescent="0.3">
      <c r="X2429"/>
      <c r="AP2429" s="1" t="s">
        <v>6445</v>
      </c>
      <c r="AQ2429" t="s">
        <v>6611</v>
      </c>
      <c r="AR2429" t="s">
        <v>6612</v>
      </c>
      <c r="AS2429">
        <v>3.5099999999999999E-2</v>
      </c>
      <c r="AT2429" s="5">
        <f t="shared" si="92"/>
        <v>3.5099999999999997E-4</v>
      </c>
      <c r="AV2429" s="1" t="s">
        <v>828</v>
      </c>
      <c r="AW2429">
        <v>1.24751507433705</v>
      </c>
      <c r="AX2429">
        <v>20.736000000000001</v>
      </c>
      <c r="AY2429" t="s">
        <v>206</v>
      </c>
    </row>
    <row r="2430" spans="24:51" x14ac:dyDescent="0.3">
      <c r="X2430"/>
      <c r="AP2430" s="1" t="s">
        <v>6445</v>
      </c>
      <c r="AQ2430" t="s">
        <v>3563</v>
      </c>
      <c r="AR2430" t="s">
        <v>6613</v>
      </c>
      <c r="AS2430">
        <v>1.4E-2</v>
      </c>
      <c r="AT2430" s="5">
        <f t="shared" si="92"/>
        <v>1.4000000000000001E-4</v>
      </c>
      <c r="AV2430" s="1" t="s">
        <v>206</v>
      </c>
      <c r="AW2430" t="s">
        <v>249</v>
      </c>
      <c r="AX2430" t="s">
        <v>1029</v>
      </c>
      <c r="AY2430" t="s">
        <v>278</v>
      </c>
    </row>
    <row r="2431" spans="24:51" x14ac:dyDescent="0.3">
      <c r="X2431"/>
      <c r="AP2431" s="1" t="s">
        <v>6445</v>
      </c>
      <c r="AQ2431" t="s">
        <v>6615</v>
      </c>
      <c r="AR2431" t="s">
        <v>6616</v>
      </c>
      <c r="AS2431">
        <v>3.8999999999999998E-3</v>
      </c>
      <c r="AT2431" s="5">
        <f t="shared" si="92"/>
        <v>3.8999999999999999E-5</v>
      </c>
      <c r="AV2431" s="1" t="s">
        <v>6614</v>
      </c>
      <c r="AW2431" t="s">
        <v>206</v>
      </c>
      <c r="AX2431">
        <v>0</v>
      </c>
      <c r="AY2431" t="s">
        <v>206</v>
      </c>
    </row>
    <row r="2432" spans="24:51" x14ac:dyDescent="0.3">
      <c r="X2432"/>
      <c r="AP2432" s="1" t="s">
        <v>6445</v>
      </c>
      <c r="AQ2432" t="s">
        <v>3563</v>
      </c>
      <c r="AR2432" t="s">
        <v>3564</v>
      </c>
      <c r="AS2432">
        <v>1.4E-3</v>
      </c>
      <c r="AT2432" s="5">
        <f t="shared" si="92"/>
        <v>1.4E-5</v>
      </c>
      <c r="AV2432" s="1" t="s">
        <v>206</v>
      </c>
      <c r="AW2432" t="s">
        <v>249</v>
      </c>
      <c r="AX2432" t="s">
        <v>1029</v>
      </c>
      <c r="AY2432" t="s">
        <v>278</v>
      </c>
    </row>
    <row r="2433" spans="24:51" x14ac:dyDescent="0.3">
      <c r="X2433"/>
      <c r="AP2433" s="1" t="s">
        <v>6445</v>
      </c>
      <c r="AQ2433" t="s">
        <v>3563</v>
      </c>
      <c r="AR2433" t="s">
        <v>6617</v>
      </c>
      <c r="AS2433">
        <v>0</v>
      </c>
      <c r="AT2433" s="5">
        <f t="shared" si="92"/>
        <v>0</v>
      </c>
      <c r="AV2433" s="1" t="s">
        <v>206</v>
      </c>
      <c r="AW2433" t="s">
        <v>249</v>
      </c>
      <c r="AX2433" t="s">
        <v>1029</v>
      </c>
      <c r="AY2433" t="s">
        <v>278</v>
      </c>
    </row>
    <row r="2434" spans="24:51" x14ac:dyDescent="0.3">
      <c r="X2434"/>
      <c r="AP2434" s="1" t="s">
        <v>6618</v>
      </c>
      <c r="AQ2434" t="s">
        <v>5759</v>
      </c>
      <c r="AR2434" t="s">
        <v>5760</v>
      </c>
      <c r="AS2434">
        <v>8.0746000000000002</v>
      </c>
      <c r="AT2434" s="5">
        <f t="shared" si="92"/>
        <v>8.0745999999999998E-2</v>
      </c>
      <c r="AV2434" s="1" t="s">
        <v>30</v>
      </c>
      <c r="AW2434">
        <v>214.14439580224001</v>
      </c>
      <c r="AX2434">
        <v>2.9350000000000001</v>
      </c>
      <c r="AY2434">
        <v>22.3</v>
      </c>
    </row>
    <row r="2435" spans="24:51" x14ac:dyDescent="0.3">
      <c r="X2435"/>
      <c r="AP2435" s="1" t="s">
        <v>6618</v>
      </c>
      <c r="AQ2435" t="s">
        <v>6619</v>
      </c>
      <c r="AR2435" t="s">
        <v>6620</v>
      </c>
      <c r="AS2435">
        <v>7.9736000000000002</v>
      </c>
      <c r="AT2435" s="5">
        <f t="shared" si="92"/>
        <v>7.9736000000000001E-2</v>
      </c>
      <c r="AV2435" s="1" t="s">
        <v>121</v>
      </c>
      <c r="AW2435">
        <v>31.347938324640001</v>
      </c>
      <c r="AX2435">
        <v>8.7370000000000001</v>
      </c>
      <c r="AY2435" t="s">
        <v>206</v>
      </c>
    </row>
    <row r="2436" spans="24:51" x14ac:dyDescent="0.3">
      <c r="X2436"/>
      <c r="AP2436" s="1" t="s">
        <v>6618</v>
      </c>
      <c r="AQ2436" t="s">
        <v>6621</v>
      </c>
      <c r="AR2436" t="s">
        <v>6622</v>
      </c>
      <c r="AS2436">
        <v>7.9580000000000002</v>
      </c>
      <c r="AT2436" s="5">
        <f t="shared" si="92"/>
        <v>7.9579999999999998E-2</v>
      </c>
      <c r="AV2436" s="1" t="s">
        <v>1146</v>
      </c>
      <c r="AW2436">
        <v>67.475138106220001</v>
      </c>
      <c r="AX2436">
        <v>6.5490000000000004</v>
      </c>
      <c r="AY2436">
        <v>18.388249999999999</v>
      </c>
    </row>
    <row r="2437" spans="24:51" x14ac:dyDescent="0.3">
      <c r="X2437"/>
      <c r="AP2437" s="1" t="s">
        <v>6618</v>
      </c>
      <c r="AQ2437" t="s">
        <v>5991</v>
      </c>
      <c r="AR2437" t="s">
        <v>5992</v>
      </c>
      <c r="AS2437">
        <v>7.9359999999999999</v>
      </c>
      <c r="AT2437" s="5">
        <f t="shared" si="92"/>
        <v>7.936E-2</v>
      </c>
      <c r="AV2437" s="1" t="s">
        <v>84</v>
      </c>
      <c r="AW2437">
        <v>51.226631986999998</v>
      </c>
      <c r="AX2437">
        <v>19.062999999999999</v>
      </c>
      <c r="AY2437" t="s">
        <v>206</v>
      </c>
    </row>
    <row r="2438" spans="24:51" x14ac:dyDescent="0.3">
      <c r="X2438"/>
      <c r="AP2438" s="1" t="s">
        <v>6618</v>
      </c>
      <c r="AQ2438" t="s">
        <v>6623</v>
      </c>
      <c r="AR2438" t="s">
        <v>6624</v>
      </c>
      <c r="AS2438">
        <v>7.4192999999999998</v>
      </c>
      <c r="AT2438" s="5">
        <f t="shared" si="92"/>
        <v>7.4192999999999995E-2</v>
      </c>
      <c r="AV2438" s="1" t="s">
        <v>1488</v>
      </c>
      <c r="AW2438">
        <v>21.09657601716</v>
      </c>
      <c r="AX2438">
        <v>9.109</v>
      </c>
      <c r="AY2438">
        <v>10.6</v>
      </c>
    </row>
    <row r="2439" spans="24:51" x14ac:dyDescent="0.3">
      <c r="X2439"/>
      <c r="AP2439" s="1" t="s">
        <v>6618</v>
      </c>
      <c r="AQ2439" t="s">
        <v>6625</v>
      </c>
      <c r="AR2439" t="s">
        <v>6626</v>
      </c>
      <c r="AS2439">
        <v>4.5480999999999998</v>
      </c>
      <c r="AT2439" s="5">
        <f t="shared" si="92"/>
        <v>4.5481000000000001E-2</v>
      </c>
      <c r="AV2439" s="1" t="s">
        <v>3486</v>
      </c>
      <c r="AW2439">
        <v>4.5239098446400003</v>
      </c>
      <c r="AX2439">
        <v>6.0810000000000004</v>
      </c>
      <c r="AY2439" t="s">
        <v>206</v>
      </c>
    </row>
    <row r="2440" spans="24:51" x14ac:dyDescent="0.3">
      <c r="X2440"/>
      <c r="AP2440" s="1" t="s">
        <v>6618</v>
      </c>
      <c r="AQ2440" t="s">
        <v>6473</v>
      </c>
      <c r="AR2440" t="s">
        <v>6474</v>
      </c>
      <c r="AS2440">
        <v>4.0731999999999999</v>
      </c>
      <c r="AT2440" s="5">
        <f t="shared" si="92"/>
        <v>4.0731999999999997E-2</v>
      </c>
      <c r="AV2440" s="1" t="s">
        <v>3202</v>
      </c>
      <c r="AW2440">
        <v>9.26284102326</v>
      </c>
      <c r="AX2440">
        <v>-2.2629999999999999</v>
      </c>
      <c r="AY2440" t="s">
        <v>206</v>
      </c>
    </row>
    <row r="2441" spans="24:51" x14ac:dyDescent="0.3">
      <c r="X2441"/>
      <c r="AP2441" s="1" t="s">
        <v>6618</v>
      </c>
      <c r="AQ2441" t="s">
        <v>5873</v>
      </c>
      <c r="AR2441" t="s">
        <v>5874</v>
      </c>
      <c r="AS2441">
        <v>4.0460000000000003</v>
      </c>
      <c r="AT2441" s="5">
        <f t="shared" ref="AT2441:AT2504" si="93">AS2441/100</f>
        <v>4.0460000000000003E-2</v>
      </c>
      <c r="AV2441" s="1" t="s">
        <v>195</v>
      </c>
      <c r="AW2441">
        <v>12.6094402878</v>
      </c>
      <c r="AX2441">
        <v>-10.356999999999999</v>
      </c>
      <c r="AY2441">
        <v>17.600000000000001</v>
      </c>
    </row>
    <row r="2442" spans="24:51" x14ac:dyDescent="0.3">
      <c r="X2442"/>
      <c r="AP2442" s="1" t="s">
        <v>6618</v>
      </c>
      <c r="AQ2442" t="s">
        <v>6627</v>
      </c>
      <c r="AR2442" t="s">
        <v>6628</v>
      </c>
      <c r="AS2442">
        <v>3.9845999999999999</v>
      </c>
      <c r="AT2442" s="5">
        <f t="shared" si="93"/>
        <v>3.9845999999999999E-2</v>
      </c>
      <c r="AV2442" s="1" t="s">
        <v>1738</v>
      </c>
      <c r="AW2442">
        <v>12.01539661028</v>
      </c>
      <c r="AX2442">
        <v>3.91</v>
      </c>
      <c r="AY2442" t="s">
        <v>206</v>
      </c>
    </row>
    <row r="2443" spans="24:51" x14ac:dyDescent="0.3">
      <c r="X2443"/>
      <c r="AP2443" s="1" t="s">
        <v>6618</v>
      </c>
      <c r="AQ2443" t="s">
        <v>6629</v>
      </c>
      <c r="AR2443" t="s">
        <v>6630</v>
      </c>
      <c r="AS2443">
        <v>3.9712000000000001</v>
      </c>
      <c r="AT2443" s="5">
        <f t="shared" si="93"/>
        <v>3.9711999999999997E-2</v>
      </c>
      <c r="AV2443" s="1" t="s">
        <v>1592</v>
      </c>
      <c r="AW2443">
        <v>17.837749041950001</v>
      </c>
      <c r="AX2443">
        <v>13.548</v>
      </c>
      <c r="AY2443">
        <v>12</v>
      </c>
    </row>
    <row r="2444" spans="24:51" x14ac:dyDescent="0.3">
      <c r="X2444"/>
      <c r="AP2444" s="1" t="s">
        <v>6618</v>
      </c>
      <c r="AQ2444" t="s">
        <v>5871</v>
      </c>
      <c r="AR2444" t="s">
        <v>5872</v>
      </c>
      <c r="AS2444">
        <v>3.9</v>
      </c>
      <c r="AT2444" s="5">
        <f t="shared" si="93"/>
        <v>3.9E-2</v>
      </c>
      <c r="AV2444" s="1" t="s">
        <v>172</v>
      </c>
      <c r="AW2444">
        <v>23.346712965839998</v>
      </c>
      <c r="AX2444">
        <v>12.125999999999999</v>
      </c>
      <c r="AY2444">
        <v>18.765000000000001</v>
      </c>
    </row>
    <row r="2445" spans="24:51" x14ac:dyDescent="0.3">
      <c r="X2445"/>
      <c r="AP2445" s="1" t="s">
        <v>6618</v>
      </c>
      <c r="AQ2445" t="s">
        <v>6631</v>
      </c>
      <c r="AR2445" t="s">
        <v>6632</v>
      </c>
      <c r="AS2445">
        <v>3.8083999999999998</v>
      </c>
      <c r="AT2445" s="5">
        <f t="shared" si="93"/>
        <v>3.8084E-2</v>
      </c>
      <c r="AV2445" s="1" t="s">
        <v>3242</v>
      </c>
      <c r="AW2445">
        <v>10.846712178700001</v>
      </c>
      <c r="AX2445">
        <v>21.946000000000002</v>
      </c>
      <c r="AY2445" t="s">
        <v>206</v>
      </c>
    </row>
    <row r="2446" spans="24:51" x14ac:dyDescent="0.3">
      <c r="X2446"/>
      <c r="AP2446" s="1" t="s">
        <v>6618</v>
      </c>
      <c r="AQ2446" t="s">
        <v>6633</v>
      </c>
      <c r="AR2446" t="s">
        <v>6634</v>
      </c>
      <c r="AS2446">
        <v>3.6097000000000001</v>
      </c>
      <c r="AT2446" s="5">
        <f t="shared" si="93"/>
        <v>3.6097000000000004E-2</v>
      </c>
      <c r="AV2446" s="1" t="s">
        <v>2011</v>
      </c>
      <c r="AW2446">
        <v>13.01309345952</v>
      </c>
      <c r="AX2446">
        <v>14.907999999999999</v>
      </c>
      <c r="AY2446" t="s">
        <v>206</v>
      </c>
    </row>
    <row r="2447" spans="24:51" x14ac:dyDescent="0.3">
      <c r="X2447"/>
      <c r="AP2447" s="1" t="s">
        <v>6618</v>
      </c>
      <c r="AQ2447" t="s">
        <v>5933</v>
      </c>
      <c r="AR2447" t="s">
        <v>5934</v>
      </c>
      <c r="AS2447">
        <v>3.589</v>
      </c>
      <c r="AT2447" s="5">
        <f t="shared" si="93"/>
        <v>3.5889999999999998E-2</v>
      </c>
      <c r="AV2447" s="1" t="s">
        <v>795</v>
      </c>
      <c r="AW2447">
        <v>9.7192953240000008</v>
      </c>
      <c r="AX2447">
        <v>17.715</v>
      </c>
      <c r="AY2447" t="s">
        <v>206</v>
      </c>
    </row>
    <row r="2448" spans="24:51" x14ac:dyDescent="0.3">
      <c r="X2448"/>
      <c r="AP2448" s="1" t="s">
        <v>6618</v>
      </c>
      <c r="AQ2448" t="s">
        <v>4114</v>
      </c>
      <c r="AR2448" t="s">
        <v>4115</v>
      </c>
      <c r="AS2448">
        <v>3.1284999999999998</v>
      </c>
      <c r="AT2448" s="5">
        <f t="shared" si="93"/>
        <v>3.1285E-2</v>
      </c>
      <c r="AV2448" s="1" t="s">
        <v>339</v>
      </c>
      <c r="AW2448">
        <v>3.2654874646300001</v>
      </c>
      <c r="AX2448">
        <v>18.829000000000001</v>
      </c>
      <c r="AY2448" t="s">
        <v>206</v>
      </c>
    </row>
    <row r="2449" spans="24:51" x14ac:dyDescent="0.3">
      <c r="X2449"/>
      <c r="AP2449" s="1" t="s">
        <v>6618</v>
      </c>
      <c r="AQ2449" t="s">
        <v>5813</v>
      </c>
      <c r="AR2449" t="s">
        <v>5814</v>
      </c>
      <c r="AS2449">
        <v>3.1019000000000001</v>
      </c>
      <c r="AT2449" s="5">
        <f t="shared" si="93"/>
        <v>3.1019000000000001E-2</v>
      </c>
      <c r="AV2449" s="1" t="s">
        <v>799</v>
      </c>
      <c r="AW2449">
        <v>5.1471719901600004</v>
      </c>
      <c r="AX2449">
        <v>0</v>
      </c>
      <c r="AY2449">
        <v>17.288</v>
      </c>
    </row>
    <row r="2450" spans="24:51" x14ac:dyDescent="0.3">
      <c r="X2450"/>
      <c r="AP2450" s="1" t="s">
        <v>6618</v>
      </c>
      <c r="AQ2450" t="s">
        <v>6168</v>
      </c>
      <c r="AR2450" t="s">
        <v>6169</v>
      </c>
      <c r="AS2450">
        <v>2.4998</v>
      </c>
      <c r="AT2450" s="5">
        <f t="shared" si="93"/>
        <v>2.4997999999999999E-2</v>
      </c>
      <c r="AV2450" s="1" t="s">
        <v>880</v>
      </c>
      <c r="AW2450">
        <v>5.3484946200000003</v>
      </c>
      <c r="AX2450">
        <v>5.0880000000000001</v>
      </c>
      <c r="AY2450" t="s">
        <v>206</v>
      </c>
    </row>
    <row r="2451" spans="24:51" x14ac:dyDescent="0.3">
      <c r="X2451"/>
      <c r="AP2451" s="1" t="s">
        <v>6618</v>
      </c>
      <c r="AQ2451" t="s">
        <v>6635</v>
      </c>
      <c r="AR2451" t="s">
        <v>6636</v>
      </c>
      <c r="AS2451">
        <v>2.1379999999999999</v>
      </c>
      <c r="AT2451" s="5">
        <f t="shared" si="93"/>
        <v>2.138E-2</v>
      </c>
      <c r="AV2451" s="1" t="s">
        <v>3247</v>
      </c>
      <c r="AW2451">
        <v>1.8452352019</v>
      </c>
      <c r="AX2451">
        <v>13.512</v>
      </c>
      <c r="AY2451" t="s">
        <v>206</v>
      </c>
    </row>
    <row r="2452" spans="24:51" x14ac:dyDescent="0.3">
      <c r="X2452"/>
      <c r="AP2452" s="1" t="s">
        <v>6618</v>
      </c>
      <c r="AQ2452" t="s">
        <v>6637</v>
      </c>
      <c r="AR2452" t="s">
        <v>6638</v>
      </c>
      <c r="AS2452">
        <v>2.0764999999999998</v>
      </c>
      <c r="AT2452" s="5">
        <f t="shared" si="93"/>
        <v>2.0764999999999999E-2</v>
      </c>
      <c r="AV2452" s="1" t="s">
        <v>3243</v>
      </c>
      <c r="AW2452">
        <v>6.8152535882</v>
      </c>
      <c r="AX2452">
        <v>13.406000000000001</v>
      </c>
      <c r="AY2452">
        <v>8</v>
      </c>
    </row>
    <row r="2453" spans="24:51" x14ac:dyDescent="0.3">
      <c r="X2453"/>
      <c r="AP2453" s="1" t="s">
        <v>6618</v>
      </c>
      <c r="AQ2453" t="s">
        <v>6639</v>
      </c>
      <c r="AR2453" t="s">
        <v>6640</v>
      </c>
      <c r="AS2453">
        <v>1.5259</v>
      </c>
      <c r="AT2453" s="5">
        <f t="shared" si="93"/>
        <v>1.5259E-2</v>
      </c>
      <c r="AV2453" s="1" t="s">
        <v>3244</v>
      </c>
      <c r="AW2453">
        <v>3.4413505988400002</v>
      </c>
      <c r="AX2453">
        <v>5.484</v>
      </c>
      <c r="AY2453" t="s">
        <v>206</v>
      </c>
    </row>
    <row r="2454" spans="24:51" x14ac:dyDescent="0.3">
      <c r="X2454"/>
      <c r="AP2454" s="1" t="s">
        <v>6618</v>
      </c>
      <c r="AQ2454" t="s">
        <v>5987</v>
      </c>
      <c r="AR2454" t="s">
        <v>5988</v>
      </c>
      <c r="AS2454">
        <v>1.2847999999999999</v>
      </c>
      <c r="AT2454" s="5">
        <f t="shared" si="93"/>
        <v>1.2848E-2</v>
      </c>
      <c r="AV2454" s="1" t="s">
        <v>991</v>
      </c>
      <c r="AW2454">
        <v>2.28877422417</v>
      </c>
      <c r="AX2454">
        <v>16.103999999999999</v>
      </c>
      <c r="AY2454" t="s">
        <v>206</v>
      </c>
    </row>
    <row r="2455" spans="24:51" x14ac:dyDescent="0.3">
      <c r="X2455"/>
      <c r="AP2455" s="1" t="s">
        <v>6618</v>
      </c>
      <c r="AQ2455" t="s">
        <v>6641</v>
      </c>
      <c r="AR2455" t="s">
        <v>6642</v>
      </c>
      <c r="AS2455">
        <v>1.2806999999999999</v>
      </c>
      <c r="AT2455" s="5">
        <f t="shared" si="93"/>
        <v>1.2806999999999999E-2</v>
      </c>
      <c r="AV2455" s="1" t="s">
        <v>908</v>
      </c>
      <c r="AW2455">
        <v>4.5139097928940402</v>
      </c>
      <c r="AX2455">
        <v>0</v>
      </c>
      <c r="AY2455" t="s">
        <v>206</v>
      </c>
    </row>
    <row r="2456" spans="24:51" x14ac:dyDescent="0.3">
      <c r="X2456"/>
      <c r="AP2456" s="1" t="s">
        <v>6618</v>
      </c>
      <c r="AQ2456" t="s">
        <v>6643</v>
      </c>
      <c r="AR2456" t="s">
        <v>6644</v>
      </c>
      <c r="AS2456">
        <v>1.2297</v>
      </c>
      <c r="AT2456" s="5">
        <f t="shared" si="93"/>
        <v>1.2297000000000001E-2</v>
      </c>
      <c r="AV2456" s="1" t="s">
        <v>3245</v>
      </c>
      <c r="AW2456">
        <v>4.3245594030200003</v>
      </c>
      <c r="AX2456">
        <v>9.5289999999999999</v>
      </c>
      <c r="AY2456" t="s">
        <v>206</v>
      </c>
    </row>
    <row r="2457" spans="24:51" x14ac:dyDescent="0.3">
      <c r="X2457"/>
      <c r="AP2457" s="1" t="s">
        <v>6618</v>
      </c>
      <c r="AQ2457" t="s">
        <v>6645</v>
      </c>
      <c r="AR2457" t="s">
        <v>6646</v>
      </c>
      <c r="AS2457">
        <v>1.2102999999999999</v>
      </c>
      <c r="AT2457" s="5">
        <f t="shared" si="93"/>
        <v>1.2102999999999999E-2</v>
      </c>
      <c r="AV2457" s="1" t="s">
        <v>3246</v>
      </c>
      <c r="AW2457">
        <v>3.3400819199999998</v>
      </c>
      <c r="AX2457">
        <v>21.047000000000001</v>
      </c>
      <c r="AY2457" t="s">
        <v>206</v>
      </c>
    </row>
    <row r="2458" spans="24:51" x14ac:dyDescent="0.3">
      <c r="X2458"/>
      <c r="AP2458" s="1" t="s">
        <v>6618</v>
      </c>
      <c r="AQ2458" t="s">
        <v>4120</v>
      </c>
      <c r="AR2458" t="s">
        <v>4121</v>
      </c>
      <c r="AS2458">
        <v>1.1995</v>
      </c>
      <c r="AT2458" s="5">
        <f t="shared" si="93"/>
        <v>1.1995E-2</v>
      </c>
      <c r="AV2458" s="1" t="s">
        <v>342</v>
      </c>
      <c r="AW2458">
        <v>3.1774109882400001</v>
      </c>
      <c r="AX2458">
        <v>13.211</v>
      </c>
      <c r="AY2458" t="s">
        <v>206</v>
      </c>
    </row>
    <row r="2459" spans="24:51" x14ac:dyDescent="0.3">
      <c r="X2459"/>
      <c r="AP2459" s="1" t="s">
        <v>6618</v>
      </c>
      <c r="AQ2459" t="s">
        <v>6647</v>
      </c>
      <c r="AR2459" t="s">
        <v>6648</v>
      </c>
      <c r="AS2459">
        <v>1.0584</v>
      </c>
      <c r="AT2459" s="5">
        <f t="shared" si="93"/>
        <v>1.0584E-2</v>
      </c>
      <c r="AV2459" s="1" t="s">
        <v>3248</v>
      </c>
      <c r="AW2459">
        <v>3.45404954889</v>
      </c>
      <c r="AX2459">
        <v>4.0359999999999996</v>
      </c>
      <c r="AY2459" t="s">
        <v>206</v>
      </c>
    </row>
    <row r="2460" spans="24:51" x14ac:dyDescent="0.3">
      <c r="X2460"/>
      <c r="AP2460" s="1" t="s">
        <v>6618</v>
      </c>
      <c r="AQ2460" t="s">
        <v>6649</v>
      </c>
      <c r="AR2460" t="s">
        <v>6650</v>
      </c>
      <c r="AS2460">
        <v>0.82799999999999996</v>
      </c>
      <c r="AT2460" s="5">
        <f t="shared" si="93"/>
        <v>8.2799999999999992E-3</v>
      </c>
      <c r="AV2460" s="1" t="s">
        <v>836</v>
      </c>
      <c r="AW2460">
        <v>1.73073300984</v>
      </c>
      <c r="AX2460">
        <v>-18.709</v>
      </c>
      <c r="AY2460" t="s">
        <v>206</v>
      </c>
    </row>
    <row r="2461" spans="24:51" x14ac:dyDescent="0.3">
      <c r="X2461"/>
      <c r="AP2461" s="1" t="s">
        <v>6618</v>
      </c>
      <c r="AQ2461" t="s">
        <v>5897</v>
      </c>
      <c r="AR2461" t="s">
        <v>5898</v>
      </c>
      <c r="AS2461">
        <v>0.77929999999999999</v>
      </c>
      <c r="AT2461" s="5">
        <f t="shared" si="93"/>
        <v>7.7929999999999996E-3</v>
      </c>
      <c r="AV2461" s="1" t="s">
        <v>807</v>
      </c>
      <c r="AW2461">
        <v>1.2534816345999999</v>
      </c>
      <c r="AX2461">
        <v>68.363</v>
      </c>
      <c r="AY2461" t="s">
        <v>206</v>
      </c>
    </row>
    <row r="2462" spans="24:51" x14ac:dyDescent="0.3">
      <c r="X2462"/>
      <c r="AP2462" s="1" t="s">
        <v>6618</v>
      </c>
      <c r="AQ2462" t="s">
        <v>6651</v>
      </c>
      <c r="AR2462" t="s">
        <v>6652</v>
      </c>
      <c r="AS2462">
        <v>0.57079999999999997</v>
      </c>
      <c r="AT2462" s="5">
        <f t="shared" si="93"/>
        <v>5.7079999999999995E-3</v>
      </c>
      <c r="AV2462" s="1" t="s">
        <v>3249</v>
      </c>
      <c r="AW2462">
        <v>2.1093111977599999</v>
      </c>
      <c r="AX2462">
        <v>-5.7889999999999997</v>
      </c>
      <c r="AY2462" t="s">
        <v>206</v>
      </c>
    </row>
    <row r="2463" spans="24:51" x14ac:dyDescent="0.3">
      <c r="X2463"/>
      <c r="AP2463" s="1" t="s">
        <v>6618</v>
      </c>
      <c r="AQ2463" t="s">
        <v>6653</v>
      </c>
      <c r="AR2463" t="s">
        <v>6654</v>
      </c>
      <c r="AS2463">
        <v>0.2666</v>
      </c>
      <c r="AT2463" s="5">
        <f t="shared" si="93"/>
        <v>2.666E-3</v>
      </c>
      <c r="AV2463" s="1" t="s">
        <v>3250</v>
      </c>
      <c r="AW2463">
        <v>1.1968613784</v>
      </c>
      <c r="AX2463">
        <v>9.7899999999999991</v>
      </c>
      <c r="AY2463" t="s">
        <v>206</v>
      </c>
    </row>
    <row r="2464" spans="24:51" x14ac:dyDescent="0.3">
      <c r="X2464"/>
      <c r="AP2464" s="1" t="s">
        <v>6618</v>
      </c>
      <c r="AQ2464" t="s">
        <v>6655</v>
      </c>
      <c r="AR2464" t="s">
        <v>6656</v>
      </c>
      <c r="AS2464">
        <v>0.26</v>
      </c>
      <c r="AT2464" s="5">
        <f t="shared" si="93"/>
        <v>2.5999999999999999E-3</v>
      </c>
      <c r="AV2464" s="1" t="s">
        <v>3456</v>
      </c>
      <c r="AW2464">
        <v>6.2369526946367202</v>
      </c>
      <c r="AX2464">
        <v>2.4140000000000001</v>
      </c>
      <c r="AY2464" t="s">
        <v>206</v>
      </c>
    </row>
    <row r="2465" spans="24:51" x14ac:dyDescent="0.3">
      <c r="X2465"/>
      <c r="AP2465" s="1" t="s">
        <v>6618</v>
      </c>
      <c r="AQ2465" t="s">
        <v>6657</v>
      </c>
      <c r="AR2465" t="s">
        <v>6658</v>
      </c>
      <c r="AS2465">
        <v>0.1741</v>
      </c>
      <c r="AT2465" s="5">
        <f t="shared" si="93"/>
        <v>1.7410000000000001E-3</v>
      </c>
      <c r="AV2465" s="1" t="s">
        <v>3251</v>
      </c>
      <c r="AW2465">
        <v>0.64251897927000001</v>
      </c>
      <c r="AX2465">
        <v>4.2030000000000003</v>
      </c>
      <c r="AY2465" t="s">
        <v>206</v>
      </c>
    </row>
    <row r="2466" spans="24:51" x14ac:dyDescent="0.3">
      <c r="X2466"/>
      <c r="AP2466" s="1" t="s">
        <v>6618</v>
      </c>
      <c r="AQ2466" t="s">
        <v>6659</v>
      </c>
      <c r="AR2466" t="s">
        <v>6660</v>
      </c>
      <c r="AS2466">
        <v>0.1467</v>
      </c>
      <c r="AT2466" s="5">
        <f t="shared" si="93"/>
        <v>1.467E-3</v>
      </c>
      <c r="AV2466" s="1" t="s">
        <v>3253</v>
      </c>
      <c r="AW2466">
        <v>0.17340196860000001</v>
      </c>
      <c r="AX2466">
        <v>6.391</v>
      </c>
      <c r="AY2466">
        <v>8</v>
      </c>
    </row>
    <row r="2467" spans="24:51" x14ac:dyDescent="0.3">
      <c r="X2467"/>
      <c r="AP2467" s="1" t="s">
        <v>6618</v>
      </c>
      <c r="AQ2467" t="s">
        <v>6661</v>
      </c>
      <c r="AR2467" t="s">
        <v>6662</v>
      </c>
      <c r="AS2467">
        <v>0.14069999999999999</v>
      </c>
      <c r="AT2467" s="5">
        <f t="shared" si="93"/>
        <v>1.4069999999999998E-3</v>
      </c>
      <c r="AV2467" s="1" t="s">
        <v>3252</v>
      </c>
      <c r="AW2467">
        <v>0.28871408474999999</v>
      </c>
      <c r="AX2467">
        <v>8.1530000000000005</v>
      </c>
      <c r="AY2467" t="s">
        <v>206</v>
      </c>
    </row>
    <row r="2468" spans="24:51" x14ac:dyDescent="0.3">
      <c r="X2468"/>
      <c r="AP2468" s="1" t="s">
        <v>6618</v>
      </c>
      <c r="AQ2468" t="s">
        <v>6663</v>
      </c>
      <c r="AR2468" t="s">
        <v>6664</v>
      </c>
      <c r="AS2468">
        <v>0.13159999999999999</v>
      </c>
      <c r="AT2468" s="5">
        <f t="shared" si="93"/>
        <v>1.3159999999999999E-3</v>
      </c>
      <c r="AV2468" s="1" t="s">
        <v>3457</v>
      </c>
      <c r="AW2468" t="s">
        <v>249</v>
      </c>
      <c r="AX2468" t="s">
        <v>1029</v>
      </c>
      <c r="AY2468" t="s">
        <v>278</v>
      </c>
    </row>
    <row r="2469" spans="24:51" x14ac:dyDescent="0.3">
      <c r="X2469"/>
      <c r="AP2469" s="1" t="s">
        <v>6618</v>
      </c>
      <c r="AQ2469" t="s">
        <v>4374</v>
      </c>
      <c r="AR2469" t="s">
        <v>4375</v>
      </c>
      <c r="AS2469">
        <v>0.10440000000000001</v>
      </c>
      <c r="AT2469" s="5">
        <f t="shared" si="93"/>
        <v>1.044E-3</v>
      </c>
      <c r="AV2469" s="1" t="s">
        <v>2645</v>
      </c>
      <c r="AW2469" t="s">
        <v>206</v>
      </c>
      <c r="AX2469">
        <v>0</v>
      </c>
      <c r="AY2469" t="s">
        <v>206</v>
      </c>
    </row>
    <row r="2470" spans="24:51" x14ac:dyDescent="0.3">
      <c r="X2470"/>
      <c r="AP2470" s="1" t="s">
        <v>6618</v>
      </c>
      <c r="AQ2470" t="s">
        <v>6665</v>
      </c>
      <c r="AR2470" t="s">
        <v>6666</v>
      </c>
      <c r="AS2470">
        <v>5.8099999999999999E-2</v>
      </c>
      <c r="AT2470" s="5">
        <f t="shared" si="93"/>
        <v>5.8100000000000003E-4</v>
      </c>
      <c r="AV2470" s="1" t="s">
        <v>3254</v>
      </c>
      <c r="AW2470">
        <v>0.42467223749999999</v>
      </c>
      <c r="AX2470">
        <v>0</v>
      </c>
      <c r="AY2470">
        <v>15</v>
      </c>
    </row>
    <row r="2471" spans="24:51" x14ac:dyDescent="0.3">
      <c r="X2471"/>
      <c r="AP2471" s="1" t="s">
        <v>6618</v>
      </c>
      <c r="AQ2471" t="s">
        <v>3563</v>
      </c>
      <c r="AR2471" t="s">
        <v>6617</v>
      </c>
      <c r="AS2471">
        <v>0</v>
      </c>
      <c r="AT2471" s="5">
        <f t="shared" si="93"/>
        <v>0</v>
      </c>
      <c r="AV2471" s="1" t="s">
        <v>206</v>
      </c>
      <c r="AW2471" t="s">
        <v>249</v>
      </c>
      <c r="AX2471" t="s">
        <v>1029</v>
      </c>
      <c r="AY2471" t="s">
        <v>278</v>
      </c>
    </row>
    <row r="2472" spans="24:51" x14ac:dyDescent="0.3">
      <c r="X2472"/>
      <c r="AP2472" s="1" t="s">
        <v>6618</v>
      </c>
      <c r="AQ2472" t="s">
        <v>3563</v>
      </c>
      <c r="AR2472" t="s">
        <v>3564</v>
      </c>
      <c r="AS2472">
        <v>-8.6199999999999999E-2</v>
      </c>
      <c r="AT2472" s="5">
        <f t="shared" si="93"/>
        <v>-8.6200000000000003E-4</v>
      </c>
      <c r="AV2472" s="1" t="s">
        <v>206</v>
      </c>
      <c r="AW2472" t="s">
        <v>249</v>
      </c>
      <c r="AX2472" t="s">
        <v>1029</v>
      </c>
      <c r="AY2472" t="s">
        <v>278</v>
      </c>
    </row>
    <row r="2473" spans="24:51" x14ac:dyDescent="0.3">
      <c r="X2473"/>
      <c r="AP2473" s="1" t="s">
        <v>6667</v>
      </c>
      <c r="AQ2473" t="s">
        <v>6668</v>
      </c>
      <c r="AR2473" t="s">
        <v>6669</v>
      </c>
      <c r="AS2473">
        <v>10.0494</v>
      </c>
      <c r="AT2473" s="5">
        <f t="shared" si="93"/>
        <v>0.100494</v>
      </c>
      <c r="AV2473" s="1" t="s">
        <v>152</v>
      </c>
      <c r="AW2473">
        <v>42.8902419717</v>
      </c>
      <c r="AX2473">
        <v>12.356999999999999</v>
      </c>
      <c r="AY2473">
        <v>10.6</v>
      </c>
    </row>
    <row r="2474" spans="24:51" x14ac:dyDescent="0.3">
      <c r="X2474"/>
      <c r="AP2474" s="1" t="s">
        <v>6667</v>
      </c>
      <c r="AQ2474" t="s">
        <v>6670</v>
      </c>
      <c r="AR2474" t="s">
        <v>6671</v>
      </c>
      <c r="AS2474">
        <v>9.8152000000000008</v>
      </c>
      <c r="AT2474" s="5">
        <f t="shared" si="93"/>
        <v>9.8152000000000003E-2</v>
      </c>
      <c r="AV2474" s="1" t="s">
        <v>792</v>
      </c>
      <c r="AW2474">
        <v>35.415081954000499</v>
      </c>
      <c r="AX2474">
        <v>15.662000000000001</v>
      </c>
      <c r="AY2474">
        <v>10</v>
      </c>
    </row>
    <row r="2475" spans="24:51" x14ac:dyDescent="0.3">
      <c r="X2475"/>
      <c r="AP2475" s="1" t="s">
        <v>6667</v>
      </c>
      <c r="AQ2475" t="s">
        <v>6672</v>
      </c>
      <c r="AR2475" t="s">
        <v>6673</v>
      </c>
      <c r="AS2475">
        <v>9.6719000000000008</v>
      </c>
      <c r="AT2475" s="5">
        <f t="shared" si="93"/>
        <v>9.6719000000000013E-2</v>
      </c>
      <c r="AV2475" s="1" t="s">
        <v>86</v>
      </c>
      <c r="AW2475">
        <v>68.185566191000007</v>
      </c>
      <c r="AX2475">
        <v>13.971</v>
      </c>
      <c r="AY2475">
        <v>15.37</v>
      </c>
    </row>
    <row r="2476" spans="24:51" x14ac:dyDescent="0.3">
      <c r="X2476"/>
      <c r="AP2476" s="1" t="s">
        <v>6667</v>
      </c>
      <c r="AQ2476" t="s">
        <v>6621</v>
      </c>
      <c r="AR2476" t="s">
        <v>6622</v>
      </c>
      <c r="AS2476">
        <v>9.3801000000000005</v>
      </c>
      <c r="AT2476" s="5">
        <f t="shared" si="93"/>
        <v>9.3801000000000009E-2</v>
      </c>
      <c r="AV2476" s="1" t="s">
        <v>1146</v>
      </c>
      <c r="AW2476">
        <v>67.475138106220001</v>
      </c>
      <c r="AX2476">
        <v>6.5490000000000004</v>
      </c>
      <c r="AY2476">
        <v>18.388249999999999</v>
      </c>
    </row>
    <row r="2477" spans="24:51" x14ac:dyDescent="0.3">
      <c r="X2477"/>
      <c r="AP2477" s="1" t="s">
        <v>6667</v>
      </c>
      <c r="AQ2477" t="s">
        <v>6537</v>
      </c>
      <c r="AR2477" t="s">
        <v>6538</v>
      </c>
      <c r="AS2477">
        <v>3.7801</v>
      </c>
      <c r="AT2477" s="5">
        <f t="shared" si="93"/>
        <v>3.7801000000000001E-2</v>
      </c>
      <c r="AV2477" s="1" t="s">
        <v>805</v>
      </c>
      <c r="AW2477">
        <v>1.5076716502800001</v>
      </c>
      <c r="AX2477">
        <v>31.539000000000001</v>
      </c>
      <c r="AY2477" t="s">
        <v>206</v>
      </c>
    </row>
    <row r="2478" spans="24:51" x14ac:dyDescent="0.3">
      <c r="X2478"/>
      <c r="AP2478" s="1" t="s">
        <v>6667</v>
      </c>
      <c r="AQ2478" t="s">
        <v>5933</v>
      </c>
      <c r="AR2478" t="s">
        <v>5934</v>
      </c>
      <c r="AS2478">
        <v>3.496</v>
      </c>
      <c r="AT2478" s="5">
        <f t="shared" si="93"/>
        <v>3.4959999999999998E-2</v>
      </c>
      <c r="AV2478" s="1" t="s">
        <v>795</v>
      </c>
      <c r="AW2478">
        <v>9.7192953240000008</v>
      </c>
      <c r="AX2478">
        <v>17.715</v>
      </c>
      <c r="AY2478" t="s">
        <v>206</v>
      </c>
    </row>
    <row r="2479" spans="24:51" x14ac:dyDescent="0.3">
      <c r="X2479"/>
      <c r="AP2479" s="1" t="s">
        <v>6667</v>
      </c>
      <c r="AQ2479" t="s">
        <v>6675</v>
      </c>
      <c r="AR2479" t="s">
        <v>6676</v>
      </c>
      <c r="AS2479">
        <v>3.3355000000000001</v>
      </c>
      <c r="AT2479" s="5">
        <f t="shared" si="93"/>
        <v>3.3355000000000003E-2</v>
      </c>
      <c r="AV2479" s="1" t="s">
        <v>6674</v>
      </c>
      <c r="AW2479">
        <v>2.257861584</v>
      </c>
      <c r="AX2479">
        <v>0</v>
      </c>
      <c r="AY2479" t="s">
        <v>206</v>
      </c>
    </row>
    <row r="2480" spans="24:51" x14ac:dyDescent="0.3">
      <c r="X2480"/>
      <c r="AP2480" s="1" t="s">
        <v>6667</v>
      </c>
      <c r="AQ2480" t="s">
        <v>6677</v>
      </c>
      <c r="AR2480" t="s">
        <v>6678</v>
      </c>
      <c r="AS2480">
        <v>3.3292000000000002</v>
      </c>
      <c r="AT2480" s="5">
        <f t="shared" si="93"/>
        <v>3.3292000000000002E-2</v>
      </c>
      <c r="AV2480" s="1" t="s">
        <v>796</v>
      </c>
      <c r="AW2480">
        <v>4.4649419145099998</v>
      </c>
      <c r="AX2480">
        <v>70.259</v>
      </c>
      <c r="AY2480" t="s">
        <v>206</v>
      </c>
    </row>
    <row r="2481" spans="24:51" x14ac:dyDescent="0.3">
      <c r="X2481"/>
      <c r="AP2481" s="1" t="s">
        <v>6667</v>
      </c>
      <c r="AQ2481" t="s">
        <v>6679</v>
      </c>
      <c r="AR2481" t="s">
        <v>6680</v>
      </c>
      <c r="AS2481">
        <v>3.2730999999999999</v>
      </c>
      <c r="AT2481" s="5">
        <f t="shared" si="93"/>
        <v>3.2730999999999996E-2</v>
      </c>
      <c r="AV2481" s="1" t="s">
        <v>804</v>
      </c>
      <c r="AW2481">
        <v>5.8161110792399997</v>
      </c>
      <c r="AX2481">
        <v>7.8739999999999997</v>
      </c>
      <c r="AY2481" t="s">
        <v>206</v>
      </c>
    </row>
    <row r="2482" spans="24:51" x14ac:dyDescent="0.3">
      <c r="X2482"/>
      <c r="AP2482" s="1" t="s">
        <v>6667</v>
      </c>
      <c r="AQ2482" t="s">
        <v>6681</v>
      </c>
      <c r="AR2482" t="s">
        <v>6682</v>
      </c>
      <c r="AS2482">
        <v>3.2486999999999999</v>
      </c>
      <c r="AT2482" s="5">
        <f t="shared" si="93"/>
        <v>3.2487000000000002E-2</v>
      </c>
      <c r="AV2482" s="1" t="s">
        <v>793</v>
      </c>
      <c r="AW2482">
        <v>13.052344531772</v>
      </c>
      <c r="AX2482">
        <v>0</v>
      </c>
      <c r="AY2482" t="s">
        <v>206</v>
      </c>
    </row>
    <row r="2483" spans="24:51" x14ac:dyDescent="0.3">
      <c r="X2483"/>
      <c r="AP2483" s="1" t="s">
        <v>6667</v>
      </c>
      <c r="AQ2483" t="s">
        <v>6452</v>
      </c>
      <c r="AR2483" t="s">
        <v>6453</v>
      </c>
      <c r="AS2483">
        <v>3.2259000000000002</v>
      </c>
      <c r="AT2483" s="5">
        <f t="shared" si="93"/>
        <v>3.2259000000000003E-2</v>
      </c>
      <c r="AV2483" s="1" t="s">
        <v>794</v>
      </c>
      <c r="AW2483">
        <v>12.57088006797</v>
      </c>
      <c r="AX2483">
        <v>-1.409</v>
      </c>
      <c r="AY2483">
        <v>39.923000000000002</v>
      </c>
    </row>
    <row r="2484" spans="24:51" x14ac:dyDescent="0.3">
      <c r="X2484"/>
      <c r="AP2484" s="1" t="s">
        <v>6667</v>
      </c>
      <c r="AQ2484" t="s">
        <v>6683</v>
      </c>
      <c r="AR2484" t="s">
        <v>6684</v>
      </c>
      <c r="AS2484">
        <v>3.1823999999999999</v>
      </c>
      <c r="AT2484" s="5">
        <f t="shared" si="93"/>
        <v>3.1823999999999998E-2</v>
      </c>
      <c r="AV2484" s="1" t="s">
        <v>800</v>
      </c>
      <c r="AW2484">
        <v>1.5533348170000001</v>
      </c>
      <c r="AX2484">
        <v>-0.751</v>
      </c>
      <c r="AY2484" t="s">
        <v>206</v>
      </c>
    </row>
    <row r="2485" spans="24:51" x14ac:dyDescent="0.3">
      <c r="X2485"/>
      <c r="AP2485" s="1" t="s">
        <v>6667</v>
      </c>
      <c r="AQ2485" t="s">
        <v>5813</v>
      </c>
      <c r="AR2485" t="s">
        <v>5814</v>
      </c>
      <c r="AS2485">
        <v>3.1718999999999999</v>
      </c>
      <c r="AT2485" s="5">
        <f t="shared" si="93"/>
        <v>3.1718999999999997E-2</v>
      </c>
      <c r="AV2485" s="1" t="s">
        <v>799</v>
      </c>
      <c r="AW2485">
        <v>5.1471719901600004</v>
      </c>
      <c r="AX2485">
        <v>0</v>
      </c>
      <c r="AY2485">
        <v>17.288</v>
      </c>
    </row>
    <row r="2486" spans="24:51" x14ac:dyDescent="0.3">
      <c r="X2486"/>
      <c r="AP2486" s="1" t="s">
        <v>6667</v>
      </c>
      <c r="AQ2486" t="s">
        <v>6685</v>
      </c>
      <c r="AR2486" t="s">
        <v>6686</v>
      </c>
      <c r="AS2486">
        <v>3.1301000000000001</v>
      </c>
      <c r="AT2486" s="5">
        <f t="shared" si="93"/>
        <v>3.1301000000000002E-2</v>
      </c>
      <c r="AV2486" s="1" t="s">
        <v>169</v>
      </c>
      <c r="AW2486">
        <v>23.243345204760001</v>
      </c>
      <c r="AX2486">
        <v>12.827</v>
      </c>
      <c r="AY2486" t="s">
        <v>206</v>
      </c>
    </row>
    <row r="2487" spans="24:51" x14ac:dyDescent="0.3">
      <c r="X2487"/>
      <c r="AP2487" s="1" t="s">
        <v>6667</v>
      </c>
      <c r="AQ2487" t="s">
        <v>5897</v>
      </c>
      <c r="AR2487" t="s">
        <v>5898</v>
      </c>
      <c r="AS2487">
        <v>3.0057999999999998</v>
      </c>
      <c r="AT2487" s="5">
        <f t="shared" si="93"/>
        <v>3.0057999999999998E-2</v>
      </c>
      <c r="AV2487" s="1" t="s">
        <v>807</v>
      </c>
      <c r="AW2487">
        <v>1.2534816345999999</v>
      </c>
      <c r="AX2487">
        <v>68.363</v>
      </c>
      <c r="AY2487" t="s">
        <v>206</v>
      </c>
    </row>
    <row r="2488" spans="24:51" x14ac:dyDescent="0.3">
      <c r="X2488"/>
      <c r="AP2488" s="1" t="s">
        <v>6667</v>
      </c>
      <c r="AQ2488" t="s">
        <v>6687</v>
      </c>
      <c r="AR2488" t="s">
        <v>6688</v>
      </c>
      <c r="AS2488">
        <v>2.9847999999999999</v>
      </c>
      <c r="AT2488" s="5">
        <f t="shared" si="93"/>
        <v>2.9848E-2</v>
      </c>
      <c r="AV2488" s="1" t="s">
        <v>3458</v>
      </c>
      <c r="AW2488">
        <v>1.35777371544</v>
      </c>
      <c r="AX2488">
        <v>0</v>
      </c>
      <c r="AY2488" t="s">
        <v>206</v>
      </c>
    </row>
    <row r="2489" spans="24:51" x14ac:dyDescent="0.3">
      <c r="X2489"/>
      <c r="AP2489" s="1" t="s">
        <v>6667</v>
      </c>
      <c r="AQ2489" t="s">
        <v>6503</v>
      </c>
      <c r="AR2489" t="s">
        <v>6504</v>
      </c>
      <c r="AS2489">
        <v>2.8900999999999999</v>
      </c>
      <c r="AT2489" s="5">
        <f t="shared" si="93"/>
        <v>2.8901E-2</v>
      </c>
      <c r="AV2489" s="1" t="s">
        <v>803</v>
      </c>
      <c r="AW2489">
        <v>2.6921058436799998</v>
      </c>
      <c r="AX2489">
        <v>-55.904000000000003</v>
      </c>
      <c r="AY2489" t="s">
        <v>206</v>
      </c>
    </row>
    <row r="2490" spans="24:51" x14ac:dyDescent="0.3">
      <c r="X2490"/>
      <c r="AP2490" s="1" t="s">
        <v>6667</v>
      </c>
      <c r="AQ2490" t="s">
        <v>6689</v>
      </c>
      <c r="AR2490" t="s">
        <v>6690</v>
      </c>
      <c r="AS2490">
        <v>2.8672</v>
      </c>
      <c r="AT2490" s="5">
        <f t="shared" si="93"/>
        <v>2.8672E-2</v>
      </c>
      <c r="AV2490" s="1" t="s">
        <v>798</v>
      </c>
      <c r="AW2490">
        <v>7.67772848168</v>
      </c>
      <c r="AX2490">
        <v>8.8000000000000007</v>
      </c>
      <c r="AY2490">
        <v>10</v>
      </c>
    </row>
    <row r="2491" spans="24:51" x14ac:dyDescent="0.3">
      <c r="X2491"/>
      <c r="AP2491" s="1" t="s">
        <v>6667</v>
      </c>
      <c r="AQ2491" t="s">
        <v>6691</v>
      </c>
      <c r="AR2491" t="s">
        <v>6692</v>
      </c>
      <c r="AS2491">
        <v>2.8422999999999998</v>
      </c>
      <c r="AT2491" s="5">
        <f t="shared" si="93"/>
        <v>2.8422999999999997E-2</v>
      </c>
      <c r="AV2491" s="1" t="s">
        <v>801</v>
      </c>
      <c r="AW2491">
        <v>5.7193918119799996</v>
      </c>
      <c r="AX2491">
        <v>-7.657</v>
      </c>
      <c r="AY2491" t="s">
        <v>206</v>
      </c>
    </row>
    <row r="2492" spans="24:51" x14ac:dyDescent="0.3">
      <c r="X2492"/>
      <c r="AP2492" s="1" t="s">
        <v>6667</v>
      </c>
      <c r="AQ2492" t="s">
        <v>6693</v>
      </c>
      <c r="AR2492" t="s">
        <v>6694</v>
      </c>
      <c r="AS2492">
        <v>2.8115999999999999</v>
      </c>
      <c r="AT2492" s="5">
        <f t="shared" si="93"/>
        <v>2.8115999999999999E-2</v>
      </c>
      <c r="AV2492" s="1" t="s">
        <v>797</v>
      </c>
      <c r="AW2492">
        <v>3.2860743163200001</v>
      </c>
      <c r="AX2492">
        <v>1.1910000000000001</v>
      </c>
      <c r="AY2492" t="s">
        <v>206</v>
      </c>
    </row>
    <row r="2493" spans="24:51" x14ac:dyDescent="0.3">
      <c r="X2493"/>
      <c r="AP2493" s="1" t="s">
        <v>6667</v>
      </c>
      <c r="AQ2493" t="s">
        <v>6695</v>
      </c>
      <c r="AR2493" t="s">
        <v>6696</v>
      </c>
      <c r="AS2493">
        <v>2.7422</v>
      </c>
      <c r="AT2493" s="5">
        <f t="shared" si="93"/>
        <v>2.7421999999999998E-2</v>
      </c>
      <c r="AV2493" s="1" t="s">
        <v>2943</v>
      </c>
      <c r="AW2493">
        <v>0.71919250099999998</v>
      </c>
      <c r="AX2493">
        <v>0</v>
      </c>
      <c r="AY2493" t="s">
        <v>206</v>
      </c>
    </row>
    <row r="2494" spans="24:51" x14ac:dyDescent="0.3">
      <c r="X2494"/>
      <c r="AP2494" s="1" t="s">
        <v>6667</v>
      </c>
      <c r="AQ2494" t="s">
        <v>6697</v>
      </c>
      <c r="AR2494" t="s">
        <v>6698</v>
      </c>
      <c r="AS2494">
        <v>2.2871999999999999</v>
      </c>
      <c r="AT2494" s="5">
        <f t="shared" si="93"/>
        <v>2.2872E-2</v>
      </c>
      <c r="AV2494" s="1" t="s">
        <v>808</v>
      </c>
      <c r="AW2494">
        <v>0.83039038107999996</v>
      </c>
      <c r="AX2494">
        <v>27.378</v>
      </c>
      <c r="AY2494">
        <v>15</v>
      </c>
    </row>
    <row r="2495" spans="24:51" x14ac:dyDescent="0.3">
      <c r="X2495"/>
      <c r="AP2495" s="1" t="s">
        <v>6667</v>
      </c>
      <c r="AQ2495" t="s">
        <v>6699</v>
      </c>
      <c r="AR2495" t="s">
        <v>6700</v>
      </c>
      <c r="AS2495">
        <v>1.9196</v>
      </c>
      <c r="AT2495" s="5">
        <f t="shared" si="93"/>
        <v>1.9196000000000001E-2</v>
      </c>
      <c r="AV2495" s="1" t="s">
        <v>2942</v>
      </c>
      <c r="AW2495">
        <v>0.1477140462</v>
      </c>
      <c r="AX2495">
        <v>0</v>
      </c>
      <c r="AY2495" t="s">
        <v>206</v>
      </c>
    </row>
    <row r="2496" spans="24:51" x14ac:dyDescent="0.3">
      <c r="X2496"/>
      <c r="AP2496" s="1" t="s">
        <v>6667</v>
      </c>
      <c r="AQ2496" t="s">
        <v>6701</v>
      </c>
      <c r="AR2496" t="s">
        <v>6702</v>
      </c>
      <c r="AS2496">
        <v>1.7499</v>
      </c>
      <c r="AT2496" s="5">
        <f t="shared" si="93"/>
        <v>1.7499000000000001E-2</v>
      </c>
      <c r="AV2496" s="1" t="s">
        <v>806</v>
      </c>
      <c r="AW2496">
        <v>0.15556458396</v>
      </c>
      <c r="AX2496">
        <v>-32.628999999999998</v>
      </c>
      <c r="AY2496" t="s">
        <v>206</v>
      </c>
    </row>
    <row r="2497" spans="24:51" x14ac:dyDescent="0.3">
      <c r="X2497"/>
      <c r="AP2497" s="1" t="s">
        <v>6667</v>
      </c>
      <c r="AQ2497" t="s">
        <v>6703</v>
      </c>
      <c r="AR2497" t="s">
        <v>6704</v>
      </c>
      <c r="AS2497">
        <v>1.7267999999999999</v>
      </c>
      <c r="AT2497" s="5">
        <f t="shared" si="93"/>
        <v>1.7267999999999999E-2</v>
      </c>
      <c r="AV2497" s="1" t="s">
        <v>802</v>
      </c>
      <c r="AW2497">
        <v>1.118687502</v>
      </c>
      <c r="AX2497">
        <v>6.742</v>
      </c>
      <c r="AY2497" t="s">
        <v>206</v>
      </c>
    </row>
    <row r="2498" spans="24:51" x14ac:dyDescent="0.3">
      <c r="X2498"/>
      <c r="AP2498" s="1" t="s">
        <v>6705</v>
      </c>
      <c r="AQ2498" t="s">
        <v>6706</v>
      </c>
      <c r="AR2498" t="s">
        <v>6707</v>
      </c>
      <c r="AS2498">
        <v>3.6206999999999998</v>
      </c>
      <c r="AT2498" s="5">
        <f t="shared" si="93"/>
        <v>3.6206999999999996E-2</v>
      </c>
      <c r="AV2498" s="1" t="s">
        <v>1510</v>
      </c>
      <c r="AW2498">
        <v>31.42645804</v>
      </c>
      <c r="AX2498">
        <v>34.598999999999997</v>
      </c>
      <c r="AY2498">
        <v>34.164999999999999</v>
      </c>
    </row>
    <row r="2499" spans="24:51" x14ac:dyDescent="0.3">
      <c r="X2499"/>
      <c r="AP2499" s="1" t="s">
        <v>6705</v>
      </c>
      <c r="AQ2499" t="s">
        <v>4578</v>
      </c>
      <c r="AR2499" t="s">
        <v>4579</v>
      </c>
      <c r="AS2499">
        <v>3.2126999999999999</v>
      </c>
      <c r="AT2499" s="5">
        <f t="shared" si="93"/>
        <v>3.2126999999999996E-2</v>
      </c>
      <c r="AV2499" s="1" t="s">
        <v>94</v>
      </c>
      <c r="AW2499">
        <v>68.854163999999997</v>
      </c>
      <c r="AX2499">
        <v>6.1740000000000004</v>
      </c>
      <c r="AY2499">
        <v>18.4495</v>
      </c>
    </row>
    <row r="2500" spans="24:51" x14ac:dyDescent="0.3">
      <c r="X2500"/>
      <c r="AP2500" s="1" t="s">
        <v>6705</v>
      </c>
      <c r="AQ2500" t="s">
        <v>6708</v>
      </c>
      <c r="AR2500" t="s">
        <v>6709</v>
      </c>
      <c r="AS2500">
        <v>3.1221000000000001</v>
      </c>
      <c r="AT2500" s="5">
        <f t="shared" si="93"/>
        <v>3.1221000000000002E-2</v>
      </c>
      <c r="AV2500" s="1" t="s">
        <v>1372</v>
      </c>
      <c r="AW2500">
        <v>28.215727430800001</v>
      </c>
      <c r="AX2500">
        <v>9.2550000000000008</v>
      </c>
      <c r="AY2500">
        <v>16.5</v>
      </c>
    </row>
    <row r="2501" spans="24:51" x14ac:dyDescent="0.3">
      <c r="X2501"/>
      <c r="AP2501" s="1" t="s">
        <v>6705</v>
      </c>
      <c r="AQ2501" t="s">
        <v>6710</v>
      </c>
      <c r="AR2501" t="s">
        <v>6711</v>
      </c>
      <c r="AS2501">
        <v>2.9348999999999998</v>
      </c>
      <c r="AT2501" s="5">
        <f t="shared" si="93"/>
        <v>2.9349E-2</v>
      </c>
      <c r="AV2501" s="1" t="s">
        <v>1498</v>
      </c>
      <c r="AW2501">
        <v>27.82045742615</v>
      </c>
      <c r="AX2501">
        <v>24.178000000000001</v>
      </c>
      <c r="AY2501">
        <v>20.133330000000001</v>
      </c>
    </row>
    <row r="2502" spans="24:51" x14ac:dyDescent="0.3">
      <c r="X2502"/>
      <c r="AP2502" s="1" t="s">
        <v>6705</v>
      </c>
      <c r="AQ2502" t="s">
        <v>6712</v>
      </c>
      <c r="AR2502" t="s">
        <v>6713</v>
      </c>
      <c r="AS2502">
        <v>2.9157000000000002</v>
      </c>
      <c r="AT2502" s="5">
        <f t="shared" si="93"/>
        <v>2.9157000000000002E-2</v>
      </c>
      <c r="AV2502" s="1" t="s">
        <v>1135</v>
      </c>
      <c r="AW2502">
        <v>67.017077778599997</v>
      </c>
      <c r="AX2502">
        <v>15.989000000000001</v>
      </c>
      <c r="AY2502">
        <v>17.45</v>
      </c>
    </row>
    <row r="2503" spans="24:51" x14ac:dyDescent="0.3">
      <c r="X2503"/>
      <c r="AP2503" s="1" t="s">
        <v>6705</v>
      </c>
      <c r="AQ2503" t="s">
        <v>3725</v>
      </c>
      <c r="AR2503" t="s">
        <v>3726</v>
      </c>
      <c r="AS2503">
        <v>2.9142000000000001</v>
      </c>
      <c r="AT2503" s="5">
        <f t="shared" si="93"/>
        <v>2.9142000000000001E-2</v>
      </c>
      <c r="AV2503" s="1" t="s">
        <v>126</v>
      </c>
      <c r="AW2503">
        <v>38.860890388100003</v>
      </c>
      <c r="AX2503">
        <v>7.9530000000000003</v>
      </c>
      <c r="AY2503">
        <v>12.942</v>
      </c>
    </row>
    <row r="2504" spans="24:51" x14ac:dyDescent="0.3">
      <c r="X2504"/>
      <c r="AP2504" s="1" t="s">
        <v>6705</v>
      </c>
      <c r="AQ2504" t="s">
        <v>6714</v>
      </c>
      <c r="AR2504" t="s">
        <v>6715</v>
      </c>
      <c r="AS2504">
        <v>2.9114</v>
      </c>
      <c r="AT2504" s="5">
        <f t="shared" si="93"/>
        <v>2.9114000000000001E-2</v>
      </c>
      <c r="AV2504" s="1" t="s">
        <v>1431</v>
      </c>
      <c r="AW2504">
        <v>26.798453354319999</v>
      </c>
      <c r="AX2504">
        <v>19.524000000000001</v>
      </c>
      <c r="AY2504">
        <v>19.149999999999999</v>
      </c>
    </row>
    <row r="2505" spans="24:51" x14ac:dyDescent="0.3">
      <c r="X2505"/>
      <c r="AP2505" s="1" t="s">
        <v>6705</v>
      </c>
      <c r="AQ2505" t="s">
        <v>6716</v>
      </c>
      <c r="AR2505" t="s">
        <v>6717</v>
      </c>
      <c r="AS2505">
        <v>2.8873000000000002</v>
      </c>
      <c r="AT2505" s="5">
        <f t="shared" ref="AT2505:AT2568" si="94">AS2505/100</f>
        <v>2.8873000000000003E-2</v>
      </c>
      <c r="AV2505" s="1" t="s">
        <v>1258</v>
      </c>
      <c r="AW2505">
        <v>34.87790578656</v>
      </c>
      <c r="AX2505">
        <v>11.859</v>
      </c>
      <c r="AY2505" t="s">
        <v>206</v>
      </c>
    </row>
    <row r="2506" spans="24:51" x14ac:dyDescent="0.3">
      <c r="X2506"/>
      <c r="AP2506" s="1" t="s">
        <v>6705</v>
      </c>
      <c r="AQ2506" t="s">
        <v>6718</v>
      </c>
      <c r="AR2506" t="s">
        <v>6719</v>
      </c>
      <c r="AS2506">
        <v>2.8855</v>
      </c>
      <c r="AT2506" s="5">
        <f t="shared" si="94"/>
        <v>2.8854999999999999E-2</v>
      </c>
      <c r="AV2506" s="1" t="s">
        <v>1128</v>
      </c>
      <c r="AW2506">
        <v>78.050836233089996</v>
      </c>
      <c r="AX2506">
        <v>21.523</v>
      </c>
      <c r="AY2506">
        <v>16.3</v>
      </c>
    </row>
    <row r="2507" spans="24:51" x14ac:dyDescent="0.3">
      <c r="X2507"/>
      <c r="AP2507" s="1" t="s">
        <v>6705</v>
      </c>
      <c r="AQ2507" t="s">
        <v>6720</v>
      </c>
      <c r="AR2507" t="s">
        <v>6721</v>
      </c>
      <c r="AS2507">
        <v>2.8637999999999999</v>
      </c>
      <c r="AT2507" s="5">
        <f t="shared" si="94"/>
        <v>2.8638E-2</v>
      </c>
      <c r="AV2507" s="1" t="s">
        <v>1251</v>
      </c>
      <c r="AW2507">
        <v>45.403429622920001</v>
      </c>
      <c r="AX2507">
        <v>15.944000000000001</v>
      </c>
      <c r="AY2507">
        <v>21.59233</v>
      </c>
    </row>
    <row r="2508" spans="24:51" x14ac:dyDescent="0.3">
      <c r="X2508"/>
      <c r="AP2508" s="1" t="s">
        <v>6705</v>
      </c>
      <c r="AQ2508" t="s">
        <v>6722</v>
      </c>
      <c r="AR2508" t="s">
        <v>6723</v>
      </c>
      <c r="AS2508">
        <v>2.8235999999999999</v>
      </c>
      <c r="AT2508" s="5">
        <f t="shared" si="94"/>
        <v>2.8235999999999997E-2</v>
      </c>
      <c r="AV2508" s="1" t="s">
        <v>1084</v>
      </c>
      <c r="AW2508">
        <v>155.228766522</v>
      </c>
      <c r="AX2508">
        <v>10.919</v>
      </c>
      <c r="AY2508">
        <v>16.142499999999998</v>
      </c>
    </row>
    <row r="2509" spans="24:51" x14ac:dyDescent="0.3">
      <c r="X2509"/>
      <c r="AP2509" s="1" t="s">
        <v>6705</v>
      </c>
      <c r="AQ2509" t="s">
        <v>4110</v>
      </c>
      <c r="AR2509" t="s">
        <v>4111</v>
      </c>
      <c r="AS2509">
        <v>2.8079000000000001</v>
      </c>
      <c r="AT2509" s="5">
        <f t="shared" si="94"/>
        <v>2.8079E-2</v>
      </c>
      <c r="AV2509" s="1" t="s">
        <v>95</v>
      </c>
      <c r="AW2509">
        <v>57.615963999999998</v>
      </c>
      <c r="AX2509">
        <v>1.9350000000000001</v>
      </c>
      <c r="AY2509">
        <v>11.72467</v>
      </c>
    </row>
    <row r="2510" spans="24:51" x14ac:dyDescent="0.3">
      <c r="X2510"/>
      <c r="AP2510" s="1" t="s">
        <v>6705</v>
      </c>
      <c r="AQ2510" t="s">
        <v>4185</v>
      </c>
      <c r="AR2510" t="s">
        <v>4186</v>
      </c>
      <c r="AS2510">
        <v>2.7303000000000002</v>
      </c>
      <c r="AT2510" s="5">
        <f t="shared" si="94"/>
        <v>2.7303000000000001E-2</v>
      </c>
      <c r="AV2510" s="1" t="s">
        <v>1120</v>
      </c>
      <c r="AW2510">
        <v>111.9787027797</v>
      </c>
      <c r="AX2510">
        <v>11.829000000000001</v>
      </c>
      <c r="AY2510">
        <v>40.829000000000001</v>
      </c>
    </row>
    <row r="2511" spans="24:51" x14ac:dyDescent="0.3">
      <c r="X2511"/>
      <c r="AP2511" s="1" t="s">
        <v>6705</v>
      </c>
      <c r="AQ2511" t="s">
        <v>6015</v>
      </c>
      <c r="AR2511" t="s">
        <v>6016</v>
      </c>
      <c r="AS2511">
        <v>2.6351</v>
      </c>
      <c r="AT2511" s="5">
        <f t="shared" si="94"/>
        <v>2.6350999999999999E-2</v>
      </c>
      <c r="AV2511" s="1" t="s">
        <v>143</v>
      </c>
      <c r="AW2511">
        <v>27.979814185559999</v>
      </c>
      <c r="AX2511">
        <v>10.827999999999999</v>
      </c>
      <c r="AY2511">
        <v>12.061669999999999</v>
      </c>
    </row>
    <row r="2512" spans="24:51" x14ac:dyDescent="0.3">
      <c r="X2512"/>
      <c r="AP2512" s="1" t="s">
        <v>6705</v>
      </c>
      <c r="AQ2512" t="s">
        <v>6724</v>
      </c>
      <c r="AR2512" t="s">
        <v>6725</v>
      </c>
      <c r="AS2512">
        <v>2.6242999999999999</v>
      </c>
      <c r="AT2512" s="5">
        <f t="shared" si="94"/>
        <v>2.6242999999999999E-2</v>
      </c>
      <c r="AV2512" s="1" t="s">
        <v>1535</v>
      </c>
      <c r="AW2512">
        <v>26.114931029329998</v>
      </c>
      <c r="AX2512">
        <v>21.109000000000002</v>
      </c>
      <c r="AY2512">
        <v>20.05</v>
      </c>
    </row>
    <row r="2513" spans="24:51" x14ac:dyDescent="0.3">
      <c r="X2513"/>
      <c r="AP2513" s="1" t="s">
        <v>6705</v>
      </c>
      <c r="AQ2513" t="s">
        <v>6726</v>
      </c>
      <c r="AR2513" t="s">
        <v>6727</v>
      </c>
      <c r="AS2513">
        <v>2.5952000000000002</v>
      </c>
      <c r="AT2513" s="5">
        <f t="shared" si="94"/>
        <v>2.5952000000000003E-2</v>
      </c>
      <c r="AV2513" s="1" t="s">
        <v>1259</v>
      </c>
      <c r="AW2513">
        <v>42.195314518490001</v>
      </c>
      <c r="AX2513">
        <v>15.545999999999999</v>
      </c>
      <c r="AY2513">
        <v>10.981999999999999</v>
      </c>
    </row>
    <row r="2514" spans="24:51" x14ac:dyDescent="0.3">
      <c r="X2514"/>
      <c r="AP2514" s="1" t="s">
        <v>6705</v>
      </c>
      <c r="AQ2514" t="s">
        <v>6728</v>
      </c>
      <c r="AR2514" t="s">
        <v>6729</v>
      </c>
      <c r="AS2514">
        <v>2.5430000000000001</v>
      </c>
      <c r="AT2514" s="5">
        <f t="shared" si="94"/>
        <v>2.5430000000000001E-2</v>
      </c>
      <c r="AV2514" s="1" t="s">
        <v>97</v>
      </c>
      <c r="AW2514">
        <v>39.776674266720001</v>
      </c>
      <c r="AX2514">
        <v>3.173</v>
      </c>
      <c r="AY2514">
        <v>4.3</v>
      </c>
    </row>
    <row r="2515" spans="24:51" x14ac:dyDescent="0.3">
      <c r="X2515"/>
      <c r="AP2515" s="1" t="s">
        <v>6705</v>
      </c>
      <c r="AQ2515" t="s">
        <v>4157</v>
      </c>
      <c r="AR2515" t="s">
        <v>4158</v>
      </c>
      <c r="AS2515">
        <v>2.3449</v>
      </c>
      <c r="AT2515" s="5">
        <f t="shared" si="94"/>
        <v>2.3449000000000001E-2</v>
      </c>
      <c r="AV2515" s="1" t="s">
        <v>497</v>
      </c>
      <c r="AW2515">
        <v>21.915542443589999</v>
      </c>
      <c r="AX2515">
        <v>14.731999999999999</v>
      </c>
      <c r="AY2515" t="s">
        <v>206</v>
      </c>
    </row>
    <row r="2516" spans="24:51" x14ac:dyDescent="0.3">
      <c r="X2516"/>
      <c r="AP2516" s="1" t="s">
        <v>6705</v>
      </c>
      <c r="AQ2516" t="s">
        <v>5809</v>
      </c>
      <c r="AR2516" t="s">
        <v>5810</v>
      </c>
      <c r="AS2516">
        <v>1.9641</v>
      </c>
      <c r="AT2516" s="5">
        <f t="shared" si="94"/>
        <v>1.9640999999999999E-2</v>
      </c>
      <c r="AV2516" s="1" t="s">
        <v>182</v>
      </c>
      <c r="AW2516">
        <v>18.95292808128</v>
      </c>
      <c r="AX2516">
        <v>9.7520000000000007</v>
      </c>
      <c r="AY2516">
        <v>13.56433</v>
      </c>
    </row>
    <row r="2517" spans="24:51" x14ac:dyDescent="0.3">
      <c r="X2517"/>
      <c r="AP2517" s="1" t="s">
        <v>6705</v>
      </c>
      <c r="AQ2517" t="s">
        <v>6629</v>
      </c>
      <c r="AR2517" t="s">
        <v>6630</v>
      </c>
      <c r="AS2517">
        <v>1.8010999999999999</v>
      </c>
      <c r="AT2517" s="5">
        <f t="shared" si="94"/>
        <v>1.8010999999999999E-2</v>
      </c>
      <c r="AV2517" s="1" t="s">
        <v>1592</v>
      </c>
      <c r="AW2517">
        <v>17.837749041950001</v>
      </c>
      <c r="AX2517">
        <v>13.548</v>
      </c>
      <c r="AY2517">
        <v>12</v>
      </c>
    </row>
    <row r="2518" spans="24:51" x14ac:dyDescent="0.3">
      <c r="X2518"/>
      <c r="AP2518" s="1" t="s">
        <v>6705</v>
      </c>
      <c r="AQ2518" t="s">
        <v>6730</v>
      </c>
      <c r="AR2518" t="s">
        <v>6731</v>
      </c>
      <c r="AS2518">
        <v>1.7965</v>
      </c>
      <c r="AT2518" s="5">
        <f t="shared" si="94"/>
        <v>1.7964999999999998E-2</v>
      </c>
      <c r="AV2518" s="1" t="s">
        <v>199</v>
      </c>
      <c r="AW2518">
        <v>16.911814550399999</v>
      </c>
      <c r="AX2518">
        <v>26.044</v>
      </c>
      <c r="AY2518">
        <v>15.432499999999999</v>
      </c>
    </row>
    <row r="2519" spans="24:51" x14ac:dyDescent="0.3">
      <c r="X2519"/>
      <c r="AP2519" s="1" t="s">
        <v>6705</v>
      </c>
      <c r="AQ2519" t="s">
        <v>6732</v>
      </c>
      <c r="AR2519" t="s">
        <v>6733</v>
      </c>
      <c r="AS2519">
        <v>1.4948999999999999</v>
      </c>
      <c r="AT2519" s="5">
        <f t="shared" si="94"/>
        <v>1.4948999999999999E-2</v>
      </c>
      <c r="AV2519" s="1" t="s">
        <v>2037</v>
      </c>
      <c r="AW2519">
        <v>12.99458627848</v>
      </c>
      <c r="AX2519">
        <v>42.945</v>
      </c>
      <c r="AY2519">
        <v>35.822499999999998</v>
      </c>
    </row>
    <row r="2520" spans="24:51" x14ac:dyDescent="0.3">
      <c r="X2520"/>
      <c r="AP2520" s="1" t="s">
        <v>6705</v>
      </c>
      <c r="AQ2520" t="s">
        <v>6734</v>
      </c>
      <c r="AR2520" t="s">
        <v>6735</v>
      </c>
      <c r="AS2520">
        <v>1.3852</v>
      </c>
      <c r="AT2520" s="5">
        <f t="shared" si="94"/>
        <v>1.3852E-2</v>
      </c>
      <c r="AV2520" s="1" t="s">
        <v>1874</v>
      </c>
      <c r="AW2520">
        <v>14.119554305099999</v>
      </c>
      <c r="AX2520">
        <v>-4.6589999999999998</v>
      </c>
      <c r="AY2520">
        <v>30.8</v>
      </c>
    </row>
    <row r="2521" spans="24:51" x14ac:dyDescent="0.3">
      <c r="X2521"/>
      <c r="AP2521" s="1" t="s">
        <v>6705</v>
      </c>
      <c r="AQ2521" t="s">
        <v>6736</v>
      </c>
      <c r="AR2521" t="s">
        <v>6737</v>
      </c>
      <c r="AS2521">
        <v>1.3562000000000001</v>
      </c>
      <c r="AT2521" s="5">
        <f t="shared" si="94"/>
        <v>1.3562000000000001E-2</v>
      </c>
      <c r="AV2521" s="1" t="s">
        <v>3256</v>
      </c>
      <c r="AW2521">
        <v>13.20292594368</v>
      </c>
      <c r="AX2521">
        <v>12.602</v>
      </c>
      <c r="AY2521" t="s">
        <v>206</v>
      </c>
    </row>
    <row r="2522" spans="24:51" x14ac:dyDescent="0.3">
      <c r="X2522"/>
      <c r="AP2522" s="1" t="s">
        <v>6705</v>
      </c>
      <c r="AQ2522" t="s">
        <v>6738</v>
      </c>
      <c r="AR2522" t="s">
        <v>6739</v>
      </c>
      <c r="AS2522">
        <v>1.3297000000000001</v>
      </c>
      <c r="AT2522" s="5">
        <f t="shared" si="94"/>
        <v>1.3297000000000002E-2</v>
      </c>
      <c r="AV2522" s="1" t="s">
        <v>3255</v>
      </c>
      <c r="AW2522">
        <v>13.2167910776</v>
      </c>
      <c r="AX2522">
        <v>1.181</v>
      </c>
      <c r="AY2522">
        <v>63.4</v>
      </c>
    </row>
    <row r="2523" spans="24:51" x14ac:dyDescent="0.3">
      <c r="X2523"/>
      <c r="AP2523" s="1" t="s">
        <v>6705</v>
      </c>
      <c r="AQ2523" t="s">
        <v>5873</v>
      </c>
      <c r="AR2523" t="s">
        <v>5874</v>
      </c>
      <c r="AS2523">
        <v>1.3238000000000001</v>
      </c>
      <c r="AT2523" s="5">
        <f t="shared" si="94"/>
        <v>1.3238000000000002E-2</v>
      </c>
      <c r="AV2523" s="1" t="s">
        <v>195</v>
      </c>
      <c r="AW2523">
        <v>12.6094402878</v>
      </c>
      <c r="AX2523">
        <v>-10.356999999999999</v>
      </c>
      <c r="AY2523">
        <v>17.600000000000001</v>
      </c>
    </row>
    <row r="2524" spans="24:51" x14ac:dyDescent="0.3">
      <c r="X2524"/>
      <c r="AP2524" s="1" t="s">
        <v>6705</v>
      </c>
      <c r="AQ2524" t="s">
        <v>6740</v>
      </c>
      <c r="AR2524" t="s">
        <v>6741</v>
      </c>
      <c r="AS2524">
        <v>1.2763</v>
      </c>
      <c r="AT2524" s="5">
        <f t="shared" si="94"/>
        <v>1.2763E-2</v>
      </c>
      <c r="AV2524" s="1" t="s">
        <v>3258</v>
      </c>
      <c r="AW2524">
        <v>12.5352256575</v>
      </c>
      <c r="AX2524">
        <v>12.816000000000001</v>
      </c>
      <c r="AY2524" t="s">
        <v>206</v>
      </c>
    </row>
    <row r="2525" spans="24:51" x14ac:dyDescent="0.3">
      <c r="X2525"/>
      <c r="AP2525" s="1" t="s">
        <v>6705</v>
      </c>
      <c r="AQ2525" t="s">
        <v>6742</v>
      </c>
      <c r="AR2525" t="s">
        <v>6743</v>
      </c>
      <c r="AS2525">
        <v>1.2741</v>
      </c>
      <c r="AT2525" s="5">
        <f t="shared" si="94"/>
        <v>1.2741000000000001E-2</v>
      </c>
      <c r="AV2525" s="1" t="s">
        <v>3459</v>
      </c>
      <c r="AW2525">
        <v>12.830572896</v>
      </c>
      <c r="AX2525">
        <v>63.284999999999997</v>
      </c>
      <c r="AY2525" t="s">
        <v>206</v>
      </c>
    </row>
    <row r="2526" spans="24:51" x14ac:dyDescent="0.3">
      <c r="X2526"/>
      <c r="AP2526" s="1" t="s">
        <v>6705</v>
      </c>
      <c r="AQ2526" t="s">
        <v>6744</v>
      </c>
      <c r="AR2526" t="s">
        <v>6745</v>
      </c>
      <c r="AS2526">
        <v>1.2225999999999999</v>
      </c>
      <c r="AT2526" s="5">
        <f t="shared" si="94"/>
        <v>1.2225999999999999E-2</v>
      </c>
      <c r="AV2526" s="1" t="s">
        <v>1744</v>
      </c>
      <c r="AW2526">
        <v>12.2516484317</v>
      </c>
      <c r="AX2526">
        <v>3.633</v>
      </c>
      <c r="AY2526">
        <v>6.9</v>
      </c>
    </row>
    <row r="2527" spans="24:51" x14ac:dyDescent="0.3">
      <c r="X2527"/>
      <c r="AP2527" s="1" t="s">
        <v>6705</v>
      </c>
      <c r="AQ2527" t="s">
        <v>3773</v>
      </c>
      <c r="AR2527" t="s">
        <v>3774</v>
      </c>
      <c r="AS2527">
        <v>1.1540999999999999</v>
      </c>
      <c r="AT2527" s="5">
        <f t="shared" si="94"/>
        <v>1.1540999999999999E-2</v>
      </c>
      <c r="AV2527" s="1" t="s">
        <v>878</v>
      </c>
      <c r="AW2527">
        <v>11.33215460241</v>
      </c>
      <c r="AX2527">
        <v>11.039</v>
      </c>
      <c r="AY2527">
        <v>10</v>
      </c>
    </row>
    <row r="2528" spans="24:51" x14ac:dyDescent="0.3">
      <c r="X2528"/>
      <c r="AP2528" s="1" t="s">
        <v>6705</v>
      </c>
      <c r="AQ2528" t="s">
        <v>6746</v>
      </c>
      <c r="AR2528" t="s">
        <v>6747</v>
      </c>
      <c r="AS2528">
        <v>1.0763</v>
      </c>
      <c r="AT2528" s="5">
        <f t="shared" si="94"/>
        <v>1.0763E-2</v>
      </c>
      <c r="AV2528" s="1" t="s">
        <v>3259</v>
      </c>
      <c r="AW2528">
        <v>10.467531623219999</v>
      </c>
      <c r="AX2528">
        <v>-0.75</v>
      </c>
      <c r="AY2528">
        <v>18.758669999999999</v>
      </c>
    </row>
    <row r="2529" spans="24:51" x14ac:dyDescent="0.3">
      <c r="X2529"/>
      <c r="AP2529" s="1" t="s">
        <v>6705</v>
      </c>
      <c r="AQ2529" t="s">
        <v>6748</v>
      </c>
      <c r="AR2529" t="s">
        <v>6749</v>
      </c>
      <c r="AS2529">
        <v>1.0249999999999999</v>
      </c>
      <c r="AT2529" s="5">
        <f t="shared" si="94"/>
        <v>1.0249999999999999E-2</v>
      </c>
      <c r="AV2529" s="1" t="s">
        <v>3260</v>
      </c>
      <c r="AW2529">
        <v>10.861969243800001</v>
      </c>
      <c r="AX2529">
        <v>47.689</v>
      </c>
      <c r="AY2529" t="s">
        <v>206</v>
      </c>
    </row>
    <row r="2530" spans="24:51" x14ac:dyDescent="0.3">
      <c r="X2530"/>
      <c r="AP2530" s="1" t="s">
        <v>6705</v>
      </c>
      <c r="AQ2530" t="s">
        <v>5933</v>
      </c>
      <c r="AR2530" t="s">
        <v>5934</v>
      </c>
      <c r="AS2530">
        <v>1.0109999999999999</v>
      </c>
      <c r="AT2530" s="5">
        <f t="shared" si="94"/>
        <v>1.0109999999999999E-2</v>
      </c>
      <c r="AV2530" s="1" t="s">
        <v>795</v>
      </c>
      <c r="AW2530">
        <v>9.7192953240000008</v>
      </c>
      <c r="AX2530">
        <v>17.715</v>
      </c>
      <c r="AY2530" t="s">
        <v>206</v>
      </c>
    </row>
    <row r="2531" spans="24:51" x14ac:dyDescent="0.3">
      <c r="X2531"/>
      <c r="AP2531" s="1" t="s">
        <v>6705</v>
      </c>
      <c r="AQ2531" t="s">
        <v>6750</v>
      </c>
      <c r="AR2531" t="s">
        <v>6751</v>
      </c>
      <c r="AS2531">
        <v>0.999</v>
      </c>
      <c r="AT2531" s="5">
        <f t="shared" si="94"/>
        <v>9.9900000000000006E-3</v>
      </c>
      <c r="AV2531" s="1" t="s">
        <v>3257</v>
      </c>
      <c r="AW2531">
        <v>10.34175490614</v>
      </c>
      <c r="AX2531">
        <v>19.521999999999998</v>
      </c>
      <c r="AY2531">
        <v>16.54</v>
      </c>
    </row>
    <row r="2532" spans="24:51" x14ac:dyDescent="0.3">
      <c r="X2532"/>
      <c r="AP2532" s="1" t="s">
        <v>6705</v>
      </c>
      <c r="AQ2532" t="s">
        <v>4948</v>
      </c>
      <c r="AR2532" t="s">
        <v>4949</v>
      </c>
      <c r="AS2532">
        <v>0.91459999999999997</v>
      </c>
      <c r="AT2532" s="5">
        <f t="shared" si="94"/>
        <v>9.1459999999999996E-3</v>
      </c>
      <c r="AV2532" s="1" t="s">
        <v>503</v>
      </c>
      <c r="AW2532">
        <v>8.6039256073499999</v>
      </c>
      <c r="AX2532">
        <v>8.1890000000000001</v>
      </c>
      <c r="AY2532">
        <v>21.6</v>
      </c>
    </row>
    <row r="2533" spans="24:51" x14ac:dyDescent="0.3">
      <c r="X2533"/>
      <c r="AP2533" s="1" t="s">
        <v>6705</v>
      </c>
      <c r="AQ2533" t="s">
        <v>6752</v>
      </c>
      <c r="AR2533" t="s">
        <v>6753</v>
      </c>
      <c r="AS2533">
        <v>0.91320000000000001</v>
      </c>
      <c r="AT2533" s="5">
        <f t="shared" si="94"/>
        <v>9.1319999999999995E-3</v>
      </c>
      <c r="AV2533" s="1" t="s">
        <v>3265</v>
      </c>
      <c r="AW2533">
        <v>8.8147099137599998</v>
      </c>
      <c r="AX2533">
        <v>42.256</v>
      </c>
      <c r="AY2533" t="s">
        <v>206</v>
      </c>
    </row>
    <row r="2534" spans="24:51" x14ac:dyDescent="0.3">
      <c r="X2534"/>
      <c r="AP2534" s="1" t="s">
        <v>6705</v>
      </c>
      <c r="AQ2534" t="s">
        <v>6754</v>
      </c>
      <c r="AR2534" t="s">
        <v>6755</v>
      </c>
      <c r="AS2534">
        <v>0.91139999999999999</v>
      </c>
      <c r="AT2534" s="5">
        <f t="shared" si="94"/>
        <v>9.1140000000000006E-3</v>
      </c>
      <c r="AV2534" s="1" t="s">
        <v>3261</v>
      </c>
      <c r="AW2534">
        <v>9.4730323326099999</v>
      </c>
      <c r="AX2534">
        <v>0</v>
      </c>
      <c r="AY2534" t="s">
        <v>206</v>
      </c>
    </row>
    <row r="2535" spans="24:51" x14ac:dyDescent="0.3">
      <c r="X2535"/>
      <c r="AP2535" s="1" t="s">
        <v>6705</v>
      </c>
      <c r="AQ2535" t="s">
        <v>6473</v>
      </c>
      <c r="AR2535" t="s">
        <v>6474</v>
      </c>
      <c r="AS2535">
        <v>0.85029999999999994</v>
      </c>
      <c r="AT2535" s="5">
        <f t="shared" si="94"/>
        <v>8.5030000000000001E-3</v>
      </c>
      <c r="AV2535" s="1" t="s">
        <v>3202</v>
      </c>
      <c r="AW2535">
        <v>9.26284102326</v>
      </c>
      <c r="AX2535">
        <v>-2.2629999999999999</v>
      </c>
      <c r="AY2535" t="s">
        <v>206</v>
      </c>
    </row>
    <row r="2536" spans="24:51" x14ac:dyDescent="0.3">
      <c r="X2536"/>
      <c r="AP2536" s="1" t="s">
        <v>6705</v>
      </c>
      <c r="AQ2536" t="s">
        <v>5777</v>
      </c>
      <c r="AR2536" t="s">
        <v>5778</v>
      </c>
      <c r="AS2536">
        <v>0.80149999999999999</v>
      </c>
      <c r="AT2536" s="5">
        <f t="shared" si="94"/>
        <v>8.0149999999999996E-3</v>
      </c>
      <c r="AV2536" s="1" t="s">
        <v>923</v>
      </c>
      <c r="AW2536">
        <v>7.7029684526400004</v>
      </c>
      <c r="AX2536">
        <v>15.567</v>
      </c>
      <c r="AY2536">
        <v>12.776999999999999</v>
      </c>
    </row>
    <row r="2537" spans="24:51" x14ac:dyDescent="0.3">
      <c r="X2537"/>
      <c r="AP2537" s="1" t="s">
        <v>6705</v>
      </c>
      <c r="AQ2537" t="s">
        <v>6756</v>
      </c>
      <c r="AR2537" t="s">
        <v>6757</v>
      </c>
      <c r="AS2537">
        <v>0.75560000000000005</v>
      </c>
      <c r="AT2537" s="5">
        <f t="shared" si="94"/>
        <v>7.5560000000000002E-3</v>
      </c>
      <c r="AV2537" s="1" t="s">
        <v>834</v>
      </c>
      <c r="AW2537">
        <v>7.4142411106599999</v>
      </c>
      <c r="AX2537">
        <v>13.9</v>
      </c>
      <c r="AY2537">
        <v>8.1</v>
      </c>
    </row>
    <row r="2538" spans="24:51" x14ac:dyDescent="0.3">
      <c r="X2538"/>
      <c r="AP2538" s="1" t="s">
        <v>6705</v>
      </c>
      <c r="AQ2538" t="s">
        <v>6758</v>
      </c>
      <c r="AR2538" t="s">
        <v>6759</v>
      </c>
      <c r="AS2538">
        <v>0.70799999999999996</v>
      </c>
      <c r="AT2538" s="5">
        <f t="shared" si="94"/>
        <v>7.0799999999999995E-3</v>
      </c>
      <c r="AV2538" s="1" t="s">
        <v>3263</v>
      </c>
      <c r="AW2538">
        <v>6.8879642552</v>
      </c>
      <c r="AX2538">
        <v>21.638000000000002</v>
      </c>
      <c r="AY2538" t="s">
        <v>206</v>
      </c>
    </row>
    <row r="2539" spans="24:51" x14ac:dyDescent="0.3">
      <c r="X2539"/>
      <c r="AP2539" s="1" t="s">
        <v>6705</v>
      </c>
      <c r="AQ2539" t="s">
        <v>6760</v>
      </c>
      <c r="AR2539" t="s">
        <v>6761</v>
      </c>
      <c r="AS2539">
        <v>0.70409999999999995</v>
      </c>
      <c r="AT2539" s="5">
        <f t="shared" si="94"/>
        <v>7.0409999999999995E-3</v>
      </c>
      <c r="AV2539" s="1" t="s">
        <v>881</v>
      </c>
      <c r="AW2539">
        <v>6.9652264007599998</v>
      </c>
      <c r="AX2539">
        <v>57.722999999999999</v>
      </c>
      <c r="AY2539">
        <v>7.3449999999999998</v>
      </c>
    </row>
    <row r="2540" spans="24:51" x14ac:dyDescent="0.3">
      <c r="X2540"/>
      <c r="AP2540" s="1" t="s">
        <v>6705</v>
      </c>
      <c r="AQ2540" t="s">
        <v>6762</v>
      </c>
      <c r="AR2540" t="s">
        <v>6763</v>
      </c>
      <c r="AS2540">
        <v>0.69479999999999997</v>
      </c>
      <c r="AT2540" s="5">
        <f t="shared" si="94"/>
        <v>6.9479999999999993E-3</v>
      </c>
      <c r="AV2540" s="1" t="s">
        <v>883</v>
      </c>
      <c r="AW2540">
        <v>6.9217896852600003</v>
      </c>
      <c r="AX2540">
        <v>2.4169999999999998</v>
      </c>
      <c r="AY2540">
        <v>10</v>
      </c>
    </row>
    <row r="2541" spans="24:51" x14ac:dyDescent="0.3">
      <c r="X2541"/>
      <c r="AP2541" s="1" t="s">
        <v>6705</v>
      </c>
      <c r="AQ2541" t="s">
        <v>6764</v>
      </c>
      <c r="AR2541" t="s">
        <v>6765</v>
      </c>
      <c r="AS2541">
        <v>0.68359999999999999</v>
      </c>
      <c r="AT2541" s="5">
        <f t="shared" si="94"/>
        <v>6.8360000000000001E-3</v>
      </c>
      <c r="AV2541" s="1" t="s">
        <v>3262</v>
      </c>
      <c r="AW2541">
        <v>5.8785559132199996</v>
      </c>
      <c r="AX2541">
        <v>26.369</v>
      </c>
      <c r="AY2541" t="s">
        <v>206</v>
      </c>
    </row>
    <row r="2542" spans="24:51" x14ac:dyDescent="0.3">
      <c r="X2542"/>
      <c r="AP2542" s="1" t="s">
        <v>6705</v>
      </c>
      <c r="AQ2542" t="s">
        <v>6766</v>
      </c>
      <c r="AR2542" t="s">
        <v>6767</v>
      </c>
      <c r="AS2542">
        <v>0.66839999999999999</v>
      </c>
      <c r="AT2542" s="5">
        <f t="shared" si="94"/>
        <v>6.6839999999999998E-3</v>
      </c>
      <c r="AV2542" s="1" t="s">
        <v>3266</v>
      </c>
      <c r="AW2542">
        <v>6.5875498647599997</v>
      </c>
      <c r="AX2542">
        <v>9.9550000000000001</v>
      </c>
      <c r="AY2542" t="s">
        <v>206</v>
      </c>
    </row>
    <row r="2543" spans="24:51" x14ac:dyDescent="0.3">
      <c r="X2543"/>
      <c r="AP2543" s="1" t="s">
        <v>6705</v>
      </c>
      <c r="AQ2543" t="s">
        <v>6768</v>
      </c>
      <c r="AR2543" t="s">
        <v>6769</v>
      </c>
      <c r="AS2543">
        <v>0.65580000000000005</v>
      </c>
      <c r="AT2543" s="5">
        <f t="shared" si="94"/>
        <v>6.5580000000000005E-3</v>
      </c>
      <c r="AV2543" s="1" t="s">
        <v>3264</v>
      </c>
      <c r="AW2543">
        <v>5.9337745931999999</v>
      </c>
      <c r="AX2543">
        <v>9.9610000000000003</v>
      </c>
      <c r="AY2543">
        <v>6.4</v>
      </c>
    </row>
    <row r="2544" spans="24:51" x14ac:dyDescent="0.3">
      <c r="X2544"/>
      <c r="AP2544" s="1" t="s">
        <v>6705</v>
      </c>
      <c r="AQ2544" t="s">
        <v>6770</v>
      </c>
      <c r="AR2544" t="s">
        <v>6771</v>
      </c>
      <c r="AS2544">
        <v>0.63680000000000003</v>
      </c>
      <c r="AT2544" s="5">
        <f t="shared" si="94"/>
        <v>6.3680000000000004E-3</v>
      </c>
      <c r="AV2544" s="1" t="s">
        <v>3275</v>
      </c>
      <c r="AW2544">
        <v>5.7030481506499999</v>
      </c>
      <c r="AX2544">
        <v>0</v>
      </c>
      <c r="AY2544">
        <v>67.900000000000006</v>
      </c>
    </row>
    <row r="2545" spans="24:51" x14ac:dyDescent="0.3">
      <c r="X2545"/>
      <c r="AP2545" s="1" t="s">
        <v>6705</v>
      </c>
      <c r="AQ2545" t="s">
        <v>6772</v>
      </c>
      <c r="AR2545" t="s">
        <v>6773</v>
      </c>
      <c r="AS2545">
        <v>0.63670000000000004</v>
      </c>
      <c r="AT2545" s="5">
        <f t="shared" si="94"/>
        <v>6.3670000000000003E-3</v>
      </c>
      <c r="AV2545" s="1" t="s">
        <v>3268</v>
      </c>
      <c r="AW2545">
        <v>6.3307780382000001</v>
      </c>
      <c r="AX2545">
        <v>9.4329999999999998</v>
      </c>
      <c r="AY2545">
        <v>20</v>
      </c>
    </row>
    <row r="2546" spans="24:51" x14ac:dyDescent="0.3">
      <c r="X2546"/>
      <c r="AP2546" s="1" t="s">
        <v>6705</v>
      </c>
      <c r="AQ2546" t="s">
        <v>6774</v>
      </c>
      <c r="AR2546" t="s">
        <v>6775</v>
      </c>
      <c r="AS2546">
        <v>0.63200000000000001</v>
      </c>
      <c r="AT2546" s="5">
        <f t="shared" si="94"/>
        <v>6.3200000000000001E-3</v>
      </c>
      <c r="AV2546" s="1" t="s">
        <v>3269</v>
      </c>
      <c r="AW2546">
        <v>6.6297621432399998</v>
      </c>
      <c r="AX2546">
        <v>15.159000000000001</v>
      </c>
      <c r="AY2546" t="s">
        <v>206</v>
      </c>
    </row>
    <row r="2547" spans="24:51" x14ac:dyDescent="0.3">
      <c r="X2547"/>
      <c r="AP2547" s="1" t="s">
        <v>6705</v>
      </c>
      <c r="AQ2547" t="s">
        <v>6776</v>
      </c>
      <c r="AR2547" t="s">
        <v>6777</v>
      </c>
      <c r="AS2547">
        <v>0.62770000000000004</v>
      </c>
      <c r="AT2547" s="5">
        <f t="shared" si="94"/>
        <v>6.2770000000000005E-3</v>
      </c>
      <c r="AV2547" s="1" t="s">
        <v>3270</v>
      </c>
      <c r="AW2547">
        <v>6.4175322102000001</v>
      </c>
      <c r="AX2547">
        <v>17.853999999999999</v>
      </c>
      <c r="AY2547" t="s">
        <v>206</v>
      </c>
    </row>
    <row r="2548" spans="24:51" x14ac:dyDescent="0.3">
      <c r="X2548"/>
      <c r="AP2548" s="1" t="s">
        <v>6705</v>
      </c>
      <c r="AQ2548" t="s">
        <v>6778</v>
      </c>
      <c r="AR2548" t="s">
        <v>6779</v>
      </c>
      <c r="AS2548">
        <v>0.61950000000000005</v>
      </c>
      <c r="AT2548" s="5">
        <f t="shared" si="94"/>
        <v>6.1950000000000009E-3</v>
      </c>
      <c r="AV2548" s="1" t="s">
        <v>3267</v>
      </c>
      <c r="AW2548">
        <v>6.9530889919899996</v>
      </c>
      <c r="AX2548">
        <v>-13.051</v>
      </c>
      <c r="AY2548" t="s">
        <v>206</v>
      </c>
    </row>
    <row r="2549" spans="24:51" x14ac:dyDescent="0.3">
      <c r="X2549"/>
      <c r="AP2549" s="1" t="s">
        <v>6705</v>
      </c>
      <c r="AQ2549" t="s">
        <v>6168</v>
      </c>
      <c r="AR2549" t="s">
        <v>6169</v>
      </c>
      <c r="AS2549">
        <v>0.54749999999999999</v>
      </c>
      <c r="AT2549" s="5">
        <f t="shared" si="94"/>
        <v>5.4749999999999998E-3</v>
      </c>
      <c r="AV2549" s="1" t="s">
        <v>880</v>
      </c>
      <c r="AW2549">
        <v>5.3484946200000003</v>
      </c>
      <c r="AX2549">
        <v>5.0880000000000001</v>
      </c>
      <c r="AY2549" t="s">
        <v>206</v>
      </c>
    </row>
    <row r="2550" spans="24:51" x14ac:dyDescent="0.3">
      <c r="X2550"/>
      <c r="AP2550" s="1" t="s">
        <v>6705</v>
      </c>
      <c r="AQ2550" t="s">
        <v>6780</v>
      </c>
      <c r="AR2550" t="s">
        <v>6781</v>
      </c>
      <c r="AS2550">
        <v>0.47860000000000003</v>
      </c>
      <c r="AT2550" s="5">
        <f t="shared" si="94"/>
        <v>4.7860000000000003E-3</v>
      </c>
      <c r="AV2550" s="1" t="s">
        <v>3274</v>
      </c>
      <c r="AW2550">
        <v>4.8827386515600004</v>
      </c>
      <c r="AX2550">
        <v>51.484999999999999</v>
      </c>
      <c r="AY2550">
        <v>25.85</v>
      </c>
    </row>
    <row r="2551" spans="24:51" x14ac:dyDescent="0.3">
      <c r="X2551"/>
      <c r="AP2551" s="1" t="s">
        <v>6705</v>
      </c>
      <c r="AQ2551" t="s">
        <v>6625</v>
      </c>
      <c r="AR2551" t="s">
        <v>6626</v>
      </c>
      <c r="AS2551">
        <v>0.46550000000000002</v>
      </c>
      <c r="AT2551" s="5">
        <f t="shared" si="94"/>
        <v>4.6550000000000003E-3</v>
      </c>
      <c r="AV2551" s="1" t="s">
        <v>3486</v>
      </c>
      <c r="AW2551">
        <v>4.5239098446400003</v>
      </c>
      <c r="AX2551">
        <v>6.0810000000000004</v>
      </c>
      <c r="AY2551" t="s">
        <v>206</v>
      </c>
    </row>
    <row r="2552" spans="24:51" x14ac:dyDescent="0.3">
      <c r="X2552"/>
      <c r="AP2552" s="1" t="s">
        <v>6705</v>
      </c>
      <c r="AQ2552" t="s">
        <v>6782</v>
      </c>
      <c r="AR2552" t="s">
        <v>6783</v>
      </c>
      <c r="AS2552">
        <v>0.46039999999999998</v>
      </c>
      <c r="AT2552" s="5">
        <f t="shared" si="94"/>
        <v>4.6039999999999996E-3</v>
      </c>
      <c r="AV2552" s="1" t="s">
        <v>3285</v>
      </c>
      <c r="AW2552">
        <v>1.0596788712</v>
      </c>
      <c r="AX2552">
        <v>15.183</v>
      </c>
      <c r="AY2552" t="s">
        <v>206</v>
      </c>
    </row>
    <row r="2553" spans="24:51" x14ac:dyDescent="0.3">
      <c r="X2553"/>
      <c r="AP2553" s="1" t="s">
        <v>6705</v>
      </c>
      <c r="AQ2553" t="s">
        <v>6785</v>
      </c>
      <c r="AR2553" t="s">
        <v>6786</v>
      </c>
      <c r="AS2553">
        <v>0.43530000000000002</v>
      </c>
      <c r="AT2553" s="5">
        <f t="shared" si="94"/>
        <v>4.3530000000000001E-3</v>
      </c>
      <c r="AV2553" s="1" t="s">
        <v>6784</v>
      </c>
      <c r="AW2553">
        <v>11.478431179599999</v>
      </c>
      <c r="AX2553">
        <v>6.53</v>
      </c>
      <c r="AY2553" t="s">
        <v>206</v>
      </c>
    </row>
    <row r="2554" spans="24:51" x14ac:dyDescent="0.3">
      <c r="X2554"/>
      <c r="AP2554" s="1" t="s">
        <v>6705</v>
      </c>
      <c r="AQ2554" t="s">
        <v>6787</v>
      </c>
      <c r="AR2554" t="s">
        <v>6788</v>
      </c>
      <c r="AS2554">
        <v>0.43490000000000001</v>
      </c>
      <c r="AT2554" s="5">
        <f t="shared" si="94"/>
        <v>4.3490000000000004E-3</v>
      </c>
      <c r="AV2554" s="1" t="s">
        <v>3271</v>
      </c>
      <c r="AW2554">
        <v>4.8742873145000001</v>
      </c>
      <c r="AX2554">
        <v>7.8E-2</v>
      </c>
      <c r="AY2554">
        <v>22</v>
      </c>
    </row>
    <row r="2555" spans="24:51" x14ac:dyDescent="0.3">
      <c r="X2555"/>
      <c r="AP2555" s="1" t="s">
        <v>6705</v>
      </c>
      <c r="AQ2555" t="s">
        <v>3944</v>
      </c>
      <c r="AR2555" t="s">
        <v>3945</v>
      </c>
      <c r="AS2555">
        <v>0.43330000000000002</v>
      </c>
      <c r="AT2555" s="5">
        <f t="shared" si="94"/>
        <v>4.333E-3</v>
      </c>
      <c r="AV2555" s="1" t="s">
        <v>305</v>
      </c>
      <c r="AW2555">
        <v>4.5445390848000002</v>
      </c>
      <c r="AX2555">
        <v>-53.414999999999999</v>
      </c>
      <c r="AY2555">
        <v>20</v>
      </c>
    </row>
    <row r="2556" spans="24:51" x14ac:dyDescent="0.3">
      <c r="X2556"/>
      <c r="AP2556" s="1" t="s">
        <v>6705</v>
      </c>
      <c r="AQ2556" t="s">
        <v>6789</v>
      </c>
      <c r="AR2556" t="s">
        <v>6790</v>
      </c>
      <c r="AS2556">
        <v>0.40989999999999999</v>
      </c>
      <c r="AT2556" s="5">
        <f t="shared" si="94"/>
        <v>4.0990000000000002E-3</v>
      </c>
      <c r="AV2556" s="1" t="s">
        <v>3273</v>
      </c>
      <c r="AW2556">
        <v>4.0349595353199996</v>
      </c>
      <c r="AX2556">
        <v>9.3580000000000005</v>
      </c>
      <c r="AY2556">
        <v>7.23</v>
      </c>
    </row>
    <row r="2557" spans="24:51" x14ac:dyDescent="0.3">
      <c r="X2557"/>
      <c r="AP2557" s="1" t="s">
        <v>6705</v>
      </c>
      <c r="AQ2557" t="s">
        <v>6791</v>
      </c>
      <c r="AR2557" t="s">
        <v>6792</v>
      </c>
      <c r="AS2557">
        <v>0.40649999999999997</v>
      </c>
      <c r="AT2557" s="5">
        <f t="shared" si="94"/>
        <v>4.065E-3</v>
      </c>
      <c r="AV2557" s="1" t="s">
        <v>3278</v>
      </c>
      <c r="AW2557">
        <v>0.55538571209999998</v>
      </c>
      <c r="AX2557">
        <v>-17.109000000000002</v>
      </c>
      <c r="AY2557" t="s">
        <v>206</v>
      </c>
    </row>
    <row r="2558" spans="24:51" x14ac:dyDescent="0.3">
      <c r="X2558"/>
      <c r="AP2558" s="1" t="s">
        <v>6705</v>
      </c>
      <c r="AQ2558" t="s">
        <v>6793</v>
      </c>
      <c r="AR2558" t="s">
        <v>6794</v>
      </c>
      <c r="AS2558">
        <v>0.3952</v>
      </c>
      <c r="AT2558" s="5">
        <f t="shared" si="94"/>
        <v>3.9519999999999998E-3</v>
      </c>
      <c r="AV2558" s="1" t="s">
        <v>872</v>
      </c>
      <c r="AW2558">
        <v>1.9224991601200001</v>
      </c>
      <c r="AX2558">
        <v>7.64</v>
      </c>
      <c r="AY2558" t="s">
        <v>206</v>
      </c>
    </row>
    <row r="2559" spans="24:51" x14ac:dyDescent="0.3">
      <c r="X2559"/>
      <c r="AP2559" s="1" t="s">
        <v>6705</v>
      </c>
      <c r="AQ2559" t="s">
        <v>6795</v>
      </c>
      <c r="AR2559" t="s">
        <v>6796</v>
      </c>
      <c r="AS2559">
        <v>0.35980000000000001</v>
      </c>
      <c r="AT2559" s="5">
        <f t="shared" si="94"/>
        <v>3.5980000000000001E-3</v>
      </c>
      <c r="AV2559" s="1" t="s">
        <v>3282</v>
      </c>
      <c r="AW2559">
        <v>0.84094777340000004</v>
      </c>
      <c r="AX2559">
        <v>-17.216000000000001</v>
      </c>
      <c r="AY2559" t="s">
        <v>206</v>
      </c>
    </row>
    <row r="2560" spans="24:51" x14ac:dyDescent="0.3">
      <c r="X2560"/>
      <c r="AP2560" s="1" t="s">
        <v>6705</v>
      </c>
      <c r="AQ2560" t="s">
        <v>6797</v>
      </c>
      <c r="AR2560" t="s">
        <v>6798</v>
      </c>
      <c r="AS2560">
        <v>0.35959999999999998</v>
      </c>
      <c r="AT2560" s="5">
        <f t="shared" si="94"/>
        <v>3.5959999999999998E-3</v>
      </c>
      <c r="AV2560" s="1" t="s">
        <v>3272</v>
      </c>
      <c r="AW2560">
        <v>0.75899626913999996</v>
      </c>
      <c r="AX2560">
        <v>-30.209</v>
      </c>
      <c r="AY2560" t="s">
        <v>206</v>
      </c>
    </row>
    <row r="2561" spans="24:51" x14ac:dyDescent="0.3">
      <c r="X2561"/>
      <c r="AP2561" s="1" t="s">
        <v>6705</v>
      </c>
      <c r="AQ2561" t="s">
        <v>4660</v>
      </c>
      <c r="AR2561" t="s">
        <v>4661</v>
      </c>
      <c r="AS2561">
        <v>0.35880000000000001</v>
      </c>
      <c r="AT2561" s="5">
        <f t="shared" si="94"/>
        <v>3.588E-3</v>
      </c>
      <c r="AV2561" s="1" t="s">
        <v>3064</v>
      </c>
      <c r="AW2561">
        <v>3.8685604537499998</v>
      </c>
      <c r="AX2561">
        <v>14.661</v>
      </c>
      <c r="AY2561">
        <v>15</v>
      </c>
    </row>
    <row r="2562" spans="24:51" x14ac:dyDescent="0.3">
      <c r="X2562"/>
      <c r="AP2562" s="1" t="s">
        <v>6705</v>
      </c>
      <c r="AQ2562" t="s">
        <v>6799</v>
      </c>
      <c r="AR2562" t="s">
        <v>6800</v>
      </c>
      <c r="AS2562">
        <v>0.34599999999999997</v>
      </c>
      <c r="AT2562" s="5">
        <f t="shared" si="94"/>
        <v>3.4599999999999995E-3</v>
      </c>
      <c r="AV2562" s="1" t="s">
        <v>3286</v>
      </c>
      <c r="AW2562">
        <v>1.67884416155</v>
      </c>
      <c r="AX2562">
        <v>18.614999999999998</v>
      </c>
      <c r="AY2562">
        <v>34.1</v>
      </c>
    </row>
    <row r="2563" spans="24:51" x14ac:dyDescent="0.3">
      <c r="X2563"/>
      <c r="AP2563" s="1" t="s">
        <v>6705</v>
      </c>
      <c r="AQ2563" t="s">
        <v>6801</v>
      </c>
      <c r="AR2563" t="s">
        <v>6802</v>
      </c>
      <c r="AS2563">
        <v>0.34279999999999999</v>
      </c>
      <c r="AT2563" s="5">
        <f t="shared" si="94"/>
        <v>3.4280000000000001E-3</v>
      </c>
      <c r="AV2563" s="1" t="s">
        <v>864</v>
      </c>
      <c r="AW2563">
        <v>2.7653688895999999</v>
      </c>
      <c r="AX2563">
        <v>-26.446000000000002</v>
      </c>
      <c r="AY2563" t="s">
        <v>206</v>
      </c>
    </row>
    <row r="2564" spans="24:51" x14ac:dyDescent="0.3">
      <c r="X2564"/>
      <c r="AP2564" s="1" t="s">
        <v>6705</v>
      </c>
      <c r="AQ2564" t="s">
        <v>4958</v>
      </c>
      <c r="AR2564" t="s">
        <v>4959</v>
      </c>
      <c r="AS2564">
        <v>0.34100000000000003</v>
      </c>
      <c r="AT2564" s="5">
        <f t="shared" si="94"/>
        <v>3.4100000000000003E-3</v>
      </c>
      <c r="AV2564" s="1" t="s">
        <v>505</v>
      </c>
      <c r="AW2564">
        <v>3.35115866682</v>
      </c>
      <c r="AX2564">
        <v>0</v>
      </c>
      <c r="AY2564" t="s">
        <v>206</v>
      </c>
    </row>
    <row r="2565" spans="24:51" x14ac:dyDescent="0.3">
      <c r="X2565"/>
      <c r="AP2565" s="1" t="s">
        <v>6705</v>
      </c>
      <c r="AQ2565" t="s">
        <v>6647</v>
      </c>
      <c r="AR2565" t="s">
        <v>6648</v>
      </c>
      <c r="AS2565">
        <v>0.33879999999999999</v>
      </c>
      <c r="AT2565" s="5">
        <f t="shared" si="94"/>
        <v>3.388E-3</v>
      </c>
      <c r="AV2565" s="1" t="s">
        <v>3248</v>
      </c>
      <c r="AW2565">
        <v>3.45404954889</v>
      </c>
      <c r="AX2565">
        <v>4.0359999999999996</v>
      </c>
      <c r="AY2565" t="s">
        <v>206</v>
      </c>
    </row>
    <row r="2566" spans="24:51" x14ac:dyDescent="0.3">
      <c r="X2566"/>
      <c r="AP2566" s="1" t="s">
        <v>6705</v>
      </c>
      <c r="AQ2566" t="s">
        <v>6803</v>
      </c>
      <c r="AR2566" t="s">
        <v>6804</v>
      </c>
      <c r="AS2566">
        <v>0.32819999999999999</v>
      </c>
      <c r="AT2566" s="5">
        <f t="shared" si="94"/>
        <v>3.2819999999999998E-3</v>
      </c>
      <c r="AV2566" s="1" t="s">
        <v>3276</v>
      </c>
      <c r="AW2566">
        <v>3.369246</v>
      </c>
      <c r="AX2566">
        <v>10.371</v>
      </c>
      <c r="AY2566">
        <v>231.13933</v>
      </c>
    </row>
    <row r="2567" spans="24:51" x14ac:dyDescent="0.3">
      <c r="X2567"/>
      <c r="AP2567" s="1" t="s">
        <v>6705</v>
      </c>
      <c r="AQ2567" t="s">
        <v>4120</v>
      </c>
      <c r="AR2567" t="s">
        <v>4121</v>
      </c>
      <c r="AS2567">
        <v>0.32550000000000001</v>
      </c>
      <c r="AT2567" s="5">
        <f t="shared" si="94"/>
        <v>3.2550000000000001E-3</v>
      </c>
      <c r="AV2567" s="1" t="s">
        <v>342</v>
      </c>
      <c r="AW2567">
        <v>3.1774109882400001</v>
      </c>
      <c r="AX2567">
        <v>13.211</v>
      </c>
      <c r="AY2567" t="s">
        <v>206</v>
      </c>
    </row>
    <row r="2568" spans="24:51" x14ac:dyDescent="0.3">
      <c r="X2568"/>
      <c r="AP2568" s="1" t="s">
        <v>6705</v>
      </c>
      <c r="AQ2568" t="s">
        <v>5987</v>
      </c>
      <c r="AR2568" t="s">
        <v>5988</v>
      </c>
      <c r="AS2568">
        <v>0.32279999999999998</v>
      </c>
      <c r="AT2568" s="5">
        <f t="shared" si="94"/>
        <v>3.228E-3</v>
      </c>
      <c r="AV2568" s="1" t="s">
        <v>991</v>
      </c>
      <c r="AW2568">
        <v>2.28877422417</v>
      </c>
      <c r="AX2568">
        <v>16.103999999999999</v>
      </c>
      <c r="AY2568" t="s">
        <v>206</v>
      </c>
    </row>
    <row r="2569" spans="24:51" x14ac:dyDescent="0.3">
      <c r="X2569"/>
      <c r="AP2569" s="1" t="s">
        <v>6705</v>
      </c>
      <c r="AQ2569" t="s">
        <v>6653</v>
      </c>
      <c r="AR2569" t="s">
        <v>6654</v>
      </c>
      <c r="AS2569">
        <v>0.3095</v>
      </c>
      <c r="AV2569" s="1" t="s">
        <v>3250</v>
      </c>
      <c r="AW2569">
        <v>1.1968613784</v>
      </c>
      <c r="AX2569">
        <v>9.7899999999999991</v>
      </c>
      <c r="AY2569" t="s">
        <v>206</v>
      </c>
    </row>
    <row r="2570" spans="24:51" x14ac:dyDescent="0.3">
      <c r="X2570"/>
      <c r="AP2570" s="1" t="s">
        <v>6705</v>
      </c>
      <c r="AQ2570" t="s">
        <v>6805</v>
      </c>
      <c r="AR2570" t="s">
        <v>6806</v>
      </c>
      <c r="AS2570">
        <v>0.30740000000000001</v>
      </c>
      <c r="AV2570" s="1" t="s">
        <v>3279</v>
      </c>
      <c r="AW2570">
        <v>0.75356072539999996</v>
      </c>
      <c r="AX2570">
        <v>-40.183999999999997</v>
      </c>
      <c r="AY2570" t="s">
        <v>206</v>
      </c>
    </row>
    <row r="2571" spans="24:51" x14ac:dyDescent="0.3">
      <c r="X2571"/>
      <c r="AP2571" s="1" t="s">
        <v>6705</v>
      </c>
      <c r="AQ2571" t="s">
        <v>6807</v>
      </c>
      <c r="AR2571" t="s">
        <v>6808</v>
      </c>
      <c r="AS2571">
        <v>0.27679999999999999</v>
      </c>
      <c r="AV2571" s="1" t="s">
        <v>3288</v>
      </c>
      <c r="AW2571">
        <v>1.3825806701200001</v>
      </c>
      <c r="AX2571">
        <v>12.253</v>
      </c>
      <c r="AY2571" t="s">
        <v>206</v>
      </c>
    </row>
    <row r="2572" spans="24:51" x14ac:dyDescent="0.3">
      <c r="X2572"/>
      <c r="AP2572" s="1" t="s">
        <v>6705</v>
      </c>
      <c r="AQ2572" t="s">
        <v>6809</v>
      </c>
      <c r="AR2572" t="s">
        <v>6810</v>
      </c>
      <c r="AS2572">
        <v>0.27660000000000001</v>
      </c>
      <c r="AV2572" s="1" t="s">
        <v>3291</v>
      </c>
      <c r="AW2572">
        <v>1.5952979319</v>
      </c>
      <c r="AX2572">
        <v>0</v>
      </c>
      <c r="AY2572" t="s">
        <v>206</v>
      </c>
    </row>
    <row r="2573" spans="24:51" x14ac:dyDescent="0.3">
      <c r="X2573"/>
      <c r="AP2573" s="1" t="s">
        <v>6705</v>
      </c>
      <c r="AQ2573" t="s">
        <v>5961</v>
      </c>
      <c r="AR2573" t="s">
        <v>5962</v>
      </c>
      <c r="AS2573">
        <v>0.27529999999999999</v>
      </c>
      <c r="AV2573" s="1" t="s">
        <v>884</v>
      </c>
      <c r="AW2573">
        <v>2.9618606436000001</v>
      </c>
      <c r="AX2573">
        <v>2.097</v>
      </c>
      <c r="AY2573" t="s">
        <v>206</v>
      </c>
    </row>
    <row r="2574" spans="24:51" x14ac:dyDescent="0.3">
      <c r="X2574"/>
      <c r="AP2574" s="1" t="s">
        <v>6705</v>
      </c>
      <c r="AQ2574" t="s">
        <v>6811</v>
      </c>
      <c r="AR2574" t="s">
        <v>6812</v>
      </c>
      <c r="AS2574">
        <v>0.2747</v>
      </c>
      <c r="AV2574" s="1" t="s">
        <v>3297</v>
      </c>
      <c r="AW2574">
        <v>2.2283767053600001</v>
      </c>
      <c r="AX2574">
        <v>31.681000000000001</v>
      </c>
      <c r="AY2574" t="s">
        <v>206</v>
      </c>
    </row>
    <row r="2575" spans="24:51" x14ac:dyDescent="0.3">
      <c r="X2575"/>
      <c r="AP2575" s="1" t="s">
        <v>6705</v>
      </c>
      <c r="AQ2575" t="s">
        <v>6813</v>
      </c>
      <c r="AR2575" t="s">
        <v>6814</v>
      </c>
      <c r="AS2575">
        <v>0.2747</v>
      </c>
      <c r="AV2575" s="1" t="s">
        <v>3277</v>
      </c>
      <c r="AW2575">
        <v>0.69191652924000002</v>
      </c>
      <c r="AX2575">
        <v>-11.455</v>
      </c>
      <c r="AY2575" t="s">
        <v>206</v>
      </c>
    </row>
    <row r="2576" spans="24:51" x14ac:dyDescent="0.3">
      <c r="X2576"/>
      <c r="AP2576" s="1" t="s">
        <v>6705</v>
      </c>
      <c r="AQ2576" t="s">
        <v>6815</v>
      </c>
      <c r="AR2576" t="s">
        <v>6816</v>
      </c>
      <c r="AS2576">
        <v>0.2742</v>
      </c>
      <c r="AV2576" s="1" t="s">
        <v>3283</v>
      </c>
      <c r="AW2576">
        <v>1.3822334191100001</v>
      </c>
      <c r="AX2576">
        <v>-15.260999999999999</v>
      </c>
      <c r="AY2576" t="s">
        <v>206</v>
      </c>
    </row>
    <row r="2577" spans="42:51" customFormat="1" x14ac:dyDescent="0.3">
      <c r="AP2577" s="1" t="s">
        <v>6705</v>
      </c>
      <c r="AQ2577" t="s">
        <v>6817</v>
      </c>
      <c r="AR2577" t="s">
        <v>6818</v>
      </c>
      <c r="AS2577">
        <v>0.26889999999999997</v>
      </c>
      <c r="AV2577" s="1" t="s">
        <v>3284</v>
      </c>
      <c r="AW2577">
        <v>1.9256394047000001</v>
      </c>
      <c r="AX2577">
        <v>-3.4710000000000001</v>
      </c>
      <c r="AY2577" t="s">
        <v>206</v>
      </c>
    </row>
    <row r="2578" spans="42:51" customFormat="1" x14ac:dyDescent="0.3">
      <c r="AP2578" s="1" t="s">
        <v>6705</v>
      </c>
      <c r="AQ2578" t="s">
        <v>6819</v>
      </c>
      <c r="AR2578" t="s">
        <v>6820</v>
      </c>
      <c r="AS2578">
        <v>0.26860000000000001</v>
      </c>
      <c r="AV2578" s="1" t="s">
        <v>3287</v>
      </c>
      <c r="AW2578">
        <v>1.4717693789999999</v>
      </c>
      <c r="AX2578">
        <v>15.804</v>
      </c>
      <c r="AY2578" t="s">
        <v>206</v>
      </c>
    </row>
    <row r="2579" spans="42:51" customFormat="1" x14ac:dyDescent="0.3">
      <c r="AP2579" s="1" t="s">
        <v>6705</v>
      </c>
      <c r="AQ2579" t="s">
        <v>6821</v>
      </c>
      <c r="AR2579" t="s">
        <v>6822</v>
      </c>
      <c r="AS2579">
        <v>0.26769999999999999</v>
      </c>
      <c r="AV2579" s="1" t="s">
        <v>3296</v>
      </c>
      <c r="AW2579">
        <v>2.11627658466</v>
      </c>
      <c r="AX2579">
        <v>0</v>
      </c>
      <c r="AY2579">
        <v>12.8</v>
      </c>
    </row>
    <row r="2580" spans="42:51" customFormat="1" x14ac:dyDescent="0.3">
      <c r="AP2580" s="1" t="s">
        <v>6705</v>
      </c>
      <c r="AQ2580" t="s">
        <v>6823</v>
      </c>
      <c r="AR2580" t="s">
        <v>6824</v>
      </c>
      <c r="AS2580">
        <v>0.26479999999999998</v>
      </c>
      <c r="AV2580" s="1" t="s">
        <v>3294</v>
      </c>
      <c r="AW2580">
        <v>2.5177365699999998</v>
      </c>
      <c r="AX2580">
        <v>-3.34</v>
      </c>
      <c r="AY2580" t="s">
        <v>206</v>
      </c>
    </row>
    <row r="2581" spans="42:51" customFormat="1" x14ac:dyDescent="0.3">
      <c r="AP2581" s="1" t="s">
        <v>6705</v>
      </c>
      <c r="AQ2581" t="s">
        <v>6164</v>
      </c>
      <c r="AR2581" t="s">
        <v>6165</v>
      </c>
      <c r="AS2581">
        <v>0.2641</v>
      </c>
      <c r="AV2581" s="1" t="s">
        <v>733</v>
      </c>
      <c r="AW2581">
        <v>2.6914798235099999</v>
      </c>
      <c r="AX2581">
        <v>0</v>
      </c>
      <c r="AY2581">
        <v>4.0999999999999996</v>
      </c>
    </row>
    <row r="2582" spans="42:51" customFormat="1" x14ac:dyDescent="0.3">
      <c r="AP2582" s="1" t="s">
        <v>6705</v>
      </c>
      <c r="AQ2582" t="s">
        <v>6825</v>
      </c>
      <c r="AR2582" t="s">
        <v>6826</v>
      </c>
      <c r="AS2582">
        <v>0.25950000000000001</v>
      </c>
      <c r="AV2582" s="1" t="s">
        <v>3280</v>
      </c>
      <c r="AW2582">
        <v>2.57255211902</v>
      </c>
      <c r="AX2582">
        <v>0.19</v>
      </c>
      <c r="AY2582" t="s">
        <v>206</v>
      </c>
    </row>
    <row r="2583" spans="42:51" customFormat="1" x14ac:dyDescent="0.3">
      <c r="AP2583" s="1" t="s">
        <v>6705</v>
      </c>
      <c r="AQ2583" t="s">
        <v>6827</v>
      </c>
      <c r="AR2583" t="s">
        <v>6828</v>
      </c>
      <c r="AS2583">
        <v>0.24529999999999999</v>
      </c>
      <c r="AV2583" s="1" t="s">
        <v>3298</v>
      </c>
      <c r="AW2583">
        <v>0.81114134670000004</v>
      </c>
      <c r="AX2583">
        <v>29.547999999999998</v>
      </c>
      <c r="AY2583" t="s">
        <v>206</v>
      </c>
    </row>
    <row r="2584" spans="42:51" customFormat="1" x14ac:dyDescent="0.3">
      <c r="AP2584" s="1" t="s">
        <v>6705</v>
      </c>
      <c r="AQ2584" t="s">
        <v>6829</v>
      </c>
      <c r="AR2584" t="s">
        <v>6830</v>
      </c>
      <c r="AS2584">
        <v>0.23100000000000001</v>
      </c>
      <c r="AV2584" s="1" t="s">
        <v>3289</v>
      </c>
      <c r="AW2584">
        <v>2.4124606318400001</v>
      </c>
      <c r="AX2584">
        <v>42.335000000000001</v>
      </c>
      <c r="AY2584" t="s">
        <v>206</v>
      </c>
    </row>
    <row r="2585" spans="42:51" customFormat="1" x14ac:dyDescent="0.3">
      <c r="AP2585" s="1" t="s">
        <v>6705</v>
      </c>
      <c r="AQ2585" t="s">
        <v>6831</v>
      </c>
      <c r="AR2585" t="s">
        <v>6832</v>
      </c>
      <c r="AS2585">
        <v>0.224</v>
      </c>
      <c r="AV2585" s="1" t="s">
        <v>3292</v>
      </c>
      <c r="AW2585">
        <v>0.70694399519999995</v>
      </c>
      <c r="AX2585">
        <v>-5.3029999999999999</v>
      </c>
      <c r="AY2585" t="s">
        <v>206</v>
      </c>
    </row>
    <row r="2586" spans="42:51" customFormat="1" x14ac:dyDescent="0.3">
      <c r="AP2586" s="1" t="s">
        <v>6705</v>
      </c>
      <c r="AQ2586" t="s">
        <v>6833</v>
      </c>
      <c r="AR2586" t="s">
        <v>6834</v>
      </c>
      <c r="AS2586">
        <v>0.22309999999999999</v>
      </c>
      <c r="AV2586" s="1" t="s">
        <v>3299</v>
      </c>
      <c r="AW2586">
        <v>0.92126203792000005</v>
      </c>
      <c r="AX2586">
        <v>4.9400000000000004</v>
      </c>
      <c r="AY2586" t="s">
        <v>206</v>
      </c>
    </row>
    <row r="2587" spans="42:51" customFormat="1" x14ac:dyDescent="0.3">
      <c r="AP2587" s="1" t="s">
        <v>6705</v>
      </c>
      <c r="AQ2587" t="s">
        <v>4866</v>
      </c>
      <c r="AR2587" t="s">
        <v>4867</v>
      </c>
      <c r="AS2587">
        <v>0.2167</v>
      </c>
      <c r="AV2587" s="1" t="s">
        <v>487</v>
      </c>
      <c r="AW2587">
        <v>2.2204836725999999</v>
      </c>
      <c r="AX2587">
        <v>25.102</v>
      </c>
      <c r="AY2587">
        <v>-4.5</v>
      </c>
    </row>
    <row r="2588" spans="42:51" customFormat="1" x14ac:dyDescent="0.3">
      <c r="AP2588" s="1" t="s">
        <v>6705</v>
      </c>
      <c r="AQ2588" t="s">
        <v>6835</v>
      </c>
      <c r="AR2588" t="s">
        <v>6836</v>
      </c>
      <c r="AS2588">
        <v>0.2145</v>
      </c>
      <c r="AV2588" s="1" t="s">
        <v>3281</v>
      </c>
      <c r="AW2588">
        <v>1.09121566197</v>
      </c>
      <c r="AX2588">
        <v>0</v>
      </c>
      <c r="AY2588" t="s">
        <v>206</v>
      </c>
    </row>
    <row r="2589" spans="42:51" customFormat="1" x14ac:dyDescent="0.3">
      <c r="AP2589" s="1" t="s">
        <v>6705</v>
      </c>
      <c r="AQ2589" t="s">
        <v>6837</v>
      </c>
      <c r="AR2589" t="s">
        <v>6838</v>
      </c>
      <c r="AS2589">
        <v>0.21360000000000001</v>
      </c>
      <c r="AV2589" s="1" t="s">
        <v>3293</v>
      </c>
      <c r="AW2589">
        <v>1.3622044733100001</v>
      </c>
      <c r="AX2589">
        <v>16.541</v>
      </c>
      <c r="AY2589" t="s">
        <v>206</v>
      </c>
    </row>
    <row r="2590" spans="42:51" customFormat="1" x14ac:dyDescent="0.3">
      <c r="AP2590" s="1" t="s">
        <v>6705</v>
      </c>
      <c r="AQ2590" t="s">
        <v>3563</v>
      </c>
      <c r="AR2590" t="s">
        <v>6839</v>
      </c>
      <c r="AS2590">
        <v>0.21149999999999999</v>
      </c>
      <c r="AV2590" s="1" t="s">
        <v>206</v>
      </c>
      <c r="AW2590" t="s">
        <v>249</v>
      </c>
      <c r="AX2590" t="s">
        <v>1029</v>
      </c>
      <c r="AY2590" t="s">
        <v>278</v>
      </c>
    </row>
    <row r="2591" spans="42:51" customFormat="1" x14ac:dyDescent="0.3">
      <c r="AP2591" s="1" t="s">
        <v>6705</v>
      </c>
      <c r="AQ2591" t="s">
        <v>6840</v>
      </c>
      <c r="AR2591" t="s">
        <v>6841</v>
      </c>
      <c r="AS2591">
        <v>0.20580000000000001</v>
      </c>
      <c r="AV2591" s="1" t="s">
        <v>3290</v>
      </c>
      <c r="AW2591">
        <v>0.32222250788000001</v>
      </c>
      <c r="AX2591">
        <v>-19.795999999999999</v>
      </c>
      <c r="AY2591" t="s">
        <v>206</v>
      </c>
    </row>
    <row r="2592" spans="42:51" customFormat="1" x14ac:dyDescent="0.3">
      <c r="AP2592" s="1" t="s">
        <v>6705</v>
      </c>
      <c r="AQ2592" t="s">
        <v>6842</v>
      </c>
      <c r="AR2592" t="s">
        <v>6843</v>
      </c>
      <c r="AS2592">
        <v>0.20100000000000001</v>
      </c>
      <c r="AV2592" s="1" t="s">
        <v>3300</v>
      </c>
      <c r="AW2592">
        <v>0.75536126928000003</v>
      </c>
      <c r="AX2592">
        <v>-5.8159999999999998</v>
      </c>
      <c r="AY2592" t="s">
        <v>206</v>
      </c>
    </row>
    <row r="2593" spans="42:51" customFormat="1" x14ac:dyDescent="0.3">
      <c r="AP2593" s="1" t="s">
        <v>6705</v>
      </c>
      <c r="AQ2593" t="s">
        <v>6844</v>
      </c>
      <c r="AR2593" t="s">
        <v>6845</v>
      </c>
      <c r="AS2593">
        <v>0.19359999999999999</v>
      </c>
      <c r="AV2593" s="1" t="s">
        <v>3295</v>
      </c>
      <c r="AW2593">
        <v>1.61515340745</v>
      </c>
      <c r="AX2593">
        <v>13.096</v>
      </c>
      <c r="AY2593" t="s">
        <v>206</v>
      </c>
    </row>
    <row r="2594" spans="42:51" customFormat="1" x14ac:dyDescent="0.3">
      <c r="AP2594" s="1" t="s">
        <v>6705</v>
      </c>
      <c r="AQ2594" t="s">
        <v>6846</v>
      </c>
      <c r="AR2594" t="s">
        <v>6847</v>
      </c>
      <c r="AS2594">
        <v>0.18679999999999999</v>
      </c>
      <c r="AV2594" s="1" t="s">
        <v>3301</v>
      </c>
      <c r="AW2594">
        <v>0.28986522074999999</v>
      </c>
      <c r="AX2594">
        <v>-13.462</v>
      </c>
      <c r="AY2594" t="s">
        <v>206</v>
      </c>
    </row>
    <row r="2595" spans="42:51" customFormat="1" x14ac:dyDescent="0.3">
      <c r="AP2595" s="1" t="s">
        <v>6705</v>
      </c>
      <c r="AQ2595" t="s">
        <v>6661</v>
      </c>
      <c r="AR2595" t="s">
        <v>6662</v>
      </c>
      <c r="AS2595">
        <v>0.1787</v>
      </c>
      <c r="AV2595" s="1" t="s">
        <v>3252</v>
      </c>
      <c r="AW2595">
        <v>0.28871408474999999</v>
      </c>
      <c r="AX2595">
        <v>8.1530000000000005</v>
      </c>
      <c r="AY2595" t="s">
        <v>206</v>
      </c>
    </row>
    <row r="2596" spans="42:51" customFormat="1" x14ac:dyDescent="0.3">
      <c r="AP2596" s="1" t="s">
        <v>6705</v>
      </c>
      <c r="AQ2596" t="s">
        <v>6848</v>
      </c>
      <c r="AR2596" t="s">
        <v>6849</v>
      </c>
      <c r="AS2596">
        <v>0.159</v>
      </c>
      <c r="AV2596" s="1" t="s">
        <v>839</v>
      </c>
      <c r="AW2596">
        <v>0.52407959533000004</v>
      </c>
      <c r="AX2596">
        <v>17.027000000000001</v>
      </c>
      <c r="AY2596" t="s">
        <v>206</v>
      </c>
    </row>
    <row r="2597" spans="42:51" customFormat="1" x14ac:dyDescent="0.3">
      <c r="AP2597" s="1" t="s">
        <v>6705</v>
      </c>
      <c r="AQ2597" t="s">
        <v>6850</v>
      </c>
      <c r="AR2597" t="s">
        <v>6851</v>
      </c>
      <c r="AS2597">
        <v>5.2600000000000001E-2</v>
      </c>
      <c r="AV2597" s="1" t="s">
        <v>3302</v>
      </c>
      <c r="AW2597">
        <v>4.6160220859999997E-2</v>
      </c>
      <c r="AX2597">
        <v>-27.638999999999999</v>
      </c>
      <c r="AY2597" t="s">
        <v>206</v>
      </c>
    </row>
    <row r="2598" spans="42:51" customFormat="1" x14ac:dyDescent="0.3"/>
    <row r="2599" spans="42:51" customFormat="1" x14ac:dyDescent="0.3"/>
    <row r="2600" spans="42:51" customFormat="1" x14ac:dyDescent="0.3"/>
    <row r="2601" spans="42:51" customFormat="1" x14ac:dyDescent="0.3"/>
    <row r="2602" spans="42:51" customFormat="1" x14ac:dyDescent="0.3"/>
    <row r="2603" spans="42:51" customFormat="1" x14ac:dyDescent="0.3"/>
    <row r="2604" spans="42:51" customFormat="1" x14ac:dyDescent="0.3"/>
    <row r="2605" spans="42:51" customFormat="1" x14ac:dyDescent="0.3"/>
    <row r="2606" spans="42:51" customFormat="1" x14ac:dyDescent="0.3"/>
    <row r="2607" spans="42:51" customFormat="1" x14ac:dyDescent="0.3"/>
    <row r="2608" spans="42:51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spans="24:47" x14ac:dyDescent="0.3">
      <c r="X5009"/>
      <c r="AT5009"/>
      <c r="AU5009"/>
    </row>
    <row r="5010" spans="24:47" x14ac:dyDescent="0.3">
      <c r="X5010"/>
      <c r="AT5010"/>
      <c r="AU5010"/>
    </row>
    <row r="5011" spans="24:47" x14ac:dyDescent="0.3">
      <c r="X5011"/>
      <c r="AT5011"/>
      <c r="AU5011"/>
    </row>
    <row r="5012" spans="24:47" x14ac:dyDescent="0.3">
      <c r="X5012"/>
      <c r="AT5012"/>
      <c r="AU5012"/>
    </row>
    <row r="5013" spans="24:47" x14ac:dyDescent="0.3">
      <c r="X5013"/>
      <c r="AT5013"/>
      <c r="AU5013"/>
    </row>
    <row r="5014" spans="24:47" x14ac:dyDescent="0.3">
      <c r="X5014"/>
      <c r="AT5014"/>
      <c r="AU5014"/>
    </row>
    <row r="5015" spans="24:47" x14ac:dyDescent="0.3">
      <c r="X5015"/>
      <c r="AT5015"/>
      <c r="AU5015"/>
    </row>
    <row r="5016" spans="24:47" x14ac:dyDescent="0.3">
      <c r="X5016"/>
      <c r="AT5016"/>
      <c r="AU5016"/>
    </row>
    <row r="5017" spans="24:47" x14ac:dyDescent="0.3">
      <c r="X5017"/>
      <c r="AT5017"/>
      <c r="AU5017"/>
    </row>
    <row r="5018" spans="24:47" x14ac:dyDescent="0.3">
      <c r="X5018"/>
    </row>
  </sheetData>
  <phoneticPr fontId="1" type="noConversion"/>
  <conditionalFormatting sqref="AF8:AF43">
    <cfRule type="cellIs" dxfId="92" priority="9" operator="greaterThan">
      <formula>$AF$3</formula>
    </cfRule>
    <cfRule type="cellIs" dxfId="91" priority="32" operator="lessThan">
      <formula>10</formula>
    </cfRule>
    <cfRule type="cellIs" dxfId="90" priority="33" operator="lessThan">
      <formula>20</formula>
    </cfRule>
    <cfRule type="cellIs" dxfId="89" priority="34" operator="greaterThan">
      <formula>20</formula>
    </cfRule>
  </conditionalFormatting>
  <conditionalFormatting sqref="J8:M43">
    <cfRule type="cellIs" dxfId="88" priority="27" operator="lessThan">
      <formula>10</formula>
    </cfRule>
    <cfRule type="cellIs" dxfId="87" priority="28" operator="lessThan">
      <formula>20</formula>
    </cfRule>
    <cfRule type="cellIs" dxfId="86" priority="29" operator="greaterThan">
      <formula>20</formula>
    </cfRule>
  </conditionalFormatting>
  <conditionalFormatting sqref="AL8:AL43">
    <cfRule type="cellIs" dxfId="85" priority="10" operator="greaterThan">
      <formula>$AL$3</formula>
    </cfRule>
    <cfRule type="cellIs" dxfId="84" priority="21" operator="lessThan">
      <formula>10</formula>
    </cfRule>
    <cfRule type="cellIs" dxfId="83" priority="22" operator="lessThan">
      <formula>20</formula>
    </cfRule>
    <cfRule type="cellIs" dxfId="82" priority="23" operator="greaterThan">
      <formula>20</formula>
    </cfRule>
  </conditionalFormatting>
  <conditionalFormatting sqref="AB8:AB43 AH8:AH43">
    <cfRule type="cellIs" dxfId="81" priority="19" operator="lessThan">
      <formula>0</formula>
    </cfRule>
    <cfRule type="cellIs" dxfId="80" priority="20" operator="greaterThan">
      <formula>0</formula>
    </cfRule>
  </conditionalFormatting>
  <conditionalFormatting sqref="Z8:Z43 AG8:AG43">
    <cfRule type="cellIs" dxfId="79" priority="8" operator="greaterThan">
      <formula>$Z$3</formula>
    </cfRule>
    <cfRule type="cellIs" dxfId="78" priority="16" operator="lessThan">
      <formula>10</formula>
    </cfRule>
    <cfRule type="cellIs" dxfId="77" priority="17" operator="lessThan">
      <formula>20</formula>
    </cfRule>
    <cfRule type="cellIs" dxfId="76" priority="18" operator="greaterThan">
      <formula>20</formula>
    </cfRule>
  </conditionalFormatting>
  <conditionalFormatting sqref="AA8:AA43">
    <cfRule type="cellIs" dxfId="75" priority="7" operator="greaterThan">
      <formula>$AA$3</formula>
    </cfRule>
    <cfRule type="cellIs" dxfId="74" priority="13" operator="lessThan">
      <formula>10</formula>
    </cfRule>
    <cfRule type="cellIs" dxfId="73" priority="14" operator="lessThan">
      <formula>20</formula>
    </cfRule>
    <cfRule type="cellIs" dxfId="72" priority="15" operator="greaterThan">
      <formula>20</formula>
    </cfRule>
  </conditionalFormatting>
  <conditionalFormatting sqref="AB3">
    <cfRule type="cellIs" dxfId="71" priority="11" operator="lessThan">
      <formula>0</formula>
    </cfRule>
    <cfRule type="cellIs" dxfId="70" priority="12" operator="greaterThan">
      <formula>0</formula>
    </cfRule>
  </conditionalFormatting>
  <conditionalFormatting sqref="V3 V8:V43">
    <cfRule type="top10" dxfId="69" priority="43" percent="1" bottom="1" rank="3"/>
    <cfRule type="top10" dxfId="68" priority="44" percent="1" rank="6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6"/>
  <sheetViews>
    <sheetView showGridLines="0" zoomScale="70" zoomScaleNormal="70" workbookViewId="0"/>
  </sheetViews>
  <sheetFormatPr defaultRowHeight="16.5" x14ac:dyDescent="0.3"/>
  <cols>
    <col min="3" max="3" width="10.125" customWidth="1"/>
    <col min="5" max="5" width="49.625" bestFit="1" customWidth="1"/>
    <col min="6" max="6" width="11.75" bestFit="1" customWidth="1"/>
    <col min="7" max="7" width="9.625" bestFit="1" customWidth="1"/>
    <col min="8" max="8" width="16.875" bestFit="1" customWidth="1"/>
    <col min="9" max="9" width="10.5" bestFit="1" customWidth="1"/>
    <col min="10" max="10" width="9.375" customWidth="1"/>
    <col min="11" max="11" width="10.5" customWidth="1"/>
    <col min="14" max="14" width="6.625" bestFit="1" customWidth="1"/>
    <col min="15" max="15" width="12.125" bestFit="1" customWidth="1"/>
    <col min="16" max="16" width="58.25" bestFit="1" customWidth="1"/>
    <col min="17" max="17" width="25.5" bestFit="1" customWidth="1"/>
    <col min="18" max="18" width="10" style="5" bestFit="1" customWidth="1"/>
    <col min="19" max="19" width="9" style="5"/>
    <col min="21" max="21" width="9.25" bestFit="1" customWidth="1"/>
  </cols>
  <sheetData>
    <row r="1" spans="1:24" x14ac:dyDescent="0.3">
      <c r="V1" t="s">
        <v>1022</v>
      </c>
      <c r="W1" s="2">
        <f>COUNTA(W8:W1998)</f>
        <v>1991</v>
      </c>
    </row>
    <row r="2" spans="1:24" x14ac:dyDescent="0.3">
      <c r="V2" t="s">
        <v>1021</v>
      </c>
      <c r="W2" s="2">
        <f>COUNTIF($W$8:$W$1998,$V$2)</f>
        <v>690</v>
      </c>
    </row>
    <row r="3" spans="1:24" x14ac:dyDescent="0.3">
      <c r="V3" s="3" t="s">
        <v>278</v>
      </c>
      <c r="W3" s="2">
        <f>COUNTIF($W$8:$W$1998,$V$3)</f>
        <v>12</v>
      </c>
    </row>
    <row r="4" spans="1:24" x14ac:dyDescent="0.3">
      <c r="U4" s="3"/>
      <c r="V4" s="2"/>
      <c r="W4" s="2">
        <f>W1-W2-W3</f>
        <v>1289</v>
      </c>
    </row>
    <row r="5" spans="1:24" x14ac:dyDescent="0.3">
      <c r="U5" s="3"/>
      <c r="W5" s="3"/>
    </row>
    <row r="6" spans="1:24" x14ac:dyDescent="0.3">
      <c r="D6" t="str">
        <f>_xll.TR(A8:A39,"TR.FundName","CH=Fd RH=IN",D7)</f>
        <v>Paused at 17:12:55</v>
      </c>
      <c r="T6" t="str">
        <f>_xll.TR(O8:O5000,"TR.CompanyMarketCap(Scale=9);ZAV(TR.Historical5YrGrowth);TR.LTGMean","Curn=USD SDate=0D CH=Fd RH=IN",T7)</f>
        <v>Paused at 17:13:12</v>
      </c>
    </row>
    <row r="7" spans="1:24" x14ac:dyDescent="0.3">
      <c r="A7" t="s">
        <v>1017</v>
      </c>
      <c r="D7" s="6"/>
      <c r="E7" s="6" t="s">
        <v>528</v>
      </c>
      <c r="F7" s="6" t="s">
        <v>1018</v>
      </c>
      <c r="G7" s="6" t="s">
        <v>1019</v>
      </c>
      <c r="H7" s="6" t="s">
        <v>1030</v>
      </c>
      <c r="I7" s="6" t="s">
        <v>1038</v>
      </c>
      <c r="J7" s="6" t="s">
        <v>1039</v>
      </c>
      <c r="K7" s="12" t="s">
        <v>1058</v>
      </c>
      <c r="O7" t="s">
        <v>0</v>
      </c>
      <c r="P7" t="s">
        <v>204</v>
      </c>
      <c r="Q7" t="s">
        <v>205</v>
      </c>
      <c r="R7" s="5" t="s">
        <v>1027</v>
      </c>
      <c r="U7" t="s">
        <v>247</v>
      </c>
      <c r="V7" t="s">
        <v>1028</v>
      </c>
      <c r="W7" t="s">
        <v>277</v>
      </c>
    </row>
    <row r="8" spans="1:24" x14ac:dyDescent="0.3">
      <c r="A8" t="s">
        <v>1060</v>
      </c>
      <c r="B8" t="s">
        <v>1061</v>
      </c>
      <c r="D8" s="7" t="s">
        <v>1059</v>
      </c>
      <c r="E8" s="7" t="s">
        <v>1323</v>
      </c>
      <c r="F8" s="6">
        <f>COUNTIF($N:$N,$A8)</f>
        <v>2369</v>
      </c>
      <c r="G8" s="8">
        <f ca="1">SUMPRODUCT(OFFSET($R$8,0,0,$F8),OFFSET($U$8,0,0,$F8))</f>
        <v>404.29747514605521</v>
      </c>
      <c r="H8" s="8">
        <f ca="1">SUMPRODUCT(OFFSET($R$8,0,0,$F8),OFFSET($V$8,0,0,$F8))</f>
        <v>14.531468552999998</v>
      </c>
      <c r="I8" s="8">
        <f ca="1">SUMPRODUCT(OFFSET($R$8,0,0,$F8),OFFSET($W$8,0,0,$F8))</f>
        <v>16.477947802829981</v>
      </c>
      <c r="J8" s="8">
        <f>AVERAGEIF($N$8:$N$5000,$D8,$W$8:$W$5000)</f>
        <v>19.192422772758864</v>
      </c>
      <c r="K8" s="8">
        <f>COUNTIFS($N$8:$N$5000,$D8,$W$8:$W$5000,"&gt;0")/COUNTIF($N$8:$N$5000,$D8)*100</f>
        <v>57.070493879273954</v>
      </c>
      <c r="L8" s="3"/>
      <c r="N8" s="1" t="s">
        <v>6853</v>
      </c>
      <c r="O8" t="str">
        <f>_xll.TR(A8,"TR.FundHoldingRIC;TR.FundHoldingName;TR.FundPercentageOfFundAssets","StartNum=0 EndNum=5000 CH=Fd RH=IN",N7)</f>
        <v>AAPL.OQ</v>
      </c>
      <c r="P8" t="s">
        <v>6854</v>
      </c>
      <c r="Q8" s="4">
        <v>3.6177999999999999</v>
      </c>
      <c r="R8" s="5">
        <f>Q8/100</f>
        <v>3.6178000000000002E-2</v>
      </c>
      <c r="T8" s="1" t="s">
        <v>1</v>
      </c>
      <c r="U8" s="3">
        <v>2460.95955</v>
      </c>
      <c r="V8" s="3">
        <v>8.4149999999999991</v>
      </c>
      <c r="W8" s="3">
        <v>15.43225</v>
      </c>
      <c r="X8" s="3"/>
    </row>
    <row r="9" spans="1:24" x14ac:dyDescent="0.3">
      <c r="L9" s="3"/>
      <c r="N9" s="1" t="s">
        <v>6853</v>
      </c>
      <c r="O9" t="s">
        <v>6855</v>
      </c>
      <c r="P9" t="s">
        <v>6856</v>
      </c>
      <c r="Q9" s="4">
        <v>3.4232999999999998</v>
      </c>
      <c r="R9" s="5">
        <f t="shared" ref="R9:R72" si="0">Q9/100</f>
        <v>3.4233E-2</v>
      </c>
      <c r="T9" s="1" t="s">
        <v>2</v>
      </c>
      <c r="U9" s="3">
        <v>2523.2069878150801</v>
      </c>
      <c r="V9" s="3">
        <v>18.173999999999999</v>
      </c>
      <c r="W9" s="3">
        <v>16.251999999999999</v>
      </c>
      <c r="X9" s="3"/>
    </row>
    <row r="10" spans="1:24" x14ac:dyDescent="0.3">
      <c r="L10" s="3"/>
      <c r="N10" s="1" t="s">
        <v>6853</v>
      </c>
      <c r="O10" t="s">
        <v>6857</v>
      </c>
      <c r="P10" t="s">
        <v>6858</v>
      </c>
      <c r="Q10" s="4">
        <v>2.1981999999999999</v>
      </c>
      <c r="R10" s="5">
        <f t="shared" si="0"/>
        <v>2.1981999999999998E-2</v>
      </c>
      <c r="T10" s="1" t="s">
        <v>3</v>
      </c>
      <c r="U10" s="3">
        <v>1798.1831732815999</v>
      </c>
      <c r="V10" s="3">
        <v>100.59699999999999</v>
      </c>
      <c r="W10" s="3">
        <v>36</v>
      </c>
      <c r="X10" s="3"/>
    </row>
    <row r="11" spans="1:24" x14ac:dyDescent="0.3">
      <c r="L11" s="3"/>
      <c r="N11" s="1" t="s">
        <v>6853</v>
      </c>
      <c r="O11" s="1" t="s">
        <v>6859</v>
      </c>
      <c r="P11" t="s">
        <v>6860</v>
      </c>
      <c r="Q11" s="4">
        <v>1.3131999999999999</v>
      </c>
      <c r="R11" s="5">
        <f t="shared" si="0"/>
        <v>1.3132E-2</v>
      </c>
      <c r="T11" s="1" t="s">
        <v>359</v>
      </c>
      <c r="U11" s="3">
        <v>1003.27146096562</v>
      </c>
      <c r="V11" s="3">
        <v>0</v>
      </c>
      <c r="W11" s="3">
        <v>73.06</v>
      </c>
      <c r="X11" s="3"/>
    </row>
    <row r="12" spans="1:24" x14ac:dyDescent="0.3">
      <c r="L12" s="3"/>
      <c r="N12" s="1" t="s">
        <v>6853</v>
      </c>
      <c r="O12" s="1" t="s">
        <v>6861</v>
      </c>
      <c r="P12" t="s">
        <v>6862</v>
      </c>
      <c r="Q12" s="4">
        <v>1.2701</v>
      </c>
      <c r="R12" s="5">
        <f t="shared" si="0"/>
        <v>1.2701E-2</v>
      </c>
      <c r="T12" s="1" t="s">
        <v>5</v>
      </c>
      <c r="U12" s="3">
        <v>1976.6898999499199</v>
      </c>
      <c r="V12" s="3">
        <v>14.927</v>
      </c>
      <c r="W12" s="3" t="s">
        <v>206</v>
      </c>
      <c r="X12" s="3"/>
    </row>
    <row r="13" spans="1:24" x14ac:dyDescent="0.3">
      <c r="L13" s="3"/>
      <c r="N13" s="1" t="s">
        <v>6853</v>
      </c>
      <c r="O13" t="s">
        <v>6863</v>
      </c>
      <c r="P13" t="s">
        <v>6864</v>
      </c>
      <c r="Q13" s="4">
        <v>1.2444</v>
      </c>
      <c r="R13" s="5">
        <f t="shared" si="0"/>
        <v>1.2444E-2</v>
      </c>
      <c r="T13" s="1" t="s">
        <v>1062</v>
      </c>
      <c r="U13" s="3">
        <v>1976.6898999499199</v>
      </c>
      <c r="V13" s="3">
        <v>0</v>
      </c>
      <c r="W13" s="3" t="s">
        <v>206</v>
      </c>
      <c r="X13" s="3"/>
    </row>
    <row r="14" spans="1:24" x14ac:dyDescent="0.3">
      <c r="L14" s="3"/>
      <c r="N14" s="1" t="s">
        <v>6853</v>
      </c>
      <c r="O14" s="1" t="s">
        <v>6865</v>
      </c>
      <c r="P14" t="s">
        <v>6866</v>
      </c>
      <c r="Q14" s="4">
        <v>1.1214999999999999</v>
      </c>
      <c r="R14" s="5">
        <f t="shared" si="0"/>
        <v>1.1214999999999999E-2</v>
      </c>
      <c r="T14" s="1" t="s">
        <v>4</v>
      </c>
      <c r="U14" s="3">
        <v>966.82833738095997</v>
      </c>
      <c r="V14" s="3">
        <v>42.12</v>
      </c>
      <c r="W14" s="3">
        <v>21.35</v>
      </c>
      <c r="X14" s="3"/>
    </row>
    <row r="15" spans="1:24" x14ac:dyDescent="0.3">
      <c r="L15" s="3"/>
      <c r="N15" s="1" t="s">
        <v>6853</v>
      </c>
      <c r="O15" t="s">
        <v>6867</v>
      </c>
      <c r="P15" t="s">
        <v>6868</v>
      </c>
      <c r="Q15" s="4">
        <v>0.91500000000000004</v>
      </c>
      <c r="R15" s="5">
        <f t="shared" si="0"/>
        <v>9.1500000000000001E-3</v>
      </c>
      <c r="T15" s="1" t="s">
        <v>10</v>
      </c>
      <c r="U15" s="3">
        <v>750.625</v>
      </c>
      <c r="V15" s="3">
        <v>52.826999999999998</v>
      </c>
      <c r="W15" s="3">
        <v>32.6</v>
      </c>
      <c r="X15" s="3"/>
    </row>
    <row r="16" spans="1:24" x14ac:dyDescent="0.3">
      <c r="L16" s="3"/>
      <c r="N16" s="1" t="s">
        <v>6853</v>
      </c>
      <c r="O16" s="1" t="s">
        <v>6869</v>
      </c>
      <c r="P16" t="s">
        <v>6870</v>
      </c>
      <c r="Q16" s="4">
        <v>0.754</v>
      </c>
      <c r="R16" s="5">
        <f t="shared" si="0"/>
        <v>7.5399999999999998E-3</v>
      </c>
      <c r="T16" s="1" t="s">
        <v>1065</v>
      </c>
      <c r="U16" s="3">
        <v>567.49833765753601</v>
      </c>
      <c r="V16" s="3">
        <v>1.796</v>
      </c>
      <c r="W16" s="3">
        <v>16.346</v>
      </c>
      <c r="X16" s="3"/>
    </row>
    <row r="17" spans="12:24" x14ac:dyDescent="0.3">
      <c r="L17" s="3"/>
      <c r="N17" s="1" t="s">
        <v>6853</v>
      </c>
      <c r="O17" s="1" t="s">
        <v>6871</v>
      </c>
      <c r="P17" t="s">
        <v>6872</v>
      </c>
      <c r="Q17" s="4">
        <v>0.74950000000000006</v>
      </c>
      <c r="R17" s="5">
        <f t="shared" si="0"/>
        <v>7.4950000000000008E-3</v>
      </c>
      <c r="T17" s="1" t="s">
        <v>7</v>
      </c>
      <c r="U17" s="3">
        <v>492.22911512015997</v>
      </c>
      <c r="V17" s="3">
        <v>15.394</v>
      </c>
      <c r="W17" s="3">
        <v>10.696669999999999</v>
      </c>
      <c r="X17" s="3"/>
    </row>
    <row r="18" spans="12:24" x14ac:dyDescent="0.3">
      <c r="L18" s="3"/>
      <c r="N18" s="1" t="s">
        <v>6853</v>
      </c>
      <c r="O18" s="1" t="s">
        <v>6873</v>
      </c>
      <c r="P18" t="s">
        <v>6874</v>
      </c>
      <c r="Q18" s="4">
        <v>0.62790000000000001</v>
      </c>
      <c r="R18" s="5">
        <f t="shared" si="0"/>
        <v>6.2789999999999999E-3</v>
      </c>
      <c r="T18" s="1" t="s">
        <v>1068</v>
      </c>
      <c r="U18" s="3">
        <v>424.5865435</v>
      </c>
      <c r="V18" s="3">
        <v>23.488</v>
      </c>
      <c r="W18" s="3">
        <v>13.766500000000001</v>
      </c>
      <c r="X18" s="3"/>
    </row>
    <row r="19" spans="12:24" x14ac:dyDescent="0.3">
      <c r="L19" s="3"/>
      <c r="N19" s="1" t="s">
        <v>6853</v>
      </c>
      <c r="O19" t="s">
        <v>6875</v>
      </c>
      <c r="P19" t="s">
        <v>6876</v>
      </c>
      <c r="Q19" s="4">
        <v>0.61439999999999995</v>
      </c>
      <c r="R19" s="5">
        <f t="shared" si="0"/>
        <v>6.1439999999999993E-3</v>
      </c>
      <c r="T19" s="1" t="s">
        <v>1064</v>
      </c>
      <c r="U19" s="3">
        <v>430.48225637088001</v>
      </c>
      <c r="V19" s="3">
        <v>9.9250000000000007</v>
      </c>
      <c r="W19" s="3">
        <v>8.1196699999999993</v>
      </c>
      <c r="X19" s="3"/>
    </row>
    <row r="20" spans="12:24" x14ac:dyDescent="0.3">
      <c r="L20" s="3"/>
      <c r="N20" s="1" t="s">
        <v>6853</v>
      </c>
      <c r="O20" t="s">
        <v>6877</v>
      </c>
      <c r="P20" t="s">
        <v>6878</v>
      </c>
      <c r="Q20" s="4">
        <v>0.57550000000000001</v>
      </c>
      <c r="R20" s="5">
        <f t="shared" si="0"/>
        <v>5.7549999999999997E-3</v>
      </c>
      <c r="T20" s="1" t="s">
        <v>8</v>
      </c>
      <c r="U20" s="3">
        <v>391.62250491167998</v>
      </c>
      <c r="V20" s="3">
        <v>19.219000000000001</v>
      </c>
      <c r="W20" s="3">
        <v>11</v>
      </c>
      <c r="X20" s="3"/>
    </row>
    <row r="21" spans="12:24" x14ac:dyDescent="0.3">
      <c r="L21" s="3"/>
      <c r="N21" s="1" t="s">
        <v>6853</v>
      </c>
      <c r="O21" s="1" t="s">
        <v>6879</v>
      </c>
      <c r="P21" t="s">
        <v>6880</v>
      </c>
      <c r="Q21" s="4">
        <v>0.54849999999999999</v>
      </c>
      <c r="R21" s="5">
        <f t="shared" si="0"/>
        <v>5.4850000000000003E-3</v>
      </c>
      <c r="T21" s="1" t="s">
        <v>1067</v>
      </c>
      <c r="U21" s="3">
        <v>637.20133745768999</v>
      </c>
      <c r="V21" s="3">
        <v>9.7189999999999994</v>
      </c>
      <c r="W21" s="3" t="s">
        <v>206</v>
      </c>
      <c r="X21" s="3"/>
    </row>
    <row r="22" spans="12:24" x14ac:dyDescent="0.3">
      <c r="L22" s="3"/>
      <c r="N22" s="1" t="s">
        <v>6853</v>
      </c>
      <c r="O22" t="s">
        <v>6881</v>
      </c>
      <c r="P22" t="s">
        <v>6882</v>
      </c>
      <c r="Q22" s="4">
        <v>0.54369999999999996</v>
      </c>
      <c r="R22" s="5">
        <f t="shared" si="0"/>
        <v>5.437E-3</v>
      </c>
      <c r="T22" s="1" t="s">
        <v>774</v>
      </c>
      <c r="U22" s="3">
        <v>376.12775426028401</v>
      </c>
      <c r="V22" s="3">
        <v>2.5219999999999998</v>
      </c>
      <c r="W22" s="3">
        <v>6.2169999999999996</v>
      </c>
      <c r="X22" s="3"/>
    </row>
    <row r="23" spans="12:24" x14ac:dyDescent="0.3">
      <c r="L23" s="3"/>
      <c r="N23" s="1" t="s">
        <v>6853</v>
      </c>
      <c r="O23" s="1" t="s">
        <v>6883</v>
      </c>
      <c r="P23" t="s">
        <v>6884</v>
      </c>
      <c r="Q23" s="4">
        <v>0.53610000000000002</v>
      </c>
      <c r="R23" s="5">
        <f t="shared" si="0"/>
        <v>5.3610000000000003E-3</v>
      </c>
      <c r="T23" s="1" t="s">
        <v>1072</v>
      </c>
      <c r="U23" s="3">
        <v>385.06115370560002</v>
      </c>
      <c r="V23" s="3">
        <v>23.449000000000002</v>
      </c>
      <c r="W23" s="3">
        <v>24.367000000000001</v>
      </c>
      <c r="X23" s="3"/>
    </row>
    <row r="24" spans="12:24" x14ac:dyDescent="0.3">
      <c r="L24" s="3"/>
      <c r="N24" s="1" t="s">
        <v>6853</v>
      </c>
      <c r="O24" s="1" t="s">
        <v>6885</v>
      </c>
      <c r="P24" t="s">
        <v>6886</v>
      </c>
      <c r="Q24" s="4">
        <v>0.51559999999999995</v>
      </c>
      <c r="R24" s="5">
        <f t="shared" si="0"/>
        <v>5.1559999999999991E-3</v>
      </c>
      <c r="T24" s="1" t="s">
        <v>208</v>
      </c>
      <c r="U24" s="3">
        <v>605.88670107701205</v>
      </c>
      <c r="V24" s="3">
        <v>35.917000000000002</v>
      </c>
      <c r="W24" s="3">
        <v>18.29</v>
      </c>
      <c r="X24" s="3"/>
    </row>
    <row r="25" spans="12:24" x14ac:dyDescent="0.3">
      <c r="L25" s="3"/>
      <c r="N25" s="1" t="s">
        <v>6853</v>
      </c>
      <c r="O25" s="1" t="s">
        <v>6887</v>
      </c>
      <c r="P25" t="s">
        <v>6888</v>
      </c>
      <c r="Q25" s="4">
        <v>0.51080000000000003</v>
      </c>
      <c r="R25" s="5">
        <f t="shared" si="0"/>
        <v>5.1080000000000006E-3</v>
      </c>
      <c r="T25" s="1" t="s">
        <v>6</v>
      </c>
      <c r="U25" s="3">
        <v>451.52326353640001</v>
      </c>
      <c r="V25" s="3">
        <v>21.934000000000001</v>
      </c>
      <c r="W25" s="3">
        <v>17.669250000000002</v>
      </c>
      <c r="X25" s="3"/>
    </row>
    <row r="26" spans="12:24" x14ac:dyDescent="0.3">
      <c r="L26" s="3"/>
      <c r="N26" s="1" t="s">
        <v>6853</v>
      </c>
      <c r="O26" s="1" t="s">
        <v>6889</v>
      </c>
      <c r="P26" t="s">
        <v>6890</v>
      </c>
      <c r="Q26" s="4">
        <v>0.49969999999999998</v>
      </c>
      <c r="R26" s="5">
        <f t="shared" si="0"/>
        <v>4.9969999999999997E-3</v>
      </c>
      <c r="T26" s="1" t="s">
        <v>1079</v>
      </c>
      <c r="U26" s="3">
        <v>356.177921932765</v>
      </c>
      <c r="V26" s="3">
        <v>18.78</v>
      </c>
      <c r="W26" s="3">
        <v>29.356000000000002</v>
      </c>
      <c r="X26" s="3"/>
    </row>
    <row r="27" spans="12:24" x14ac:dyDescent="0.3">
      <c r="L27" s="3"/>
      <c r="N27" s="1" t="s">
        <v>6853</v>
      </c>
      <c r="O27" t="s">
        <v>6891</v>
      </c>
      <c r="P27" t="s">
        <v>6892</v>
      </c>
      <c r="Q27" s="4">
        <v>0.49909999999999999</v>
      </c>
      <c r="R27" s="5">
        <f t="shared" si="0"/>
        <v>4.9909999999999998E-3</v>
      </c>
      <c r="T27" s="1" t="s">
        <v>1066</v>
      </c>
      <c r="U27" s="3">
        <v>356.7003085206</v>
      </c>
      <c r="V27" s="3">
        <v>3.9740000000000002</v>
      </c>
      <c r="W27" s="3">
        <v>6.94625</v>
      </c>
      <c r="X27" s="3"/>
    </row>
    <row r="28" spans="12:24" x14ac:dyDescent="0.3">
      <c r="L28" s="3"/>
      <c r="N28" s="1" t="s">
        <v>6853</v>
      </c>
      <c r="O28" s="1" t="s">
        <v>6893</v>
      </c>
      <c r="P28" t="s">
        <v>6894</v>
      </c>
      <c r="Q28" s="4">
        <v>0.45729999999999998</v>
      </c>
      <c r="R28" s="5">
        <f t="shared" si="0"/>
        <v>4.5729999999999998E-3</v>
      </c>
      <c r="T28" s="1" t="s">
        <v>2661</v>
      </c>
      <c r="U28" s="3">
        <v>452.68557196192</v>
      </c>
      <c r="V28" s="3">
        <v>0</v>
      </c>
      <c r="W28" s="3">
        <v>16.869499999999999</v>
      </c>
      <c r="X28" s="3"/>
    </row>
    <row r="29" spans="12:24" x14ac:dyDescent="0.3">
      <c r="L29" s="3"/>
      <c r="N29" s="1" t="s">
        <v>6853</v>
      </c>
      <c r="O29" s="1" t="s">
        <v>6895</v>
      </c>
      <c r="P29" t="s">
        <v>6896</v>
      </c>
      <c r="Q29" s="4">
        <v>0.45369999999999999</v>
      </c>
      <c r="R29" s="5">
        <f t="shared" si="0"/>
        <v>4.5370000000000002E-3</v>
      </c>
      <c r="T29" s="1" t="s">
        <v>14</v>
      </c>
      <c r="U29" s="3">
        <v>313.89953400000002</v>
      </c>
      <c r="V29" s="3">
        <v>45.875</v>
      </c>
      <c r="W29" s="3">
        <v>18.082000000000001</v>
      </c>
      <c r="X29" s="3"/>
    </row>
    <row r="30" spans="12:24" x14ac:dyDescent="0.3">
      <c r="L30" s="3"/>
      <c r="N30" s="1" t="s">
        <v>6853</v>
      </c>
      <c r="O30" s="1" t="s">
        <v>6897</v>
      </c>
      <c r="P30" t="s">
        <v>6898</v>
      </c>
      <c r="Q30" s="4">
        <v>0.44419999999999998</v>
      </c>
      <c r="R30" s="5">
        <f t="shared" si="0"/>
        <v>4.4419999999999998E-3</v>
      </c>
      <c r="T30" s="1" t="s">
        <v>15</v>
      </c>
      <c r="U30" s="3">
        <v>287.88736644584998</v>
      </c>
      <c r="V30" s="3">
        <v>5.2190000000000003</v>
      </c>
      <c r="W30" s="3">
        <v>42.584000000000003</v>
      </c>
      <c r="X30" s="3"/>
    </row>
    <row r="31" spans="12:24" x14ac:dyDescent="0.3">
      <c r="L31" s="3"/>
      <c r="N31" s="1" t="s">
        <v>6853</v>
      </c>
      <c r="O31" t="s">
        <v>6899</v>
      </c>
      <c r="P31" t="s">
        <v>6900</v>
      </c>
      <c r="Q31" s="4">
        <v>0.44230000000000003</v>
      </c>
      <c r="R31" s="5">
        <f t="shared" si="0"/>
        <v>4.4229999999999998E-3</v>
      </c>
      <c r="T31" s="1" t="s">
        <v>13</v>
      </c>
      <c r="U31" s="3">
        <v>300.91071395002001</v>
      </c>
      <c r="V31" s="3">
        <v>76.936000000000007</v>
      </c>
      <c r="W31" s="3">
        <v>42.612250000000003</v>
      </c>
      <c r="X31" s="3"/>
    </row>
    <row r="32" spans="12:24" x14ac:dyDescent="0.3">
      <c r="L32" s="3"/>
      <c r="N32" s="1" t="s">
        <v>6853</v>
      </c>
      <c r="O32" s="1" t="s">
        <v>6901</v>
      </c>
      <c r="P32" t="s">
        <v>6902</v>
      </c>
      <c r="Q32" s="4">
        <v>0.42809999999999998</v>
      </c>
      <c r="R32" s="5">
        <f t="shared" si="0"/>
        <v>4.2810000000000001E-3</v>
      </c>
      <c r="T32" s="1" t="s">
        <v>9</v>
      </c>
      <c r="U32" s="3">
        <v>355.05694025719998</v>
      </c>
      <c r="V32" s="3">
        <v>22.36</v>
      </c>
      <c r="W32" s="3">
        <v>26.184999999999999</v>
      </c>
      <c r="X32" s="3"/>
    </row>
    <row r="33" spans="5:24" x14ac:dyDescent="0.3">
      <c r="L33" s="3"/>
      <c r="N33" s="1" t="s">
        <v>6853</v>
      </c>
      <c r="O33" s="1" t="s">
        <v>6903</v>
      </c>
      <c r="P33" t="s">
        <v>6904</v>
      </c>
      <c r="Q33" s="4">
        <v>0.41370000000000001</v>
      </c>
      <c r="R33" s="5">
        <f t="shared" si="0"/>
        <v>4.1370000000000001E-3</v>
      </c>
      <c r="T33" s="1" t="s">
        <v>21</v>
      </c>
      <c r="U33" s="3">
        <v>299.07470999999998</v>
      </c>
      <c r="V33" s="3">
        <v>45.869</v>
      </c>
      <c r="W33" s="3">
        <v>10.367000000000001</v>
      </c>
      <c r="X33" s="3"/>
    </row>
    <row r="34" spans="5:24" x14ac:dyDescent="0.3">
      <c r="L34" s="3"/>
      <c r="N34" s="1" t="s">
        <v>6853</v>
      </c>
      <c r="O34" s="1" t="s">
        <v>6905</v>
      </c>
      <c r="P34" t="s">
        <v>6906</v>
      </c>
      <c r="Q34" s="4">
        <v>0.40970000000000001</v>
      </c>
      <c r="R34" s="5">
        <f t="shared" si="0"/>
        <v>4.0969999999999999E-3</v>
      </c>
      <c r="T34" s="1" t="s">
        <v>212</v>
      </c>
      <c r="U34" s="3">
        <v>407.66415672489802</v>
      </c>
      <c r="V34" s="3">
        <v>17.446999999999999</v>
      </c>
      <c r="W34" s="3">
        <v>25.7</v>
      </c>
      <c r="X34" s="3"/>
    </row>
    <row r="35" spans="5:24" x14ac:dyDescent="0.3">
      <c r="L35" s="3"/>
      <c r="N35" s="1" t="s">
        <v>6853</v>
      </c>
      <c r="O35" t="s">
        <v>6907</v>
      </c>
      <c r="P35" t="s">
        <v>6908</v>
      </c>
      <c r="Q35" s="4">
        <v>0.39410000000000001</v>
      </c>
      <c r="R35" s="5">
        <f t="shared" si="0"/>
        <v>3.9410000000000001E-3</v>
      </c>
      <c r="T35" s="1" t="s">
        <v>1078</v>
      </c>
      <c r="U35" s="3">
        <v>272.51469742643002</v>
      </c>
      <c r="V35" s="3">
        <v>-3.911</v>
      </c>
      <c r="W35" s="3" t="s">
        <v>206</v>
      </c>
      <c r="X35" s="3"/>
    </row>
    <row r="36" spans="5:24" x14ac:dyDescent="0.3">
      <c r="L36" s="3"/>
      <c r="N36" s="1" t="s">
        <v>6853</v>
      </c>
      <c r="O36" t="s">
        <v>6909</v>
      </c>
      <c r="P36" t="s">
        <v>6910</v>
      </c>
      <c r="Q36" s="4">
        <v>0.3921</v>
      </c>
      <c r="R36" s="5">
        <f t="shared" si="0"/>
        <v>3.921E-3</v>
      </c>
      <c r="T36" s="1" t="s">
        <v>1069</v>
      </c>
      <c r="U36" s="3">
        <v>350.78787398241599</v>
      </c>
      <c r="V36" s="3">
        <v>7.5369999999999999</v>
      </c>
      <c r="W36" s="3">
        <v>5.29643</v>
      </c>
      <c r="X36" s="3"/>
    </row>
    <row r="37" spans="5:24" x14ac:dyDescent="0.3">
      <c r="L37" s="3"/>
      <c r="N37" s="1" t="s">
        <v>6853</v>
      </c>
      <c r="O37" s="1" t="s">
        <v>6911</v>
      </c>
      <c r="P37" t="s">
        <v>6912</v>
      </c>
      <c r="Q37" s="4">
        <v>0.37709999999999999</v>
      </c>
      <c r="R37" s="5">
        <f t="shared" si="0"/>
        <v>3.771E-3</v>
      </c>
      <c r="T37" s="1" t="s">
        <v>12</v>
      </c>
      <c r="U37" s="3">
        <v>249.71965875687999</v>
      </c>
      <c r="V37" s="3">
        <v>24.231999999999999</v>
      </c>
      <c r="W37" s="3">
        <v>20.43383</v>
      </c>
      <c r="X37" s="3"/>
    </row>
    <row r="38" spans="5:24" x14ac:dyDescent="0.3">
      <c r="L38" s="3"/>
      <c r="N38" s="1" t="s">
        <v>6853</v>
      </c>
      <c r="O38" t="s">
        <v>6913</v>
      </c>
      <c r="P38" t="s">
        <v>6914</v>
      </c>
      <c r="Q38" s="4">
        <v>0.36180000000000001</v>
      </c>
      <c r="R38" s="5">
        <f t="shared" si="0"/>
        <v>3.6180000000000001E-3</v>
      </c>
      <c r="T38" s="1" t="s">
        <v>23</v>
      </c>
      <c r="U38" s="3">
        <v>249.18024829532001</v>
      </c>
      <c r="V38" s="3">
        <v>13.045999999999999</v>
      </c>
      <c r="W38" s="3">
        <v>11.8</v>
      </c>
      <c r="X38" s="3"/>
    </row>
    <row r="39" spans="5:24" x14ac:dyDescent="0.3">
      <c r="L39" s="3"/>
      <c r="N39" s="1" t="s">
        <v>6853</v>
      </c>
      <c r="O39" t="s">
        <v>6915</v>
      </c>
      <c r="P39" t="s">
        <v>6916</v>
      </c>
      <c r="Q39" s="4">
        <v>0.35489999999999999</v>
      </c>
      <c r="R39" s="5">
        <f t="shared" si="0"/>
        <v>3.5490000000000001E-3</v>
      </c>
      <c r="T39" s="1" t="s">
        <v>1070</v>
      </c>
      <c r="U39" s="3">
        <v>278.6788265907</v>
      </c>
      <c r="V39" s="3">
        <v>8.6679999999999993</v>
      </c>
      <c r="W39" s="3">
        <v>13.6</v>
      </c>
      <c r="X39" s="3"/>
    </row>
    <row r="40" spans="5:24" x14ac:dyDescent="0.3">
      <c r="L40" s="3"/>
      <c r="N40" s="1" t="s">
        <v>6853</v>
      </c>
      <c r="O40" t="s">
        <v>6917</v>
      </c>
      <c r="P40" t="s">
        <v>6918</v>
      </c>
      <c r="Q40" s="4">
        <v>0.33989999999999998</v>
      </c>
      <c r="R40" s="5">
        <f t="shared" si="0"/>
        <v>3.3989999999999997E-3</v>
      </c>
      <c r="T40" s="1" t="s">
        <v>1071</v>
      </c>
      <c r="U40" s="3">
        <v>243.8891121421</v>
      </c>
      <c r="V40" s="3">
        <v>16.898</v>
      </c>
      <c r="W40" s="3">
        <v>18.114999999999998</v>
      </c>
      <c r="X40" s="3"/>
    </row>
    <row r="41" spans="5:24" x14ac:dyDescent="0.3">
      <c r="N41" s="1" t="s">
        <v>6853</v>
      </c>
      <c r="O41" t="s">
        <v>6919</v>
      </c>
      <c r="P41" t="s">
        <v>6920</v>
      </c>
      <c r="Q41" s="4">
        <v>0.33910000000000001</v>
      </c>
      <c r="R41" s="5">
        <f t="shared" si="0"/>
        <v>3.3909999999999999E-3</v>
      </c>
      <c r="T41" s="1" t="s">
        <v>19</v>
      </c>
      <c r="U41" s="3">
        <v>241.54350241344</v>
      </c>
      <c r="V41" s="3">
        <v>7.7640000000000002</v>
      </c>
      <c r="W41" s="3">
        <v>6.5288000000000004</v>
      </c>
      <c r="X41" s="3"/>
    </row>
    <row r="42" spans="5:24" x14ac:dyDescent="0.3">
      <c r="N42" s="1" t="s">
        <v>6853</v>
      </c>
      <c r="O42" t="s">
        <v>6921</v>
      </c>
      <c r="P42" t="s">
        <v>6922</v>
      </c>
      <c r="Q42" s="4">
        <v>0.32779999999999998</v>
      </c>
      <c r="R42" s="5">
        <f t="shared" si="0"/>
        <v>3.2779999999999997E-3</v>
      </c>
      <c r="T42" s="1" t="s">
        <v>20</v>
      </c>
      <c r="U42" s="3">
        <v>228.88706526735999</v>
      </c>
      <c r="V42" s="3">
        <v>8.1549999999999994</v>
      </c>
      <c r="W42" s="3">
        <v>13.122999999999999</v>
      </c>
      <c r="X42" s="3"/>
    </row>
    <row r="43" spans="5:24" x14ac:dyDescent="0.3">
      <c r="E43" s="1"/>
      <c r="N43" s="1" t="s">
        <v>6853</v>
      </c>
      <c r="O43" t="s">
        <v>6923</v>
      </c>
      <c r="P43" t="s">
        <v>6924</v>
      </c>
      <c r="Q43" s="4">
        <v>0.32750000000000001</v>
      </c>
      <c r="R43" s="5">
        <f t="shared" si="0"/>
        <v>3.2750000000000001E-3</v>
      </c>
      <c r="T43" s="1" t="s">
        <v>1074</v>
      </c>
      <c r="U43" s="3">
        <v>409.65821414855998</v>
      </c>
      <c r="V43" s="3">
        <v>0.52800000000000002</v>
      </c>
      <c r="W43" s="3">
        <v>8.1199999999999992</v>
      </c>
      <c r="X43" s="3"/>
    </row>
    <row r="44" spans="5:24" x14ac:dyDescent="0.3">
      <c r="E44" s="1"/>
      <c r="N44" s="1" t="s">
        <v>6853</v>
      </c>
      <c r="O44" t="s">
        <v>6925</v>
      </c>
      <c r="P44" t="s">
        <v>6926</v>
      </c>
      <c r="Q44" s="4">
        <v>0.3266</v>
      </c>
      <c r="R44" s="5">
        <f t="shared" si="0"/>
        <v>3.2659999999999998E-3</v>
      </c>
      <c r="T44" s="1" t="s">
        <v>1073</v>
      </c>
      <c r="U44" s="3">
        <v>244.56557376232001</v>
      </c>
      <c r="V44" s="3">
        <v>1.9059999999999999</v>
      </c>
      <c r="W44" s="3">
        <v>9.6772500000000008</v>
      </c>
      <c r="X44" s="3"/>
    </row>
    <row r="45" spans="5:24" x14ac:dyDescent="0.3">
      <c r="E45" s="1"/>
      <c r="N45" s="1" t="s">
        <v>6853</v>
      </c>
      <c r="O45" s="1" t="s">
        <v>6927</v>
      </c>
      <c r="P45" t="s">
        <v>6928</v>
      </c>
      <c r="Q45" s="4">
        <v>0.32290000000000002</v>
      </c>
      <c r="R45" s="5">
        <f t="shared" si="0"/>
        <v>3.2290000000000001E-3</v>
      </c>
      <c r="T45" s="1" t="s">
        <v>26</v>
      </c>
      <c r="U45" s="3">
        <v>241.97566361669999</v>
      </c>
      <c r="V45" s="3">
        <v>10.911</v>
      </c>
      <c r="W45" s="3">
        <v>12.11</v>
      </c>
      <c r="X45" s="3"/>
    </row>
    <row r="46" spans="5:24" x14ac:dyDescent="0.3">
      <c r="E46" s="1"/>
      <c r="N46" s="1" t="s">
        <v>6853</v>
      </c>
      <c r="O46" t="s">
        <v>6929</v>
      </c>
      <c r="P46" t="s">
        <v>6930</v>
      </c>
      <c r="Q46" s="4">
        <v>0.31990000000000002</v>
      </c>
      <c r="R46" s="5">
        <f t="shared" si="0"/>
        <v>3.199E-3</v>
      </c>
      <c r="T46" s="1" t="s">
        <v>17</v>
      </c>
      <c r="U46" s="3">
        <v>211.39624800383999</v>
      </c>
      <c r="V46" s="3">
        <v>8.6509999999999998</v>
      </c>
      <c r="W46" s="3">
        <v>14.5</v>
      </c>
      <c r="X46" s="3"/>
    </row>
    <row r="47" spans="5:24" x14ac:dyDescent="0.3">
      <c r="E47" s="1"/>
      <c r="N47" s="1" t="s">
        <v>6853</v>
      </c>
      <c r="O47" t="s">
        <v>6931</v>
      </c>
      <c r="P47" t="s">
        <v>6932</v>
      </c>
      <c r="Q47" s="4">
        <v>0.31929999999999997</v>
      </c>
      <c r="R47" s="5">
        <f t="shared" si="0"/>
        <v>3.1929999999999997E-3</v>
      </c>
      <c r="T47" s="1" t="s">
        <v>1081</v>
      </c>
      <c r="U47" s="3">
        <v>225.19226905758001</v>
      </c>
      <c r="V47" s="3">
        <v>13.404</v>
      </c>
      <c r="W47" s="3" t="s">
        <v>206</v>
      </c>
      <c r="X47" s="3"/>
    </row>
    <row r="48" spans="5:24" x14ac:dyDescent="0.3">
      <c r="E48" s="1"/>
      <c r="N48" s="1" t="s">
        <v>6853</v>
      </c>
      <c r="O48" t="s">
        <v>6933</v>
      </c>
      <c r="P48" t="s">
        <v>6934</v>
      </c>
      <c r="Q48" s="4">
        <v>0.31879999999999997</v>
      </c>
      <c r="R48" s="5">
        <f t="shared" si="0"/>
        <v>3.1879999999999999E-3</v>
      </c>
      <c r="T48" s="1" t="s">
        <v>1085</v>
      </c>
      <c r="U48" s="3">
        <v>416.58547443345202</v>
      </c>
      <c r="V48" s="3">
        <v>18.378</v>
      </c>
      <c r="W48" s="3">
        <v>33.898330000000001</v>
      </c>
      <c r="X48" s="3"/>
    </row>
    <row r="49" spans="5:24" x14ac:dyDescent="0.3">
      <c r="E49" s="1"/>
      <c r="N49" s="1" t="s">
        <v>6853</v>
      </c>
      <c r="O49" s="1" t="s">
        <v>6935</v>
      </c>
      <c r="P49" t="s">
        <v>6936</v>
      </c>
      <c r="Q49" s="4">
        <v>0.31709999999999999</v>
      </c>
      <c r="R49" s="5">
        <f t="shared" si="0"/>
        <v>3.1709999999999998E-3</v>
      </c>
      <c r="T49" s="1" t="s">
        <v>25</v>
      </c>
      <c r="U49" s="3">
        <v>229.69978110079001</v>
      </c>
      <c r="V49" s="3">
        <v>11.8</v>
      </c>
      <c r="W49" s="3">
        <v>11.705</v>
      </c>
      <c r="X49" s="3"/>
    </row>
    <row r="50" spans="5:24" x14ac:dyDescent="0.3">
      <c r="E50" s="1"/>
      <c r="N50" s="1" t="s">
        <v>6853</v>
      </c>
      <c r="O50" t="s">
        <v>6937</v>
      </c>
      <c r="P50" t="s">
        <v>6938</v>
      </c>
      <c r="Q50" s="4">
        <v>0.31669999999999998</v>
      </c>
      <c r="R50" s="5">
        <f t="shared" si="0"/>
        <v>3.1669999999999997E-3</v>
      </c>
      <c r="T50" s="1" t="s">
        <v>1075</v>
      </c>
      <c r="U50" s="3">
        <v>226.4785520634</v>
      </c>
      <c r="V50" s="3">
        <v>5.2830000000000004</v>
      </c>
      <c r="W50" s="3">
        <v>9.7533300000000001</v>
      </c>
      <c r="X50" s="3"/>
    </row>
    <row r="51" spans="5:24" x14ac:dyDescent="0.3">
      <c r="E51" s="1"/>
      <c r="N51" s="1" t="s">
        <v>6853</v>
      </c>
      <c r="O51" t="s">
        <v>6939</v>
      </c>
      <c r="P51" t="s">
        <v>6940</v>
      </c>
      <c r="Q51" s="4">
        <v>0.312</v>
      </c>
      <c r="R51" s="5">
        <f t="shared" si="0"/>
        <v>3.1199999999999999E-3</v>
      </c>
      <c r="T51" s="1" t="s">
        <v>31</v>
      </c>
      <c r="U51" s="3">
        <v>232.88014726175999</v>
      </c>
      <c r="V51" s="3">
        <v>30.555</v>
      </c>
      <c r="W51" s="3">
        <v>14.736000000000001</v>
      </c>
      <c r="X51" s="3"/>
    </row>
    <row r="52" spans="5:24" x14ac:dyDescent="0.3">
      <c r="E52" s="1"/>
      <c r="N52" s="1" t="s">
        <v>6853</v>
      </c>
      <c r="O52" t="s">
        <v>6941</v>
      </c>
      <c r="P52" t="s">
        <v>6942</v>
      </c>
      <c r="Q52" s="4">
        <v>0.30890000000000001</v>
      </c>
      <c r="R52" s="5">
        <f t="shared" si="0"/>
        <v>3.0890000000000002E-3</v>
      </c>
      <c r="T52" s="1" t="s">
        <v>11</v>
      </c>
      <c r="U52" s="3">
        <v>216.94458815039999</v>
      </c>
      <c r="V52" s="3">
        <v>6.87</v>
      </c>
      <c r="W52" s="3">
        <v>3.5676000000000001</v>
      </c>
      <c r="X52" s="3"/>
    </row>
    <row r="53" spans="5:24" x14ac:dyDescent="0.3">
      <c r="E53" s="1"/>
      <c r="N53" s="1" t="s">
        <v>6853</v>
      </c>
      <c r="O53" t="s">
        <v>6943</v>
      </c>
      <c r="P53" t="s">
        <v>6944</v>
      </c>
      <c r="Q53" s="4">
        <v>0.30530000000000002</v>
      </c>
      <c r="R53" s="5">
        <f t="shared" si="0"/>
        <v>3.0530000000000002E-3</v>
      </c>
      <c r="T53" s="1" t="s">
        <v>32</v>
      </c>
      <c r="U53" s="3">
        <v>267.25877151545001</v>
      </c>
      <c r="V53" s="3">
        <v>8.3849999999999998</v>
      </c>
      <c r="W53" s="3">
        <v>14.953329999999999</v>
      </c>
      <c r="X53" s="3"/>
    </row>
    <row r="54" spans="5:24" x14ac:dyDescent="0.3">
      <c r="E54" s="1"/>
      <c r="N54" s="1" t="s">
        <v>6853</v>
      </c>
      <c r="O54" s="1" t="s">
        <v>6945</v>
      </c>
      <c r="P54" t="s">
        <v>6946</v>
      </c>
      <c r="Q54" s="4">
        <v>0.30130000000000001</v>
      </c>
      <c r="R54" s="5">
        <f t="shared" si="0"/>
        <v>3.0130000000000001E-3</v>
      </c>
      <c r="T54" s="1" t="s">
        <v>1086</v>
      </c>
      <c r="U54" s="3">
        <v>247.21217212299001</v>
      </c>
      <c r="V54" s="3">
        <v>16.657</v>
      </c>
      <c r="W54" s="3" t="s">
        <v>206</v>
      </c>
      <c r="X54" s="3"/>
    </row>
    <row r="55" spans="5:24" x14ac:dyDescent="0.3">
      <c r="E55" s="1"/>
      <c r="N55" s="1" t="s">
        <v>6853</v>
      </c>
      <c r="O55" s="1" t="s">
        <v>6947</v>
      </c>
      <c r="P55" t="s">
        <v>6948</v>
      </c>
      <c r="Q55" s="4">
        <v>0.29699999999999999</v>
      </c>
      <c r="R55" s="5">
        <f t="shared" si="0"/>
        <v>2.97E-3</v>
      </c>
      <c r="T55" s="1" t="s">
        <v>1093</v>
      </c>
      <c r="U55" s="3">
        <v>203.66783952236</v>
      </c>
      <c r="V55" s="3">
        <v>2.23</v>
      </c>
      <c r="W55" s="3">
        <v>115.89</v>
      </c>
      <c r="X55" s="3"/>
    </row>
    <row r="56" spans="5:24" x14ac:dyDescent="0.3">
      <c r="E56" s="1"/>
      <c r="N56" s="1" t="s">
        <v>6853</v>
      </c>
      <c r="O56" s="1" t="s">
        <v>6949</v>
      </c>
      <c r="P56" t="s">
        <v>6950</v>
      </c>
      <c r="Q56" s="4">
        <v>0.29530000000000001</v>
      </c>
      <c r="R56" s="5">
        <f t="shared" si="0"/>
        <v>2.9529999999999999E-3</v>
      </c>
      <c r="T56" s="1" t="s">
        <v>22</v>
      </c>
      <c r="U56" s="3">
        <v>206.55915353060001</v>
      </c>
      <c r="V56" s="3">
        <v>21.908999999999999</v>
      </c>
      <c r="W56" s="3">
        <v>4.4800000000000004</v>
      </c>
      <c r="X56" s="3"/>
    </row>
    <row r="57" spans="5:24" x14ac:dyDescent="0.3">
      <c r="E57" s="1"/>
      <c r="N57" s="1" t="s">
        <v>6853</v>
      </c>
      <c r="O57" s="1" t="s">
        <v>6951</v>
      </c>
      <c r="P57" t="s">
        <v>6952</v>
      </c>
      <c r="Q57" s="4">
        <v>0.29020000000000001</v>
      </c>
      <c r="R57" s="5">
        <f t="shared" si="0"/>
        <v>2.9020000000000001E-3</v>
      </c>
      <c r="T57" s="1" t="s">
        <v>30</v>
      </c>
      <c r="U57" s="3">
        <v>214.14439580224001</v>
      </c>
      <c r="V57" s="3">
        <v>2.9350000000000001</v>
      </c>
      <c r="W57" s="3">
        <v>22.3</v>
      </c>
      <c r="X57" s="3"/>
    </row>
    <row r="58" spans="5:24" x14ac:dyDescent="0.3">
      <c r="E58" s="1"/>
      <c r="N58" s="1" t="s">
        <v>6853</v>
      </c>
      <c r="O58" t="s">
        <v>6953</v>
      </c>
      <c r="P58" t="s">
        <v>6954</v>
      </c>
      <c r="Q58" s="4">
        <v>0.28489999999999999</v>
      </c>
      <c r="R58" s="5">
        <f t="shared" si="0"/>
        <v>2.849E-3</v>
      </c>
      <c r="T58" s="1" t="s">
        <v>18</v>
      </c>
      <c r="U58" s="3">
        <v>204.14823999999999</v>
      </c>
      <c r="V58" s="3">
        <v>19.010000000000002</v>
      </c>
      <c r="W58" s="3">
        <v>3.16</v>
      </c>
      <c r="X58" s="3"/>
    </row>
    <row r="59" spans="5:24" x14ac:dyDescent="0.3">
      <c r="E59" s="1"/>
      <c r="N59" s="1" t="s">
        <v>6853</v>
      </c>
      <c r="O59" t="s">
        <v>6955</v>
      </c>
      <c r="P59" t="s">
        <v>6956</v>
      </c>
      <c r="Q59" s="4">
        <v>0.28070000000000001</v>
      </c>
      <c r="R59" s="5">
        <f t="shared" si="0"/>
        <v>2.807E-3</v>
      </c>
      <c r="T59" s="1" t="s">
        <v>1082</v>
      </c>
      <c r="U59" s="3">
        <v>186.41229226937901</v>
      </c>
      <c r="V59" s="3">
        <v>-3.2669999999999999</v>
      </c>
      <c r="W59" s="3">
        <v>22.827999999999999</v>
      </c>
      <c r="X59" s="3"/>
    </row>
    <row r="60" spans="5:24" x14ac:dyDescent="0.3">
      <c r="E60" s="1"/>
      <c r="N60" s="1" t="s">
        <v>6853</v>
      </c>
      <c r="O60" s="1" t="s">
        <v>6957</v>
      </c>
      <c r="P60" t="s">
        <v>6958</v>
      </c>
      <c r="Q60" s="4">
        <v>0.27460000000000001</v>
      </c>
      <c r="R60" s="5">
        <f t="shared" si="0"/>
        <v>2.7460000000000002E-3</v>
      </c>
      <c r="T60" s="1" t="s">
        <v>614</v>
      </c>
      <c r="U60" s="3">
        <v>202.43767130919201</v>
      </c>
      <c r="V60" s="3">
        <v>7.6150000000000002</v>
      </c>
      <c r="W60" s="3">
        <v>12.426</v>
      </c>
      <c r="X60" s="3"/>
    </row>
    <row r="61" spans="5:24" x14ac:dyDescent="0.3">
      <c r="E61" s="1"/>
      <c r="N61" s="1" t="s">
        <v>6853</v>
      </c>
      <c r="O61" s="1" t="s">
        <v>6959</v>
      </c>
      <c r="P61" t="s">
        <v>6960</v>
      </c>
      <c r="Q61" s="4">
        <v>0.27</v>
      </c>
      <c r="R61" s="5">
        <f t="shared" si="0"/>
        <v>2.7000000000000001E-3</v>
      </c>
      <c r="T61" s="1" t="s">
        <v>446</v>
      </c>
      <c r="U61" s="3">
        <v>301.221815027844</v>
      </c>
      <c r="V61" s="3">
        <v>0.28799999999999998</v>
      </c>
      <c r="W61" s="3">
        <v>17.962499999999999</v>
      </c>
      <c r="X61" s="3"/>
    </row>
    <row r="62" spans="5:24" x14ac:dyDescent="0.3">
      <c r="E62" s="1"/>
      <c r="N62" s="1" t="s">
        <v>6853</v>
      </c>
      <c r="O62" s="1" t="s">
        <v>6961</v>
      </c>
      <c r="P62" t="s">
        <v>6962</v>
      </c>
      <c r="Q62" s="4">
        <v>0.26590000000000003</v>
      </c>
      <c r="R62" s="5">
        <f t="shared" si="0"/>
        <v>2.6590000000000003E-3</v>
      </c>
      <c r="T62" s="1" t="s">
        <v>37</v>
      </c>
      <c r="U62" s="3">
        <v>257.02116129275998</v>
      </c>
      <c r="V62" s="3">
        <v>7.9530000000000003</v>
      </c>
      <c r="W62" s="3">
        <v>8.9033300000000004</v>
      </c>
      <c r="X62" s="3"/>
    </row>
    <row r="63" spans="5:24" x14ac:dyDescent="0.3">
      <c r="E63" s="1"/>
      <c r="N63" s="1" t="s">
        <v>6853</v>
      </c>
      <c r="O63" t="s">
        <v>6963</v>
      </c>
      <c r="P63" t="s">
        <v>6964</v>
      </c>
      <c r="Q63" s="4">
        <v>0.26269999999999999</v>
      </c>
      <c r="R63" s="5">
        <f t="shared" si="0"/>
        <v>2.627E-3</v>
      </c>
      <c r="T63" s="1" t="s">
        <v>1080</v>
      </c>
      <c r="U63" s="3">
        <v>189.00825830538</v>
      </c>
      <c r="V63" s="3">
        <v>13.352</v>
      </c>
      <c r="W63" s="3">
        <v>21.605250000000002</v>
      </c>
      <c r="X63" s="3"/>
    </row>
    <row r="64" spans="5:24" x14ac:dyDescent="0.3">
      <c r="E64" s="1"/>
      <c r="N64" s="1" t="s">
        <v>6853</v>
      </c>
      <c r="O64" s="1" t="s">
        <v>6965</v>
      </c>
      <c r="P64" t="s">
        <v>6966</v>
      </c>
      <c r="Q64" s="4">
        <v>0.26200000000000001</v>
      </c>
      <c r="R64" s="5">
        <f t="shared" si="0"/>
        <v>2.6199999999999999E-3</v>
      </c>
      <c r="T64" s="1" t="s">
        <v>1076</v>
      </c>
      <c r="U64" s="3">
        <v>200.54364767999999</v>
      </c>
      <c r="V64" s="3">
        <v>1.254</v>
      </c>
      <c r="W64" s="3">
        <v>7.0486700000000004</v>
      </c>
      <c r="X64" s="3"/>
    </row>
    <row r="65" spans="5:24" x14ac:dyDescent="0.3">
      <c r="E65" s="1"/>
      <c r="N65" s="1" t="s">
        <v>6853</v>
      </c>
      <c r="O65" t="s">
        <v>6967</v>
      </c>
      <c r="P65" t="s">
        <v>6968</v>
      </c>
      <c r="Q65" s="4">
        <v>0.24879999999999999</v>
      </c>
      <c r="R65" s="5">
        <f t="shared" si="0"/>
        <v>2.4879999999999998E-3</v>
      </c>
      <c r="T65" s="1" t="s">
        <v>16</v>
      </c>
      <c r="U65" s="3">
        <v>177.0968</v>
      </c>
      <c r="V65" s="3">
        <v>8.9280000000000008</v>
      </c>
      <c r="W65" s="3">
        <v>3.64</v>
      </c>
      <c r="X65" s="3"/>
    </row>
    <row r="66" spans="5:24" x14ac:dyDescent="0.3">
      <c r="E66" s="1"/>
      <c r="N66" s="1" t="s">
        <v>6853</v>
      </c>
      <c r="O66" s="1" t="s">
        <v>6969</v>
      </c>
      <c r="P66" t="s">
        <v>6970</v>
      </c>
      <c r="Q66" s="4">
        <v>0.2482</v>
      </c>
      <c r="R66" s="5">
        <f t="shared" si="0"/>
        <v>2.4819999999999998E-3</v>
      </c>
      <c r="T66" s="1" t="s">
        <v>35</v>
      </c>
      <c r="U66" s="3">
        <v>174.75883387381</v>
      </c>
      <c r="V66" s="3">
        <v>20.326000000000001</v>
      </c>
      <c r="W66" s="3">
        <v>10</v>
      </c>
      <c r="X66" s="3"/>
    </row>
    <row r="67" spans="5:24" x14ac:dyDescent="0.3">
      <c r="E67" s="1"/>
      <c r="N67" s="1" t="s">
        <v>6853</v>
      </c>
      <c r="O67" t="s">
        <v>6971</v>
      </c>
      <c r="P67" t="s">
        <v>6972</v>
      </c>
      <c r="Q67" s="4">
        <v>0.24790000000000001</v>
      </c>
      <c r="R67" s="5">
        <f t="shared" si="0"/>
        <v>2.4790000000000003E-3</v>
      </c>
      <c r="T67" s="1" t="s">
        <v>38</v>
      </c>
      <c r="U67" s="3">
        <v>165.37846947439999</v>
      </c>
      <c r="V67" s="3">
        <v>15.75</v>
      </c>
      <c r="W67" s="3">
        <v>18.649999999999999</v>
      </c>
      <c r="X67" s="3"/>
    </row>
    <row r="68" spans="5:24" x14ac:dyDescent="0.3">
      <c r="E68" s="1"/>
      <c r="N68" s="1" t="s">
        <v>6853</v>
      </c>
      <c r="O68" t="s">
        <v>6973</v>
      </c>
      <c r="P68" t="s">
        <v>6974</v>
      </c>
      <c r="Q68" s="4">
        <v>0.246</v>
      </c>
      <c r="R68" s="5">
        <f t="shared" si="0"/>
        <v>2.4599999999999999E-3</v>
      </c>
      <c r="T68" s="1" t="s">
        <v>1083</v>
      </c>
      <c r="U68" s="3">
        <v>171.19840570131001</v>
      </c>
      <c r="V68" s="3">
        <v>2.5</v>
      </c>
      <c r="W68" s="3">
        <v>17.32</v>
      </c>
      <c r="X68" s="3"/>
    </row>
    <row r="69" spans="5:24" x14ac:dyDescent="0.3">
      <c r="E69" s="1"/>
      <c r="N69" s="1" t="s">
        <v>6853</v>
      </c>
      <c r="O69" t="s">
        <v>6975</v>
      </c>
      <c r="P69" t="s">
        <v>6976</v>
      </c>
      <c r="Q69" s="4">
        <v>0.2455</v>
      </c>
      <c r="R69" s="5">
        <f t="shared" si="0"/>
        <v>2.4550000000000002E-3</v>
      </c>
      <c r="T69" s="1" t="s">
        <v>27</v>
      </c>
      <c r="U69" s="3">
        <v>171.33985611797999</v>
      </c>
      <c r="V69" s="3">
        <v>11.166</v>
      </c>
      <c r="W69" s="3">
        <v>8.9</v>
      </c>
      <c r="X69" s="3"/>
    </row>
    <row r="70" spans="5:24" x14ac:dyDescent="0.3">
      <c r="E70" s="1"/>
      <c r="N70" s="1" t="s">
        <v>6853</v>
      </c>
      <c r="O70" t="s">
        <v>6977</v>
      </c>
      <c r="P70" t="s">
        <v>6978</v>
      </c>
      <c r="Q70" s="4">
        <v>0.24279999999999999</v>
      </c>
      <c r="R70" s="5">
        <f t="shared" si="0"/>
        <v>2.428E-3</v>
      </c>
      <c r="T70" s="1" t="s">
        <v>54</v>
      </c>
      <c r="U70" s="3">
        <v>171.125439508</v>
      </c>
      <c r="V70" s="3">
        <v>32.511000000000003</v>
      </c>
      <c r="W70" s="3">
        <v>14.5525</v>
      </c>
      <c r="X70" s="3"/>
    </row>
    <row r="71" spans="5:24" x14ac:dyDescent="0.3">
      <c r="E71" s="1"/>
      <c r="N71" s="1" t="s">
        <v>6853</v>
      </c>
      <c r="O71" t="s">
        <v>6979</v>
      </c>
      <c r="P71" t="s">
        <v>6980</v>
      </c>
      <c r="Q71" s="4">
        <v>0.2341</v>
      </c>
      <c r="R71" s="5">
        <f t="shared" si="0"/>
        <v>2.3410000000000002E-3</v>
      </c>
      <c r="T71" s="1" t="s">
        <v>209</v>
      </c>
      <c r="U71" s="3">
        <v>208.01524591399999</v>
      </c>
      <c r="V71" s="3">
        <v>0</v>
      </c>
      <c r="W71" s="3">
        <v>28.763500000000001</v>
      </c>
      <c r="X71" s="3"/>
    </row>
    <row r="72" spans="5:24" x14ac:dyDescent="0.3">
      <c r="E72" s="1"/>
      <c r="N72" s="1" t="s">
        <v>6853</v>
      </c>
      <c r="O72" t="s">
        <v>6981</v>
      </c>
      <c r="P72" t="s">
        <v>6982</v>
      </c>
      <c r="Q72" s="4">
        <v>0.23119999999999999</v>
      </c>
      <c r="R72" s="5">
        <f t="shared" si="0"/>
        <v>2.3119999999999998E-3</v>
      </c>
      <c r="T72" s="1" t="s">
        <v>1084</v>
      </c>
      <c r="U72" s="3">
        <v>155.228766522</v>
      </c>
      <c r="V72" s="3">
        <v>10.919</v>
      </c>
      <c r="W72" s="3">
        <v>16.142499999999998</v>
      </c>
      <c r="X72" s="3"/>
    </row>
    <row r="73" spans="5:24" x14ac:dyDescent="0.3">
      <c r="E73" s="1"/>
      <c r="N73" s="1" t="s">
        <v>6853</v>
      </c>
      <c r="O73" t="s">
        <v>6983</v>
      </c>
      <c r="P73" t="s">
        <v>6984</v>
      </c>
      <c r="Q73" s="4">
        <v>0.23039999999999999</v>
      </c>
      <c r="R73" s="5">
        <f t="shared" ref="R73:R136" si="1">Q73/100</f>
        <v>2.3040000000000001E-3</v>
      </c>
      <c r="T73" s="1" t="s">
        <v>29</v>
      </c>
      <c r="U73" s="3">
        <v>158.24033686050001</v>
      </c>
      <c r="V73" s="3">
        <v>6.57</v>
      </c>
      <c r="W73" s="3">
        <v>11.98</v>
      </c>
      <c r="X73" s="3"/>
    </row>
    <row r="74" spans="5:24" x14ac:dyDescent="0.3">
      <c r="E74" s="1"/>
      <c r="N74" s="1" t="s">
        <v>6853</v>
      </c>
      <c r="O74" s="1" t="s">
        <v>6985</v>
      </c>
      <c r="P74" t="s">
        <v>6986</v>
      </c>
      <c r="Q74" s="4">
        <v>0.22220000000000001</v>
      </c>
      <c r="R74" s="5">
        <f t="shared" si="1"/>
        <v>2.222E-3</v>
      </c>
      <c r="T74" s="1" t="s">
        <v>2662</v>
      </c>
      <c r="U74" s="3">
        <v>153.59312448455</v>
      </c>
      <c r="V74" s="3">
        <v>8.2629999999999999</v>
      </c>
      <c r="W74" s="3">
        <v>11.93525</v>
      </c>
      <c r="X74" s="3"/>
    </row>
    <row r="75" spans="5:24" x14ac:dyDescent="0.3">
      <c r="E75" s="1"/>
      <c r="N75" s="1" t="s">
        <v>6853</v>
      </c>
      <c r="O75" s="1" t="s">
        <v>6987</v>
      </c>
      <c r="P75" s="1" t="s">
        <v>6988</v>
      </c>
      <c r="Q75" s="4">
        <v>0.2208</v>
      </c>
      <c r="R75" s="5">
        <f t="shared" si="1"/>
        <v>2.2079999999999999E-3</v>
      </c>
      <c r="T75" s="1" t="s">
        <v>40</v>
      </c>
      <c r="U75" s="3">
        <v>183.84094756799999</v>
      </c>
      <c r="V75" s="3">
        <v>9.0820000000000007</v>
      </c>
      <c r="W75" s="3">
        <v>16.233000000000001</v>
      </c>
      <c r="X75" s="3"/>
    </row>
    <row r="76" spans="5:24" x14ac:dyDescent="0.3">
      <c r="E76" s="1"/>
      <c r="N76" s="1" t="s">
        <v>6853</v>
      </c>
      <c r="O76" s="1" t="s">
        <v>6989</v>
      </c>
      <c r="P76" t="s">
        <v>6990</v>
      </c>
      <c r="Q76" s="4">
        <v>0.21809999999999999</v>
      </c>
      <c r="R76" s="5">
        <f t="shared" si="1"/>
        <v>2.1809999999999998E-3</v>
      </c>
      <c r="T76" s="1" t="s">
        <v>34</v>
      </c>
      <c r="U76" s="3">
        <v>188.7312</v>
      </c>
      <c r="V76" s="3">
        <v>-8.359</v>
      </c>
      <c r="W76" s="3">
        <v>30.074999999999999</v>
      </c>
      <c r="X76" s="3"/>
    </row>
    <row r="77" spans="5:24" x14ac:dyDescent="0.3">
      <c r="E77" s="1"/>
      <c r="N77" s="1" t="s">
        <v>6853</v>
      </c>
      <c r="O77" s="1" t="s">
        <v>6991</v>
      </c>
      <c r="P77" t="s">
        <v>6992</v>
      </c>
      <c r="Q77" s="4">
        <v>0.218</v>
      </c>
      <c r="R77" s="5">
        <f t="shared" si="1"/>
        <v>2.1800000000000001E-3</v>
      </c>
      <c r="T77" s="1" t="s">
        <v>1077</v>
      </c>
      <c r="U77" s="3">
        <v>175.43630096986399</v>
      </c>
      <c r="V77" s="3">
        <v>6.6319999999999997</v>
      </c>
      <c r="W77" s="3">
        <v>5.7</v>
      </c>
      <c r="X77" s="3"/>
    </row>
    <row r="78" spans="5:24" x14ac:dyDescent="0.3">
      <c r="E78" s="1"/>
      <c r="N78" s="1" t="s">
        <v>6853</v>
      </c>
      <c r="O78" s="1" t="s">
        <v>6993</v>
      </c>
      <c r="P78" t="s">
        <v>6994</v>
      </c>
      <c r="Q78" s="4">
        <v>0.214</v>
      </c>
      <c r="R78" s="5">
        <f t="shared" si="1"/>
        <v>2.14E-3</v>
      </c>
      <c r="T78" s="1" t="s">
        <v>33</v>
      </c>
      <c r="U78" s="3">
        <v>148.4590875648</v>
      </c>
      <c r="V78" s="3">
        <v>3.91</v>
      </c>
      <c r="W78" s="3">
        <v>12.19</v>
      </c>
      <c r="X78" s="3"/>
    </row>
    <row r="79" spans="5:24" x14ac:dyDescent="0.3">
      <c r="E79" s="1"/>
      <c r="N79" s="1" t="s">
        <v>6853</v>
      </c>
      <c r="O79" s="1" t="s">
        <v>6995</v>
      </c>
      <c r="P79" t="s">
        <v>6996</v>
      </c>
      <c r="Q79" s="4">
        <v>0.21110000000000001</v>
      </c>
      <c r="R79" s="5">
        <f t="shared" si="1"/>
        <v>2.111E-3</v>
      </c>
      <c r="T79" s="1" t="s">
        <v>1012</v>
      </c>
      <c r="U79" s="3">
        <v>150.87044780820901</v>
      </c>
      <c r="V79" s="3">
        <v>7.8479999999999999</v>
      </c>
      <c r="W79" s="3" t="s">
        <v>206</v>
      </c>
      <c r="X79" s="3"/>
    </row>
    <row r="80" spans="5:24" x14ac:dyDescent="0.3">
      <c r="E80" s="1"/>
      <c r="N80" s="1" t="s">
        <v>6853</v>
      </c>
      <c r="O80" s="1" t="s">
        <v>6997</v>
      </c>
      <c r="P80" t="s">
        <v>6998</v>
      </c>
      <c r="Q80" s="4">
        <v>0.21099999999999999</v>
      </c>
      <c r="R80" s="5">
        <f t="shared" si="1"/>
        <v>2.1099999999999999E-3</v>
      </c>
      <c r="T80" s="1" t="s">
        <v>1090</v>
      </c>
      <c r="U80" s="3">
        <v>156.12317539038199</v>
      </c>
      <c r="V80" s="3">
        <v>46.283999999999999</v>
      </c>
      <c r="W80" s="3">
        <v>-7.625</v>
      </c>
      <c r="X80" s="3"/>
    </row>
    <row r="81" spans="5:24" x14ac:dyDescent="0.3">
      <c r="E81" s="1"/>
      <c r="N81" s="1" t="s">
        <v>6853</v>
      </c>
      <c r="O81" s="1" t="s">
        <v>6999</v>
      </c>
      <c r="P81" t="s">
        <v>7000</v>
      </c>
      <c r="Q81" s="4">
        <v>0.2109</v>
      </c>
      <c r="R81" s="5">
        <f t="shared" si="1"/>
        <v>2.1090000000000002E-3</v>
      </c>
      <c r="T81" s="1" t="s">
        <v>45</v>
      </c>
      <c r="U81" s="3">
        <v>144.81352980348001</v>
      </c>
      <c r="V81" s="3">
        <v>9.0220000000000002</v>
      </c>
      <c r="W81" s="3">
        <v>13.095000000000001</v>
      </c>
      <c r="X81" s="3"/>
    </row>
    <row r="82" spans="5:24" x14ac:dyDescent="0.3">
      <c r="E82" s="1"/>
      <c r="N82" s="1" t="s">
        <v>6853</v>
      </c>
      <c r="O82" t="s">
        <v>7001</v>
      </c>
      <c r="P82" t="s">
        <v>7002</v>
      </c>
      <c r="Q82" s="4">
        <v>0.20899999999999999</v>
      </c>
      <c r="R82" s="5">
        <f t="shared" si="1"/>
        <v>2.0899999999999998E-3</v>
      </c>
      <c r="T82" s="1" t="s">
        <v>43</v>
      </c>
      <c r="U82" s="3">
        <v>176.90285555295</v>
      </c>
      <c r="V82" s="3">
        <v>39.81</v>
      </c>
      <c r="W82" s="3">
        <v>35.32</v>
      </c>
      <c r="X82" s="3"/>
    </row>
    <row r="83" spans="5:24" x14ac:dyDescent="0.3">
      <c r="E83" s="1"/>
      <c r="N83" s="1" t="s">
        <v>6853</v>
      </c>
      <c r="O83" t="s">
        <v>7003</v>
      </c>
      <c r="P83" t="s">
        <v>7004</v>
      </c>
      <c r="Q83" s="4">
        <v>0.20519999999999999</v>
      </c>
      <c r="R83" s="5">
        <f t="shared" si="1"/>
        <v>2.052E-3</v>
      </c>
      <c r="T83" s="1" t="s">
        <v>1119</v>
      </c>
      <c r="U83" s="3">
        <v>179.81802191034001</v>
      </c>
      <c r="V83" s="3">
        <v>22.006</v>
      </c>
      <c r="W83" s="3">
        <v>7.8036700000000003</v>
      </c>
      <c r="X83" s="3"/>
    </row>
    <row r="84" spans="5:24" x14ac:dyDescent="0.3">
      <c r="E84" s="1"/>
      <c r="N84" s="1" t="s">
        <v>6853</v>
      </c>
      <c r="O84" s="1" t="s">
        <v>7005</v>
      </c>
      <c r="P84" t="s">
        <v>7006</v>
      </c>
      <c r="Q84" s="4">
        <v>0.20519999999999999</v>
      </c>
      <c r="R84" s="5">
        <f t="shared" si="1"/>
        <v>2.052E-3</v>
      </c>
      <c r="T84" s="1" t="s">
        <v>1089</v>
      </c>
      <c r="U84" s="3">
        <v>136.39853000886001</v>
      </c>
      <c r="V84" s="3">
        <v>26.091999999999999</v>
      </c>
      <c r="W84" s="3">
        <v>22.05</v>
      </c>
      <c r="X84" s="3"/>
    </row>
    <row r="85" spans="5:24" x14ac:dyDescent="0.3">
      <c r="E85" s="1"/>
      <c r="N85" s="1" t="s">
        <v>6853</v>
      </c>
      <c r="O85" t="s">
        <v>7007</v>
      </c>
      <c r="P85" t="s">
        <v>7008</v>
      </c>
      <c r="Q85" s="4">
        <v>0.2</v>
      </c>
      <c r="R85" s="5">
        <f t="shared" si="1"/>
        <v>2E-3</v>
      </c>
      <c r="T85" s="1" t="s">
        <v>1107</v>
      </c>
      <c r="U85" s="3">
        <v>134.823033318428</v>
      </c>
      <c r="V85" s="3">
        <v>10.256</v>
      </c>
      <c r="W85" s="3">
        <v>4.1827500000000004</v>
      </c>
      <c r="X85" s="3"/>
    </row>
    <row r="86" spans="5:24" x14ac:dyDescent="0.3">
      <c r="E86" s="1"/>
      <c r="N86" s="1" t="s">
        <v>6853</v>
      </c>
      <c r="O86" s="1" t="s">
        <v>7009</v>
      </c>
      <c r="P86" t="s">
        <v>7010</v>
      </c>
      <c r="Q86" s="4">
        <v>0.19989999999999999</v>
      </c>
      <c r="R86" s="5">
        <f t="shared" si="1"/>
        <v>1.9989999999999999E-3</v>
      </c>
      <c r="T86" s="1" t="s">
        <v>1087</v>
      </c>
      <c r="U86" s="3">
        <v>132.252361673579</v>
      </c>
      <c r="V86" s="3">
        <v>14.641999999999999</v>
      </c>
      <c r="W86" s="3">
        <v>12.56</v>
      </c>
      <c r="X86" s="3"/>
    </row>
    <row r="87" spans="5:24" x14ac:dyDescent="0.3">
      <c r="E87" s="1"/>
      <c r="N87" s="1" t="s">
        <v>6853</v>
      </c>
      <c r="O87" s="1" t="s">
        <v>7011</v>
      </c>
      <c r="P87" t="s">
        <v>7012</v>
      </c>
      <c r="Q87" s="4">
        <v>0.19869999999999999</v>
      </c>
      <c r="R87" s="5">
        <f t="shared" si="1"/>
        <v>1.9870000000000001E-3</v>
      </c>
      <c r="T87" s="1" t="s">
        <v>50</v>
      </c>
      <c r="U87" s="3">
        <v>135.83143000000001</v>
      </c>
      <c r="V87" s="3">
        <v>109.495</v>
      </c>
      <c r="W87" s="3">
        <v>26.087499999999999</v>
      </c>
      <c r="X87" s="3"/>
    </row>
    <row r="88" spans="5:24" x14ac:dyDescent="0.3">
      <c r="E88" s="1"/>
      <c r="N88" s="1" t="s">
        <v>6853</v>
      </c>
      <c r="O88" s="1" t="s">
        <v>7013</v>
      </c>
      <c r="P88" t="s">
        <v>7014</v>
      </c>
      <c r="Q88" s="4">
        <v>0.1981</v>
      </c>
      <c r="R88" s="5">
        <f t="shared" si="1"/>
        <v>1.9810000000000001E-3</v>
      </c>
      <c r="T88" s="1" t="s">
        <v>69</v>
      </c>
      <c r="U88" s="3">
        <v>135.5275462338</v>
      </c>
      <c r="V88" s="3">
        <v>8.1750000000000007</v>
      </c>
      <c r="W88" s="3">
        <v>18.14067</v>
      </c>
      <c r="X88" s="3"/>
    </row>
    <row r="89" spans="5:24" x14ac:dyDescent="0.3">
      <c r="E89" s="1"/>
      <c r="N89" s="1" t="s">
        <v>6853</v>
      </c>
      <c r="O89" s="1" t="s">
        <v>7015</v>
      </c>
      <c r="P89" t="s">
        <v>7016</v>
      </c>
      <c r="Q89" s="4">
        <v>0.1978</v>
      </c>
      <c r="R89" s="5">
        <f t="shared" si="1"/>
        <v>1.9780000000000002E-3</v>
      </c>
      <c r="T89" s="1" t="s">
        <v>248</v>
      </c>
      <c r="U89" s="3">
        <v>228.11387343084601</v>
      </c>
      <c r="V89" s="3">
        <v>0</v>
      </c>
      <c r="W89" s="3" t="s">
        <v>206</v>
      </c>
      <c r="X89" s="3"/>
    </row>
    <row r="90" spans="5:24" x14ac:dyDescent="0.3">
      <c r="E90" s="1"/>
      <c r="N90" s="1" t="s">
        <v>6853</v>
      </c>
      <c r="O90" s="1" t="s">
        <v>7017</v>
      </c>
      <c r="P90" t="s">
        <v>7018</v>
      </c>
      <c r="Q90" s="4">
        <v>0.19520000000000001</v>
      </c>
      <c r="R90" s="5">
        <f t="shared" si="1"/>
        <v>1.9520000000000002E-3</v>
      </c>
      <c r="T90" s="1" t="s">
        <v>51</v>
      </c>
      <c r="U90" s="3">
        <v>133.73709124769999</v>
      </c>
      <c r="V90" s="3">
        <v>5.0289999999999999</v>
      </c>
      <c r="W90" s="3">
        <v>23.9</v>
      </c>
      <c r="X90" s="3"/>
    </row>
    <row r="91" spans="5:24" x14ac:dyDescent="0.3">
      <c r="E91" s="1"/>
      <c r="N91" s="1" t="s">
        <v>6853</v>
      </c>
      <c r="O91" s="1" t="s">
        <v>7019</v>
      </c>
      <c r="P91" s="1" t="s">
        <v>7020</v>
      </c>
      <c r="Q91" s="4">
        <v>0.1951</v>
      </c>
      <c r="R91" s="5">
        <f t="shared" si="1"/>
        <v>1.951E-3</v>
      </c>
      <c r="T91" s="1" t="s">
        <v>1098</v>
      </c>
      <c r="U91" s="3">
        <v>135.134584450267</v>
      </c>
      <c r="V91" s="3">
        <v>-2.5299999999999998</v>
      </c>
      <c r="W91" s="3">
        <v>7.1139999999999999</v>
      </c>
      <c r="X91" s="3"/>
    </row>
    <row r="92" spans="5:24" x14ac:dyDescent="0.3">
      <c r="E92" s="1"/>
      <c r="N92" s="1" t="s">
        <v>6853</v>
      </c>
      <c r="O92" t="s">
        <v>7021</v>
      </c>
      <c r="P92" t="s">
        <v>7022</v>
      </c>
      <c r="Q92" s="4">
        <v>0.19220000000000001</v>
      </c>
      <c r="R92" s="5">
        <f t="shared" si="1"/>
        <v>1.9220000000000001E-3</v>
      </c>
      <c r="T92" s="1" t="s">
        <v>28</v>
      </c>
      <c r="U92" s="3">
        <v>132.33523102469999</v>
      </c>
      <c r="V92" s="3">
        <v>21.585000000000001</v>
      </c>
      <c r="W92" s="3">
        <v>6.36</v>
      </c>
      <c r="X92" s="3"/>
    </row>
    <row r="93" spans="5:24" x14ac:dyDescent="0.3">
      <c r="E93" s="1"/>
      <c r="N93" s="1" t="s">
        <v>6853</v>
      </c>
      <c r="O93" t="s">
        <v>7023</v>
      </c>
      <c r="P93" t="s">
        <v>7024</v>
      </c>
      <c r="Q93" s="4">
        <v>0.18959999999999999</v>
      </c>
      <c r="R93" s="5">
        <f t="shared" si="1"/>
        <v>1.8959999999999999E-3</v>
      </c>
      <c r="T93" s="1" t="s">
        <v>1106</v>
      </c>
      <c r="U93" s="3">
        <v>129.00336287949</v>
      </c>
      <c r="V93" s="3">
        <v>10.885</v>
      </c>
      <c r="W93" s="3">
        <v>14.7</v>
      </c>
      <c r="X93" s="3"/>
    </row>
    <row r="94" spans="5:24" x14ac:dyDescent="0.3">
      <c r="E94" s="1"/>
      <c r="N94" s="1" t="s">
        <v>6853</v>
      </c>
      <c r="O94" t="s">
        <v>7025</v>
      </c>
      <c r="P94" t="s">
        <v>7026</v>
      </c>
      <c r="Q94" s="4">
        <v>0.18940000000000001</v>
      </c>
      <c r="R94" s="5">
        <f t="shared" si="1"/>
        <v>1.8940000000000001E-3</v>
      </c>
      <c r="T94" s="1" t="s">
        <v>1096</v>
      </c>
      <c r="U94" s="3">
        <v>135.926364798977</v>
      </c>
      <c r="V94" s="3">
        <v>11.228</v>
      </c>
      <c r="W94" s="3">
        <v>17.55</v>
      </c>
      <c r="X94" s="3"/>
    </row>
    <row r="95" spans="5:24" x14ac:dyDescent="0.3">
      <c r="E95" s="1"/>
      <c r="N95" s="1" t="s">
        <v>6853</v>
      </c>
      <c r="O95" s="1" t="s">
        <v>7027</v>
      </c>
      <c r="P95" t="s">
        <v>7028</v>
      </c>
      <c r="Q95" s="4">
        <v>0.18640000000000001</v>
      </c>
      <c r="R95" s="5">
        <f t="shared" si="1"/>
        <v>1.8640000000000002E-3</v>
      </c>
      <c r="T95" s="1" t="s">
        <v>53</v>
      </c>
      <c r="U95" s="3">
        <v>126.21110234592</v>
      </c>
      <c r="V95" s="3">
        <v>20.663</v>
      </c>
      <c r="W95" s="3">
        <v>17.21</v>
      </c>
      <c r="X95" s="3"/>
    </row>
    <row r="96" spans="5:24" x14ac:dyDescent="0.3">
      <c r="E96" s="1"/>
      <c r="N96" s="1" t="s">
        <v>6853</v>
      </c>
      <c r="O96" t="s">
        <v>7029</v>
      </c>
      <c r="P96" t="s">
        <v>7030</v>
      </c>
      <c r="Q96" s="4">
        <v>0.186</v>
      </c>
      <c r="R96" s="5">
        <f t="shared" si="1"/>
        <v>1.8599999999999999E-3</v>
      </c>
      <c r="T96" s="1" t="s">
        <v>36</v>
      </c>
      <c r="U96" s="3">
        <v>118.6352680685</v>
      </c>
      <c r="V96" s="3">
        <v>23.516999999999999</v>
      </c>
      <c r="W96" s="3">
        <v>17.4345</v>
      </c>
      <c r="X96" s="3"/>
    </row>
    <row r="97" spans="5:24" x14ac:dyDescent="0.3">
      <c r="E97" s="1"/>
      <c r="N97" s="1" t="s">
        <v>6853</v>
      </c>
      <c r="O97" s="1" t="s">
        <v>7031</v>
      </c>
      <c r="P97" s="1" t="s">
        <v>7032</v>
      </c>
      <c r="Q97" s="4">
        <v>0.183</v>
      </c>
      <c r="R97" s="5">
        <f t="shared" si="1"/>
        <v>1.83E-3</v>
      </c>
      <c r="T97" s="1" t="s">
        <v>44</v>
      </c>
      <c r="U97" s="3">
        <v>131.90591699999999</v>
      </c>
      <c r="V97" s="3">
        <v>14.451000000000001</v>
      </c>
      <c r="W97" s="3">
        <v>33.735999999999997</v>
      </c>
      <c r="X97" s="3"/>
    </row>
    <row r="98" spans="5:24" x14ac:dyDescent="0.3">
      <c r="E98" s="1"/>
      <c r="N98" s="1" t="s">
        <v>6853</v>
      </c>
      <c r="O98" s="1" t="s">
        <v>7033</v>
      </c>
      <c r="P98" t="s">
        <v>7034</v>
      </c>
      <c r="Q98" s="4">
        <v>0.18</v>
      </c>
      <c r="R98" s="5">
        <f t="shared" si="1"/>
        <v>1.8E-3</v>
      </c>
      <c r="T98" s="1" t="s">
        <v>2663</v>
      </c>
      <c r="U98" s="3">
        <v>131.93681404868599</v>
      </c>
      <c r="V98" s="3">
        <v>6.3E-2</v>
      </c>
      <c r="W98" s="3">
        <v>57.98</v>
      </c>
      <c r="X98" s="3"/>
    </row>
    <row r="99" spans="5:24" x14ac:dyDescent="0.3">
      <c r="E99" s="1"/>
      <c r="N99" s="1" t="s">
        <v>6853</v>
      </c>
      <c r="O99" t="s">
        <v>7035</v>
      </c>
      <c r="P99" s="1" t="s">
        <v>7036</v>
      </c>
      <c r="Q99">
        <v>0.17929999999999999</v>
      </c>
      <c r="R99" s="5">
        <f t="shared" si="1"/>
        <v>1.7929999999999999E-3</v>
      </c>
      <c r="T99" s="1" t="s">
        <v>71</v>
      </c>
      <c r="U99" s="3">
        <v>141.10063669499999</v>
      </c>
      <c r="V99" s="3">
        <v>36.834000000000003</v>
      </c>
      <c r="W99" s="3">
        <v>26.89667</v>
      </c>
      <c r="X99" s="3"/>
    </row>
    <row r="100" spans="5:24" x14ac:dyDescent="0.3">
      <c r="E100" s="1"/>
      <c r="N100" s="1" t="s">
        <v>6853</v>
      </c>
      <c r="O100" t="s">
        <v>7037</v>
      </c>
      <c r="P100" t="s">
        <v>7038</v>
      </c>
      <c r="Q100">
        <v>0.17849999999999999</v>
      </c>
      <c r="R100" s="5">
        <f t="shared" si="1"/>
        <v>1.7849999999999999E-3</v>
      </c>
      <c r="T100" s="1" t="s">
        <v>211</v>
      </c>
      <c r="U100" s="3">
        <v>146.046303929651</v>
      </c>
      <c r="V100" s="3">
        <v>-2.5659999999999998</v>
      </c>
      <c r="W100" s="3">
        <v>17.847999999999999</v>
      </c>
      <c r="X100" s="3"/>
    </row>
    <row r="101" spans="5:24" x14ac:dyDescent="0.3">
      <c r="E101" s="1"/>
      <c r="N101" s="1" t="s">
        <v>6853</v>
      </c>
      <c r="O101" t="s">
        <v>7039</v>
      </c>
      <c r="P101" t="s">
        <v>7040</v>
      </c>
      <c r="Q101">
        <v>0.17829999999999999</v>
      </c>
      <c r="R101" s="5">
        <f t="shared" si="1"/>
        <v>1.7829999999999999E-3</v>
      </c>
      <c r="T101" s="1" t="s">
        <v>1095</v>
      </c>
      <c r="U101" s="3">
        <v>119.44817291369399</v>
      </c>
      <c r="V101" s="3">
        <v>-1.8640000000000001</v>
      </c>
      <c r="W101" s="3">
        <v>29.378</v>
      </c>
      <c r="X101" s="3"/>
    </row>
    <row r="102" spans="5:24" x14ac:dyDescent="0.3">
      <c r="E102" s="1"/>
      <c r="N102" s="1" t="s">
        <v>6853</v>
      </c>
      <c r="O102" t="s">
        <v>7041</v>
      </c>
      <c r="P102" t="s">
        <v>7042</v>
      </c>
      <c r="Q102">
        <v>0.17510000000000001</v>
      </c>
      <c r="R102" s="5">
        <f t="shared" si="1"/>
        <v>1.751E-3</v>
      </c>
      <c r="T102" s="1" t="s">
        <v>92</v>
      </c>
      <c r="U102" s="3">
        <v>154.877947904</v>
      </c>
      <c r="V102" s="3">
        <v>29.835999999999999</v>
      </c>
      <c r="W102" s="3" t="s">
        <v>206</v>
      </c>
      <c r="X102" s="3"/>
    </row>
    <row r="103" spans="5:24" x14ac:dyDescent="0.3">
      <c r="E103" s="1"/>
      <c r="N103" s="1" t="s">
        <v>6853</v>
      </c>
      <c r="O103" t="s">
        <v>7043</v>
      </c>
      <c r="P103" s="1" t="s">
        <v>7044</v>
      </c>
      <c r="Q103">
        <v>0.1716</v>
      </c>
      <c r="R103" s="5">
        <f t="shared" si="1"/>
        <v>1.7160000000000001E-3</v>
      </c>
      <c r="T103" s="1" t="s">
        <v>560</v>
      </c>
      <c r="U103" s="3">
        <v>95.309020311889995</v>
      </c>
      <c r="V103" s="3">
        <v>0</v>
      </c>
      <c r="W103" s="3" t="s">
        <v>206</v>
      </c>
      <c r="X103" s="3"/>
    </row>
    <row r="104" spans="5:24" x14ac:dyDescent="0.3">
      <c r="E104" s="1"/>
      <c r="N104" s="1" t="s">
        <v>6853</v>
      </c>
      <c r="O104" s="1" t="s">
        <v>7045</v>
      </c>
      <c r="P104" t="s">
        <v>7046</v>
      </c>
      <c r="Q104">
        <v>0.1701</v>
      </c>
      <c r="R104" s="5">
        <f t="shared" si="1"/>
        <v>1.701E-3</v>
      </c>
      <c r="T104" s="1" t="s">
        <v>68</v>
      </c>
      <c r="U104" s="3">
        <v>145.48452920788</v>
      </c>
      <c r="V104" s="3">
        <v>9.9480000000000004</v>
      </c>
      <c r="W104" s="3">
        <v>43.15</v>
      </c>
      <c r="X104" s="3"/>
    </row>
    <row r="105" spans="5:24" x14ac:dyDescent="0.3">
      <c r="E105" s="1"/>
      <c r="N105" s="1" t="s">
        <v>6853</v>
      </c>
      <c r="O105" s="1" t="s">
        <v>7047</v>
      </c>
      <c r="P105" t="s">
        <v>7048</v>
      </c>
      <c r="Q105">
        <v>0.16980000000000001</v>
      </c>
      <c r="R105" s="5">
        <f t="shared" si="1"/>
        <v>1.6980000000000001E-3</v>
      </c>
      <c r="T105" s="1" t="s">
        <v>1102</v>
      </c>
      <c r="U105" s="3">
        <v>123.41228384292999</v>
      </c>
      <c r="V105" s="3">
        <v>10.618</v>
      </c>
      <c r="W105" s="3">
        <v>5.5439999999999996</v>
      </c>
      <c r="X105" s="3"/>
    </row>
    <row r="106" spans="5:24" x14ac:dyDescent="0.3">
      <c r="E106" s="1"/>
      <c r="N106" s="1" t="s">
        <v>6853</v>
      </c>
      <c r="O106" t="s">
        <v>7049</v>
      </c>
      <c r="P106" t="s">
        <v>7050</v>
      </c>
      <c r="Q106">
        <v>0.16819999999999999</v>
      </c>
      <c r="R106" s="5">
        <f t="shared" si="1"/>
        <v>1.6819999999999999E-3</v>
      </c>
      <c r="T106" s="1" t="s">
        <v>24</v>
      </c>
      <c r="U106" s="3">
        <v>116.8213480748</v>
      </c>
      <c r="V106" s="3">
        <v>10.842000000000001</v>
      </c>
      <c r="W106" s="3">
        <v>5.8250000000000002</v>
      </c>
      <c r="X106" s="3"/>
    </row>
    <row r="107" spans="5:24" x14ac:dyDescent="0.3">
      <c r="E107" s="1"/>
      <c r="N107" s="1" t="s">
        <v>6853</v>
      </c>
      <c r="O107" t="s">
        <v>7051</v>
      </c>
      <c r="P107" t="s">
        <v>7052</v>
      </c>
      <c r="Q107">
        <v>0.16800000000000001</v>
      </c>
      <c r="R107" s="5">
        <f t="shared" si="1"/>
        <v>1.6800000000000001E-3</v>
      </c>
      <c r="T107" s="1" t="s">
        <v>1094</v>
      </c>
      <c r="U107" s="3">
        <v>110.68648</v>
      </c>
      <c r="V107" s="3">
        <v>21.413</v>
      </c>
      <c r="W107" s="3">
        <v>9.3394999999999992</v>
      </c>
      <c r="X107" s="3"/>
    </row>
    <row r="108" spans="5:24" x14ac:dyDescent="0.3">
      <c r="E108" s="1"/>
      <c r="N108" s="1" t="s">
        <v>6853</v>
      </c>
      <c r="O108" s="1" t="s">
        <v>7053</v>
      </c>
      <c r="P108" t="s">
        <v>7054</v>
      </c>
      <c r="Q108">
        <v>0.16669999999999999</v>
      </c>
      <c r="R108" s="5">
        <f t="shared" si="1"/>
        <v>1.6669999999999999E-3</v>
      </c>
      <c r="T108" s="1" t="s">
        <v>78</v>
      </c>
      <c r="U108" s="3">
        <v>117.13828744376001</v>
      </c>
      <c r="V108" s="3">
        <v>-21.907</v>
      </c>
      <c r="W108" s="3" t="s">
        <v>206</v>
      </c>
      <c r="X108" s="3"/>
    </row>
    <row r="109" spans="5:24" x14ac:dyDescent="0.3">
      <c r="E109" s="1"/>
      <c r="N109" s="1" t="s">
        <v>6853</v>
      </c>
      <c r="O109" t="s">
        <v>7055</v>
      </c>
      <c r="P109" t="s">
        <v>7056</v>
      </c>
      <c r="Q109">
        <v>0.16650000000000001</v>
      </c>
      <c r="R109" s="5">
        <f t="shared" si="1"/>
        <v>1.665E-3</v>
      </c>
      <c r="T109" s="1" t="s">
        <v>1099</v>
      </c>
      <c r="U109" s="3">
        <v>270.771165085875</v>
      </c>
      <c r="V109" s="3">
        <v>6.92</v>
      </c>
      <c r="W109" s="3">
        <v>11.2775</v>
      </c>
      <c r="X109" s="3"/>
    </row>
    <row r="110" spans="5:24" x14ac:dyDescent="0.3">
      <c r="E110" s="1"/>
      <c r="N110" s="1" t="s">
        <v>6853</v>
      </c>
      <c r="O110" s="1" t="s">
        <v>7057</v>
      </c>
      <c r="P110" t="s">
        <v>7058</v>
      </c>
      <c r="Q110">
        <v>0.16439999999999999</v>
      </c>
      <c r="R110" s="5">
        <f t="shared" si="1"/>
        <v>1.6439999999999998E-3</v>
      </c>
      <c r="T110" s="1" t="s">
        <v>546</v>
      </c>
      <c r="U110" s="3">
        <v>152.717763101976</v>
      </c>
      <c r="V110" s="3">
        <v>14.619</v>
      </c>
      <c r="W110" s="3">
        <v>19.085000000000001</v>
      </c>
      <c r="X110" s="3"/>
    </row>
    <row r="111" spans="5:24" x14ac:dyDescent="0.3">
      <c r="E111" s="1"/>
      <c r="N111" s="1" t="s">
        <v>6853</v>
      </c>
      <c r="O111" t="s">
        <v>7059</v>
      </c>
      <c r="P111" t="s">
        <v>7060</v>
      </c>
      <c r="Q111">
        <v>0.16239999999999999</v>
      </c>
      <c r="R111" s="5">
        <f t="shared" si="1"/>
        <v>1.6239999999999998E-3</v>
      </c>
      <c r="T111" s="1" t="s">
        <v>1105</v>
      </c>
      <c r="U111" s="3">
        <v>112.35897973599999</v>
      </c>
      <c r="V111" s="3">
        <v>26.475999999999999</v>
      </c>
      <c r="W111" s="3">
        <v>32.235999999999997</v>
      </c>
      <c r="X111" s="3"/>
    </row>
    <row r="112" spans="5:24" x14ac:dyDescent="0.3">
      <c r="E112" s="1"/>
      <c r="N112" s="1" t="s">
        <v>6853</v>
      </c>
      <c r="O112" t="s">
        <v>7061</v>
      </c>
      <c r="P112" t="s">
        <v>7062</v>
      </c>
      <c r="Q112">
        <v>0.1623</v>
      </c>
      <c r="R112" s="5">
        <f t="shared" si="1"/>
        <v>1.6230000000000001E-3</v>
      </c>
      <c r="T112" s="1" t="s">
        <v>1088</v>
      </c>
      <c r="U112" s="3">
        <v>130.30769643700199</v>
      </c>
      <c r="V112" s="3">
        <v>0.378</v>
      </c>
      <c r="W112" s="3">
        <v>8.8473799999999994</v>
      </c>
      <c r="X112" s="3"/>
    </row>
    <row r="113" spans="5:24" x14ac:dyDescent="0.3">
      <c r="E113" s="1"/>
      <c r="N113" s="1" t="s">
        <v>6853</v>
      </c>
      <c r="O113" t="s">
        <v>7063</v>
      </c>
      <c r="P113" s="1" t="s">
        <v>7064</v>
      </c>
      <c r="Q113">
        <v>0.16200000000000001</v>
      </c>
      <c r="R113" s="5">
        <f t="shared" si="1"/>
        <v>1.6200000000000001E-3</v>
      </c>
      <c r="T113" s="1" t="s">
        <v>1111</v>
      </c>
      <c r="U113" s="3">
        <v>119.357174330722</v>
      </c>
      <c r="V113" s="3">
        <v>9.9</v>
      </c>
      <c r="W113" s="3">
        <v>10.2378</v>
      </c>
      <c r="X113" s="3"/>
    </row>
    <row r="114" spans="5:24" x14ac:dyDescent="0.3">
      <c r="E114" s="1"/>
      <c r="N114" s="1" t="s">
        <v>6853</v>
      </c>
      <c r="O114" t="s">
        <v>7065</v>
      </c>
      <c r="P114" t="s">
        <v>7066</v>
      </c>
      <c r="Q114">
        <v>0.16170000000000001</v>
      </c>
      <c r="R114" s="5">
        <f t="shared" si="1"/>
        <v>1.6170000000000002E-3</v>
      </c>
      <c r="T114" s="1" t="s">
        <v>49</v>
      </c>
      <c r="U114" s="3">
        <v>136.98681212215999</v>
      </c>
      <c r="V114" s="3">
        <v>11.233000000000001</v>
      </c>
      <c r="W114" s="3" t="s">
        <v>206</v>
      </c>
      <c r="X114" s="3"/>
    </row>
    <row r="115" spans="5:24" x14ac:dyDescent="0.3">
      <c r="E115" s="1"/>
      <c r="N115" s="1" t="s">
        <v>6853</v>
      </c>
      <c r="O115" t="s">
        <v>7067</v>
      </c>
      <c r="P115" t="s">
        <v>7068</v>
      </c>
      <c r="Q115">
        <v>0.16120000000000001</v>
      </c>
      <c r="R115" s="5">
        <f t="shared" si="1"/>
        <v>1.6120000000000002E-3</v>
      </c>
      <c r="T115" s="1" t="s">
        <v>39</v>
      </c>
      <c r="U115" s="3">
        <v>106.6026576045</v>
      </c>
      <c r="V115" s="3">
        <v>-4.9930000000000003</v>
      </c>
      <c r="W115" s="3" t="s">
        <v>206</v>
      </c>
      <c r="X115" s="3"/>
    </row>
    <row r="116" spans="5:24" x14ac:dyDescent="0.3">
      <c r="E116" s="1"/>
      <c r="N116" s="1" t="s">
        <v>6853</v>
      </c>
      <c r="O116" s="1" t="s">
        <v>7069</v>
      </c>
      <c r="P116" t="s">
        <v>7070</v>
      </c>
      <c r="Q116">
        <v>0.1573</v>
      </c>
      <c r="R116" s="5">
        <f t="shared" si="1"/>
        <v>1.573E-3</v>
      </c>
      <c r="T116" s="1" t="s">
        <v>1108</v>
      </c>
      <c r="U116" s="3">
        <v>111.0469154</v>
      </c>
      <c r="V116" s="3">
        <v>13.407999999999999</v>
      </c>
      <c r="W116" s="3" t="s">
        <v>206</v>
      </c>
      <c r="X116" s="3"/>
    </row>
    <row r="117" spans="5:24" x14ac:dyDescent="0.3">
      <c r="E117" s="1"/>
      <c r="N117" s="1" t="s">
        <v>6853</v>
      </c>
      <c r="O117" t="s">
        <v>7071</v>
      </c>
      <c r="P117" t="s">
        <v>7072</v>
      </c>
      <c r="Q117">
        <v>0.15409999999999999</v>
      </c>
      <c r="R117" s="5">
        <f t="shared" si="1"/>
        <v>1.5409999999999998E-3</v>
      </c>
      <c r="T117" s="1" t="s">
        <v>1113</v>
      </c>
      <c r="U117" s="3">
        <v>105.43282810764001</v>
      </c>
      <c r="V117" s="3">
        <v>15.654999999999999</v>
      </c>
      <c r="W117" s="3">
        <v>13.3796</v>
      </c>
      <c r="X117" s="3"/>
    </row>
    <row r="118" spans="5:24" x14ac:dyDescent="0.3">
      <c r="E118" s="1"/>
      <c r="N118" s="1" t="s">
        <v>6853</v>
      </c>
      <c r="O118" t="s">
        <v>7073</v>
      </c>
      <c r="P118" s="1" t="s">
        <v>7074</v>
      </c>
      <c r="Q118">
        <v>0.15340000000000001</v>
      </c>
      <c r="R118" s="5">
        <f t="shared" si="1"/>
        <v>1.534E-3</v>
      </c>
      <c r="T118" s="1" t="s">
        <v>56</v>
      </c>
      <c r="U118" s="3">
        <v>102.22356510132001</v>
      </c>
      <c r="V118" s="3">
        <v>20.123999999999999</v>
      </c>
      <c r="W118" s="3">
        <v>13.574999999999999</v>
      </c>
      <c r="X118" s="3"/>
    </row>
    <row r="119" spans="5:24" x14ac:dyDescent="0.3">
      <c r="E119" s="1"/>
      <c r="N119" s="1" t="s">
        <v>6853</v>
      </c>
      <c r="O119" s="1" t="s">
        <v>7075</v>
      </c>
      <c r="P119" t="s">
        <v>7076</v>
      </c>
      <c r="Q119">
        <v>0.152</v>
      </c>
      <c r="R119" s="5">
        <f t="shared" si="1"/>
        <v>1.5199999999999999E-3</v>
      </c>
      <c r="T119" s="1" t="s">
        <v>1176</v>
      </c>
      <c r="U119" s="3">
        <v>95.913816168240004</v>
      </c>
      <c r="V119" s="3">
        <v>24.213999999999999</v>
      </c>
      <c r="W119" s="3" t="s">
        <v>206</v>
      </c>
      <c r="X119" s="3"/>
    </row>
    <row r="120" spans="5:24" x14ac:dyDescent="0.3">
      <c r="E120" s="1"/>
      <c r="N120" s="1" t="s">
        <v>6853</v>
      </c>
      <c r="O120" t="s">
        <v>7077</v>
      </c>
      <c r="P120" t="s">
        <v>7078</v>
      </c>
      <c r="Q120">
        <v>0.15049999999999999</v>
      </c>
      <c r="R120" s="5">
        <f t="shared" si="1"/>
        <v>1.505E-3</v>
      </c>
      <c r="T120" s="1" t="s">
        <v>1120</v>
      </c>
      <c r="U120" s="3">
        <v>111.9787027797</v>
      </c>
      <c r="V120" s="3">
        <v>11.829000000000001</v>
      </c>
      <c r="W120" s="3">
        <v>40.829000000000001</v>
      </c>
      <c r="X120" s="3"/>
    </row>
    <row r="121" spans="5:24" x14ac:dyDescent="0.3">
      <c r="E121" s="1"/>
      <c r="N121" s="1" t="s">
        <v>6853</v>
      </c>
      <c r="O121" t="s">
        <v>7079</v>
      </c>
      <c r="P121" t="s">
        <v>7080</v>
      </c>
      <c r="Q121">
        <v>0.14949999999999999</v>
      </c>
      <c r="R121" s="5">
        <f t="shared" si="1"/>
        <v>1.495E-3</v>
      </c>
      <c r="T121" s="1" t="s">
        <v>1092</v>
      </c>
      <c r="U121" s="3">
        <v>103.672738037836</v>
      </c>
      <c r="V121" s="3">
        <v>8.4930000000000003</v>
      </c>
      <c r="W121" s="3">
        <v>8.5847499999999997</v>
      </c>
      <c r="X121" s="3"/>
    </row>
    <row r="122" spans="5:24" x14ac:dyDescent="0.3">
      <c r="E122" s="1"/>
      <c r="N122" s="1" t="s">
        <v>6853</v>
      </c>
      <c r="O122" t="s">
        <v>7081</v>
      </c>
      <c r="P122" s="1" t="s">
        <v>7082</v>
      </c>
      <c r="Q122">
        <v>0.14910000000000001</v>
      </c>
      <c r="R122" s="5">
        <f t="shared" si="1"/>
        <v>1.4910000000000001E-3</v>
      </c>
      <c r="T122" s="1" t="s">
        <v>48</v>
      </c>
      <c r="U122" s="3">
        <v>105.63290131793001</v>
      </c>
      <c r="V122" s="3">
        <v>5.9809999999999999</v>
      </c>
      <c r="W122" s="3">
        <v>8.0026700000000002</v>
      </c>
      <c r="X122" s="3"/>
    </row>
    <row r="123" spans="5:24" x14ac:dyDescent="0.3">
      <c r="E123" s="1"/>
      <c r="N123" s="1" t="s">
        <v>6853</v>
      </c>
      <c r="O123" t="s">
        <v>7083</v>
      </c>
      <c r="P123" t="s">
        <v>7084</v>
      </c>
      <c r="Q123">
        <v>0.14560000000000001</v>
      </c>
      <c r="R123" s="5">
        <f t="shared" si="1"/>
        <v>1.456E-3</v>
      </c>
      <c r="T123" s="1" t="s">
        <v>1091</v>
      </c>
      <c r="U123" s="3">
        <v>107.134491399678</v>
      </c>
      <c r="V123" s="3">
        <v>11.532</v>
      </c>
      <c r="W123" s="3">
        <v>4.0566700000000004</v>
      </c>
      <c r="X123" s="3"/>
    </row>
    <row r="124" spans="5:24" x14ac:dyDescent="0.3">
      <c r="E124" s="1"/>
      <c r="N124" s="1" t="s">
        <v>6853</v>
      </c>
      <c r="O124" t="s">
        <v>7085</v>
      </c>
      <c r="P124" t="s">
        <v>7086</v>
      </c>
      <c r="Q124">
        <v>0.14449999999999999</v>
      </c>
      <c r="R124" s="5">
        <f t="shared" si="1"/>
        <v>1.4449999999999999E-3</v>
      </c>
      <c r="T124" s="1" t="s">
        <v>341</v>
      </c>
      <c r="U124" s="3">
        <v>101.797408832646</v>
      </c>
      <c r="V124" s="3">
        <v>6.6669999999999998</v>
      </c>
      <c r="W124" s="3">
        <v>17.278670000000002</v>
      </c>
      <c r="X124" s="3"/>
    </row>
    <row r="125" spans="5:24" x14ac:dyDescent="0.3">
      <c r="E125" s="1"/>
      <c r="N125" s="1" t="s">
        <v>6853</v>
      </c>
      <c r="O125" t="s">
        <v>7087</v>
      </c>
      <c r="P125" t="s">
        <v>7088</v>
      </c>
      <c r="Q125">
        <v>0.14360000000000001</v>
      </c>
      <c r="R125" s="5">
        <f t="shared" si="1"/>
        <v>1.436E-3</v>
      </c>
      <c r="T125" s="1" t="s">
        <v>60</v>
      </c>
      <c r="U125" s="3">
        <v>98.75809205985</v>
      </c>
      <c r="V125" s="3">
        <v>10.795</v>
      </c>
      <c r="W125" s="3">
        <v>211.40899999999999</v>
      </c>
      <c r="X125" s="3"/>
    </row>
    <row r="126" spans="5:24" x14ac:dyDescent="0.3">
      <c r="E126" s="1"/>
      <c r="N126" s="1" t="s">
        <v>6853</v>
      </c>
      <c r="O126" t="s">
        <v>7089</v>
      </c>
      <c r="P126" t="s">
        <v>7090</v>
      </c>
      <c r="Q126">
        <v>0.14119999999999999</v>
      </c>
      <c r="R126" s="5">
        <f t="shared" si="1"/>
        <v>1.4119999999999998E-3</v>
      </c>
      <c r="T126" s="1" t="s">
        <v>1485</v>
      </c>
      <c r="U126" s="3">
        <v>230.58997993101099</v>
      </c>
      <c r="V126" s="3">
        <v>14.112</v>
      </c>
      <c r="W126" s="3">
        <v>106.7</v>
      </c>
      <c r="X126" s="3"/>
    </row>
    <row r="127" spans="5:24" x14ac:dyDescent="0.3">
      <c r="E127" s="1"/>
      <c r="N127" s="1" t="s">
        <v>6853</v>
      </c>
      <c r="O127" t="s">
        <v>7091</v>
      </c>
      <c r="P127" t="s">
        <v>7092</v>
      </c>
      <c r="Q127">
        <v>0.14080000000000001</v>
      </c>
      <c r="R127" s="5">
        <f t="shared" si="1"/>
        <v>1.4080000000000002E-3</v>
      </c>
      <c r="T127" s="1" t="s">
        <v>1123</v>
      </c>
      <c r="U127" s="3">
        <v>98.207764828519998</v>
      </c>
      <c r="V127" s="3">
        <v>16.37</v>
      </c>
      <c r="W127" s="3">
        <v>14.035</v>
      </c>
      <c r="X127" s="3"/>
    </row>
    <row r="128" spans="5:24" x14ac:dyDescent="0.3">
      <c r="E128" s="1"/>
      <c r="N128" s="1" t="s">
        <v>6853</v>
      </c>
      <c r="O128" t="s">
        <v>7093</v>
      </c>
      <c r="P128" t="s">
        <v>7094</v>
      </c>
      <c r="Q128">
        <v>0.14050000000000001</v>
      </c>
      <c r="R128" s="5">
        <f t="shared" si="1"/>
        <v>1.4050000000000002E-3</v>
      </c>
      <c r="T128" s="1" t="s">
        <v>1112</v>
      </c>
      <c r="U128" s="3">
        <v>91.029777994940801</v>
      </c>
      <c r="V128" s="3">
        <v>16.684000000000001</v>
      </c>
      <c r="W128" s="3" t="s">
        <v>206</v>
      </c>
      <c r="X128" s="3"/>
    </row>
    <row r="129" spans="5:24" x14ac:dyDescent="0.3">
      <c r="E129" s="1"/>
      <c r="N129" s="1" t="s">
        <v>6853</v>
      </c>
      <c r="O129" s="1" t="s">
        <v>7095</v>
      </c>
      <c r="P129" t="s">
        <v>7096</v>
      </c>
      <c r="Q129">
        <v>0.13930000000000001</v>
      </c>
      <c r="R129" s="5">
        <f t="shared" si="1"/>
        <v>1.3930000000000001E-3</v>
      </c>
      <c r="T129" s="1" t="s">
        <v>360</v>
      </c>
      <c r="U129" s="3">
        <v>107.48644893373999</v>
      </c>
      <c r="V129" s="3">
        <v>0</v>
      </c>
      <c r="W129" s="3">
        <v>48.078330000000001</v>
      </c>
      <c r="X129" s="3"/>
    </row>
    <row r="130" spans="5:24" x14ac:dyDescent="0.3">
      <c r="E130" s="1"/>
      <c r="N130" s="1" t="s">
        <v>6853</v>
      </c>
      <c r="O130" t="s">
        <v>7097</v>
      </c>
      <c r="P130" t="s">
        <v>7098</v>
      </c>
      <c r="Q130">
        <v>0.13919999999999999</v>
      </c>
      <c r="R130" s="5">
        <f t="shared" si="1"/>
        <v>1.392E-3</v>
      </c>
      <c r="T130" s="1" t="s">
        <v>1198</v>
      </c>
      <c r="U130" s="3">
        <v>171.10045557359999</v>
      </c>
      <c r="V130" s="3">
        <v>-11.093999999999999</v>
      </c>
      <c r="W130" s="3">
        <v>25.1</v>
      </c>
      <c r="X130" s="3"/>
    </row>
    <row r="131" spans="5:24" x14ac:dyDescent="0.3">
      <c r="E131" s="1"/>
      <c r="N131" s="1" t="s">
        <v>6853</v>
      </c>
      <c r="O131" t="s">
        <v>7099</v>
      </c>
      <c r="P131" t="s">
        <v>7100</v>
      </c>
      <c r="Q131">
        <v>0.13519999999999999</v>
      </c>
      <c r="R131" s="5">
        <f t="shared" si="1"/>
        <v>1.3519999999999999E-3</v>
      </c>
      <c r="T131" s="1" t="s">
        <v>47</v>
      </c>
      <c r="U131" s="3">
        <v>124.23257739243</v>
      </c>
      <c r="V131" s="3">
        <v>-0.81</v>
      </c>
      <c r="W131" s="3">
        <v>37.092199999999998</v>
      </c>
      <c r="X131" s="3"/>
    </row>
    <row r="132" spans="5:24" x14ac:dyDescent="0.3">
      <c r="E132" s="1"/>
      <c r="N132" s="1" t="s">
        <v>6853</v>
      </c>
      <c r="O132" t="s">
        <v>7101</v>
      </c>
      <c r="P132" t="s">
        <v>7102</v>
      </c>
      <c r="Q132">
        <v>0.1341</v>
      </c>
      <c r="R132" s="5">
        <f t="shared" si="1"/>
        <v>1.341E-3</v>
      </c>
      <c r="T132" s="1" t="s">
        <v>87</v>
      </c>
      <c r="U132" s="3">
        <v>99.267958355280001</v>
      </c>
      <c r="V132" s="3">
        <v>21.274999999999999</v>
      </c>
      <c r="W132" s="3">
        <v>17.274999999999999</v>
      </c>
      <c r="X132" s="3"/>
    </row>
    <row r="133" spans="5:24" x14ac:dyDescent="0.3">
      <c r="E133" s="1"/>
      <c r="N133" s="1" t="s">
        <v>6853</v>
      </c>
      <c r="O133" s="1" t="s">
        <v>7103</v>
      </c>
      <c r="P133" t="s">
        <v>7104</v>
      </c>
      <c r="Q133">
        <v>0.13339999999999999</v>
      </c>
      <c r="R133" s="5">
        <f t="shared" si="1"/>
        <v>1.3339999999999999E-3</v>
      </c>
      <c r="T133" s="1" t="s">
        <v>1129</v>
      </c>
      <c r="U133" s="3">
        <v>173.66742257781601</v>
      </c>
      <c r="V133" s="3">
        <v>6.3140000000000001</v>
      </c>
      <c r="W133" s="3">
        <v>68.099999999999994</v>
      </c>
      <c r="X133" s="3"/>
    </row>
    <row r="134" spans="5:24" x14ac:dyDescent="0.3">
      <c r="E134" s="1"/>
      <c r="N134" s="1" t="s">
        <v>6853</v>
      </c>
      <c r="O134" t="s">
        <v>7105</v>
      </c>
      <c r="P134" t="s">
        <v>7106</v>
      </c>
      <c r="Q134">
        <v>0.1331</v>
      </c>
      <c r="R134" s="5">
        <f t="shared" si="1"/>
        <v>1.3309999999999999E-3</v>
      </c>
      <c r="T134" s="1" t="s">
        <v>1097</v>
      </c>
      <c r="U134" s="3">
        <v>97.129833157002807</v>
      </c>
      <c r="V134" s="3">
        <v>7.42</v>
      </c>
      <c r="W134" s="3">
        <v>11.695</v>
      </c>
      <c r="X134" s="3"/>
    </row>
    <row r="135" spans="5:24" x14ac:dyDescent="0.3">
      <c r="E135" s="1"/>
      <c r="N135" s="1" t="s">
        <v>6853</v>
      </c>
      <c r="O135" t="s">
        <v>7107</v>
      </c>
      <c r="P135" t="s">
        <v>7108</v>
      </c>
      <c r="Q135">
        <v>0.13100000000000001</v>
      </c>
      <c r="R135" s="5">
        <f t="shared" si="1"/>
        <v>1.31E-3</v>
      </c>
      <c r="T135" s="1" t="s">
        <v>67</v>
      </c>
      <c r="U135" s="3">
        <v>98.757742674080006</v>
      </c>
      <c r="V135" s="3">
        <v>11.538</v>
      </c>
      <c r="W135" s="3">
        <v>13.59633</v>
      </c>
      <c r="X135" s="3"/>
    </row>
    <row r="136" spans="5:24" x14ac:dyDescent="0.3">
      <c r="E136" s="1"/>
      <c r="N136" s="1" t="s">
        <v>6853</v>
      </c>
      <c r="O136" t="s">
        <v>7109</v>
      </c>
      <c r="P136" t="s">
        <v>7110</v>
      </c>
      <c r="Q136">
        <v>0.13100000000000001</v>
      </c>
      <c r="R136" s="5">
        <f t="shared" si="1"/>
        <v>1.31E-3</v>
      </c>
      <c r="T136" s="1" t="s">
        <v>1109</v>
      </c>
      <c r="U136" s="3">
        <v>91.376308048916897</v>
      </c>
      <c r="V136" s="3">
        <v>8.843</v>
      </c>
      <c r="W136" s="3" t="s">
        <v>206</v>
      </c>
      <c r="X136" s="3"/>
    </row>
    <row r="137" spans="5:24" x14ac:dyDescent="0.3">
      <c r="E137" s="1"/>
      <c r="N137" s="1" t="s">
        <v>6853</v>
      </c>
      <c r="O137" s="1" t="s">
        <v>7111</v>
      </c>
      <c r="P137" t="s">
        <v>7112</v>
      </c>
      <c r="Q137">
        <v>0.1285</v>
      </c>
      <c r="R137" s="5">
        <f t="shared" ref="R137:R200" si="2">Q137/100</f>
        <v>1.2850000000000001E-3</v>
      </c>
      <c r="T137" s="1" t="s">
        <v>432</v>
      </c>
      <c r="U137" s="3">
        <v>119.944737137487</v>
      </c>
      <c r="V137" s="3">
        <v>41.786000000000001</v>
      </c>
      <c r="W137" s="3">
        <v>31.236499999999999</v>
      </c>
      <c r="X137" s="3"/>
    </row>
    <row r="138" spans="5:24" x14ac:dyDescent="0.3">
      <c r="E138" s="1"/>
      <c r="N138" s="1" t="s">
        <v>6853</v>
      </c>
      <c r="O138" t="s">
        <v>7113</v>
      </c>
      <c r="P138" t="s">
        <v>7114</v>
      </c>
      <c r="Q138">
        <v>0.12770000000000001</v>
      </c>
      <c r="R138" s="5">
        <f t="shared" si="2"/>
        <v>1.2770000000000001E-3</v>
      </c>
      <c r="T138" s="1" t="s">
        <v>1161</v>
      </c>
      <c r="U138" s="3">
        <v>86.565290089740003</v>
      </c>
      <c r="V138" s="3">
        <v>11.901999999999999</v>
      </c>
      <c r="W138" s="3">
        <v>-4.0229999999999997</v>
      </c>
      <c r="X138" s="3"/>
    </row>
    <row r="139" spans="5:24" x14ac:dyDescent="0.3">
      <c r="E139" s="1"/>
      <c r="N139" s="1" t="s">
        <v>6853</v>
      </c>
      <c r="O139" s="1" t="s">
        <v>7115</v>
      </c>
      <c r="P139" t="s">
        <v>7116</v>
      </c>
      <c r="Q139">
        <v>0.12709999999999999</v>
      </c>
      <c r="R139" s="5">
        <f t="shared" si="2"/>
        <v>1.271E-3</v>
      </c>
      <c r="T139" s="1" t="s">
        <v>1133</v>
      </c>
      <c r="U139" s="3">
        <v>83.201985644800004</v>
      </c>
      <c r="V139" s="3">
        <v>5.8999999999999997E-2</v>
      </c>
      <c r="W139" s="3">
        <v>29.9635</v>
      </c>
      <c r="X139" s="3"/>
    </row>
    <row r="140" spans="5:24" x14ac:dyDescent="0.3">
      <c r="E140" s="1"/>
      <c r="N140" s="1" t="s">
        <v>6853</v>
      </c>
      <c r="O140" s="1" t="s">
        <v>7117</v>
      </c>
      <c r="P140" t="s">
        <v>7118</v>
      </c>
      <c r="Q140">
        <v>0.127</v>
      </c>
      <c r="R140" s="5">
        <f t="shared" si="2"/>
        <v>1.2700000000000001E-3</v>
      </c>
      <c r="T140" s="1" t="s">
        <v>1131</v>
      </c>
      <c r="U140" s="3">
        <v>173.66742257781601</v>
      </c>
      <c r="V140" s="3">
        <v>6.3140000000000001</v>
      </c>
      <c r="W140" s="3" t="s">
        <v>206</v>
      </c>
      <c r="X140" s="3"/>
    </row>
    <row r="141" spans="5:24" x14ac:dyDescent="0.3">
      <c r="E141" s="1"/>
      <c r="N141" s="1" t="s">
        <v>6853</v>
      </c>
      <c r="O141" t="s">
        <v>7119</v>
      </c>
      <c r="P141" t="s">
        <v>7120</v>
      </c>
      <c r="Q141">
        <v>0.12659999999999999</v>
      </c>
      <c r="R141" s="5">
        <f t="shared" si="2"/>
        <v>1.266E-3</v>
      </c>
      <c r="T141" s="1" t="s">
        <v>1100</v>
      </c>
      <c r="U141" s="3">
        <v>87.673998496199999</v>
      </c>
      <c r="V141" s="3">
        <v>8.2539999999999996</v>
      </c>
      <c r="W141" s="3">
        <v>8.7966700000000007</v>
      </c>
      <c r="X141" s="3"/>
    </row>
    <row r="142" spans="5:24" x14ac:dyDescent="0.3">
      <c r="E142" s="1"/>
      <c r="N142" s="1" t="s">
        <v>6853</v>
      </c>
      <c r="O142" s="1" t="s">
        <v>7121</v>
      </c>
      <c r="P142" t="s">
        <v>7122</v>
      </c>
      <c r="Q142">
        <v>0.12559999999999999</v>
      </c>
      <c r="R142" s="5">
        <f t="shared" si="2"/>
        <v>1.256E-3</v>
      </c>
      <c r="T142" s="1" t="s">
        <v>1142</v>
      </c>
      <c r="U142" s="3">
        <v>84.471965760000003</v>
      </c>
      <c r="V142" s="3">
        <v>9.9979999999999993</v>
      </c>
      <c r="W142" s="3" t="s">
        <v>206</v>
      </c>
      <c r="X142" s="3"/>
    </row>
    <row r="143" spans="5:24" x14ac:dyDescent="0.3">
      <c r="E143" s="1"/>
      <c r="N143" s="1" t="s">
        <v>6853</v>
      </c>
      <c r="O143" t="s">
        <v>7123</v>
      </c>
      <c r="P143" t="s">
        <v>7124</v>
      </c>
      <c r="Q143">
        <v>0.12540000000000001</v>
      </c>
      <c r="R143" s="5">
        <f t="shared" si="2"/>
        <v>1.2540000000000001E-3</v>
      </c>
      <c r="T143" s="1" t="s">
        <v>1155</v>
      </c>
      <c r="U143" s="3">
        <v>177.513924446484</v>
      </c>
      <c r="V143" s="3">
        <v>0</v>
      </c>
      <c r="W143" s="3">
        <v>31.466999999999999</v>
      </c>
      <c r="X143" s="3"/>
    </row>
    <row r="144" spans="5:24" x14ac:dyDescent="0.3">
      <c r="E144" s="1"/>
      <c r="N144" s="1" t="s">
        <v>6853</v>
      </c>
      <c r="O144" t="s">
        <v>7125</v>
      </c>
      <c r="P144" t="s">
        <v>7126</v>
      </c>
      <c r="Q144">
        <v>0.12429999999999999</v>
      </c>
      <c r="R144" s="5">
        <f t="shared" si="2"/>
        <v>1.243E-3</v>
      </c>
      <c r="T144" s="1" t="s">
        <v>450</v>
      </c>
      <c r="U144" s="3">
        <v>108.813845856245</v>
      </c>
      <c r="V144" s="3">
        <v>-1.0389999999999999</v>
      </c>
      <c r="W144" s="3">
        <v>57.3</v>
      </c>
      <c r="X144" s="3"/>
    </row>
    <row r="145" spans="5:24" x14ac:dyDescent="0.3">
      <c r="E145" s="1"/>
      <c r="N145" s="1" t="s">
        <v>6853</v>
      </c>
      <c r="O145" t="s">
        <v>7127</v>
      </c>
      <c r="P145" t="s">
        <v>7128</v>
      </c>
      <c r="Q145">
        <v>0.12330000000000001</v>
      </c>
      <c r="R145" s="5">
        <f t="shared" si="2"/>
        <v>1.2330000000000002E-3</v>
      </c>
      <c r="T145" s="1" t="s">
        <v>1125</v>
      </c>
      <c r="U145" s="3">
        <v>84.494239667450003</v>
      </c>
      <c r="V145" s="3">
        <v>11.29</v>
      </c>
      <c r="W145" s="3">
        <v>13</v>
      </c>
      <c r="X145" s="3"/>
    </row>
    <row r="146" spans="5:24" x14ac:dyDescent="0.3">
      <c r="E146" s="1"/>
      <c r="N146" s="1" t="s">
        <v>6853</v>
      </c>
      <c r="O146" t="s">
        <v>7129</v>
      </c>
      <c r="P146" t="s">
        <v>7130</v>
      </c>
      <c r="Q146">
        <v>0.1198</v>
      </c>
      <c r="R146" s="5">
        <f t="shared" si="2"/>
        <v>1.1980000000000001E-3</v>
      </c>
      <c r="T146" s="1" t="s">
        <v>885</v>
      </c>
      <c r="U146" s="3">
        <v>81.922662559307796</v>
      </c>
      <c r="V146" s="3">
        <v>7.8529999999999998</v>
      </c>
      <c r="W146" s="3">
        <v>10.564</v>
      </c>
      <c r="X146" s="3"/>
    </row>
    <row r="147" spans="5:24" x14ac:dyDescent="0.3">
      <c r="E147" s="1"/>
      <c r="N147" s="1" t="s">
        <v>6853</v>
      </c>
      <c r="O147" t="s">
        <v>7131</v>
      </c>
      <c r="P147" t="s">
        <v>7132</v>
      </c>
      <c r="Q147">
        <v>0.1178</v>
      </c>
      <c r="R147" s="5">
        <f t="shared" si="2"/>
        <v>1.178E-3</v>
      </c>
      <c r="T147" s="1" t="s">
        <v>1128</v>
      </c>
      <c r="U147" s="3">
        <v>78.050836233089996</v>
      </c>
      <c r="V147" s="3">
        <v>21.523</v>
      </c>
      <c r="W147" s="3">
        <v>16.3</v>
      </c>
      <c r="X147" s="3"/>
    </row>
    <row r="148" spans="5:24" x14ac:dyDescent="0.3">
      <c r="E148" s="1"/>
      <c r="N148" s="1" t="s">
        <v>6853</v>
      </c>
      <c r="O148" t="s">
        <v>7133</v>
      </c>
      <c r="P148" t="s">
        <v>7134</v>
      </c>
      <c r="Q148">
        <v>0.11749999999999999</v>
      </c>
      <c r="R148" s="5">
        <f t="shared" si="2"/>
        <v>1.1749999999999998E-3</v>
      </c>
      <c r="T148" s="1" t="s">
        <v>1149</v>
      </c>
      <c r="U148" s="3">
        <v>88.739786771219997</v>
      </c>
      <c r="V148" s="3">
        <v>33.790999999999997</v>
      </c>
      <c r="W148" s="3">
        <v>16.059999999999999</v>
      </c>
      <c r="X148" s="3"/>
    </row>
    <row r="149" spans="5:24" x14ac:dyDescent="0.3">
      <c r="E149" s="1"/>
      <c r="N149" s="1" t="s">
        <v>6853</v>
      </c>
      <c r="O149" s="1" t="s">
        <v>7135</v>
      </c>
      <c r="P149" t="s">
        <v>7136</v>
      </c>
      <c r="Q149">
        <v>0.11700000000000001</v>
      </c>
      <c r="R149" s="5">
        <f t="shared" si="2"/>
        <v>1.17E-3</v>
      </c>
      <c r="T149" s="1" t="s">
        <v>70</v>
      </c>
      <c r="U149" s="3">
        <v>81.467923588920002</v>
      </c>
      <c r="V149" s="3">
        <v>16.611000000000001</v>
      </c>
      <c r="W149" s="3">
        <v>5.26</v>
      </c>
      <c r="X149" s="3"/>
    </row>
    <row r="150" spans="5:24" x14ac:dyDescent="0.3">
      <c r="E150" s="1"/>
      <c r="N150" s="1" t="s">
        <v>6853</v>
      </c>
      <c r="O150" s="1" t="s">
        <v>7137</v>
      </c>
      <c r="P150" t="s">
        <v>7138</v>
      </c>
      <c r="Q150">
        <v>0.1168</v>
      </c>
      <c r="R150" s="5">
        <f t="shared" si="2"/>
        <v>1.168E-3</v>
      </c>
      <c r="T150" s="1" t="s">
        <v>46</v>
      </c>
      <c r="U150" s="3">
        <v>84.294572678400002</v>
      </c>
      <c r="V150" s="3">
        <v>-12.105</v>
      </c>
      <c r="W150" s="3">
        <v>1.325</v>
      </c>
      <c r="X150" s="3"/>
    </row>
    <row r="151" spans="5:24" x14ac:dyDescent="0.3">
      <c r="E151" s="1"/>
      <c r="N151" s="1" t="s">
        <v>6853</v>
      </c>
      <c r="O151" s="1" t="s">
        <v>7139</v>
      </c>
      <c r="P151" t="s">
        <v>7140</v>
      </c>
      <c r="Q151">
        <v>0.1168</v>
      </c>
      <c r="R151" s="5">
        <f t="shared" si="2"/>
        <v>1.168E-3</v>
      </c>
      <c r="T151" s="1" t="s">
        <v>1132</v>
      </c>
      <c r="U151" s="3">
        <v>87.2720038386</v>
      </c>
      <c r="V151" s="3">
        <v>21.994</v>
      </c>
      <c r="W151" s="3">
        <v>11.98333</v>
      </c>
      <c r="X151" s="3"/>
    </row>
    <row r="152" spans="5:24" x14ac:dyDescent="0.3">
      <c r="E152" s="1"/>
      <c r="N152" s="1" t="s">
        <v>6853</v>
      </c>
      <c r="O152" s="1" t="s">
        <v>7141</v>
      </c>
      <c r="P152" t="s">
        <v>7142</v>
      </c>
      <c r="Q152">
        <v>0.11650000000000001</v>
      </c>
      <c r="R152" s="5">
        <f t="shared" si="2"/>
        <v>1.165E-3</v>
      </c>
      <c r="T152" s="1" t="s">
        <v>3460</v>
      </c>
      <c r="U152" s="3">
        <v>92.870444986199999</v>
      </c>
      <c r="V152" s="3">
        <v>-6.1580000000000004</v>
      </c>
      <c r="W152" s="3" t="s">
        <v>206</v>
      </c>
      <c r="X152" s="3"/>
    </row>
    <row r="153" spans="5:24" x14ac:dyDescent="0.3">
      <c r="E153" s="1"/>
      <c r="N153" s="1" t="s">
        <v>6853</v>
      </c>
      <c r="O153" t="s">
        <v>7143</v>
      </c>
      <c r="P153" t="s">
        <v>7144</v>
      </c>
      <c r="Q153">
        <v>0.11650000000000001</v>
      </c>
      <c r="R153" s="5">
        <f t="shared" si="2"/>
        <v>1.165E-3</v>
      </c>
      <c r="T153" s="1" t="s">
        <v>1152</v>
      </c>
      <c r="U153" s="3">
        <v>89.649947672340005</v>
      </c>
      <c r="V153" s="3">
        <v>8.18</v>
      </c>
      <c r="W153" s="3">
        <v>13.045999999999999</v>
      </c>
      <c r="X153" s="3"/>
    </row>
    <row r="154" spans="5:24" x14ac:dyDescent="0.3">
      <c r="E154" s="1"/>
      <c r="N154" s="1" t="s">
        <v>6853</v>
      </c>
      <c r="O154" s="1" t="s">
        <v>7145</v>
      </c>
      <c r="P154" t="s">
        <v>7146</v>
      </c>
      <c r="Q154">
        <v>0.1149</v>
      </c>
      <c r="R154" s="5">
        <f t="shared" si="2"/>
        <v>1.1490000000000001E-3</v>
      </c>
      <c r="T154" s="1" t="s">
        <v>55</v>
      </c>
      <c r="U154" s="3">
        <v>83.0318947544</v>
      </c>
      <c r="V154" s="3">
        <v>11.385999999999999</v>
      </c>
      <c r="W154" s="3">
        <v>5.17</v>
      </c>
      <c r="X154" s="3"/>
    </row>
    <row r="155" spans="5:24" x14ac:dyDescent="0.3">
      <c r="E155" s="1"/>
      <c r="N155" s="1" t="s">
        <v>6853</v>
      </c>
      <c r="O155" t="s">
        <v>7147</v>
      </c>
      <c r="P155" t="s">
        <v>7148</v>
      </c>
      <c r="Q155">
        <v>0.1149</v>
      </c>
      <c r="R155" s="5">
        <f t="shared" si="2"/>
        <v>1.1490000000000001E-3</v>
      </c>
      <c r="T155" s="1" t="s">
        <v>1103</v>
      </c>
      <c r="U155" s="3">
        <v>135.67155737931699</v>
      </c>
      <c r="V155" s="3">
        <v>16.452000000000002</v>
      </c>
      <c r="W155" s="3">
        <v>-11.964</v>
      </c>
      <c r="X155" s="3"/>
    </row>
    <row r="156" spans="5:24" x14ac:dyDescent="0.3">
      <c r="E156" s="1"/>
      <c r="N156" s="1" t="s">
        <v>6853</v>
      </c>
      <c r="O156" t="s">
        <v>7149</v>
      </c>
      <c r="P156" t="s">
        <v>7150</v>
      </c>
      <c r="Q156">
        <v>0.11459999999999999</v>
      </c>
      <c r="R156" s="5">
        <f t="shared" si="2"/>
        <v>1.1459999999999999E-3</v>
      </c>
      <c r="T156" s="1" t="s">
        <v>1116</v>
      </c>
      <c r="U156" s="3">
        <v>83.36001713604</v>
      </c>
      <c r="V156" s="3">
        <v>10.683</v>
      </c>
      <c r="W156" s="3">
        <v>126.2</v>
      </c>
      <c r="X156" s="3"/>
    </row>
    <row r="157" spans="5:24" x14ac:dyDescent="0.3">
      <c r="E157" s="1"/>
      <c r="N157" s="1" t="s">
        <v>6853</v>
      </c>
      <c r="O157" s="1" t="s">
        <v>7151</v>
      </c>
      <c r="P157" t="s">
        <v>7152</v>
      </c>
      <c r="Q157">
        <v>0.1137</v>
      </c>
      <c r="R157" s="5">
        <f t="shared" si="2"/>
        <v>1.137E-3</v>
      </c>
      <c r="T157" s="1" t="s">
        <v>2634</v>
      </c>
      <c r="U157" s="3" t="s">
        <v>206</v>
      </c>
      <c r="V157" s="3">
        <v>0</v>
      </c>
      <c r="W157" s="3" t="s">
        <v>206</v>
      </c>
      <c r="X157" s="3"/>
    </row>
    <row r="158" spans="5:24" x14ac:dyDescent="0.3">
      <c r="E158" s="1"/>
      <c r="N158" s="1" t="s">
        <v>6853</v>
      </c>
      <c r="O158" t="s">
        <v>7153</v>
      </c>
      <c r="P158" t="s">
        <v>7154</v>
      </c>
      <c r="Q158">
        <v>0.11360000000000001</v>
      </c>
      <c r="R158" s="5">
        <f t="shared" si="2"/>
        <v>1.1360000000000001E-3</v>
      </c>
      <c r="T158" s="1" t="s">
        <v>1104</v>
      </c>
      <c r="U158" s="3">
        <v>82.458583667422403</v>
      </c>
      <c r="V158" s="3">
        <v>4.4009999999999998</v>
      </c>
      <c r="W158" s="3">
        <v>7.2851999999999997</v>
      </c>
      <c r="X158" s="3"/>
    </row>
    <row r="159" spans="5:24" x14ac:dyDescent="0.3">
      <c r="E159" s="1"/>
      <c r="N159" s="1" t="s">
        <v>6853</v>
      </c>
      <c r="O159" t="s">
        <v>7155</v>
      </c>
      <c r="P159" t="s">
        <v>7156</v>
      </c>
      <c r="Q159">
        <v>0.1134</v>
      </c>
      <c r="R159" s="5">
        <f t="shared" si="2"/>
        <v>1.134E-3</v>
      </c>
      <c r="T159" s="1" t="s">
        <v>59</v>
      </c>
      <c r="U159" s="3">
        <v>78.998109669439998</v>
      </c>
      <c r="V159" s="3">
        <v>5.4109999999999996</v>
      </c>
      <c r="W159" s="3">
        <v>17.899999999999999</v>
      </c>
      <c r="X159" s="3"/>
    </row>
    <row r="160" spans="5:24" x14ac:dyDescent="0.3">
      <c r="E160" s="1"/>
      <c r="N160" s="1" t="s">
        <v>6853</v>
      </c>
      <c r="O160" t="s">
        <v>7157</v>
      </c>
      <c r="P160" t="s">
        <v>7158</v>
      </c>
      <c r="Q160">
        <v>0.1119</v>
      </c>
      <c r="R160" s="5">
        <f t="shared" si="2"/>
        <v>1.119E-3</v>
      </c>
      <c r="T160" s="1" t="s">
        <v>75</v>
      </c>
      <c r="U160" s="3">
        <v>85.887930603640001</v>
      </c>
      <c r="V160" s="3">
        <v>31.292999999999999</v>
      </c>
      <c r="W160" s="3">
        <v>22.265000000000001</v>
      </c>
      <c r="X160" s="3"/>
    </row>
    <row r="161" spans="5:24" x14ac:dyDescent="0.3">
      <c r="E161" s="1"/>
      <c r="N161" s="1" t="s">
        <v>6853</v>
      </c>
      <c r="O161" s="1" t="s">
        <v>7159</v>
      </c>
      <c r="P161" t="s">
        <v>7160</v>
      </c>
      <c r="Q161">
        <v>0.1116</v>
      </c>
      <c r="R161" s="5">
        <f t="shared" si="2"/>
        <v>1.116E-3</v>
      </c>
      <c r="T161" s="1" t="s">
        <v>77</v>
      </c>
      <c r="U161" s="3">
        <v>76.222972617440007</v>
      </c>
      <c r="V161" s="3">
        <v>14.579000000000001</v>
      </c>
      <c r="W161" s="3">
        <v>12.34</v>
      </c>
      <c r="X161" s="3"/>
    </row>
    <row r="162" spans="5:24" x14ac:dyDescent="0.3">
      <c r="E162" s="1"/>
      <c r="N162" s="1" t="s">
        <v>6853</v>
      </c>
      <c r="O162" s="1" t="s">
        <v>7161</v>
      </c>
      <c r="P162" t="s">
        <v>7162</v>
      </c>
      <c r="Q162">
        <v>0.1116</v>
      </c>
      <c r="R162" s="5">
        <f t="shared" si="2"/>
        <v>1.116E-3</v>
      </c>
      <c r="T162" s="1" t="s">
        <v>41</v>
      </c>
      <c r="U162" s="3">
        <v>94.021113124799996</v>
      </c>
      <c r="V162" s="3">
        <v>15.835000000000001</v>
      </c>
      <c r="W162" s="3">
        <v>4.8</v>
      </c>
      <c r="X162" s="3"/>
    </row>
    <row r="163" spans="5:24" x14ac:dyDescent="0.3">
      <c r="E163" s="1"/>
      <c r="N163" s="1" t="s">
        <v>6853</v>
      </c>
      <c r="O163" s="1" t="s">
        <v>7163</v>
      </c>
      <c r="P163" t="s">
        <v>7164</v>
      </c>
      <c r="Q163">
        <v>0.1109</v>
      </c>
      <c r="R163" s="5">
        <f t="shared" si="2"/>
        <v>1.109E-3</v>
      </c>
      <c r="T163" s="1" t="s">
        <v>1539</v>
      </c>
      <c r="U163" s="3">
        <v>100.74193445567801</v>
      </c>
      <c r="V163" s="3">
        <v>7.2110000000000003</v>
      </c>
      <c r="W163" s="3">
        <v>12.936500000000001</v>
      </c>
      <c r="X163" s="3"/>
    </row>
    <row r="164" spans="5:24" x14ac:dyDescent="0.3">
      <c r="E164" s="1"/>
      <c r="N164" s="1" t="s">
        <v>6853</v>
      </c>
      <c r="O164" s="1" t="s">
        <v>7165</v>
      </c>
      <c r="P164" t="s">
        <v>7166</v>
      </c>
      <c r="Q164">
        <v>0.11020000000000001</v>
      </c>
      <c r="R164" s="5">
        <f t="shared" si="2"/>
        <v>1.1020000000000001E-3</v>
      </c>
      <c r="T164" s="1" t="s">
        <v>1110</v>
      </c>
      <c r="U164" s="3">
        <v>100.628158362644</v>
      </c>
      <c r="V164" s="3">
        <v>10.401</v>
      </c>
      <c r="W164" s="3">
        <v>-3</v>
      </c>
      <c r="X164" s="3"/>
    </row>
    <row r="165" spans="5:24" x14ac:dyDescent="0.3">
      <c r="E165" s="1"/>
      <c r="N165" s="1" t="s">
        <v>6853</v>
      </c>
      <c r="O165" s="1" t="s">
        <v>7167</v>
      </c>
      <c r="P165" t="s">
        <v>7168</v>
      </c>
      <c r="Q165">
        <v>0.1099</v>
      </c>
      <c r="R165" s="5">
        <f t="shared" si="2"/>
        <v>1.0989999999999999E-3</v>
      </c>
      <c r="T165" s="1" t="s">
        <v>1156</v>
      </c>
      <c r="U165" s="3">
        <v>102.64379409132501</v>
      </c>
      <c r="V165" s="3">
        <v>19.158000000000001</v>
      </c>
      <c r="W165" s="3">
        <v>71.13</v>
      </c>
      <c r="X165" s="3"/>
    </row>
    <row r="166" spans="5:24" x14ac:dyDescent="0.3">
      <c r="E166" s="1"/>
      <c r="N166" s="1" t="s">
        <v>6853</v>
      </c>
      <c r="O166" s="1" t="s">
        <v>7169</v>
      </c>
      <c r="P166" t="s">
        <v>7170</v>
      </c>
      <c r="Q166">
        <v>0.10970000000000001</v>
      </c>
      <c r="R166" s="5">
        <f t="shared" si="2"/>
        <v>1.0970000000000001E-3</v>
      </c>
      <c r="T166" s="1" t="s">
        <v>82</v>
      </c>
      <c r="U166" s="3">
        <v>72.853592338240006</v>
      </c>
      <c r="V166" s="3">
        <v>25.794</v>
      </c>
      <c r="W166" s="3">
        <v>15.532</v>
      </c>
      <c r="X166" s="3"/>
    </row>
    <row r="167" spans="5:24" x14ac:dyDescent="0.3">
      <c r="E167" s="1"/>
      <c r="N167" s="1" t="s">
        <v>6853</v>
      </c>
      <c r="O167" t="s">
        <v>7171</v>
      </c>
      <c r="P167" t="s">
        <v>7172</v>
      </c>
      <c r="Q167">
        <v>0.1095</v>
      </c>
      <c r="R167" s="5">
        <f t="shared" si="2"/>
        <v>1.0950000000000001E-3</v>
      </c>
      <c r="T167" s="1" t="s">
        <v>1154</v>
      </c>
      <c r="U167" s="3">
        <v>80.555218112061397</v>
      </c>
      <c r="V167" s="3">
        <v>5.7649999999999997</v>
      </c>
      <c r="W167" s="3">
        <v>15.2255</v>
      </c>
      <c r="X167" s="3"/>
    </row>
    <row r="168" spans="5:24" x14ac:dyDescent="0.3">
      <c r="E168" s="1"/>
      <c r="N168" s="1" t="s">
        <v>6853</v>
      </c>
      <c r="O168" s="1" t="s">
        <v>7173</v>
      </c>
      <c r="P168" t="s">
        <v>7174</v>
      </c>
      <c r="Q168">
        <v>0.10920000000000001</v>
      </c>
      <c r="R168" s="5">
        <f t="shared" si="2"/>
        <v>1.0920000000000001E-3</v>
      </c>
      <c r="T168" s="1" t="s">
        <v>1115</v>
      </c>
      <c r="U168" s="3">
        <v>71.432628345750004</v>
      </c>
      <c r="V168" s="3">
        <v>18.14</v>
      </c>
      <c r="W168" s="3">
        <v>11.02225</v>
      </c>
      <c r="X168" s="3"/>
    </row>
    <row r="169" spans="5:24" x14ac:dyDescent="0.3">
      <c r="E169" s="1"/>
      <c r="N169" s="1" t="s">
        <v>6853</v>
      </c>
      <c r="O169" t="s">
        <v>7175</v>
      </c>
      <c r="P169" t="s">
        <v>7176</v>
      </c>
      <c r="Q169">
        <v>0.109</v>
      </c>
      <c r="R169" s="5">
        <f t="shared" si="2"/>
        <v>1.09E-3</v>
      </c>
      <c r="T169" s="1" t="s">
        <v>58</v>
      </c>
      <c r="U169" s="3">
        <v>71.838471007999999</v>
      </c>
      <c r="V169" s="3">
        <v>18.468</v>
      </c>
      <c r="W169" s="3">
        <v>37</v>
      </c>
      <c r="X169" s="3"/>
    </row>
    <row r="170" spans="5:24" x14ac:dyDescent="0.3">
      <c r="E170" s="1"/>
      <c r="N170" s="1" t="s">
        <v>6853</v>
      </c>
      <c r="O170" t="s">
        <v>7177</v>
      </c>
      <c r="P170" t="s">
        <v>7178</v>
      </c>
      <c r="Q170">
        <v>0.10879999999999999</v>
      </c>
      <c r="R170" s="5">
        <f t="shared" si="2"/>
        <v>1.088E-3</v>
      </c>
      <c r="T170" s="1" t="s">
        <v>1158</v>
      </c>
      <c r="U170" s="3">
        <v>87.607250050860998</v>
      </c>
      <c r="V170" s="3">
        <v>1.7310000000000001</v>
      </c>
      <c r="W170" s="3">
        <v>12.26375</v>
      </c>
      <c r="X170" s="3"/>
    </row>
    <row r="171" spans="5:24" x14ac:dyDescent="0.3">
      <c r="E171" s="1"/>
      <c r="N171" s="1" t="s">
        <v>6853</v>
      </c>
      <c r="O171" s="1" t="s">
        <v>7179</v>
      </c>
      <c r="P171" t="s">
        <v>7180</v>
      </c>
      <c r="Q171">
        <v>0.108</v>
      </c>
      <c r="R171" s="5">
        <f t="shared" si="2"/>
        <v>1.08E-3</v>
      </c>
      <c r="T171" s="1" t="s">
        <v>691</v>
      </c>
      <c r="U171" s="3">
        <v>80.607662408973297</v>
      </c>
      <c r="V171" s="3">
        <v>13.069000000000001</v>
      </c>
      <c r="W171" s="3">
        <v>4.3499999999999996</v>
      </c>
      <c r="X171" s="3"/>
    </row>
    <row r="172" spans="5:24" x14ac:dyDescent="0.3">
      <c r="E172" s="1"/>
      <c r="N172" s="1" t="s">
        <v>6853</v>
      </c>
      <c r="O172" s="1" t="s">
        <v>7181</v>
      </c>
      <c r="P172" t="s">
        <v>7182</v>
      </c>
      <c r="Q172">
        <v>0.10780000000000001</v>
      </c>
      <c r="R172" s="5">
        <f t="shared" si="2"/>
        <v>1.078E-3</v>
      </c>
      <c r="T172" s="1" t="s">
        <v>66</v>
      </c>
      <c r="U172" s="3">
        <v>77.395943223200007</v>
      </c>
      <c r="V172" s="3">
        <v>0.379</v>
      </c>
      <c r="W172" s="3">
        <v>5.45</v>
      </c>
      <c r="X172" s="3"/>
    </row>
    <row r="173" spans="5:24" x14ac:dyDescent="0.3">
      <c r="E173" s="1"/>
      <c r="N173" s="1" t="s">
        <v>6853</v>
      </c>
      <c r="O173" t="s">
        <v>7183</v>
      </c>
      <c r="P173" t="s">
        <v>7184</v>
      </c>
      <c r="Q173">
        <v>0.1075</v>
      </c>
      <c r="R173" s="5">
        <f t="shared" si="2"/>
        <v>1.075E-3</v>
      </c>
      <c r="T173" s="1" t="s">
        <v>1159</v>
      </c>
      <c r="U173" s="3">
        <v>66.19666805864</v>
      </c>
      <c r="V173" s="3">
        <v>7.9119999999999999</v>
      </c>
      <c r="W173" s="3" t="s">
        <v>206</v>
      </c>
      <c r="X173" s="3"/>
    </row>
    <row r="174" spans="5:24" x14ac:dyDescent="0.3">
      <c r="E174" s="1"/>
      <c r="N174" s="1" t="s">
        <v>6853</v>
      </c>
      <c r="O174" t="s">
        <v>7185</v>
      </c>
      <c r="P174" t="s">
        <v>7186</v>
      </c>
      <c r="Q174">
        <v>0.10680000000000001</v>
      </c>
      <c r="R174" s="5">
        <f t="shared" si="2"/>
        <v>1.0680000000000002E-3</v>
      </c>
      <c r="T174" s="1" t="s">
        <v>1151</v>
      </c>
      <c r="U174" s="3">
        <v>125.28688942958</v>
      </c>
      <c r="V174" s="3">
        <v>15.077</v>
      </c>
      <c r="W174" s="3">
        <v>14.71</v>
      </c>
      <c r="X174" s="3"/>
    </row>
    <row r="175" spans="5:24" x14ac:dyDescent="0.3">
      <c r="E175" s="1"/>
      <c r="N175" s="1" t="s">
        <v>6853</v>
      </c>
      <c r="O175" s="1" t="s">
        <v>7187</v>
      </c>
      <c r="P175" t="s">
        <v>7188</v>
      </c>
      <c r="Q175">
        <v>0.10680000000000001</v>
      </c>
      <c r="R175" s="5">
        <f t="shared" si="2"/>
        <v>1.0680000000000002E-3</v>
      </c>
      <c r="T175" s="1" t="s">
        <v>1135</v>
      </c>
      <c r="U175" s="3">
        <v>67.017077778599997</v>
      </c>
      <c r="V175" s="3">
        <v>15.989000000000001</v>
      </c>
      <c r="W175" s="3">
        <v>17.45</v>
      </c>
      <c r="X175" s="3"/>
    </row>
    <row r="176" spans="5:24" x14ac:dyDescent="0.3">
      <c r="E176" s="1"/>
      <c r="N176" s="1" t="s">
        <v>6853</v>
      </c>
      <c r="O176" t="s">
        <v>7189</v>
      </c>
      <c r="P176" t="s">
        <v>7190</v>
      </c>
      <c r="Q176">
        <v>0.1047</v>
      </c>
      <c r="R176" s="5">
        <f t="shared" si="2"/>
        <v>1.047E-3</v>
      </c>
      <c r="T176" s="1" t="s">
        <v>80</v>
      </c>
      <c r="U176" s="3">
        <v>71.756985437989997</v>
      </c>
      <c r="V176" s="3">
        <v>8.6880000000000006</v>
      </c>
      <c r="W176" s="3">
        <v>26.57</v>
      </c>
      <c r="X176" s="3"/>
    </row>
    <row r="177" spans="5:24" x14ac:dyDescent="0.3">
      <c r="E177" s="1"/>
      <c r="N177" s="1" t="s">
        <v>6853</v>
      </c>
      <c r="O177" s="1" t="s">
        <v>7191</v>
      </c>
      <c r="P177" s="1" t="s">
        <v>7192</v>
      </c>
      <c r="Q177">
        <v>0.1045</v>
      </c>
      <c r="R177" s="5">
        <f t="shared" si="2"/>
        <v>1.0449999999999999E-3</v>
      </c>
      <c r="T177" s="1" t="s">
        <v>1124</v>
      </c>
      <c r="U177" s="3">
        <v>75.0237708895</v>
      </c>
      <c r="V177" s="3">
        <v>12.023999999999999</v>
      </c>
      <c r="W177" s="3">
        <v>13.567500000000001</v>
      </c>
      <c r="X177" s="3"/>
    </row>
    <row r="178" spans="5:24" x14ac:dyDescent="0.3">
      <c r="E178" s="1"/>
      <c r="N178" s="1" t="s">
        <v>6853</v>
      </c>
      <c r="O178" s="1" t="s">
        <v>7193</v>
      </c>
      <c r="P178" t="s">
        <v>7194</v>
      </c>
      <c r="Q178">
        <v>0.1042</v>
      </c>
      <c r="R178" s="5">
        <f t="shared" si="2"/>
        <v>1.042E-3</v>
      </c>
      <c r="T178" s="1" t="s">
        <v>1122</v>
      </c>
      <c r="U178" s="3">
        <v>75.707300372761694</v>
      </c>
      <c r="V178" s="3">
        <v>8.5150000000000006</v>
      </c>
      <c r="W178" s="3">
        <v>15.75</v>
      </c>
      <c r="X178" s="3"/>
    </row>
    <row r="179" spans="5:24" x14ac:dyDescent="0.3">
      <c r="E179" s="1"/>
      <c r="N179" s="1" t="s">
        <v>6853</v>
      </c>
      <c r="O179" s="1" t="s">
        <v>7195</v>
      </c>
      <c r="P179" t="s">
        <v>7196</v>
      </c>
      <c r="Q179">
        <v>0.10390000000000001</v>
      </c>
      <c r="R179" s="5">
        <f t="shared" si="2"/>
        <v>1.039E-3</v>
      </c>
      <c r="T179" s="1" t="s">
        <v>1165</v>
      </c>
      <c r="U179" s="3">
        <v>66.783705590891898</v>
      </c>
      <c r="V179" s="3">
        <v>1.2829999999999999</v>
      </c>
      <c r="W179" s="3">
        <v>7.6109999999999998</v>
      </c>
      <c r="X179" s="3"/>
    </row>
    <row r="180" spans="5:24" x14ac:dyDescent="0.3">
      <c r="E180" s="1"/>
      <c r="N180" s="1" t="s">
        <v>6853</v>
      </c>
      <c r="O180" s="1" t="s">
        <v>7197</v>
      </c>
      <c r="P180" s="1" t="s">
        <v>7198</v>
      </c>
      <c r="Q180">
        <v>0.1031</v>
      </c>
      <c r="R180" s="5">
        <f t="shared" si="2"/>
        <v>1.031E-3</v>
      </c>
      <c r="T180" s="1" t="s">
        <v>105</v>
      </c>
      <c r="U180" s="3">
        <v>91.423642713180001</v>
      </c>
      <c r="V180" s="3">
        <v>6.6210000000000004</v>
      </c>
      <c r="W180" s="3">
        <v>14.7</v>
      </c>
      <c r="X180" s="3"/>
    </row>
    <row r="181" spans="5:24" x14ac:dyDescent="0.3">
      <c r="E181" s="1"/>
      <c r="N181" s="1" t="s">
        <v>6853</v>
      </c>
      <c r="O181" s="1" t="s">
        <v>7199</v>
      </c>
      <c r="P181" t="s">
        <v>7200</v>
      </c>
      <c r="Q181">
        <v>0.10249999999999999</v>
      </c>
      <c r="R181" s="5">
        <f t="shared" si="2"/>
        <v>1.0249999999999999E-3</v>
      </c>
      <c r="T181" s="1" t="s">
        <v>848</v>
      </c>
      <c r="U181" s="3">
        <v>74.313303975451106</v>
      </c>
      <c r="V181" s="3">
        <v>14.852</v>
      </c>
      <c r="W181" s="3">
        <v>8.8119999999999994</v>
      </c>
      <c r="X181" s="3"/>
    </row>
    <row r="182" spans="5:24" x14ac:dyDescent="0.3">
      <c r="E182" s="1"/>
      <c r="N182" s="1" t="s">
        <v>6853</v>
      </c>
      <c r="O182" s="1" t="s">
        <v>7201</v>
      </c>
      <c r="P182" t="s">
        <v>7202</v>
      </c>
      <c r="Q182">
        <v>0.10249999999999999</v>
      </c>
      <c r="R182" s="5">
        <f t="shared" si="2"/>
        <v>1.0249999999999999E-3</v>
      </c>
      <c r="T182" s="1" t="s">
        <v>1183</v>
      </c>
      <c r="U182" s="3">
        <v>80.352243400000006</v>
      </c>
      <c r="V182" s="3">
        <v>37.834000000000003</v>
      </c>
      <c r="W182" s="3">
        <v>13.355</v>
      </c>
      <c r="X182" s="3"/>
    </row>
    <row r="183" spans="5:24" x14ac:dyDescent="0.3">
      <c r="E183" s="1"/>
      <c r="N183" s="1" t="s">
        <v>6853</v>
      </c>
      <c r="O183" t="s">
        <v>7203</v>
      </c>
      <c r="P183" t="s">
        <v>7204</v>
      </c>
      <c r="Q183">
        <v>0.1021</v>
      </c>
      <c r="R183" s="5">
        <f t="shared" si="2"/>
        <v>1.021E-3</v>
      </c>
      <c r="T183" s="1" t="s">
        <v>42</v>
      </c>
      <c r="U183" s="3">
        <v>70.435761412869994</v>
      </c>
      <c r="V183" s="3">
        <v>17.803000000000001</v>
      </c>
      <c r="W183" s="3">
        <v>16.033999999999999</v>
      </c>
      <c r="X183" s="3"/>
    </row>
    <row r="184" spans="5:24" x14ac:dyDescent="0.3">
      <c r="E184" s="1"/>
      <c r="N184" s="1" t="s">
        <v>6853</v>
      </c>
      <c r="O184" s="1" t="s">
        <v>7205</v>
      </c>
      <c r="P184" t="s">
        <v>7206</v>
      </c>
      <c r="Q184">
        <v>0.1019</v>
      </c>
      <c r="R184" s="5">
        <f t="shared" si="2"/>
        <v>1.0189999999999999E-3</v>
      </c>
      <c r="T184" s="1" t="s">
        <v>1177</v>
      </c>
      <c r="U184" s="3">
        <v>72.523911287267197</v>
      </c>
      <c r="V184" s="3">
        <v>7.6589999999999998</v>
      </c>
      <c r="W184" s="3">
        <v>20.536000000000001</v>
      </c>
      <c r="X184" s="3"/>
    </row>
    <row r="185" spans="5:24" x14ac:dyDescent="0.3">
      <c r="E185" s="1"/>
      <c r="N185" s="1" t="s">
        <v>6853</v>
      </c>
      <c r="O185" s="1" t="s">
        <v>7207</v>
      </c>
      <c r="P185" s="1" t="s">
        <v>7208</v>
      </c>
      <c r="Q185">
        <v>0.1019</v>
      </c>
      <c r="R185" s="5">
        <f t="shared" si="2"/>
        <v>1.0189999999999999E-3</v>
      </c>
      <c r="T185" s="1" t="s">
        <v>1145</v>
      </c>
      <c r="U185" s="3">
        <v>72.646001999999996</v>
      </c>
      <c r="V185" s="3">
        <v>16.760999999999999</v>
      </c>
      <c r="W185" s="3">
        <v>12.523999999999999</v>
      </c>
      <c r="X185" s="3"/>
    </row>
    <row r="186" spans="5:24" x14ac:dyDescent="0.3">
      <c r="E186" s="1"/>
      <c r="N186" s="1" t="s">
        <v>6853</v>
      </c>
      <c r="O186" t="s">
        <v>7209</v>
      </c>
      <c r="P186" t="s">
        <v>7210</v>
      </c>
      <c r="Q186">
        <v>0.1013</v>
      </c>
      <c r="R186" s="5">
        <f t="shared" si="2"/>
        <v>1.013E-3</v>
      </c>
      <c r="T186" s="1" t="s">
        <v>1224</v>
      </c>
      <c r="U186" s="3">
        <v>66.550264988880002</v>
      </c>
      <c r="V186" s="3">
        <v>11.994</v>
      </c>
      <c r="W186" s="3">
        <v>44.9</v>
      </c>
      <c r="X186" s="3"/>
    </row>
    <row r="187" spans="5:24" x14ac:dyDescent="0.3">
      <c r="E187" s="1"/>
      <c r="N187" s="1" t="s">
        <v>6853</v>
      </c>
      <c r="O187" s="1" t="s">
        <v>7211</v>
      </c>
      <c r="P187" t="s">
        <v>7212</v>
      </c>
      <c r="Q187">
        <v>0.1008</v>
      </c>
      <c r="R187" s="5">
        <f t="shared" si="2"/>
        <v>1.008E-3</v>
      </c>
      <c r="T187" s="1" t="s">
        <v>52</v>
      </c>
      <c r="U187" s="3">
        <v>69.982503062399999</v>
      </c>
      <c r="V187" s="3">
        <v>13.574999999999999</v>
      </c>
      <c r="W187" s="3" t="s">
        <v>206</v>
      </c>
      <c r="X187" s="3"/>
    </row>
    <row r="188" spans="5:24" x14ac:dyDescent="0.3">
      <c r="E188" s="1"/>
      <c r="N188" s="1" t="s">
        <v>6853</v>
      </c>
      <c r="O188" t="s">
        <v>7213</v>
      </c>
      <c r="P188" t="s">
        <v>7214</v>
      </c>
      <c r="Q188">
        <v>9.9900000000000003E-2</v>
      </c>
      <c r="R188" s="5">
        <f t="shared" si="2"/>
        <v>9.990000000000001E-4</v>
      </c>
      <c r="T188" s="1" t="s">
        <v>86</v>
      </c>
      <c r="U188" s="3">
        <v>68.185566191000007</v>
      </c>
      <c r="V188" s="3">
        <v>13.971</v>
      </c>
      <c r="W188" s="3">
        <v>15.37</v>
      </c>
      <c r="X188" s="3"/>
    </row>
    <row r="189" spans="5:24" x14ac:dyDescent="0.3">
      <c r="E189" s="1"/>
      <c r="N189" s="1" t="s">
        <v>6853</v>
      </c>
      <c r="O189" s="1" t="s">
        <v>7215</v>
      </c>
      <c r="P189" t="s">
        <v>7216</v>
      </c>
      <c r="Q189">
        <v>9.9900000000000003E-2</v>
      </c>
      <c r="R189" s="5">
        <f t="shared" si="2"/>
        <v>9.990000000000001E-4</v>
      </c>
      <c r="T189" s="1" t="s">
        <v>1147</v>
      </c>
      <c r="U189" s="3">
        <v>76.788496770276893</v>
      </c>
      <c r="V189" s="3">
        <v>-21.605</v>
      </c>
      <c r="W189" s="3">
        <v>9.6</v>
      </c>
      <c r="X189" s="3"/>
    </row>
    <row r="190" spans="5:24" x14ac:dyDescent="0.3">
      <c r="E190" s="1"/>
      <c r="N190" s="1" t="s">
        <v>6853</v>
      </c>
      <c r="O190" s="1" t="s">
        <v>7217</v>
      </c>
      <c r="P190" t="s">
        <v>7218</v>
      </c>
      <c r="Q190">
        <v>9.9699999999999997E-2</v>
      </c>
      <c r="R190" s="5">
        <f t="shared" si="2"/>
        <v>9.9700000000000006E-4</v>
      </c>
      <c r="T190" s="1" t="s">
        <v>1191</v>
      </c>
      <c r="U190" s="3">
        <v>75.441690367999996</v>
      </c>
      <c r="V190" s="3">
        <v>16.405000000000001</v>
      </c>
      <c r="W190" s="3">
        <v>15.75933</v>
      </c>
      <c r="X190" s="3"/>
    </row>
    <row r="191" spans="5:24" x14ac:dyDescent="0.3">
      <c r="E191" s="1"/>
      <c r="N191" s="1" t="s">
        <v>6853</v>
      </c>
      <c r="O191" s="1" t="s">
        <v>7219</v>
      </c>
      <c r="P191" t="s">
        <v>7220</v>
      </c>
      <c r="Q191">
        <v>9.9099999999999994E-2</v>
      </c>
      <c r="R191" s="5">
        <f t="shared" si="2"/>
        <v>9.9099999999999991E-4</v>
      </c>
      <c r="T191" s="1" t="s">
        <v>65</v>
      </c>
      <c r="U191" s="3">
        <v>147.10103411033</v>
      </c>
      <c r="V191" s="3">
        <v>48.783000000000001</v>
      </c>
      <c r="W191" s="3">
        <v>42.835329999999999</v>
      </c>
      <c r="X191" s="3"/>
    </row>
    <row r="192" spans="5:24" x14ac:dyDescent="0.3">
      <c r="E192" s="1"/>
      <c r="N192" s="1" t="s">
        <v>6853</v>
      </c>
      <c r="O192" s="1" t="s">
        <v>7221</v>
      </c>
      <c r="P192" t="s">
        <v>7222</v>
      </c>
      <c r="Q192">
        <v>9.8699999999999996E-2</v>
      </c>
      <c r="R192" s="5">
        <f t="shared" si="2"/>
        <v>9.8700000000000003E-4</v>
      </c>
      <c r="T192" s="1" t="s">
        <v>421</v>
      </c>
      <c r="U192" s="3">
        <v>134.94232051787299</v>
      </c>
      <c r="V192" s="3">
        <v>87.564999999999998</v>
      </c>
      <c r="W192" s="3">
        <v>22.580500000000001</v>
      </c>
      <c r="X192" s="3"/>
    </row>
    <row r="193" spans="5:24" x14ac:dyDescent="0.3">
      <c r="E193" s="1"/>
      <c r="N193" s="1" t="s">
        <v>6853</v>
      </c>
      <c r="O193" t="s">
        <v>7223</v>
      </c>
      <c r="P193" t="s">
        <v>7224</v>
      </c>
      <c r="Q193">
        <v>9.8199999999999996E-2</v>
      </c>
      <c r="R193" s="5">
        <f t="shared" si="2"/>
        <v>9.8200000000000002E-4</v>
      </c>
      <c r="T193" s="1" t="s">
        <v>2642</v>
      </c>
      <c r="U193" s="3">
        <v>118.46433</v>
      </c>
      <c r="V193" s="3">
        <v>0</v>
      </c>
      <c r="W193" s="3">
        <v>-0.14000000000000001</v>
      </c>
      <c r="X193" s="3"/>
    </row>
    <row r="194" spans="5:24" x14ac:dyDescent="0.3">
      <c r="E194" s="1"/>
      <c r="N194" s="1" t="s">
        <v>6853</v>
      </c>
      <c r="O194" s="1" t="s">
        <v>7225</v>
      </c>
      <c r="P194" t="s">
        <v>7226</v>
      </c>
      <c r="Q194">
        <v>9.7900000000000001E-2</v>
      </c>
      <c r="R194" s="5">
        <f t="shared" si="2"/>
        <v>9.7900000000000005E-4</v>
      </c>
      <c r="T194" s="1" t="s">
        <v>850</v>
      </c>
      <c r="U194" s="3">
        <v>83.232300098355793</v>
      </c>
      <c r="V194" s="3">
        <v>15.571999999999999</v>
      </c>
      <c r="W194" s="3">
        <v>6.7430000000000003</v>
      </c>
      <c r="X194" s="3"/>
    </row>
    <row r="195" spans="5:24" x14ac:dyDescent="0.3">
      <c r="E195" s="1"/>
      <c r="N195" s="1" t="s">
        <v>6853</v>
      </c>
      <c r="O195" s="1" t="s">
        <v>7227</v>
      </c>
      <c r="P195" t="s">
        <v>7228</v>
      </c>
      <c r="Q195">
        <v>9.7699999999999995E-2</v>
      </c>
      <c r="R195" s="5">
        <f t="shared" si="2"/>
        <v>9.77E-4</v>
      </c>
      <c r="T195" s="1" t="s">
        <v>371</v>
      </c>
      <c r="U195" s="3">
        <v>80.776864795180003</v>
      </c>
      <c r="V195" s="3">
        <v>-12.097</v>
      </c>
      <c r="W195" s="3" t="s">
        <v>206</v>
      </c>
      <c r="X195" s="3"/>
    </row>
    <row r="196" spans="5:24" x14ac:dyDescent="0.3">
      <c r="E196" s="1"/>
      <c r="N196" s="1" t="s">
        <v>6853</v>
      </c>
      <c r="O196" s="1" t="s">
        <v>7229</v>
      </c>
      <c r="P196" t="s">
        <v>7230</v>
      </c>
      <c r="Q196">
        <v>9.6799999999999997E-2</v>
      </c>
      <c r="R196" s="5">
        <f t="shared" si="2"/>
        <v>9.68E-4</v>
      </c>
      <c r="T196" s="1" t="s">
        <v>64</v>
      </c>
      <c r="U196" s="3">
        <v>69.658839049139999</v>
      </c>
      <c r="V196" s="3">
        <v>21.597000000000001</v>
      </c>
      <c r="W196" s="3" t="s">
        <v>206</v>
      </c>
      <c r="X196" s="3"/>
    </row>
    <row r="197" spans="5:24" x14ac:dyDescent="0.3">
      <c r="E197" s="1"/>
      <c r="N197" s="1" t="s">
        <v>6853</v>
      </c>
      <c r="O197" t="s">
        <v>7231</v>
      </c>
      <c r="P197" t="s">
        <v>7232</v>
      </c>
      <c r="Q197">
        <v>9.6699999999999994E-2</v>
      </c>
      <c r="R197" s="5">
        <f t="shared" si="2"/>
        <v>9.6699999999999998E-4</v>
      </c>
      <c r="T197" s="1" t="s">
        <v>1117</v>
      </c>
      <c r="U197" s="3">
        <v>67.250583707999994</v>
      </c>
      <c r="V197" s="3">
        <v>4.7969999999999997</v>
      </c>
      <c r="W197" s="3">
        <v>12.96</v>
      </c>
      <c r="X197" s="3"/>
    </row>
    <row r="198" spans="5:24" x14ac:dyDescent="0.3">
      <c r="E198" s="1"/>
      <c r="N198" s="1" t="s">
        <v>6853</v>
      </c>
      <c r="O198" s="1" t="s">
        <v>7233</v>
      </c>
      <c r="P198" t="s">
        <v>7234</v>
      </c>
      <c r="Q198">
        <v>9.5699999999999993E-2</v>
      </c>
      <c r="R198" s="5">
        <f t="shared" si="2"/>
        <v>9.5699999999999995E-4</v>
      </c>
      <c r="T198" s="1" t="s">
        <v>1179</v>
      </c>
      <c r="U198" s="3">
        <v>70.747094759802906</v>
      </c>
      <c r="V198" s="3">
        <v>-6.3090000000000002</v>
      </c>
      <c r="W198" s="3">
        <v>8.7200000000000006</v>
      </c>
      <c r="X198" s="3"/>
    </row>
    <row r="199" spans="5:24" x14ac:dyDescent="0.3">
      <c r="E199" s="1"/>
      <c r="N199" s="1" t="s">
        <v>6853</v>
      </c>
      <c r="O199" t="s">
        <v>7235</v>
      </c>
      <c r="P199" t="s">
        <v>7236</v>
      </c>
      <c r="Q199">
        <v>9.5399999999999999E-2</v>
      </c>
      <c r="R199" s="5">
        <f t="shared" si="2"/>
        <v>9.5399999999999999E-4</v>
      </c>
      <c r="T199" s="1" t="s">
        <v>1687</v>
      </c>
      <c r="U199" s="3">
        <v>73.039406265996305</v>
      </c>
      <c r="V199" s="3">
        <v>14.231999999999999</v>
      </c>
      <c r="W199" s="3">
        <v>17.197500000000002</v>
      </c>
      <c r="X199" s="3"/>
    </row>
    <row r="200" spans="5:24" x14ac:dyDescent="0.3">
      <c r="E200" s="1"/>
      <c r="N200" s="1" t="s">
        <v>6853</v>
      </c>
      <c r="O200" t="s">
        <v>7237</v>
      </c>
      <c r="P200" t="s">
        <v>7238</v>
      </c>
      <c r="Q200">
        <v>9.5399999999999999E-2</v>
      </c>
      <c r="R200" s="5">
        <f t="shared" si="2"/>
        <v>9.5399999999999999E-4</v>
      </c>
      <c r="T200" s="1" t="s">
        <v>1171</v>
      </c>
      <c r="U200" s="3">
        <v>61.408592381030601</v>
      </c>
      <c r="V200" s="3">
        <v>-4.2229999999999999</v>
      </c>
      <c r="W200" s="3">
        <v>18.705500000000001</v>
      </c>
      <c r="X200" s="3"/>
    </row>
    <row r="201" spans="5:24" x14ac:dyDescent="0.3">
      <c r="E201" s="1"/>
      <c r="N201" s="1" t="s">
        <v>6853</v>
      </c>
      <c r="O201" t="s">
        <v>7239</v>
      </c>
      <c r="P201" t="s">
        <v>7240</v>
      </c>
      <c r="Q201">
        <v>9.4899999999999998E-2</v>
      </c>
      <c r="R201" s="5">
        <f t="shared" ref="R201:R264" si="3">Q201/100</f>
        <v>9.4899999999999997E-4</v>
      </c>
      <c r="T201" s="1" t="s">
        <v>123</v>
      </c>
      <c r="U201" s="3">
        <v>79.365356249580003</v>
      </c>
      <c r="V201" s="3">
        <v>-0.68799999999999994</v>
      </c>
      <c r="W201" s="3">
        <v>77.67</v>
      </c>
      <c r="X201" s="3"/>
    </row>
    <row r="202" spans="5:24" x14ac:dyDescent="0.3">
      <c r="E202" s="1"/>
      <c r="N202" s="1" t="s">
        <v>6853</v>
      </c>
      <c r="O202" s="1" t="s">
        <v>7241</v>
      </c>
      <c r="P202" t="s">
        <v>7242</v>
      </c>
      <c r="Q202">
        <v>9.4700000000000006E-2</v>
      </c>
      <c r="R202" s="5">
        <f t="shared" si="3"/>
        <v>9.4700000000000003E-4</v>
      </c>
      <c r="T202" s="1" t="s">
        <v>1137</v>
      </c>
      <c r="U202" s="3">
        <v>65.454239135999998</v>
      </c>
      <c r="V202" s="3">
        <v>-5.4690000000000003</v>
      </c>
      <c r="W202" s="3">
        <v>11.8</v>
      </c>
      <c r="X202" s="3"/>
    </row>
    <row r="203" spans="5:24" x14ac:dyDescent="0.3">
      <c r="E203" s="1"/>
      <c r="N203" s="1" t="s">
        <v>6853</v>
      </c>
      <c r="O203" t="s">
        <v>7243</v>
      </c>
      <c r="P203" t="s">
        <v>7244</v>
      </c>
      <c r="Q203">
        <v>9.3799999999999994E-2</v>
      </c>
      <c r="R203" s="5">
        <f t="shared" si="3"/>
        <v>9.3799999999999992E-4</v>
      </c>
      <c r="T203" s="1" t="s">
        <v>1216</v>
      </c>
      <c r="U203" s="3">
        <v>79.010774572098995</v>
      </c>
      <c r="V203" s="3">
        <v>-11.913</v>
      </c>
      <c r="W203" s="3">
        <v>36.157670000000003</v>
      </c>
      <c r="X203" s="3"/>
    </row>
    <row r="204" spans="5:24" x14ac:dyDescent="0.3">
      <c r="E204" s="1"/>
      <c r="N204" s="1" t="s">
        <v>6853</v>
      </c>
      <c r="O204" s="1" t="s">
        <v>7245</v>
      </c>
      <c r="P204" t="s">
        <v>7246</v>
      </c>
      <c r="Q204">
        <v>9.3700000000000006E-2</v>
      </c>
      <c r="R204" s="5">
        <f t="shared" si="3"/>
        <v>9.3700000000000001E-4</v>
      </c>
      <c r="T204" s="1" t="s">
        <v>72</v>
      </c>
      <c r="U204" s="3">
        <v>65.919804508200002</v>
      </c>
      <c r="V204" s="3">
        <v>3.9580000000000002</v>
      </c>
      <c r="W204" s="3" t="s">
        <v>206</v>
      </c>
      <c r="X204" s="3"/>
    </row>
    <row r="205" spans="5:24" x14ac:dyDescent="0.3">
      <c r="E205" s="1"/>
      <c r="N205" s="1" t="s">
        <v>6853</v>
      </c>
      <c r="O205" s="1" t="s">
        <v>7247</v>
      </c>
      <c r="P205" t="s">
        <v>7248</v>
      </c>
      <c r="Q205">
        <v>9.2299999999999993E-2</v>
      </c>
      <c r="R205" s="5">
        <f t="shared" si="3"/>
        <v>9.2299999999999988E-4</v>
      </c>
      <c r="T205" s="1" t="s">
        <v>1140</v>
      </c>
      <c r="U205" s="3">
        <v>65.592099643652105</v>
      </c>
      <c r="V205" s="3">
        <v>-1.8740000000000001</v>
      </c>
      <c r="W205" s="3">
        <v>26.995000000000001</v>
      </c>
      <c r="X205" s="3"/>
    </row>
    <row r="206" spans="5:24" x14ac:dyDescent="0.3">
      <c r="E206" s="1"/>
      <c r="N206" s="1" t="s">
        <v>6853</v>
      </c>
      <c r="O206" s="1" t="s">
        <v>7249</v>
      </c>
      <c r="P206" t="s">
        <v>7250</v>
      </c>
      <c r="Q206">
        <v>9.2200000000000004E-2</v>
      </c>
      <c r="R206" s="5">
        <f t="shared" si="3"/>
        <v>9.2200000000000008E-4</v>
      </c>
      <c r="T206" s="1" t="s">
        <v>1114</v>
      </c>
      <c r="U206" s="3">
        <v>170.52008118391899</v>
      </c>
      <c r="V206" s="3">
        <v>16.864999999999998</v>
      </c>
      <c r="W206" s="3">
        <v>4.923</v>
      </c>
      <c r="X206" s="3"/>
    </row>
    <row r="207" spans="5:24" x14ac:dyDescent="0.3">
      <c r="E207" s="1"/>
      <c r="N207" s="1" t="s">
        <v>6853</v>
      </c>
      <c r="O207" t="s">
        <v>7251</v>
      </c>
      <c r="P207" t="s">
        <v>7252</v>
      </c>
      <c r="Q207">
        <v>9.1700000000000004E-2</v>
      </c>
      <c r="R207" s="5">
        <f t="shared" si="3"/>
        <v>9.1700000000000006E-4</v>
      </c>
      <c r="T207" s="1" t="s">
        <v>1157</v>
      </c>
      <c r="U207" s="3">
        <v>59.151451984804098</v>
      </c>
      <c r="V207" s="3">
        <v>20.689</v>
      </c>
      <c r="W207" s="3">
        <v>18.007249999999999</v>
      </c>
      <c r="X207" s="3"/>
    </row>
    <row r="208" spans="5:24" x14ac:dyDescent="0.3">
      <c r="E208" s="1"/>
      <c r="N208" s="1" t="s">
        <v>6853</v>
      </c>
      <c r="O208" t="s">
        <v>7253</v>
      </c>
      <c r="P208" t="s">
        <v>7254</v>
      </c>
      <c r="Q208">
        <v>9.1499999999999998E-2</v>
      </c>
      <c r="R208" s="5">
        <f t="shared" si="3"/>
        <v>9.1500000000000001E-4</v>
      </c>
      <c r="T208" s="1" t="s">
        <v>1200</v>
      </c>
      <c r="U208" s="3">
        <v>63.764621165811299</v>
      </c>
      <c r="V208" s="3">
        <v>-10.324</v>
      </c>
      <c r="W208" s="3">
        <v>72.105000000000004</v>
      </c>
      <c r="X208" s="3"/>
    </row>
    <row r="209" spans="5:24" x14ac:dyDescent="0.3">
      <c r="E209" s="1"/>
      <c r="N209" s="1" t="s">
        <v>6853</v>
      </c>
      <c r="O209" s="1" t="s">
        <v>7255</v>
      </c>
      <c r="P209" t="s">
        <v>7256</v>
      </c>
      <c r="Q209">
        <v>9.06E-2</v>
      </c>
      <c r="R209" s="5">
        <f t="shared" si="3"/>
        <v>9.0600000000000001E-4</v>
      </c>
      <c r="T209" s="1" t="s">
        <v>1130</v>
      </c>
      <c r="U209" s="3">
        <v>64.689615775167198</v>
      </c>
      <c r="V209" s="3">
        <v>17.167000000000002</v>
      </c>
      <c r="W209" s="3">
        <v>57.148499999999999</v>
      </c>
      <c r="X209" s="3"/>
    </row>
    <row r="210" spans="5:24" x14ac:dyDescent="0.3">
      <c r="E210" s="1"/>
      <c r="N210" s="1" t="s">
        <v>6853</v>
      </c>
      <c r="O210" s="1" t="s">
        <v>7257</v>
      </c>
      <c r="P210" t="s">
        <v>7258</v>
      </c>
      <c r="Q210">
        <v>9.06E-2</v>
      </c>
      <c r="R210" s="5">
        <f t="shared" si="3"/>
        <v>9.0600000000000001E-4</v>
      </c>
      <c r="T210" s="1" t="s">
        <v>1172</v>
      </c>
      <c r="U210" s="3">
        <v>74.201476750768506</v>
      </c>
      <c r="V210" s="3">
        <v>25.393000000000001</v>
      </c>
      <c r="W210" s="3">
        <v>13.7545</v>
      </c>
      <c r="X210" s="3"/>
    </row>
    <row r="211" spans="5:24" x14ac:dyDescent="0.3">
      <c r="E211" s="1"/>
      <c r="N211" s="1" t="s">
        <v>6853</v>
      </c>
      <c r="O211" s="1" t="s">
        <v>7259</v>
      </c>
      <c r="P211" t="s">
        <v>7260</v>
      </c>
      <c r="Q211">
        <v>9.0499999999999997E-2</v>
      </c>
      <c r="R211" s="5">
        <f t="shared" si="3"/>
        <v>9.0499999999999999E-4</v>
      </c>
      <c r="T211" s="1" t="s">
        <v>94</v>
      </c>
      <c r="U211" s="3">
        <v>68.854163999999997</v>
      </c>
      <c r="V211" s="3">
        <v>6.1740000000000004</v>
      </c>
      <c r="W211" s="3">
        <v>18.4495</v>
      </c>
      <c r="X211" s="3"/>
    </row>
    <row r="212" spans="5:24" x14ac:dyDescent="0.3">
      <c r="E212" s="1"/>
      <c r="N212" s="1" t="s">
        <v>6853</v>
      </c>
      <c r="O212" t="s">
        <v>7261</v>
      </c>
      <c r="P212" t="s">
        <v>7262</v>
      </c>
      <c r="Q212">
        <v>9.01E-2</v>
      </c>
      <c r="R212" s="5">
        <f t="shared" si="3"/>
        <v>9.01E-4</v>
      </c>
      <c r="T212" s="1" t="s">
        <v>1166</v>
      </c>
      <c r="U212" s="3">
        <v>79.987828019854305</v>
      </c>
      <c r="V212" s="3">
        <v>7.7080000000000002</v>
      </c>
      <c r="W212" s="3">
        <v>16.001999999999999</v>
      </c>
      <c r="X212" s="3"/>
    </row>
    <row r="213" spans="5:24" x14ac:dyDescent="0.3">
      <c r="E213" s="1"/>
      <c r="N213" s="1" t="s">
        <v>6853</v>
      </c>
      <c r="O213" s="1" t="s">
        <v>7263</v>
      </c>
      <c r="P213" t="s">
        <v>7264</v>
      </c>
      <c r="Q213">
        <v>9.01E-2</v>
      </c>
      <c r="R213" s="5">
        <f t="shared" si="3"/>
        <v>9.01E-4</v>
      </c>
      <c r="T213" s="1" t="s">
        <v>1127</v>
      </c>
      <c r="U213" s="3">
        <v>95.565796441155996</v>
      </c>
      <c r="V213" s="3">
        <v>10.6</v>
      </c>
      <c r="W213" s="3">
        <v>7.0756699999999997</v>
      </c>
      <c r="X213" s="3"/>
    </row>
    <row r="214" spans="5:24" x14ac:dyDescent="0.3">
      <c r="E214" s="1"/>
      <c r="N214" s="1" t="s">
        <v>6853</v>
      </c>
      <c r="O214" s="1" t="s">
        <v>7265</v>
      </c>
      <c r="P214" t="s">
        <v>7266</v>
      </c>
      <c r="Q214">
        <v>8.9899999999999994E-2</v>
      </c>
      <c r="R214" s="5">
        <f t="shared" si="3"/>
        <v>8.9899999999999995E-4</v>
      </c>
      <c r="T214" s="1" t="s">
        <v>63</v>
      </c>
      <c r="U214" s="3">
        <v>54.857122971119999</v>
      </c>
      <c r="V214" s="3">
        <v>11.885</v>
      </c>
      <c r="W214" s="3">
        <v>13.265499999999999</v>
      </c>
      <c r="X214" s="3"/>
    </row>
    <row r="215" spans="5:24" x14ac:dyDescent="0.3">
      <c r="E215" s="1"/>
      <c r="N215" s="1" t="s">
        <v>6853</v>
      </c>
      <c r="O215" s="1" t="s">
        <v>7267</v>
      </c>
      <c r="P215" t="s">
        <v>7268</v>
      </c>
      <c r="Q215">
        <v>8.9499999999999996E-2</v>
      </c>
      <c r="R215" s="5">
        <f t="shared" si="3"/>
        <v>8.9499999999999996E-4</v>
      </c>
      <c r="T215" s="1" t="s">
        <v>219</v>
      </c>
      <c r="U215" s="3">
        <v>63.766381431900903</v>
      </c>
      <c r="V215" s="3">
        <v>15.664</v>
      </c>
      <c r="W215" s="3">
        <v>23.728750000000002</v>
      </c>
      <c r="X215" s="3"/>
    </row>
    <row r="216" spans="5:24" x14ac:dyDescent="0.3">
      <c r="E216" s="1"/>
      <c r="N216" s="1" t="s">
        <v>6853</v>
      </c>
      <c r="O216" s="1" t="s">
        <v>7269</v>
      </c>
      <c r="P216" t="s">
        <v>7270</v>
      </c>
      <c r="Q216">
        <v>8.9300000000000004E-2</v>
      </c>
      <c r="R216" s="5">
        <f t="shared" si="3"/>
        <v>8.9300000000000002E-4</v>
      </c>
      <c r="T216" s="1" t="s">
        <v>74</v>
      </c>
      <c r="U216" s="3">
        <v>59.228321999999999</v>
      </c>
      <c r="V216" s="3">
        <v>18.387</v>
      </c>
      <c r="W216" s="3">
        <v>5.5</v>
      </c>
      <c r="X216" s="3"/>
    </row>
    <row r="217" spans="5:24" x14ac:dyDescent="0.3">
      <c r="E217" s="1"/>
      <c r="N217" s="1" t="s">
        <v>6853</v>
      </c>
      <c r="O217" s="1" t="s">
        <v>7271</v>
      </c>
      <c r="P217" t="s">
        <v>7272</v>
      </c>
      <c r="Q217">
        <v>8.9200000000000002E-2</v>
      </c>
      <c r="R217" s="5">
        <f t="shared" si="3"/>
        <v>8.92E-4</v>
      </c>
      <c r="T217" s="1" t="s">
        <v>426</v>
      </c>
      <c r="U217" s="3">
        <v>105.934792358366</v>
      </c>
      <c r="V217" s="3">
        <v>51.040999999999997</v>
      </c>
      <c r="W217" s="3">
        <v>-15.528499999999999</v>
      </c>
      <c r="X217" s="3"/>
    </row>
    <row r="218" spans="5:24" x14ac:dyDescent="0.3">
      <c r="E218" s="1"/>
      <c r="N218" s="1" t="s">
        <v>6853</v>
      </c>
      <c r="O218" s="1" t="s">
        <v>7273</v>
      </c>
      <c r="P218" t="s">
        <v>7274</v>
      </c>
      <c r="Q218">
        <v>8.9200000000000002E-2</v>
      </c>
      <c r="R218" s="5">
        <f t="shared" si="3"/>
        <v>8.92E-4</v>
      </c>
      <c r="T218" s="1" t="s">
        <v>1167</v>
      </c>
      <c r="U218" s="3">
        <v>61.1875646637248</v>
      </c>
      <c r="V218" s="3">
        <v>11.061</v>
      </c>
      <c r="W218" s="3">
        <v>9.7612500000000004</v>
      </c>
      <c r="X218" s="3"/>
    </row>
    <row r="219" spans="5:24" x14ac:dyDescent="0.3">
      <c r="E219" s="1"/>
      <c r="N219" s="1" t="s">
        <v>6853</v>
      </c>
      <c r="O219" s="1" t="s">
        <v>7275</v>
      </c>
      <c r="P219" t="s">
        <v>7276</v>
      </c>
      <c r="Q219">
        <v>8.7999999999999995E-2</v>
      </c>
      <c r="R219" s="5">
        <f t="shared" si="3"/>
        <v>8.7999999999999992E-4</v>
      </c>
      <c r="T219" s="1" t="s">
        <v>76</v>
      </c>
      <c r="U219" s="3">
        <v>58.909188999180003</v>
      </c>
      <c r="V219" s="3">
        <v>14.554</v>
      </c>
      <c r="W219" s="3">
        <v>23.103000000000002</v>
      </c>
      <c r="X219" s="3"/>
    </row>
    <row r="220" spans="5:24" x14ac:dyDescent="0.3">
      <c r="E220" s="1"/>
      <c r="N220" s="1" t="s">
        <v>6853</v>
      </c>
      <c r="O220" t="s">
        <v>7277</v>
      </c>
      <c r="P220" t="s">
        <v>7278</v>
      </c>
      <c r="Q220">
        <v>8.7599999999999997E-2</v>
      </c>
      <c r="R220" s="5">
        <f t="shared" si="3"/>
        <v>8.7599999999999993E-4</v>
      </c>
      <c r="T220" s="1" t="s">
        <v>95</v>
      </c>
      <c r="U220" s="3">
        <v>57.615963999999998</v>
      </c>
      <c r="V220" s="3">
        <v>1.9350000000000001</v>
      </c>
      <c r="W220" s="3">
        <v>11.72467</v>
      </c>
      <c r="X220" s="3"/>
    </row>
    <row r="221" spans="5:24" x14ac:dyDescent="0.3">
      <c r="E221" s="1"/>
      <c r="N221" s="1" t="s">
        <v>6853</v>
      </c>
      <c r="O221" s="1" t="s">
        <v>7279</v>
      </c>
      <c r="P221" t="s">
        <v>7280</v>
      </c>
      <c r="Q221">
        <v>8.72E-2</v>
      </c>
      <c r="R221" s="5">
        <f t="shared" si="3"/>
        <v>8.7199999999999995E-4</v>
      </c>
      <c r="T221" s="1" t="s">
        <v>338</v>
      </c>
      <c r="U221" s="3">
        <v>71.560540574443195</v>
      </c>
      <c r="V221" s="3">
        <v>-0.39500000000000002</v>
      </c>
      <c r="W221" s="3">
        <v>30.7</v>
      </c>
      <c r="X221" s="3"/>
    </row>
    <row r="222" spans="5:24" x14ac:dyDescent="0.3">
      <c r="E222" s="1"/>
      <c r="N222" s="1" t="s">
        <v>6853</v>
      </c>
      <c r="O222" s="1" t="s">
        <v>7281</v>
      </c>
      <c r="P222" t="s">
        <v>7282</v>
      </c>
      <c r="Q222">
        <v>8.6699999999999999E-2</v>
      </c>
      <c r="R222" s="5">
        <f t="shared" si="3"/>
        <v>8.6700000000000004E-4</v>
      </c>
      <c r="T222" s="1" t="s">
        <v>103</v>
      </c>
      <c r="U222" s="3">
        <v>62.629051474900002</v>
      </c>
      <c r="V222" s="3">
        <v>31.341000000000001</v>
      </c>
      <c r="W222" s="3">
        <v>16.66</v>
      </c>
      <c r="X222" s="3"/>
    </row>
    <row r="223" spans="5:24" x14ac:dyDescent="0.3">
      <c r="E223" s="1"/>
      <c r="N223" s="1" t="s">
        <v>6853</v>
      </c>
      <c r="O223" t="s">
        <v>7283</v>
      </c>
      <c r="P223" t="s">
        <v>7284</v>
      </c>
      <c r="Q223">
        <v>8.6499999999999994E-2</v>
      </c>
      <c r="R223" s="5">
        <f t="shared" si="3"/>
        <v>8.6499999999999988E-4</v>
      </c>
      <c r="T223" s="1" t="s">
        <v>1136</v>
      </c>
      <c r="U223" s="3">
        <v>67.023509128800001</v>
      </c>
      <c r="V223" s="3">
        <v>14.14</v>
      </c>
      <c r="W223" s="3">
        <v>11.794</v>
      </c>
      <c r="X223" s="3"/>
    </row>
    <row r="224" spans="5:24" x14ac:dyDescent="0.3">
      <c r="E224" s="1"/>
      <c r="N224" s="1" t="s">
        <v>6853</v>
      </c>
      <c r="O224" s="1" t="s">
        <v>7285</v>
      </c>
      <c r="P224" t="s">
        <v>7286</v>
      </c>
      <c r="Q224">
        <v>8.6300000000000002E-2</v>
      </c>
      <c r="R224" s="5">
        <f t="shared" si="3"/>
        <v>8.6300000000000005E-4</v>
      </c>
      <c r="T224" s="1" t="s">
        <v>89</v>
      </c>
      <c r="U224" s="3">
        <v>62.219099726300001</v>
      </c>
      <c r="V224" s="3">
        <v>0</v>
      </c>
      <c r="W224" s="3" t="s">
        <v>206</v>
      </c>
      <c r="X224" s="3"/>
    </row>
    <row r="225" spans="5:24" x14ac:dyDescent="0.3">
      <c r="E225" s="1"/>
      <c r="N225" s="1" t="s">
        <v>6853</v>
      </c>
      <c r="O225" t="s">
        <v>7287</v>
      </c>
      <c r="P225" t="s">
        <v>7288</v>
      </c>
      <c r="Q225">
        <v>8.5699999999999998E-2</v>
      </c>
      <c r="R225" s="5">
        <f t="shared" si="3"/>
        <v>8.5700000000000001E-4</v>
      </c>
      <c r="T225" s="1" t="s">
        <v>1189</v>
      </c>
      <c r="U225" s="3">
        <v>93.406703981130306</v>
      </c>
      <c r="V225" s="3">
        <v>2.4209999999999998</v>
      </c>
      <c r="W225" s="3" t="s">
        <v>206</v>
      </c>
      <c r="X225" s="3"/>
    </row>
    <row r="226" spans="5:24" x14ac:dyDescent="0.3">
      <c r="E226" s="1"/>
      <c r="N226" s="1" t="s">
        <v>6853</v>
      </c>
      <c r="O226" s="1" t="s">
        <v>7289</v>
      </c>
      <c r="P226" t="s">
        <v>7290</v>
      </c>
      <c r="Q226">
        <v>8.5599999999999996E-2</v>
      </c>
      <c r="R226" s="5">
        <f t="shared" si="3"/>
        <v>8.5599999999999999E-4</v>
      </c>
      <c r="T226" s="1" t="s">
        <v>1134</v>
      </c>
      <c r="U226" s="3">
        <v>56.32244097329</v>
      </c>
      <c r="V226" s="3">
        <v>26.75</v>
      </c>
      <c r="W226" s="3">
        <v>13.00417</v>
      </c>
      <c r="X226" s="3"/>
    </row>
    <row r="227" spans="5:24" x14ac:dyDescent="0.3">
      <c r="E227" s="1"/>
      <c r="N227" s="1" t="s">
        <v>6853</v>
      </c>
      <c r="O227" t="s">
        <v>7291</v>
      </c>
      <c r="P227" t="s">
        <v>7292</v>
      </c>
      <c r="Q227">
        <v>8.4199999999999997E-2</v>
      </c>
      <c r="R227" s="5">
        <f t="shared" si="3"/>
        <v>8.4199999999999998E-4</v>
      </c>
      <c r="T227" s="1" t="s">
        <v>696</v>
      </c>
      <c r="U227" s="3">
        <v>59.968663400360001</v>
      </c>
      <c r="V227" s="3">
        <v>21.97</v>
      </c>
      <c r="W227" s="3">
        <v>31.945</v>
      </c>
      <c r="X227" s="3"/>
    </row>
    <row r="228" spans="5:24" x14ac:dyDescent="0.3">
      <c r="E228" s="1"/>
      <c r="N228" s="1" t="s">
        <v>6853</v>
      </c>
      <c r="O228" t="s">
        <v>7293</v>
      </c>
      <c r="P228" t="s">
        <v>7294</v>
      </c>
      <c r="Q228">
        <v>8.3699999999999997E-2</v>
      </c>
      <c r="R228" s="5">
        <f t="shared" si="3"/>
        <v>8.3699999999999996E-4</v>
      </c>
      <c r="T228" s="1" t="s">
        <v>1150</v>
      </c>
      <c r="U228" s="3">
        <v>135.67155737931699</v>
      </c>
      <c r="V228" s="3">
        <v>16.372</v>
      </c>
      <c r="W228" s="3">
        <v>-14.98</v>
      </c>
      <c r="X228" s="3"/>
    </row>
    <row r="229" spans="5:24" x14ac:dyDescent="0.3">
      <c r="E229" s="1"/>
      <c r="N229" s="1" t="s">
        <v>6853</v>
      </c>
      <c r="O229" s="1" t="s">
        <v>7295</v>
      </c>
      <c r="P229" t="s">
        <v>7296</v>
      </c>
      <c r="Q229">
        <v>8.3699999999999997E-2</v>
      </c>
      <c r="R229" s="5">
        <f t="shared" si="3"/>
        <v>8.3699999999999996E-4</v>
      </c>
      <c r="T229" s="1" t="s">
        <v>1254</v>
      </c>
      <c r="U229" s="3">
        <v>110.316721739429</v>
      </c>
      <c r="V229" s="3">
        <v>-13.483000000000001</v>
      </c>
      <c r="W229" s="3" t="s">
        <v>206</v>
      </c>
      <c r="X229" s="3"/>
    </row>
    <row r="230" spans="5:24" x14ac:dyDescent="0.3">
      <c r="E230" s="1"/>
      <c r="N230" s="1" t="s">
        <v>6853</v>
      </c>
      <c r="O230" s="1" t="s">
        <v>7297</v>
      </c>
      <c r="P230" t="s">
        <v>7298</v>
      </c>
      <c r="Q230">
        <v>8.3400000000000002E-2</v>
      </c>
      <c r="R230" s="5">
        <f t="shared" si="3"/>
        <v>8.34E-4</v>
      </c>
      <c r="T230" s="1" t="s">
        <v>102</v>
      </c>
      <c r="U230" s="3">
        <v>52.483851607680002</v>
      </c>
      <c r="V230" s="3">
        <v>24.018000000000001</v>
      </c>
      <c r="W230" s="3">
        <v>24.3</v>
      </c>
      <c r="X230" s="3"/>
    </row>
    <row r="231" spans="5:24" x14ac:dyDescent="0.3">
      <c r="E231" s="1"/>
      <c r="N231" s="1" t="s">
        <v>6853</v>
      </c>
      <c r="O231" s="1" t="s">
        <v>7299</v>
      </c>
      <c r="P231" t="s">
        <v>7300</v>
      </c>
      <c r="Q231">
        <v>8.2699999999999996E-2</v>
      </c>
      <c r="R231" s="5">
        <f t="shared" si="3"/>
        <v>8.2699999999999994E-4</v>
      </c>
      <c r="T231" s="1" t="s">
        <v>280</v>
      </c>
      <c r="U231" s="3">
        <v>78.355599036420003</v>
      </c>
      <c r="V231" s="3">
        <v>0</v>
      </c>
      <c r="W231" s="3">
        <v>13.58</v>
      </c>
      <c r="X231" s="3"/>
    </row>
    <row r="232" spans="5:24" x14ac:dyDescent="0.3">
      <c r="E232" s="1"/>
      <c r="N232" s="1" t="s">
        <v>6853</v>
      </c>
      <c r="O232" t="s">
        <v>7301</v>
      </c>
      <c r="P232" t="s">
        <v>7302</v>
      </c>
      <c r="Q232">
        <v>8.2600000000000007E-2</v>
      </c>
      <c r="R232" s="5">
        <f t="shared" si="3"/>
        <v>8.2600000000000002E-4</v>
      </c>
      <c r="T232" s="1" t="s">
        <v>1162</v>
      </c>
      <c r="U232" s="3">
        <v>97.5539408193643</v>
      </c>
      <c r="V232" s="3">
        <v>36.384</v>
      </c>
      <c r="W232" s="3">
        <v>28.203499999999998</v>
      </c>
      <c r="X232" s="3"/>
    </row>
    <row r="233" spans="5:24" x14ac:dyDescent="0.3">
      <c r="E233" s="1"/>
      <c r="N233" s="1" t="s">
        <v>6853</v>
      </c>
      <c r="O233" t="s">
        <v>7303</v>
      </c>
      <c r="P233" t="s">
        <v>7304</v>
      </c>
      <c r="Q233">
        <v>8.2600000000000007E-2</v>
      </c>
      <c r="R233" s="5">
        <f t="shared" si="3"/>
        <v>8.2600000000000002E-4</v>
      </c>
      <c r="T233" s="1" t="s">
        <v>295</v>
      </c>
      <c r="U233" s="3">
        <v>57.356483144320002</v>
      </c>
      <c r="V233" s="3">
        <v>8.9909999999999997</v>
      </c>
      <c r="W233" s="3">
        <v>21.742999999999999</v>
      </c>
      <c r="X233" s="3"/>
    </row>
    <row r="234" spans="5:24" x14ac:dyDescent="0.3">
      <c r="E234" s="1"/>
      <c r="N234" s="1" t="s">
        <v>6853</v>
      </c>
      <c r="O234" t="s">
        <v>7305</v>
      </c>
      <c r="P234" t="s">
        <v>7306</v>
      </c>
      <c r="Q234">
        <v>8.2500000000000004E-2</v>
      </c>
      <c r="R234" s="5">
        <f t="shared" si="3"/>
        <v>8.25E-4</v>
      </c>
      <c r="T234" s="1" t="s">
        <v>1240</v>
      </c>
      <c r="U234" s="3">
        <v>59.569449300522102</v>
      </c>
      <c r="V234" s="3">
        <v>8.6419999999999995</v>
      </c>
      <c r="W234" s="3">
        <v>24.7</v>
      </c>
      <c r="X234" s="3"/>
    </row>
    <row r="235" spans="5:24" x14ac:dyDescent="0.3">
      <c r="E235" s="1"/>
      <c r="N235" s="1" t="s">
        <v>6853</v>
      </c>
      <c r="O235" t="s">
        <v>7307</v>
      </c>
      <c r="P235" t="s">
        <v>7308</v>
      </c>
      <c r="Q235">
        <v>8.2400000000000001E-2</v>
      </c>
      <c r="R235" s="5">
        <f t="shared" si="3"/>
        <v>8.2399999999999997E-4</v>
      </c>
      <c r="T235" s="1" t="s">
        <v>435</v>
      </c>
      <c r="U235" s="3">
        <v>90.698585252358697</v>
      </c>
      <c r="V235" s="3">
        <v>0</v>
      </c>
      <c r="W235" s="3">
        <v>49.656999999999996</v>
      </c>
      <c r="X235" s="3"/>
    </row>
    <row r="236" spans="5:24" x14ac:dyDescent="0.3">
      <c r="E236" s="1"/>
      <c r="N236" s="1" t="s">
        <v>6853</v>
      </c>
      <c r="O236" t="s">
        <v>7309</v>
      </c>
      <c r="P236" t="s">
        <v>7310</v>
      </c>
      <c r="Q236">
        <v>8.2400000000000001E-2</v>
      </c>
      <c r="R236" s="5">
        <f t="shared" si="3"/>
        <v>8.2399999999999997E-4</v>
      </c>
      <c r="T236" s="1" t="s">
        <v>61</v>
      </c>
      <c r="U236" s="3">
        <v>61.455849999039998</v>
      </c>
      <c r="V236" s="3">
        <v>3.3679999999999999</v>
      </c>
      <c r="W236" s="3">
        <v>6.9</v>
      </c>
      <c r="X236" s="3"/>
    </row>
    <row r="237" spans="5:24" x14ac:dyDescent="0.3">
      <c r="E237" s="1"/>
      <c r="N237" s="1" t="s">
        <v>6853</v>
      </c>
      <c r="O237" s="1" t="s">
        <v>7311</v>
      </c>
      <c r="P237" t="s">
        <v>7312</v>
      </c>
      <c r="Q237">
        <v>8.2299999999999998E-2</v>
      </c>
      <c r="R237" s="5">
        <f t="shared" si="3"/>
        <v>8.2299999999999995E-4</v>
      </c>
      <c r="T237" s="1" t="s">
        <v>1199</v>
      </c>
      <c r="U237" s="3">
        <v>58.898409317667202</v>
      </c>
      <c r="V237" s="3">
        <v>-2.5569999999999999</v>
      </c>
      <c r="W237" s="3">
        <v>7.6310000000000002</v>
      </c>
      <c r="X237" s="3"/>
    </row>
    <row r="238" spans="5:24" x14ac:dyDescent="0.3">
      <c r="E238" s="1"/>
      <c r="N238" s="1" t="s">
        <v>6853</v>
      </c>
      <c r="O238" s="1" t="s">
        <v>7313</v>
      </c>
      <c r="P238" t="s">
        <v>7314</v>
      </c>
      <c r="Q238">
        <v>8.2199999999999995E-2</v>
      </c>
      <c r="R238" s="5">
        <f t="shared" si="3"/>
        <v>8.2199999999999992E-4</v>
      </c>
      <c r="T238" s="1" t="s">
        <v>81</v>
      </c>
      <c r="U238" s="3">
        <v>57.073551479999999</v>
      </c>
      <c r="V238" s="3">
        <v>20.004999999999999</v>
      </c>
      <c r="W238" s="3">
        <v>6</v>
      </c>
      <c r="X238" s="3"/>
    </row>
    <row r="239" spans="5:24" x14ac:dyDescent="0.3">
      <c r="E239" s="1"/>
      <c r="N239" s="1" t="s">
        <v>6853</v>
      </c>
      <c r="O239" t="s">
        <v>7315</v>
      </c>
      <c r="P239" t="s">
        <v>7316</v>
      </c>
      <c r="Q239">
        <v>8.2199999999999995E-2</v>
      </c>
      <c r="R239" s="5">
        <f t="shared" si="3"/>
        <v>8.2199999999999992E-4</v>
      </c>
      <c r="T239" s="1" t="s">
        <v>2664</v>
      </c>
      <c r="U239" s="3">
        <v>59.641759400107297</v>
      </c>
      <c r="V239" s="3">
        <v>6.9050000000000002</v>
      </c>
      <c r="W239" s="3">
        <v>1.6990000000000001</v>
      </c>
      <c r="X239" s="3"/>
    </row>
    <row r="240" spans="5:24" x14ac:dyDescent="0.3">
      <c r="E240" s="1"/>
      <c r="N240" s="1" t="s">
        <v>6853</v>
      </c>
      <c r="O240" s="1" t="s">
        <v>7317</v>
      </c>
      <c r="P240" t="s">
        <v>7318</v>
      </c>
      <c r="Q240">
        <v>8.1900000000000001E-2</v>
      </c>
      <c r="R240" s="5">
        <f t="shared" si="3"/>
        <v>8.1899999999999996E-4</v>
      </c>
      <c r="T240" s="1" t="s">
        <v>1228</v>
      </c>
      <c r="U240" s="3">
        <v>54.493155618300001</v>
      </c>
      <c r="V240" s="3">
        <v>29.786999999999999</v>
      </c>
      <c r="W240" s="3">
        <v>19.5</v>
      </c>
      <c r="X240" s="3"/>
    </row>
    <row r="241" spans="5:24" x14ac:dyDescent="0.3">
      <c r="E241" s="1"/>
      <c r="N241" s="1" t="s">
        <v>6853</v>
      </c>
      <c r="O241" s="1" t="s">
        <v>7319</v>
      </c>
      <c r="P241" t="s">
        <v>7320</v>
      </c>
      <c r="Q241">
        <v>8.1900000000000001E-2</v>
      </c>
      <c r="R241" s="5">
        <f t="shared" si="3"/>
        <v>8.1899999999999996E-4</v>
      </c>
      <c r="T241" s="1" t="s">
        <v>874</v>
      </c>
      <c r="U241" s="3">
        <v>61.844567637628501</v>
      </c>
      <c r="V241" s="3">
        <v>13.41</v>
      </c>
      <c r="W241" s="3">
        <v>6.2</v>
      </c>
      <c r="X241" s="3"/>
    </row>
    <row r="242" spans="5:24" x14ac:dyDescent="0.3">
      <c r="E242" s="1"/>
      <c r="N242" s="1" t="s">
        <v>6853</v>
      </c>
      <c r="O242" s="1" t="s">
        <v>7321</v>
      </c>
      <c r="P242" t="s">
        <v>7322</v>
      </c>
      <c r="Q242">
        <v>8.1699999999999995E-2</v>
      </c>
      <c r="R242" s="5">
        <f t="shared" si="3"/>
        <v>8.1699999999999991E-4</v>
      </c>
      <c r="T242" s="1" t="s">
        <v>73</v>
      </c>
      <c r="U242" s="3">
        <v>67.238019547519997</v>
      </c>
      <c r="V242" s="3">
        <v>16.850999999999999</v>
      </c>
      <c r="W242" s="3">
        <v>18.96</v>
      </c>
      <c r="X242" s="3"/>
    </row>
    <row r="243" spans="5:24" x14ac:dyDescent="0.3">
      <c r="E243" s="1"/>
      <c r="N243" s="1" t="s">
        <v>6853</v>
      </c>
      <c r="O243" t="s">
        <v>7323</v>
      </c>
      <c r="P243" t="s">
        <v>7324</v>
      </c>
      <c r="Q243">
        <v>8.1500000000000003E-2</v>
      </c>
      <c r="R243" s="5">
        <f t="shared" si="3"/>
        <v>8.1500000000000008E-4</v>
      </c>
      <c r="T243" s="1" t="s">
        <v>147</v>
      </c>
      <c r="U243" s="3">
        <v>60.001827863759999</v>
      </c>
      <c r="V243" s="3">
        <v>-9.7889999999999997</v>
      </c>
      <c r="W243" s="3">
        <v>28.9</v>
      </c>
      <c r="X243" s="3"/>
    </row>
    <row r="244" spans="5:24" x14ac:dyDescent="0.3">
      <c r="E244" s="1"/>
      <c r="N244" s="1" t="s">
        <v>6853</v>
      </c>
      <c r="O244" s="1" t="s">
        <v>7325</v>
      </c>
      <c r="P244" t="s">
        <v>7326</v>
      </c>
      <c r="Q244">
        <v>8.1299999999999997E-2</v>
      </c>
      <c r="R244" s="5">
        <f t="shared" si="3"/>
        <v>8.1299999999999992E-4</v>
      </c>
      <c r="T244" s="1" t="s">
        <v>1146</v>
      </c>
      <c r="U244" s="3">
        <v>67.475138106220001</v>
      </c>
      <c r="V244" s="3">
        <v>6.5490000000000004</v>
      </c>
      <c r="W244" s="3">
        <v>18.388249999999999</v>
      </c>
      <c r="X244" s="3"/>
    </row>
    <row r="245" spans="5:24" x14ac:dyDescent="0.3">
      <c r="E245" s="1"/>
      <c r="N245" s="1" t="s">
        <v>6853</v>
      </c>
      <c r="O245" s="1" t="s">
        <v>7327</v>
      </c>
      <c r="P245" t="s">
        <v>7328</v>
      </c>
      <c r="Q245">
        <v>8.1000000000000003E-2</v>
      </c>
      <c r="R245" s="5">
        <f t="shared" si="3"/>
        <v>8.1000000000000006E-4</v>
      </c>
      <c r="T245" s="1" t="s">
        <v>1185</v>
      </c>
      <c r="U245" s="3">
        <v>58.256075878787897</v>
      </c>
      <c r="V245" s="3">
        <v>9.3469999999999995</v>
      </c>
      <c r="W245" s="3">
        <v>20.3</v>
      </c>
      <c r="X245" s="3"/>
    </row>
    <row r="246" spans="5:24" x14ac:dyDescent="0.3">
      <c r="E246" s="1"/>
      <c r="N246" s="1" t="s">
        <v>6853</v>
      </c>
      <c r="O246" s="1" t="s">
        <v>7329</v>
      </c>
      <c r="P246" t="s">
        <v>7330</v>
      </c>
      <c r="Q246">
        <v>8.1000000000000003E-2</v>
      </c>
      <c r="R246" s="5">
        <f t="shared" si="3"/>
        <v>8.1000000000000006E-4</v>
      </c>
      <c r="T246" s="1" t="s">
        <v>79</v>
      </c>
      <c r="U246" s="3">
        <v>54.984280793220002</v>
      </c>
      <c r="V246" s="3">
        <v>29.983000000000001</v>
      </c>
      <c r="W246" s="3">
        <v>-9.6999999999999993</v>
      </c>
      <c r="X246" s="3"/>
    </row>
    <row r="247" spans="5:24" x14ac:dyDescent="0.3">
      <c r="E247" s="1"/>
      <c r="N247" s="1" t="s">
        <v>6853</v>
      </c>
      <c r="O247" s="1" t="s">
        <v>7331</v>
      </c>
      <c r="P247" t="s">
        <v>7332</v>
      </c>
      <c r="Q247">
        <v>8.0600000000000005E-2</v>
      </c>
      <c r="R247" s="5">
        <f t="shared" si="3"/>
        <v>8.0600000000000008E-4</v>
      </c>
      <c r="T247" s="1" t="s">
        <v>2666</v>
      </c>
      <c r="U247" s="3">
        <v>72.182027759663498</v>
      </c>
      <c r="V247" s="3">
        <v>-17.149999999999999</v>
      </c>
      <c r="W247" s="3">
        <v>22.866</v>
      </c>
      <c r="X247" s="3"/>
    </row>
    <row r="248" spans="5:24" x14ac:dyDescent="0.3">
      <c r="E248" s="1"/>
      <c r="N248" s="1" t="s">
        <v>6853</v>
      </c>
      <c r="O248" t="s">
        <v>7333</v>
      </c>
      <c r="P248" t="s">
        <v>7334</v>
      </c>
      <c r="Q248">
        <v>8.0100000000000005E-2</v>
      </c>
      <c r="R248" s="5">
        <f t="shared" si="3"/>
        <v>8.0100000000000006E-4</v>
      </c>
      <c r="T248" s="1" t="s">
        <v>1118</v>
      </c>
      <c r="U248" s="3">
        <v>56.660141305234902</v>
      </c>
      <c r="V248" s="3">
        <v>-1.097</v>
      </c>
      <c r="W248" s="3">
        <v>4.8902000000000001</v>
      </c>
      <c r="X248" s="3"/>
    </row>
    <row r="249" spans="5:24" x14ac:dyDescent="0.3">
      <c r="E249" s="1"/>
      <c r="N249" s="1" t="s">
        <v>6853</v>
      </c>
      <c r="O249" s="1" t="s">
        <v>7335</v>
      </c>
      <c r="P249" t="s">
        <v>7336</v>
      </c>
      <c r="Q249">
        <v>7.9600000000000004E-2</v>
      </c>
      <c r="R249" s="5">
        <f t="shared" si="3"/>
        <v>7.9600000000000005E-4</v>
      </c>
      <c r="T249" s="1" t="s">
        <v>114</v>
      </c>
      <c r="U249" s="3">
        <v>55.788525032519999</v>
      </c>
      <c r="V249" s="3">
        <v>-0.26200000000000001</v>
      </c>
      <c r="W249" s="3">
        <v>19.271329999999999</v>
      </c>
      <c r="X249" s="3"/>
    </row>
    <row r="250" spans="5:24" x14ac:dyDescent="0.3">
      <c r="E250" s="1"/>
      <c r="N250" s="1" t="s">
        <v>6853</v>
      </c>
      <c r="O250" s="1" t="s">
        <v>7337</v>
      </c>
      <c r="P250" t="s">
        <v>7338</v>
      </c>
      <c r="Q250">
        <v>7.9299999999999995E-2</v>
      </c>
      <c r="R250" s="5">
        <f t="shared" si="3"/>
        <v>7.9299999999999998E-4</v>
      </c>
      <c r="T250" s="1" t="s">
        <v>1280</v>
      </c>
      <c r="U250" s="3">
        <v>54.530386229199998</v>
      </c>
      <c r="V250" s="3">
        <v>55.646000000000001</v>
      </c>
      <c r="W250" s="3">
        <v>63.634500000000003</v>
      </c>
      <c r="X250" s="3"/>
    </row>
    <row r="251" spans="5:24" x14ac:dyDescent="0.3">
      <c r="E251" s="1"/>
      <c r="N251" s="1" t="s">
        <v>6853</v>
      </c>
      <c r="O251" s="1" t="s">
        <v>7339</v>
      </c>
      <c r="P251" t="s">
        <v>7340</v>
      </c>
      <c r="Q251">
        <v>7.9200000000000007E-2</v>
      </c>
      <c r="R251" s="5">
        <f t="shared" si="3"/>
        <v>7.9200000000000006E-4</v>
      </c>
      <c r="T251" s="1" t="s">
        <v>297</v>
      </c>
      <c r="U251" s="3">
        <v>60.056911999999997</v>
      </c>
      <c r="V251" s="3">
        <v>13.308</v>
      </c>
      <c r="W251" s="3">
        <v>38.200000000000003</v>
      </c>
      <c r="X251" s="3"/>
    </row>
    <row r="252" spans="5:24" x14ac:dyDescent="0.3">
      <c r="E252" s="1"/>
      <c r="N252" s="1" t="s">
        <v>6853</v>
      </c>
      <c r="O252" s="1" t="s">
        <v>7341</v>
      </c>
      <c r="P252" t="s">
        <v>7342</v>
      </c>
      <c r="Q252">
        <v>7.8899999999999998E-2</v>
      </c>
      <c r="R252" s="5">
        <f t="shared" si="3"/>
        <v>7.8899999999999999E-4</v>
      </c>
      <c r="T252" s="1" t="s">
        <v>1143</v>
      </c>
      <c r="U252" s="3">
        <v>52.961419485999997</v>
      </c>
      <c r="V252" s="3">
        <v>14.066000000000001</v>
      </c>
      <c r="W252" s="3">
        <v>6.6349999999999998</v>
      </c>
      <c r="X252" s="3"/>
    </row>
    <row r="253" spans="5:24" x14ac:dyDescent="0.3">
      <c r="E253" s="1"/>
      <c r="N253" s="1" t="s">
        <v>6853</v>
      </c>
      <c r="O253" s="1" t="s">
        <v>7343</v>
      </c>
      <c r="P253" t="s">
        <v>7344</v>
      </c>
      <c r="Q253">
        <v>7.8399999999999997E-2</v>
      </c>
      <c r="R253" s="5">
        <f t="shared" si="3"/>
        <v>7.8399999999999997E-4</v>
      </c>
      <c r="T253" s="1" t="s">
        <v>1207</v>
      </c>
      <c r="U253" s="3">
        <v>53.140750301654499</v>
      </c>
      <c r="V253" s="3">
        <v>7.3390000000000004</v>
      </c>
      <c r="W253" s="3">
        <v>15.388</v>
      </c>
      <c r="X253" s="3"/>
    </row>
    <row r="254" spans="5:24" x14ac:dyDescent="0.3">
      <c r="E254" s="1"/>
      <c r="N254" s="1" t="s">
        <v>6853</v>
      </c>
      <c r="O254" s="1" t="s">
        <v>7345</v>
      </c>
      <c r="P254" t="s">
        <v>7346</v>
      </c>
      <c r="Q254">
        <v>7.8E-2</v>
      </c>
      <c r="R254" s="5">
        <f t="shared" si="3"/>
        <v>7.7999999999999999E-4</v>
      </c>
      <c r="T254" s="1" t="s">
        <v>1160</v>
      </c>
      <c r="U254" s="3">
        <v>64.833552762755303</v>
      </c>
      <c r="V254" s="3">
        <v>6.7610000000000001</v>
      </c>
      <c r="W254" s="3">
        <v>52.48</v>
      </c>
      <c r="X254" s="3"/>
    </row>
    <row r="255" spans="5:24" x14ac:dyDescent="0.3">
      <c r="E255" s="1"/>
      <c r="N255" s="1" t="s">
        <v>6853</v>
      </c>
      <c r="O255" s="1" t="s">
        <v>7347</v>
      </c>
      <c r="P255" t="s">
        <v>7348</v>
      </c>
      <c r="Q255">
        <v>7.7899999999999997E-2</v>
      </c>
      <c r="R255" s="5">
        <f t="shared" si="3"/>
        <v>7.7899999999999996E-4</v>
      </c>
      <c r="T255" s="1" t="s">
        <v>96</v>
      </c>
      <c r="U255" s="3">
        <v>46.455740588010002</v>
      </c>
      <c r="V255" s="3">
        <v>-0.52200000000000002</v>
      </c>
      <c r="W255" s="3">
        <v>12.48925</v>
      </c>
      <c r="X255" s="3"/>
    </row>
    <row r="256" spans="5:24" x14ac:dyDescent="0.3">
      <c r="E256" s="1"/>
      <c r="N256" s="1" t="s">
        <v>6853</v>
      </c>
      <c r="O256" t="s">
        <v>7349</v>
      </c>
      <c r="P256" t="s">
        <v>7350</v>
      </c>
      <c r="Q256">
        <v>7.7200000000000005E-2</v>
      </c>
      <c r="R256" s="5">
        <f t="shared" si="3"/>
        <v>7.7200000000000001E-4</v>
      </c>
      <c r="T256" s="1" t="s">
        <v>62</v>
      </c>
      <c r="U256" s="3">
        <v>65.995052505299995</v>
      </c>
      <c r="V256" s="3">
        <v>0.218</v>
      </c>
      <c r="W256" s="3">
        <v>6.1222500000000002</v>
      </c>
      <c r="X256" s="3"/>
    </row>
    <row r="257" spans="5:24" x14ac:dyDescent="0.3">
      <c r="E257" s="1"/>
      <c r="N257" s="1" t="s">
        <v>6853</v>
      </c>
      <c r="O257" s="1" t="s">
        <v>7351</v>
      </c>
      <c r="P257" t="s">
        <v>7352</v>
      </c>
      <c r="Q257">
        <v>7.6999999999999999E-2</v>
      </c>
      <c r="R257" s="5">
        <f t="shared" si="3"/>
        <v>7.6999999999999996E-4</v>
      </c>
      <c r="T257" s="1" t="s">
        <v>1175</v>
      </c>
      <c r="U257" s="3">
        <v>55.424229614072701</v>
      </c>
      <c r="V257" s="3">
        <v>16.367000000000001</v>
      </c>
      <c r="W257" s="3" t="s">
        <v>206</v>
      </c>
      <c r="X257" s="3"/>
    </row>
    <row r="258" spans="5:24" x14ac:dyDescent="0.3">
      <c r="E258" s="1"/>
      <c r="N258" s="1" t="s">
        <v>6853</v>
      </c>
      <c r="O258" t="s">
        <v>7353</v>
      </c>
      <c r="P258" t="s">
        <v>7354</v>
      </c>
      <c r="Q258">
        <v>7.6700000000000004E-2</v>
      </c>
      <c r="R258" s="5">
        <f t="shared" si="3"/>
        <v>7.67E-4</v>
      </c>
      <c r="T258" s="1" t="s">
        <v>711</v>
      </c>
      <c r="U258" s="3">
        <v>61.93170297116</v>
      </c>
      <c r="V258" s="3">
        <v>0</v>
      </c>
      <c r="W258" s="3" t="s">
        <v>206</v>
      </c>
      <c r="X258" s="3"/>
    </row>
    <row r="259" spans="5:24" x14ac:dyDescent="0.3">
      <c r="E259" s="1"/>
      <c r="N259" s="1" t="s">
        <v>6853</v>
      </c>
      <c r="O259" t="s">
        <v>7355</v>
      </c>
      <c r="P259" t="s">
        <v>7356</v>
      </c>
      <c r="Q259">
        <v>7.6600000000000001E-2</v>
      </c>
      <c r="R259" s="5">
        <f t="shared" si="3"/>
        <v>7.6599999999999997E-4</v>
      </c>
      <c r="T259" s="1" t="s">
        <v>377</v>
      </c>
      <c r="U259" s="3">
        <v>51.876584738970003</v>
      </c>
      <c r="V259" s="3">
        <v>0</v>
      </c>
      <c r="W259" s="3">
        <v>46.8</v>
      </c>
      <c r="X259" s="3"/>
    </row>
    <row r="260" spans="5:24" x14ac:dyDescent="0.3">
      <c r="E260" s="1"/>
      <c r="N260" s="1" t="s">
        <v>6853</v>
      </c>
      <c r="O260" t="s">
        <v>7357</v>
      </c>
      <c r="P260" t="s">
        <v>7358</v>
      </c>
      <c r="Q260">
        <v>7.6499999999999999E-2</v>
      </c>
      <c r="R260" s="5">
        <f t="shared" si="3"/>
        <v>7.6499999999999995E-4</v>
      </c>
      <c r="T260" s="1" t="s">
        <v>1304</v>
      </c>
      <c r="U260" s="3">
        <v>64.322146007087994</v>
      </c>
      <c r="V260" s="3">
        <v>14.394</v>
      </c>
      <c r="W260" s="3">
        <v>26.315000000000001</v>
      </c>
      <c r="X260" s="3"/>
    </row>
    <row r="261" spans="5:24" x14ac:dyDescent="0.3">
      <c r="E261" s="1"/>
      <c r="N261" s="1" t="s">
        <v>6853</v>
      </c>
      <c r="O261" s="1" t="s">
        <v>7359</v>
      </c>
      <c r="P261" t="s">
        <v>7360</v>
      </c>
      <c r="Q261">
        <v>7.6399999999999996E-2</v>
      </c>
      <c r="R261" s="5">
        <f t="shared" si="3"/>
        <v>7.6399999999999992E-4</v>
      </c>
      <c r="T261" s="1" t="s">
        <v>1173</v>
      </c>
      <c r="U261" s="3">
        <v>51.359093868195998</v>
      </c>
      <c r="V261" s="3">
        <v>12.212999999999999</v>
      </c>
      <c r="W261" s="3" t="s">
        <v>206</v>
      </c>
      <c r="X261" s="3"/>
    </row>
    <row r="262" spans="5:24" x14ac:dyDescent="0.3">
      <c r="E262" s="1"/>
      <c r="N262" s="1" t="s">
        <v>6853</v>
      </c>
      <c r="O262" s="1" t="s">
        <v>7361</v>
      </c>
      <c r="P262" t="s">
        <v>7362</v>
      </c>
      <c r="Q262">
        <v>7.5899999999999995E-2</v>
      </c>
      <c r="R262" s="5">
        <f t="shared" si="3"/>
        <v>7.5899999999999991E-4</v>
      </c>
      <c r="T262" s="1" t="s">
        <v>84</v>
      </c>
      <c r="U262" s="3">
        <v>51.226631986999998</v>
      </c>
      <c r="V262" s="3">
        <v>19.062999999999999</v>
      </c>
      <c r="W262" s="3" t="s">
        <v>206</v>
      </c>
      <c r="X262" s="3"/>
    </row>
    <row r="263" spans="5:24" x14ac:dyDescent="0.3">
      <c r="E263" s="1"/>
      <c r="N263" s="1" t="s">
        <v>6853</v>
      </c>
      <c r="O263" s="1" t="s">
        <v>7363</v>
      </c>
      <c r="P263" t="s">
        <v>7364</v>
      </c>
      <c r="Q263">
        <v>7.5700000000000003E-2</v>
      </c>
      <c r="R263" s="5">
        <f t="shared" si="3"/>
        <v>7.5700000000000008E-4</v>
      </c>
      <c r="T263" s="1" t="s">
        <v>1219</v>
      </c>
      <c r="U263" s="3">
        <v>58.170368188799998</v>
      </c>
      <c r="V263" s="3">
        <v>6.4130000000000003</v>
      </c>
      <c r="W263" s="3" t="s">
        <v>206</v>
      </c>
      <c r="X263" s="3"/>
    </row>
    <row r="264" spans="5:24" x14ac:dyDescent="0.3">
      <c r="E264" s="1"/>
      <c r="N264" s="1" t="s">
        <v>6853</v>
      </c>
      <c r="O264" s="1" t="s">
        <v>7365</v>
      </c>
      <c r="P264" t="s">
        <v>7366</v>
      </c>
      <c r="Q264">
        <v>7.5399999999999995E-2</v>
      </c>
      <c r="R264" s="5">
        <f t="shared" si="3"/>
        <v>7.539999999999999E-4</v>
      </c>
      <c r="T264" s="1" t="s">
        <v>1265</v>
      </c>
      <c r="U264" s="3">
        <v>58.706166408260998</v>
      </c>
      <c r="V264" s="3">
        <v>0</v>
      </c>
      <c r="W264" s="3">
        <v>47.847000000000001</v>
      </c>
      <c r="X264" s="3"/>
    </row>
    <row r="265" spans="5:24" x14ac:dyDescent="0.3">
      <c r="E265" s="1"/>
      <c r="N265" s="1" t="s">
        <v>6853</v>
      </c>
      <c r="O265" s="1" t="s">
        <v>7367</v>
      </c>
      <c r="P265" t="s">
        <v>7368</v>
      </c>
      <c r="Q265">
        <v>7.4700000000000003E-2</v>
      </c>
      <c r="R265" s="5">
        <f t="shared" ref="R265:R328" si="4">Q265/100</f>
        <v>7.4700000000000005E-4</v>
      </c>
      <c r="T265" s="1" t="s">
        <v>1231</v>
      </c>
      <c r="U265" s="3">
        <v>51.259093900560003</v>
      </c>
      <c r="V265" s="3">
        <v>14.858000000000001</v>
      </c>
      <c r="W265" s="3">
        <v>11.12</v>
      </c>
      <c r="X265" s="3"/>
    </row>
    <row r="266" spans="5:24" x14ac:dyDescent="0.3">
      <c r="E266" s="1"/>
      <c r="N266" s="1" t="s">
        <v>6853</v>
      </c>
      <c r="O266" s="1" t="s">
        <v>7369</v>
      </c>
      <c r="P266" t="s">
        <v>7370</v>
      </c>
      <c r="Q266">
        <v>7.4700000000000003E-2</v>
      </c>
      <c r="R266" s="5">
        <f t="shared" si="4"/>
        <v>7.4700000000000005E-4</v>
      </c>
      <c r="T266" s="1" t="s">
        <v>3567</v>
      </c>
      <c r="U266" s="3">
        <v>50.7799977118</v>
      </c>
      <c r="V266" s="3">
        <v>62.787999999999997</v>
      </c>
      <c r="W266" s="3">
        <v>24.247499999999999</v>
      </c>
      <c r="X266" s="3"/>
    </row>
    <row r="267" spans="5:24" x14ac:dyDescent="0.3">
      <c r="E267" s="1"/>
      <c r="N267" s="1" t="s">
        <v>6853</v>
      </c>
      <c r="O267" s="1" t="s">
        <v>7371</v>
      </c>
      <c r="P267" t="s">
        <v>7372</v>
      </c>
      <c r="Q267">
        <v>7.4700000000000003E-2</v>
      </c>
      <c r="R267" s="5">
        <f t="shared" si="4"/>
        <v>7.4700000000000005E-4</v>
      </c>
      <c r="T267" s="1" t="s">
        <v>93</v>
      </c>
      <c r="U267" s="3">
        <v>53.582465193989997</v>
      </c>
      <c r="V267" s="3">
        <v>5.1070000000000002</v>
      </c>
      <c r="W267" s="3">
        <v>16</v>
      </c>
      <c r="X267" s="3"/>
    </row>
    <row r="268" spans="5:24" x14ac:dyDescent="0.3">
      <c r="E268" s="1"/>
      <c r="N268" s="1" t="s">
        <v>6853</v>
      </c>
      <c r="O268" s="1" t="s">
        <v>7373</v>
      </c>
      <c r="P268" t="s">
        <v>7374</v>
      </c>
      <c r="Q268">
        <v>7.4499999999999997E-2</v>
      </c>
      <c r="R268" s="5">
        <f t="shared" si="4"/>
        <v>7.45E-4</v>
      </c>
      <c r="T268" s="1" t="s">
        <v>98</v>
      </c>
      <c r="U268" s="3">
        <v>43.410960506869998</v>
      </c>
      <c r="V268" s="3">
        <v>13.013</v>
      </c>
      <c r="W268" s="3">
        <v>8.9</v>
      </c>
      <c r="X268" s="3"/>
    </row>
    <row r="269" spans="5:24" x14ac:dyDescent="0.3">
      <c r="E269" s="1"/>
      <c r="N269" s="1" t="s">
        <v>6853</v>
      </c>
      <c r="O269" s="1" t="s">
        <v>7375</v>
      </c>
      <c r="P269" t="s">
        <v>7376</v>
      </c>
      <c r="Q269">
        <v>7.4499999999999997E-2</v>
      </c>
      <c r="R269" s="5">
        <f t="shared" si="4"/>
        <v>7.45E-4</v>
      </c>
      <c r="T269" s="1" t="s">
        <v>1310</v>
      </c>
      <c r="U269" s="3">
        <v>49.2136280712973</v>
      </c>
      <c r="V269" s="3">
        <v>42.551000000000002</v>
      </c>
      <c r="W269" s="3" t="s">
        <v>206</v>
      </c>
      <c r="X269" s="3"/>
    </row>
    <row r="270" spans="5:24" x14ac:dyDescent="0.3">
      <c r="E270" s="1"/>
      <c r="N270" s="1" t="s">
        <v>6853</v>
      </c>
      <c r="O270" s="1" t="s">
        <v>7377</v>
      </c>
      <c r="P270" t="s">
        <v>7378</v>
      </c>
      <c r="Q270">
        <v>7.4399999999999994E-2</v>
      </c>
      <c r="R270" s="5">
        <f t="shared" si="4"/>
        <v>7.4399999999999998E-4</v>
      </c>
      <c r="T270" s="1" t="s">
        <v>1210</v>
      </c>
      <c r="U270" s="3">
        <v>57.951030332876798</v>
      </c>
      <c r="V270" s="3">
        <v>18.940999999999999</v>
      </c>
      <c r="W270" s="3">
        <v>27.014250000000001</v>
      </c>
      <c r="X270" s="3"/>
    </row>
    <row r="271" spans="5:24" x14ac:dyDescent="0.3">
      <c r="E271" s="1"/>
      <c r="N271" s="1" t="s">
        <v>6853</v>
      </c>
      <c r="O271" s="1" t="s">
        <v>7379</v>
      </c>
      <c r="P271" t="s">
        <v>7380</v>
      </c>
      <c r="Q271">
        <v>7.4099999999999999E-2</v>
      </c>
      <c r="R271" s="5">
        <f t="shared" si="4"/>
        <v>7.4100000000000001E-4</v>
      </c>
      <c r="T271" s="1" t="s">
        <v>1163</v>
      </c>
      <c r="U271" s="3">
        <v>65.780079140535804</v>
      </c>
      <c r="V271" s="3">
        <v>13.538</v>
      </c>
      <c r="W271" s="3">
        <v>19.8</v>
      </c>
      <c r="X271" s="3"/>
    </row>
    <row r="272" spans="5:24" x14ac:dyDescent="0.3">
      <c r="E272" s="1"/>
      <c r="N272" s="1" t="s">
        <v>6853</v>
      </c>
      <c r="O272" s="1" t="s">
        <v>7381</v>
      </c>
      <c r="P272" t="s">
        <v>7382</v>
      </c>
      <c r="Q272">
        <v>7.3999999999999996E-2</v>
      </c>
      <c r="R272" s="5">
        <f t="shared" si="4"/>
        <v>7.3999999999999999E-4</v>
      </c>
      <c r="T272" s="1" t="s">
        <v>112</v>
      </c>
      <c r="U272" s="3">
        <v>53.59044229165</v>
      </c>
      <c r="V272" s="3">
        <v>11.124000000000001</v>
      </c>
      <c r="W272" s="3">
        <v>11</v>
      </c>
      <c r="X272" s="3"/>
    </row>
    <row r="273" spans="5:24" x14ac:dyDescent="0.3">
      <c r="E273" s="1"/>
      <c r="N273" s="1" t="s">
        <v>6853</v>
      </c>
      <c r="O273" s="1" t="s">
        <v>7383</v>
      </c>
      <c r="P273" t="s">
        <v>7384</v>
      </c>
      <c r="Q273">
        <v>7.3999999999999996E-2</v>
      </c>
      <c r="R273" s="5">
        <f t="shared" si="4"/>
        <v>7.3999999999999999E-4</v>
      </c>
      <c r="T273" s="1" t="s">
        <v>213</v>
      </c>
      <c r="U273" s="3">
        <v>84.608556795279995</v>
      </c>
      <c r="V273" s="3">
        <v>0</v>
      </c>
      <c r="W273" s="3">
        <v>59.3</v>
      </c>
      <c r="X273" s="3"/>
    </row>
    <row r="274" spans="5:24" x14ac:dyDescent="0.3">
      <c r="E274" s="1"/>
      <c r="N274" s="1" t="s">
        <v>6853</v>
      </c>
      <c r="O274" s="1" t="s">
        <v>7385</v>
      </c>
      <c r="P274" t="s">
        <v>7386</v>
      </c>
      <c r="Q274">
        <v>7.3800000000000004E-2</v>
      </c>
      <c r="R274" s="5">
        <f t="shared" si="4"/>
        <v>7.3800000000000005E-4</v>
      </c>
      <c r="T274" s="1" t="s">
        <v>1267</v>
      </c>
      <c r="U274" s="3">
        <v>181.31597279472399</v>
      </c>
      <c r="V274" s="3">
        <v>12.295999999999999</v>
      </c>
      <c r="W274" s="3">
        <v>24.313330000000001</v>
      </c>
      <c r="X274" s="3"/>
    </row>
    <row r="275" spans="5:24" x14ac:dyDescent="0.3">
      <c r="E275" s="1"/>
      <c r="N275" s="1" t="s">
        <v>6853</v>
      </c>
      <c r="O275" s="1" t="s">
        <v>7387</v>
      </c>
      <c r="P275" t="s">
        <v>7388</v>
      </c>
      <c r="Q275">
        <v>7.3700000000000002E-2</v>
      </c>
      <c r="R275" s="5">
        <f t="shared" si="4"/>
        <v>7.3700000000000002E-4</v>
      </c>
      <c r="T275" s="1" t="s">
        <v>1286</v>
      </c>
      <c r="U275" s="3">
        <v>48.231988048719998</v>
      </c>
      <c r="V275" s="3">
        <v>0.13800000000000001</v>
      </c>
      <c r="W275" s="3">
        <v>30.69</v>
      </c>
      <c r="X275" s="3"/>
    </row>
    <row r="276" spans="5:24" x14ac:dyDescent="0.3">
      <c r="E276" s="1"/>
      <c r="N276" s="1" t="s">
        <v>6853</v>
      </c>
      <c r="O276" s="1" t="s">
        <v>7389</v>
      </c>
      <c r="P276" t="s">
        <v>7390</v>
      </c>
      <c r="Q276">
        <v>7.3300000000000004E-2</v>
      </c>
      <c r="R276" s="5">
        <f t="shared" si="4"/>
        <v>7.3300000000000004E-4</v>
      </c>
      <c r="T276" s="1" t="s">
        <v>1222</v>
      </c>
      <c r="U276" s="3">
        <v>50.468065199999998</v>
      </c>
      <c r="V276" s="3">
        <v>18.882000000000001</v>
      </c>
      <c r="W276" s="3">
        <v>18.2</v>
      </c>
      <c r="X276" s="3"/>
    </row>
    <row r="277" spans="5:24" x14ac:dyDescent="0.3">
      <c r="E277" s="1"/>
      <c r="N277" s="1" t="s">
        <v>6853</v>
      </c>
      <c r="O277" s="1" t="s">
        <v>7391</v>
      </c>
      <c r="P277" t="s">
        <v>7392</v>
      </c>
      <c r="Q277">
        <v>7.3200000000000001E-2</v>
      </c>
      <c r="R277" s="5">
        <f t="shared" si="4"/>
        <v>7.3200000000000001E-4</v>
      </c>
      <c r="T277" s="1" t="s">
        <v>1190</v>
      </c>
      <c r="U277" s="3">
        <v>71.646420009411898</v>
      </c>
      <c r="V277" s="3">
        <v>4.2919999999999998</v>
      </c>
      <c r="W277" s="3">
        <v>21.093499999999999</v>
      </c>
      <c r="X277" s="3"/>
    </row>
    <row r="278" spans="5:24" x14ac:dyDescent="0.3">
      <c r="E278" s="1"/>
      <c r="N278" s="1" t="s">
        <v>6853</v>
      </c>
      <c r="O278" s="1" t="s">
        <v>7393</v>
      </c>
      <c r="P278" t="s">
        <v>7394</v>
      </c>
      <c r="Q278">
        <v>7.2900000000000006E-2</v>
      </c>
      <c r="R278" s="5">
        <f t="shared" si="4"/>
        <v>7.2900000000000005E-4</v>
      </c>
      <c r="T278" s="1" t="s">
        <v>226</v>
      </c>
      <c r="U278" s="3">
        <v>57.995141919650003</v>
      </c>
      <c r="V278" s="3">
        <v>0</v>
      </c>
      <c r="W278" s="3">
        <v>73.569999999999993</v>
      </c>
      <c r="X278" s="3"/>
    </row>
    <row r="279" spans="5:24" x14ac:dyDescent="0.3">
      <c r="E279" s="1"/>
      <c r="N279" s="1" t="s">
        <v>6853</v>
      </c>
      <c r="O279" s="1" t="s">
        <v>7395</v>
      </c>
      <c r="P279" t="s">
        <v>7396</v>
      </c>
      <c r="Q279">
        <v>7.2700000000000001E-2</v>
      </c>
      <c r="R279" s="5">
        <f t="shared" si="4"/>
        <v>7.27E-4</v>
      </c>
      <c r="T279" s="1" t="s">
        <v>454</v>
      </c>
      <c r="U279" s="3">
        <v>139.01611340741499</v>
      </c>
      <c r="V279" s="3">
        <v>6.8129999999999997</v>
      </c>
      <c r="W279" s="3" t="s">
        <v>206</v>
      </c>
      <c r="X279" s="3"/>
    </row>
    <row r="280" spans="5:24" x14ac:dyDescent="0.3">
      <c r="E280" s="1"/>
      <c r="N280" s="1" t="s">
        <v>6853</v>
      </c>
      <c r="O280" s="1" t="s">
        <v>7397</v>
      </c>
      <c r="P280" t="s">
        <v>7398</v>
      </c>
      <c r="Q280">
        <v>7.2599999999999998E-2</v>
      </c>
      <c r="R280" s="5">
        <f t="shared" si="4"/>
        <v>7.2599999999999997E-4</v>
      </c>
      <c r="T280" s="1" t="s">
        <v>336</v>
      </c>
      <c r="U280" s="3">
        <v>58.990426836687</v>
      </c>
      <c r="V280" s="3">
        <v>-10.513999999999999</v>
      </c>
      <c r="W280" s="3">
        <v>43.582000000000001</v>
      </c>
      <c r="X280" s="3"/>
    </row>
    <row r="281" spans="5:24" x14ac:dyDescent="0.3">
      <c r="E281" s="1"/>
      <c r="N281" s="1" t="s">
        <v>6853</v>
      </c>
      <c r="O281" s="1" t="s">
        <v>7399</v>
      </c>
      <c r="P281" t="s">
        <v>7400</v>
      </c>
      <c r="Q281">
        <v>7.2300000000000003E-2</v>
      </c>
      <c r="R281" s="5">
        <f t="shared" si="4"/>
        <v>7.2300000000000001E-4</v>
      </c>
      <c r="T281" s="1" t="s">
        <v>1182</v>
      </c>
      <c r="U281" s="3">
        <v>63.358199514518603</v>
      </c>
      <c r="V281" s="3">
        <v>8.3480000000000008</v>
      </c>
      <c r="W281" s="3">
        <v>11.7234</v>
      </c>
      <c r="X281" s="3"/>
    </row>
    <row r="282" spans="5:24" x14ac:dyDescent="0.3">
      <c r="E282" s="1"/>
      <c r="N282" s="1" t="s">
        <v>6853</v>
      </c>
      <c r="O282" t="s">
        <v>7401</v>
      </c>
      <c r="P282" t="s">
        <v>7402</v>
      </c>
      <c r="Q282">
        <v>7.22E-2</v>
      </c>
      <c r="R282" s="5">
        <f t="shared" si="4"/>
        <v>7.2199999999999999E-4</v>
      </c>
      <c r="T282" s="1" t="s">
        <v>1233</v>
      </c>
      <c r="U282" s="3">
        <v>48.249902579969998</v>
      </c>
      <c r="V282" s="3">
        <v>19.326000000000001</v>
      </c>
      <c r="W282" s="3">
        <v>21.3</v>
      </c>
      <c r="X282" s="3"/>
    </row>
    <row r="283" spans="5:24" x14ac:dyDescent="0.3">
      <c r="E283" s="1"/>
      <c r="N283" s="1" t="s">
        <v>6853</v>
      </c>
      <c r="O283" t="s">
        <v>7403</v>
      </c>
      <c r="P283" t="s">
        <v>7404</v>
      </c>
      <c r="Q283">
        <v>7.1999999999999995E-2</v>
      </c>
      <c r="R283" s="5">
        <f t="shared" si="4"/>
        <v>7.1999999999999994E-4</v>
      </c>
      <c r="T283" s="1" t="s">
        <v>113</v>
      </c>
      <c r="U283" s="3">
        <v>51.751703088280003</v>
      </c>
      <c r="V283" s="3">
        <v>-3.4020000000000001</v>
      </c>
      <c r="W283" s="3">
        <v>44.642000000000003</v>
      </c>
      <c r="X283" s="3"/>
    </row>
    <row r="284" spans="5:24" x14ac:dyDescent="0.3">
      <c r="E284" s="1"/>
      <c r="N284" s="1" t="s">
        <v>6853</v>
      </c>
      <c r="O284" t="s">
        <v>7405</v>
      </c>
      <c r="P284" t="s">
        <v>7406</v>
      </c>
      <c r="Q284">
        <v>7.1999999999999995E-2</v>
      </c>
      <c r="R284" s="5">
        <f t="shared" si="4"/>
        <v>7.1999999999999994E-4</v>
      </c>
      <c r="T284" s="1" t="s">
        <v>888</v>
      </c>
      <c r="U284" s="3">
        <v>48.638342258812301</v>
      </c>
      <c r="V284" s="3">
        <v>12.664999999999999</v>
      </c>
      <c r="W284" s="3">
        <v>2.0880000000000001</v>
      </c>
      <c r="X284" s="3"/>
    </row>
    <row r="285" spans="5:24" x14ac:dyDescent="0.3">
      <c r="E285" s="1"/>
      <c r="N285" s="1" t="s">
        <v>6853</v>
      </c>
      <c r="O285" s="1" t="s">
        <v>7407</v>
      </c>
      <c r="P285" t="s">
        <v>7408</v>
      </c>
      <c r="Q285">
        <v>7.1900000000000006E-2</v>
      </c>
      <c r="R285" s="5">
        <f t="shared" si="4"/>
        <v>7.1900000000000002E-4</v>
      </c>
      <c r="T285" s="1" t="s">
        <v>1230</v>
      </c>
      <c r="U285" s="3">
        <v>56.090667508373201</v>
      </c>
      <c r="V285" s="3">
        <v>13.88</v>
      </c>
      <c r="W285" s="3">
        <v>6.0853299999999999</v>
      </c>
      <c r="X285" s="3"/>
    </row>
    <row r="286" spans="5:24" x14ac:dyDescent="0.3">
      <c r="E286" s="1"/>
      <c r="N286" s="1" t="s">
        <v>6853</v>
      </c>
      <c r="O286" s="1" t="s">
        <v>7409</v>
      </c>
      <c r="P286" t="s">
        <v>7410</v>
      </c>
      <c r="Q286">
        <v>7.1900000000000006E-2</v>
      </c>
      <c r="R286" s="5">
        <f t="shared" si="4"/>
        <v>7.1900000000000002E-4</v>
      </c>
      <c r="T286" s="1" t="s">
        <v>220</v>
      </c>
      <c r="U286" s="3">
        <v>73.308800000000005</v>
      </c>
      <c r="V286" s="3">
        <v>122.863</v>
      </c>
      <c r="W286" s="3">
        <v>15.633330000000001</v>
      </c>
      <c r="X286" s="3"/>
    </row>
    <row r="287" spans="5:24" x14ac:dyDescent="0.3">
      <c r="E287" s="1"/>
      <c r="N287" s="1" t="s">
        <v>6853</v>
      </c>
      <c r="O287" s="1" t="s">
        <v>7411</v>
      </c>
      <c r="P287" t="s">
        <v>7412</v>
      </c>
      <c r="Q287">
        <v>7.1900000000000006E-2</v>
      </c>
      <c r="R287" s="5">
        <f t="shared" si="4"/>
        <v>7.1900000000000002E-4</v>
      </c>
      <c r="T287" s="1" t="s">
        <v>1188</v>
      </c>
      <c r="U287" s="3">
        <v>68.7678090895037</v>
      </c>
      <c r="V287" s="3">
        <v>-6.1879999999999997</v>
      </c>
      <c r="W287" s="3">
        <v>24.884</v>
      </c>
      <c r="X287" s="3"/>
    </row>
    <row r="288" spans="5:24" x14ac:dyDescent="0.3">
      <c r="E288" s="1"/>
      <c r="N288" s="1" t="s">
        <v>6853</v>
      </c>
      <c r="O288" t="s">
        <v>7413</v>
      </c>
      <c r="P288" t="s">
        <v>7414</v>
      </c>
      <c r="Q288">
        <v>7.17E-2</v>
      </c>
      <c r="R288" s="5">
        <f t="shared" si="4"/>
        <v>7.1699999999999997E-4</v>
      </c>
      <c r="T288" s="1" t="s">
        <v>1209</v>
      </c>
      <c r="U288" s="3">
        <v>48.526062683040003</v>
      </c>
      <c r="V288" s="3">
        <v>14.71</v>
      </c>
      <c r="W288" s="3" t="s">
        <v>206</v>
      </c>
      <c r="X288" s="3"/>
    </row>
    <row r="289" spans="5:24" x14ac:dyDescent="0.3">
      <c r="E289" s="1"/>
      <c r="N289" s="1" t="s">
        <v>6853</v>
      </c>
      <c r="O289" s="1" t="s">
        <v>7415</v>
      </c>
      <c r="P289" t="s">
        <v>7416</v>
      </c>
      <c r="Q289">
        <v>7.1499999999999994E-2</v>
      </c>
      <c r="R289" s="5">
        <f t="shared" si="4"/>
        <v>7.1499999999999992E-4</v>
      </c>
      <c r="T289" s="1" t="s">
        <v>1178</v>
      </c>
      <c r="U289" s="3">
        <v>64.216844101890501</v>
      </c>
      <c r="V289" s="3">
        <v>0</v>
      </c>
      <c r="W289" s="3">
        <v>19.8</v>
      </c>
      <c r="X289" s="3"/>
    </row>
    <row r="290" spans="5:24" x14ac:dyDescent="0.3">
      <c r="E290" s="1"/>
      <c r="N290" s="1" t="s">
        <v>6853</v>
      </c>
      <c r="O290" t="s">
        <v>7417</v>
      </c>
      <c r="P290" t="s">
        <v>7418</v>
      </c>
      <c r="Q290">
        <v>7.0900000000000005E-2</v>
      </c>
      <c r="R290" s="5">
        <f t="shared" si="4"/>
        <v>7.0899999999999999E-4</v>
      </c>
      <c r="T290" s="1" t="s">
        <v>221</v>
      </c>
      <c r="U290" s="3">
        <v>89.392055508179993</v>
      </c>
      <c r="V290" s="3">
        <v>0</v>
      </c>
      <c r="W290" s="3" t="s">
        <v>206</v>
      </c>
      <c r="X290" s="3"/>
    </row>
    <row r="291" spans="5:24" x14ac:dyDescent="0.3">
      <c r="E291" s="1"/>
      <c r="N291" s="1" t="s">
        <v>6853</v>
      </c>
      <c r="O291" s="1" t="s">
        <v>7419</v>
      </c>
      <c r="P291" t="s">
        <v>7420</v>
      </c>
      <c r="Q291">
        <v>7.0900000000000005E-2</v>
      </c>
      <c r="R291" s="5">
        <f t="shared" si="4"/>
        <v>7.0899999999999999E-4</v>
      </c>
      <c r="T291" s="1" t="s">
        <v>101</v>
      </c>
      <c r="U291" s="3">
        <v>56.143334428099998</v>
      </c>
      <c r="V291" s="3">
        <v>6.8140000000000001</v>
      </c>
      <c r="W291" s="3">
        <v>8.5500000000000007</v>
      </c>
      <c r="X291" s="3"/>
    </row>
    <row r="292" spans="5:24" x14ac:dyDescent="0.3">
      <c r="E292" s="1"/>
      <c r="N292" s="1" t="s">
        <v>6853</v>
      </c>
      <c r="O292" s="1" t="s">
        <v>7421</v>
      </c>
      <c r="P292" t="s">
        <v>7422</v>
      </c>
      <c r="Q292">
        <v>7.0599999999999996E-2</v>
      </c>
      <c r="R292" s="5">
        <f t="shared" si="4"/>
        <v>7.0599999999999992E-4</v>
      </c>
      <c r="T292" s="1" t="s">
        <v>57</v>
      </c>
      <c r="U292" s="3">
        <v>47.509517134680003</v>
      </c>
      <c r="V292" s="3">
        <v>95.802000000000007</v>
      </c>
      <c r="W292" s="3">
        <v>10.25</v>
      </c>
      <c r="X292" s="3"/>
    </row>
    <row r="293" spans="5:24" x14ac:dyDescent="0.3">
      <c r="E293" s="1"/>
      <c r="N293" s="1" t="s">
        <v>6853</v>
      </c>
      <c r="O293" t="s">
        <v>7423</v>
      </c>
      <c r="P293" t="s">
        <v>7424</v>
      </c>
      <c r="Q293">
        <v>7.0599999999999996E-2</v>
      </c>
      <c r="R293" s="5">
        <f t="shared" si="4"/>
        <v>7.0599999999999992E-4</v>
      </c>
      <c r="T293" s="1" t="s">
        <v>108</v>
      </c>
      <c r="U293" s="3">
        <v>52.727827195499998</v>
      </c>
      <c r="V293" s="3">
        <v>11.808999999999999</v>
      </c>
      <c r="W293" s="3">
        <v>16</v>
      </c>
      <c r="X293" s="3"/>
    </row>
    <row r="294" spans="5:24" x14ac:dyDescent="0.3">
      <c r="E294" s="1"/>
      <c r="N294" s="1" t="s">
        <v>6853</v>
      </c>
      <c r="O294" s="1" t="s">
        <v>7425</v>
      </c>
      <c r="P294" t="s">
        <v>7426</v>
      </c>
      <c r="Q294">
        <v>7.0499999999999993E-2</v>
      </c>
      <c r="R294" s="5">
        <f t="shared" si="4"/>
        <v>7.049999999999999E-4</v>
      </c>
      <c r="T294" s="1" t="s">
        <v>1153</v>
      </c>
      <c r="U294" s="3">
        <v>69.7426678023715</v>
      </c>
      <c r="V294" s="3">
        <v>9.0519999999999996</v>
      </c>
      <c r="W294" s="3">
        <v>4.8620000000000001</v>
      </c>
      <c r="X294" s="3"/>
    </row>
    <row r="295" spans="5:24" x14ac:dyDescent="0.3">
      <c r="E295" s="1"/>
      <c r="N295" s="1" t="s">
        <v>6853</v>
      </c>
      <c r="O295" t="s">
        <v>7427</v>
      </c>
      <c r="P295" t="s">
        <v>7428</v>
      </c>
      <c r="Q295">
        <v>7.0400000000000004E-2</v>
      </c>
      <c r="R295" s="5">
        <f t="shared" si="4"/>
        <v>7.0400000000000009E-4</v>
      </c>
      <c r="T295" s="1" t="s">
        <v>151</v>
      </c>
      <c r="U295" s="3">
        <v>54.793684622699999</v>
      </c>
      <c r="V295" s="3">
        <v>47.393999999999998</v>
      </c>
      <c r="W295" s="3">
        <v>16.835000000000001</v>
      </c>
      <c r="X295" s="3"/>
    </row>
    <row r="296" spans="5:24" x14ac:dyDescent="0.3">
      <c r="E296" s="1"/>
      <c r="N296" s="1" t="s">
        <v>6853</v>
      </c>
      <c r="O296" s="1" t="s">
        <v>7429</v>
      </c>
      <c r="P296" t="s">
        <v>7430</v>
      </c>
      <c r="Q296">
        <v>7.0199999999999999E-2</v>
      </c>
      <c r="R296" s="5">
        <f t="shared" si="4"/>
        <v>7.0199999999999993E-4</v>
      </c>
      <c r="T296" s="1" t="s">
        <v>1211</v>
      </c>
      <c r="U296" s="3">
        <v>54.785729903397403</v>
      </c>
      <c r="V296" s="3">
        <v>12.791</v>
      </c>
      <c r="W296" s="3">
        <v>21.086670000000002</v>
      </c>
      <c r="X296" s="3"/>
    </row>
    <row r="297" spans="5:24" x14ac:dyDescent="0.3">
      <c r="E297" s="1"/>
      <c r="N297" s="1" t="s">
        <v>6853</v>
      </c>
      <c r="O297" s="1" t="s">
        <v>7431</v>
      </c>
      <c r="P297" t="s">
        <v>7432</v>
      </c>
      <c r="Q297">
        <v>7.0099999999999996E-2</v>
      </c>
      <c r="R297" s="5">
        <f t="shared" si="4"/>
        <v>7.0099999999999991E-4</v>
      </c>
      <c r="T297" s="1" t="s">
        <v>1242</v>
      </c>
      <c r="U297" s="3">
        <v>106.673927630725</v>
      </c>
      <c r="V297" s="3">
        <v>38.365000000000002</v>
      </c>
      <c r="W297" s="3">
        <v>17.899999999999999</v>
      </c>
      <c r="X297" s="3"/>
    </row>
    <row r="298" spans="5:24" x14ac:dyDescent="0.3">
      <c r="E298" s="1"/>
      <c r="N298" s="1" t="s">
        <v>6853</v>
      </c>
      <c r="O298" s="1" t="s">
        <v>7433</v>
      </c>
      <c r="P298" t="s">
        <v>7434</v>
      </c>
      <c r="Q298">
        <v>7.0000000000000007E-2</v>
      </c>
      <c r="R298" s="5">
        <f t="shared" si="4"/>
        <v>7.000000000000001E-4</v>
      </c>
      <c r="T298" s="1" t="s">
        <v>1227</v>
      </c>
      <c r="U298" s="3">
        <v>53.960426380949997</v>
      </c>
      <c r="V298" s="3">
        <v>0.72499999999999998</v>
      </c>
      <c r="W298" s="3">
        <v>8.3476700000000008</v>
      </c>
      <c r="X298" s="3"/>
    </row>
    <row r="299" spans="5:24" x14ac:dyDescent="0.3">
      <c r="E299" s="1"/>
      <c r="N299" s="1" t="s">
        <v>6853</v>
      </c>
      <c r="O299" t="s">
        <v>7435</v>
      </c>
      <c r="P299" t="s">
        <v>7436</v>
      </c>
      <c r="Q299">
        <v>7.0000000000000007E-2</v>
      </c>
      <c r="R299" s="5">
        <f t="shared" si="4"/>
        <v>7.000000000000001E-4</v>
      </c>
      <c r="T299" s="1" t="s">
        <v>1236</v>
      </c>
      <c r="U299" s="3">
        <v>49.474936110000002</v>
      </c>
      <c r="V299" s="3">
        <v>11.567</v>
      </c>
      <c r="W299" s="3">
        <v>9.7799999999999994</v>
      </c>
      <c r="X299" s="3"/>
    </row>
    <row r="300" spans="5:24" x14ac:dyDescent="0.3">
      <c r="E300" s="1"/>
      <c r="N300" s="1" t="s">
        <v>6853</v>
      </c>
      <c r="O300" s="1" t="s">
        <v>7437</v>
      </c>
      <c r="P300" t="s">
        <v>7438</v>
      </c>
      <c r="Q300">
        <v>6.9900000000000004E-2</v>
      </c>
      <c r="R300" s="5">
        <f t="shared" si="4"/>
        <v>6.9900000000000008E-4</v>
      </c>
      <c r="T300" s="1" t="s">
        <v>1217</v>
      </c>
      <c r="U300" s="3">
        <v>53.8930558933084</v>
      </c>
      <c r="V300" s="3">
        <v>-6.2619999999999996</v>
      </c>
      <c r="W300" s="3">
        <v>16.244</v>
      </c>
      <c r="X300" s="3"/>
    </row>
    <row r="301" spans="5:24" x14ac:dyDescent="0.3">
      <c r="E301" s="1"/>
      <c r="N301" s="1" t="s">
        <v>6853</v>
      </c>
      <c r="O301" t="s">
        <v>7439</v>
      </c>
      <c r="P301" t="s">
        <v>7440</v>
      </c>
      <c r="Q301">
        <v>6.9500000000000006E-2</v>
      </c>
      <c r="R301" s="5">
        <f t="shared" si="4"/>
        <v>6.9500000000000009E-4</v>
      </c>
      <c r="T301" s="1" t="s">
        <v>1275</v>
      </c>
      <c r="U301" s="3">
        <v>47.266850487211997</v>
      </c>
      <c r="V301" s="3">
        <v>1.284</v>
      </c>
      <c r="W301" s="3" t="s">
        <v>206</v>
      </c>
      <c r="X301" s="3"/>
    </row>
    <row r="302" spans="5:24" x14ac:dyDescent="0.3">
      <c r="E302" s="1"/>
      <c r="N302" s="1" t="s">
        <v>6853</v>
      </c>
      <c r="O302" s="1" t="s">
        <v>7441</v>
      </c>
      <c r="P302" t="s">
        <v>7442</v>
      </c>
      <c r="Q302">
        <v>6.9199999999999998E-2</v>
      </c>
      <c r="R302" s="5">
        <f t="shared" si="4"/>
        <v>6.9200000000000002E-4</v>
      </c>
      <c r="T302" s="1" t="s">
        <v>142</v>
      </c>
      <c r="U302" s="3">
        <v>53.635069003109997</v>
      </c>
      <c r="V302" s="3">
        <v>32.561</v>
      </c>
      <c r="W302" s="3" t="s">
        <v>206</v>
      </c>
      <c r="X302" s="3"/>
    </row>
    <row r="303" spans="5:24" x14ac:dyDescent="0.3">
      <c r="E303" s="1"/>
      <c r="N303" s="1" t="s">
        <v>6853</v>
      </c>
      <c r="O303" s="1" t="s">
        <v>7443</v>
      </c>
      <c r="P303" t="s">
        <v>7444</v>
      </c>
      <c r="Q303">
        <v>6.9099999999999995E-2</v>
      </c>
      <c r="R303" s="5">
        <f t="shared" si="4"/>
        <v>6.9099999999999999E-4</v>
      </c>
      <c r="T303" s="1" t="s">
        <v>451</v>
      </c>
      <c r="U303" s="3">
        <v>52.823385046991703</v>
      </c>
      <c r="V303" s="3">
        <v>10.989000000000001</v>
      </c>
      <c r="W303" s="3">
        <v>13.278</v>
      </c>
      <c r="X303" s="3"/>
    </row>
    <row r="304" spans="5:24" x14ac:dyDescent="0.3">
      <c r="E304" s="1"/>
      <c r="N304" s="1" t="s">
        <v>6853</v>
      </c>
      <c r="O304" s="1" t="s">
        <v>7445</v>
      </c>
      <c r="P304" t="s">
        <v>7446</v>
      </c>
      <c r="Q304">
        <v>6.88E-2</v>
      </c>
      <c r="R304" s="5">
        <f t="shared" si="4"/>
        <v>6.8800000000000003E-4</v>
      </c>
      <c r="T304" s="1" t="s">
        <v>223</v>
      </c>
      <c r="U304" s="3">
        <v>68.528038089382605</v>
      </c>
      <c r="V304" s="3">
        <v>24.972999999999999</v>
      </c>
      <c r="W304" s="3" t="s">
        <v>206</v>
      </c>
      <c r="X304" s="3"/>
    </row>
    <row r="305" spans="5:24" x14ac:dyDescent="0.3">
      <c r="E305" s="1"/>
      <c r="N305" s="1" t="s">
        <v>6853</v>
      </c>
      <c r="O305" t="s">
        <v>7447</v>
      </c>
      <c r="P305" t="s">
        <v>7448</v>
      </c>
      <c r="Q305">
        <v>6.88E-2</v>
      </c>
      <c r="R305" s="5">
        <f t="shared" si="4"/>
        <v>6.8800000000000003E-4</v>
      </c>
      <c r="T305" s="1" t="s">
        <v>1164</v>
      </c>
      <c r="U305" s="3">
        <v>76.062506026664195</v>
      </c>
      <c r="V305" s="3">
        <v>5.8230000000000004</v>
      </c>
      <c r="W305" s="3">
        <v>13.892749999999999</v>
      </c>
      <c r="X305" s="3"/>
    </row>
    <row r="306" spans="5:24" x14ac:dyDescent="0.3">
      <c r="E306" s="1"/>
      <c r="N306" s="1" t="s">
        <v>6853</v>
      </c>
      <c r="O306" s="1" t="s">
        <v>7449</v>
      </c>
      <c r="P306" t="s">
        <v>7450</v>
      </c>
      <c r="Q306">
        <v>6.7599999999999993E-2</v>
      </c>
      <c r="R306" s="5">
        <f t="shared" si="4"/>
        <v>6.7599999999999995E-4</v>
      </c>
      <c r="T306" s="1" t="s">
        <v>145</v>
      </c>
      <c r="U306" s="3">
        <v>46.5635989182</v>
      </c>
      <c r="V306" s="3">
        <v>-0.14799999999999999</v>
      </c>
      <c r="W306" s="3">
        <v>46.265000000000001</v>
      </c>
      <c r="X306" s="3"/>
    </row>
    <row r="307" spans="5:24" x14ac:dyDescent="0.3">
      <c r="E307" s="1"/>
      <c r="N307" s="1" t="s">
        <v>6853</v>
      </c>
      <c r="O307" s="1" t="s">
        <v>7451</v>
      </c>
      <c r="P307" t="s">
        <v>7452</v>
      </c>
      <c r="Q307">
        <v>6.7599999999999993E-2</v>
      </c>
      <c r="R307" s="5">
        <f t="shared" si="4"/>
        <v>6.7599999999999995E-4</v>
      </c>
      <c r="T307" s="1" t="s">
        <v>779</v>
      </c>
      <c r="U307" s="3">
        <v>35.818012921374098</v>
      </c>
      <c r="V307" s="3">
        <v>0.185</v>
      </c>
      <c r="W307" s="3" t="s">
        <v>206</v>
      </c>
      <c r="X307" s="3"/>
    </row>
    <row r="308" spans="5:24" x14ac:dyDescent="0.3">
      <c r="E308" s="1"/>
      <c r="N308" s="1" t="s">
        <v>6853</v>
      </c>
      <c r="O308" s="1" t="s">
        <v>7453</v>
      </c>
      <c r="P308" t="s">
        <v>7454</v>
      </c>
      <c r="Q308">
        <v>6.7599999999999993E-2</v>
      </c>
      <c r="R308" s="5">
        <f t="shared" si="4"/>
        <v>6.7599999999999995E-4</v>
      </c>
      <c r="T308" s="1" t="s">
        <v>1206</v>
      </c>
      <c r="U308" s="3">
        <v>43.77978658496</v>
      </c>
      <c r="V308" s="3">
        <v>19.78</v>
      </c>
      <c r="W308" s="3">
        <v>14.025</v>
      </c>
      <c r="X308" s="3"/>
    </row>
    <row r="309" spans="5:24" x14ac:dyDescent="0.3">
      <c r="E309" s="1"/>
      <c r="N309" s="1" t="s">
        <v>6853</v>
      </c>
      <c r="O309" s="1" t="s">
        <v>7455</v>
      </c>
      <c r="P309" t="s">
        <v>7456</v>
      </c>
      <c r="Q309">
        <v>6.7599999999999993E-2</v>
      </c>
      <c r="R309" s="5">
        <f t="shared" si="4"/>
        <v>6.7599999999999995E-4</v>
      </c>
      <c r="T309" s="1" t="s">
        <v>1215</v>
      </c>
      <c r="U309" s="3">
        <v>407.66415672489802</v>
      </c>
      <c r="V309" s="3">
        <v>0</v>
      </c>
      <c r="W309" s="3">
        <v>11</v>
      </c>
      <c r="X309" s="3"/>
    </row>
    <row r="310" spans="5:24" x14ac:dyDescent="0.3">
      <c r="E310" s="1"/>
      <c r="N310" s="1" t="s">
        <v>6853</v>
      </c>
      <c r="O310" s="1" t="s">
        <v>7457</v>
      </c>
      <c r="P310" t="s">
        <v>7458</v>
      </c>
      <c r="Q310">
        <v>6.6699999999999995E-2</v>
      </c>
      <c r="R310" s="5">
        <f t="shared" si="4"/>
        <v>6.6699999999999995E-4</v>
      </c>
      <c r="T310" s="1" t="s">
        <v>104</v>
      </c>
      <c r="U310" s="3">
        <v>50.808440358719999</v>
      </c>
      <c r="V310" s="3">
        <v>12.843</v>
      </c>
      <c r="W310" s="3">
        <v>14.4</v>
      </c>
      <c r="X310" s="3"/>
    </row>
    <row r="311" spans="5:24" x14ac:dyDescent="0.3">
      <c r="E311" s="1"/>
      <c r="N311" s="1" t="s">
        <v>6853</v>
      </c>
      <c r="O311" s="1" t="s">
        <v>7459</v>
      </c>
      <c r="P311" t="s">
        <v>7460</v>
      </c>
      <c r="Q311">
        <v>6.6400000000000001E-2</v>
      </c>
      <c r="R311" s="5">
        <f t="shared" si="4"/>
        <v>6.6399999999999999E-4</v>
      </c>
      <c r="T311" s="1" t="s">
        <v>1201</v>
      </c>
      <c r="U311" s="3">
        <v>50.112832351643803</v>
      </c>
      <c r="V311" s="3">
        <v>-0.70099999999999996</v>
      </c>
      <c r="W311" s="3">
        <v>3.3279999999999998</v>
      </c>
      <c r="X311" s="3"/>
    </row>
    <row r="312" spans="5:24" x14ac:dyDescent="0.3">
      <c r="E312" s="1"/>
      <c r="N312" s="1" t="s">
        <v>6853</v>
      </c>
      <c r="O312" t="s">
        <v>7461</v>
      </c>
      <c r="P312" t="s">
        <v>7462</v>
      </c>
      <c r="Q312">
        <v>6.6299999999999998E-2</v>
      </c>
      <c r="R312" s="5">
        <f t="shared" si="4"/>
        <v>6.6299999999999996E-4</v>
      </c>
      <c r="T312" s="1" t="s">
        <v>1169</v>
      </c>
      <c r="U312" s="3">
        <v>103.87046859172</v>
      </c>
      <c r="V312" s="3">
        <v>-5.0919999999999996</v>
      </c>
      <c r="W312" s="3">
        <v>25.8185</v>
      </c>
      <c r="X312" s="3"/>
    </row>
    <row r="313" spans="5:24" x14ac:dyDescent="0.3">
      <c r="E313" s="1"/>
      <c r="N313" s="1" t="s">
        <v>6853</v>
      </c>
      <c r="O313" s="1" t="s">
        <v>7463</v>
      </c>
      <c r="P313" t="s">
        <v>7464</v>
      </c>
      <c r="Q313">
        <v>6.6199999999999995E-2</v>
      </c>
      <c r="R313" s="5">
        <f t="shared" si="4"/>
        <v>6.6199999999999994E-4</v>
      </c>
      <c r="T313" s="1" t="s">
        <v>110</v>
      </c>
      <c r="U313" s="3">
        <v>47.763582557040003</v>
      </c>
      <c r="V313" s="3">
        <v>8.0690000000000008</v>
      </c>
      <c r="W313" s="3">
        <v>13.6</v>
      </c>
      <c r="X313" s="3"/>
    </row>
    <row r="314" spans="5:24" x14ac:dyDescent="0.3">
      <c r="E314" s="1"/>
      <c r="N314" s="1" t="s">
        <v>6853</v>
      </c>
      <c r="O314" s="1" t="s">
        <v>7465</v>
      </c>
      <c r="P314" t="s">
        <v>7466</v>
      </c>
      <c r="Q314">
        <v>6.6199999999999995E-2</v>
      </c>
      <c r="R314" s="5">
        <f t="shared" si="4"/>
        <v>6.6199999999999994E-4</v>
      </c>
      <c r="T314" s="1" t="s">
        <v>122</v>
      </c>
      <c r="U314" s="3">
        <v>53.361216937050003</v>
      </c>
      <c r="V314" s="3">
        <v>12.808999999999999</v>
      </c>
      <c r="W314" s="3">
        <v>18.829999999999998</v>
      </c>
      <c r="X314" s="3"/>
    </row>
    <row r="315" spans="5:24" x14ac:dyDescent="0.3">
      <c r="E315" s="1"/>
      <c r="N315" s="1" t="s">
        <v>6853</v>
      </c>
      <c r="O315" s="1" t="s">
        <v>7467</v>
      </c>
      <c r="P315" t="s">
        <v>7468</v>
      </c>
      <c r="Q315">
        <v>6.5699999999999995E-2</v>
      </c>
      <c r="R315" s="5">
        <f t="shared" si="4"/>
        <v>6.5699999999999992E-4</v>
      </c>
      <c r="T315" s="1" t="s">
        <v>250</v>
      </c>
      <c r="U315" s="3">
        <v>66.4726366214</v>
      </c>
      <c r="V315" s="3">
        <v>0</v>
      </c>
      <c r="W315" s="3" t="s">
        <v>206</v>
      </c>
      <c r="X315" s="3"/>
    </row>
    <row r="316" spans="5:24" x14ac:dyDescent="0.3">
      <c r="E316" s="1"/>
      <c r="N316" s="1" t="s">
        <v>6853</v>
      </c>
      <c r="O316" s="1" t="s">
        <v>7469</v>
      </c>
      <c r="P316" t="s">
        <v>7470</v>
      </c>
      <c r="Q316">
        <v>6.5600000000000006E-2</v>
      </c>
      <c r="R316" s="5">
        <f t="shared" si="4"/>
        <v>6.5600000000000001E-4</v>
      </c>
      <c r="T316" s="1" t="s">
        <v>1266</v>
      </c>
      <c r="U316" s="3">
        <v>41.901299999999999</v>
      </c>
      <c r="V316" s="3">
        <v>7.056</v>
      </c>
      <c r="W316" s="3">
        <v>8.5</v>
      </c>
      <c r="X316" s="3"/>
    </row>
    <row r="317" spans="5:24" x14ac:dyDescent="0.3">
      <c r="E317" s="1"/>
      <c r="N317" s="1" t="s">
        <v>6853</v>
      </c>
      <c r="O317" s="1" t="s">
        <v>7471</v>
      </c>
      <c r="P317" t="s">
        <v>7472</v>
      </c>
      <c r="Q317">
        <v>6.5500000000000003E-2</v>
      </c>
      <c r="R317" s="5">
        <f t="shared" si="4"/>
        <v>6.5499999999999998E-4</v>
      </c>
      <c r="T317" s="1" t="s">
        <v>380</v>
      </c>
      <c r="U317" s="3">
        <v>57.2632744839701</v>
      </c>
      <c r="V317" s="3">
        <v>14.467000000000001</v>
      </c>
      <c r="W317" s="3" t="s">
        <v>206</v>
      </c>
      <c r="X317" s="3"/>
    </row>
    <row r="318" spans="5:24" x14ac:dyDescent="0.3">
      <c r="N318" s="1" t="s">
        <v>6853</v>
      </c>
      <c r="O318" t="s">
        <v>7473</v>
      </c>
      <c r="P318" t="s">
        <v>7474</v>
      </c>
      <c r="Q318">
        <v>6.54E-2</v>
      </c>
      <c r="R318" s="5">
        <f t="shared" si="4"/>
        <v>6.5399999999999996E-4</v>
      </c>
      <c r="T318" s="1" t="s">
        <v>1245</v>
      </c>
      <c r="U318" s="3">
        <v>50.702345008000002</v>
      </c>
      <c r="V318" s="3">
        <v>20.155999999999999</v>
      </c>
      <c r="W318" s="3">
        <v>232.38</v>
      </c>
      <c r="X318" s="3"/>
    </row>
    <row r="319" spans="5:24" x14ac:dyDescent="0.3">
      <c r="N319" s="1" t="s">
        <v>6853</v>
      </c>
      <c r="O319" s="1" t="s">
        <v>7475</v>
      </c>
      <c r="P319" t="s">
        <v>7476</v>
      </c>
      <c r="Q319">
        <v>6.5000000000000002E-2</v>
      </c>
      <c r="R319" s="5">
        <f t="shared" si="4"/>
        <v>6.4999999999999997E-4</v>
      </c>
      <c r="T319" s="1" t="s">
        <v>1354</v>
      </c>
      <c r="U319" s="3">
        <v>54.644750295270001</v>
      </c>
      <c r="V319" s="3">
        <v>8.2490000000000006</v>
      </c>
      <c r="W319" s="3" t="s">
        <v>206</v>
      </c>
      <c r="X319" s="3"/>
    </row>
    <row r="320" spans="5:24" x14ac:dyDescent="0.3">
      <c r="N320" s="1" t="s">
        <v>6853</v>
      </c>
      <c r="O320" s="1" t="s">
        <v>7477</v>
      </c>
      <c r="P320" t="s">
        <v>7478</v>
      </c>
      <c r="Q320">
        <v>6.4799999999999996E-2</v>
      </c>
      <c r="R320" s="5">
        <f t="shared" si="4"/>
        <v>6.4799999999999992E-4</v>
      </c>
      <c r="T320" s="1" t="s">
        <v>1263</v>
      </c>
      <c r="U320" s="3">
        <v>42.542805749999999</v>
      </c>
      <c r="V320" s="3">
        <v>25.25</v>
      </c>
      <c r="W320" s="3">
        <v>14.141999999999999</v>
      </c>
      <c r="X320" s="3"/>
    </row>
    <row r="321" spans="14:24" x14ac:dyDescent="0.3">
      <c r="N321" s="1" t="s">
        <v>6853</v>
      </c>
      <c r="O321" s="1" t="s">
        <v>7479</v>
      </c>
      <c r="P321" t="s">
        <v>7480</v>
      </c>
      <c r="Q321">
        <v>6.4699999999999994E-2</v>
      </c>
      <c r="R321" s="5">
        <f t="shared" si="4"/>
        <v>6.469999999999999E-4</v>
      </c>
      <c r="T321" s="1" t="s">
        <v>1126</v>
      </c>
      <c r="U321" s="3">
        <v>45.917982807202499</v>
      </c>
      <c r="V321" s="3">
        <v>12.077</v>
      </c>
      <c r="W321" s="3" t="s">
        <v>206</v>
      </c>
      <c r="X321" s="3"/>
    </row>
    <row r="322" spans="14:24" x14ac:dyDescent="0.3">
      <c r="N322" s="1" t="s">
        <v>6853</v>
      </c>
      <c r="O322" t="s">
        <v>7481</v>
      </c>
      <c r="P322" t="s">
        <v>7482</v>
      </c>
      <c r="Q322">
        <v>6.4699999999999994E-2</v>
      </c>
      <c r="R322" s="5">
        <f t="shared" si="4"/>
        <v>6.469999999999999E-4</v>
      </c>
      <c r="T322" s="1" t="s">
        <v>1251</v>
      </c>
      <c r="U322" s="3">
        <v>45.403429622920001</v>
      </c>
      <c r="V322" s="3">
        <v>15.944000000000001</v>
      </c>
      <c r="W322" s="3">
        <v>21.59233</v>
      </c>
      <c r="X322" s="3"/>
    </row>
    <row r="323" spans="14:24" x14ac:dyDescent="0.3">
      <c r="N323" s="1" t="s">
        <v>6853</v>
      </c>
      <c r="O323" s="1" t="s">
        <v>7483</v>
      </c>
      <c r="P323" t="s">
        <v>7484</v>
      </c>
      <c r="Q323">
        <v>6.4500000000000002E-2</v>
      </c>
      <c r="R323" s="5">
        <f t="shared" si="4"/>
        <v>6.4500000000000007E-4</v>
      </c>
      <c r="T323" s="1" t="s">
        <v>215</v>
      </c>
      <c r="U323" s="3">
        <v>54.301116859499999</v>
      </c>
      <c r="V323" s="3">
        <v>0</v>
      </c>
      <c r="W323" s="3" t="s">
        <v>206</v>
      </c>
      <c r="X323" s="3"/>
    </row>
    <row r="324" spans="14:24" x14ac:dyDescent="0.3">
      <c r="N324" s="1" t="s">
        <v>6853</v>
      </c>
      <c r="O324" s="1" t="s">
        <v>7485</v>
      </c>
      <c r="P324" t="s">
        <v>7486</v>
      </c>
      <c r="Q324">
        <v>6.4399999999999999E-2</v>
      </c>
      <c r="R324" s="5">
        <f t="shared" si="4"/>
        <v>6.4400000000000004E-4</v>
      </c>
      <c r="T324" s="1" t="s">
        <v>85</v>
      </c>
      <c r="U324" s="3">
        <v>45.7465379072</v>
      </c>
      <c r="V324" s="3">
        <v>-17.908000000000001</v>
      </c>
      <c r="W324" s="3">
        <v>24.3</v>
      </c>
      <c r="X324" s="3"/>
    </row>
    <row r="325" spans="14:24" x14ac:dyDescent="0.3">
      <c r="N325" s="1" t="s">
        <v>6853</v>
      </c>
      <c r="O325" t="s">
        <v>7487</v>
      </c>
      <c r="P325" t="s">
        <v>7488</v>
      </c>
      <c r="Q325">
        <v>6.4199999999999993E-2</v>
      </c>
      <c r="R325" s="5">
        <f t="shared" si="4"/>
        <v>6.4199999999999988E-4</v>
      </c>
      <c r="T325" s="1" t="s">
        <v>218</v>
      </c>
      <c r="U325" s="3">
        <v>43.090604688233803</v>
      </c>
      <c r="V325" s="3">
        <v>1.254</v>
      </c>
      <c r="W325" s="3">
        <v>13.660500000000001</v>
      </c>
      <c r="X325" s="3"/>
    </row>
    <row r="326" spans="14:24" x14ac:dyDescent="0.3">
      <c r="N326" s="1" t="s">
        <v>6853</v>
      </c>
      <c r="O326" t="s">
        <v>7489</v>
      </c>
      <c r="P326" t="s">
        <v>7490</v>
      </c>
      <c r="Q326">
        <v>6.4000000000000001E-2</v>
      </c>
      <c r="R326" s="5">
        <f t="shared" si="4"/>
        <v>6.4000000000000005E-4</v>
      </c>
      <c r="T326" s="1" t="s">
        <v>1312</v>
      </c>
      <c r="U326" s="3">
        <v>40.702657467720002</v>
      </c>
      <c r="V326" s="3">
        <v>4.2389999999999999</v>
      </c>
      <c r="W326" s="3" t="s">
        <v>206</v>
      </c>
      <c r="X326" s="3"/>
    </row>
    <row r="327" spans="14:24" x14ac:dyDescent="0.3">
      <c r="N327" s="1" t="s">
        <v>6853</v>
      </c>
      <c r="O327" s="1" t="s">
        <v>7491</v>
      </c>
      <c r="P327" t="s">
        <v>7492</v>
      </c>
      <c r="Q327">
        <v>6.3899999999999998E-2</v>
      </c>
      <c r="R327" s="5">
        <f t="shared" si="4"/>
        <v>6.3900000000000003E-4</v>
      </c>
      <c r="T327" s="1" t="s">
        <v>1218</v>
      </c>
      <c r="U327" s="3">
        <v>51.530467925876202</v>
      </c>
      <c r="V327" s="3">
        <v>-1.696</v>
      </c>
      <c r="W327" s="3">
        <v>15.295999999999999</v>
      </c>
      <c r="X327" s="3"/>
    </row>
    <row r="328" spans="14:24" x14ac:dyDescent="0.3">
      <c r="N328" s="1" t="s">
        <v>6853</v>
      </c>
      <c r="O328" t="s">
        <v>7493</v>
      </c>
      <c r="P328" t="s">
        <v>7494</v>
      </c>
      <c r="Q328">
        <v>6.3799999999999996E-2</v>
      </c>
      <c r="R328" s="5">
        <f t="shared" si="4"/>
        <v>6.38E-4</v>
      </c>
      <c r="T328" s="1" t="s">
        <v>1138</v>
      </c>
      <c r="U328" s="3">
        <v>47.024759876879997</v>
      </c>
      <c r="V328" s="3">
        <v>3.0259999999999998</v>
      </c>
      <c r="W328" s="3">
        <v>-1.2889999999999999</v>
      </c>
      <c r="X328" s="3"/>
    </row>
    <row r="329" spans="14:24" x14ac:dyDescent="0.3">
      <c r="N329" s="1" t="s">
        <v>6853</v>
      </c>
      <c r="O329" s="1" t="s">
        <v>7495</v>
      </c>
      <c r="P329" t="s">
        <v>7496</v>
      </c>
      <c r="Q329">
        <v>6.3799999999999996E-2</v>
      </c>
      <c r="R329" s="5">
        <f t="shared" ref="R329:R392" si="5">Q329/100</f>
        <v>6.38E-4</v>
      </c>
      <c r="T329" s="1" t="s">
        <v>1248</v>
      </c>
      <c r="U329" s="3">
        <v>66.131212108195399</v>
      </c>
      <c r="V329" s="3">
        <v>7.6429999999999998</v>
      </c>
      <c r="W329" s="3" t="s">
        <v>206</v>
      </c>
      <c r="X329" s="3"/>
    </row>
    <row r="330" spans="14:24" x14ac:dyDescent="0.3">
      <c r="N330" s="1" t="s">
        <v>6853</v>
      </c>
      <c r="O330" s="1" t="s">
        <v>7497</v>
      </c>
      <c r="P330" t="s">
        <v>7498</v>
      </c>
      <c r="Q330">
        <v>6.3700000000000007E-2</v>
      </c>
      <c r="R330" s="5">
        <f t="shared" si="5"/>
        <v>6.3700000000000009E-4</v>
      </c>
      <c r="T330" s="1" t="s">
        <v>1308</v>
      </c>
      <c r="U330" s="3">
        <v>44.135904068942402</v>
      </c>
      <c r="V330" s="3">
        <v>4.6950000000000003</v>
      </c>
      <c r="W330" s="3">
        <v>42.062669999999997</v>
      </c>
      <c r="X330" s="3"/>
    </row>
    <row r="331" spans="14:24" x14ac:dyDescent="0.3">
      <c r="N331" s="1" t="s">
        <v>6853</v>
      </c>
      <c r="O331" t="s">
        <v>7499</v>
      </c>
      <c r="P331" t="s">
        <v>7500</v>
      </c>
      <c r="Q331">
        <v>6.3500000000000001E-2</v>
      </c>
      <c r="R331" s="5">
        <f t="shared" si="5"/>
        <v>6.3500000000000004E-4</v>
      </c>
      <c r="T331" s="1" t="s">
        <v>135</v>
      </c>
      <c r="U331" s="3">
        <v>48.268780712400002</v>
      </c>
      <c r="V331" s="3">
        <v>0</v>
      </c>
      <c r="W331" s="3">
        <v>16.058250000000001</v>
      </c>
      <c r="X331" s="3"/>
    </row>
    <row r="332" spans="14:24" x14ac:dyDescent="0.3">
      <c r="N332" s="1" t="s">
        <v>6853</v>
      </c>
      <c r="O332" s="1" t="s">
        <v>7501</v>
      </c>
      <c r="P332" t="s">
        <v>7502</v>
      </c>
      <c r="Q332">
        <v>6.3500000000000001E-2</v>
      </c>
      <c r="R332" s="5">
        <f t="shared" si="5"/>
        <v>6.3500000000000004E-4</v>
      </c>
      <c r="T332" s="1" t="s">
        <v>572</v>
      </c>
      <c r="U332" s="3">
        <v>48.409416955979999</v>
      </c>
      <c r="V332" s="3">
        <v>43.19</v>
      </c>
      <c r="W332" s="3">
        <v>17.866669999999999</v>
      </c>
      <c r="X332" s="3"/>
    </row>
    <row r="333" spans="14:24" x14ac:dyDescent="0.3">
      <c r="N333" s="1" t="s">
        <v>6853</v>
      </c>
      <c r="O333" t="s">
        <v>7503</v>
      </c>
      <c r="P333" s="1" t="s">
        <v>7504</v>
      </c>
      <c r="Q333">
        <v>6.3299999999999995E-2</v>
      </c>
      <c r="R333" s="5">
        <f t="shared" si="5"/>
        <v>6.3299999999999999E-4</v>
      </c>
      <c r="T333" s="1" t="s">
        <v>1411</v>
      </c>
      <c r="U333" s="3">
        <v>44.777817614385803</v>
      </c>
      <c r="V333" s="3">
        <v>10.097</v>
      </c>
      <c r="W333" s="3">
        <v>20.87</v>
      </c>
      <c r="X333" s="3"/>
    </row>
    <row r="334" spans="14:24" x14ac:dyDescent="0.3">
      <c r="N334" s="1" t="s">
        <v>6853</v>
      </c>
      <c r="O334" s="1" t="s">
        <v>7505</v>
      </c>
      <c r="P334" s="1" t="s">
        <v>7506</v>
      </c>
      <c r="Q334">
        <v>6.3E-2</v>
      </c>
      <c r="R334" s="5">
        <f t="shared" si="5"/>
        <v>6.3000000000000003E-4</v>
      </c>
      <c r="T334" s="1" t="s">
        <v>1186</v>
      </c>
      <c r="U334" s="3">
        <v>59.025615332234104</v>
      </c>
      <c r="V334" s="3">
        <v>13.385999999999999</v>
      </c>
      <c r="W334" s="3">
        <v>35.246670000000002</v>
      </c>
      <c r="X334" s="3"/>
    </row>
    <row r="335" spans="14:24" x14ac:dyDescent="0.3">
      <c r="N335" s="1" t="s">
        <v>6853</v>
      </c>
      <c r="O335" s="1" t="s">
        <v>7507</v>
      </c>
      <c r="P335" t="s">
        <v>7508</v>
      </c>
      <c r="Q335">
        <v>6.2899999999999998E-2</v>
      </c>
      <c r="R335" s="5">
        <f t="shared" si="5"/>
        <v>6.29E-4</v>
      </c>
      <c r="T335" s="1" t="s">
        <v>216</v>
      </c>
      <c r="U335" s="3">
        <v>58.707056712250001</v>
      </c>
      <c r="V335" s="3">
        <v>8.5609999999999999</v>
      </c>
      <c r="W335" s="3">
        <v>12.6775</v>
      </c>
      <c r="X335" s="3"/>
    </row>
    <row r="336" spans="14:24" x14ac:dyDescent="0.3">
      <c r="N336" s="1" t="s">
        <v>6853</v>
      </c>
      <c r="O336" s="1" t="s">
        <v>7509</v>
      </c>
      <c r="P336" t="s">
        <v>7510</v>
      </c>
      <c r="Q336">
        <v>6.2899999999999998E-2</v>
      </c>
      <c r="R336" s="5">
        <f t="shared" si="5"/>
        <v>6.29E-4</v>
      </c>
      <c r="T336" s="1" t="s">
        <v>1141</v>
      </c>
      <c r="U336" s="3">
        <v>38.239000421790003</v>
      </c>
      <c r="V336" s="3">
        <v>18.850000000000001</v>
      </c>
      <c r="W336" s="3">
        <v>20.470600000000001</v>
      </c>
      <c r="X336" s="3"/>
    </row>
    <row r="337" spans="14:24" x14ac:dyDescent="0.3">
      <c r="N337" s="1" t="s">
        <v>6853</v>
      </c>
      <c r="O337" s="1" t="s">
        <v>7511</v>
      </c>
      <c r="P337" t="s">
        <v>7512</v>
      </c>
      <c r="Q337">
        <v>6.2600000000000003E-2</v>
      </c>
      <c r="R337" s="5">
        <f t="shared" si="5"/>
        <v>6.2600000000000004E-4</v>
      </c>
      <c r="T337" s="1" t="s">
        <v>1626</v>
      </c>
      <c r="U337" s="3">
        <v>176.802335741316</v>
      </c>
      <c r="V337" s="3">
        <v>9.8460000000000001</v>
      </c>
      <c r="W337" s="3">
        <v>14.571999999999999</v>
      </c>
      <c r="X337" s="3"/>
    </row>
    <row r="338" spans="14:24" x14ac:dyDescent="0.3">
      <c r="N338" s="1" t="s">
        <v>6853</v>
      </c>
      <c r="O338" s="1" t="s">
        <v>7513</v>
      </c>
      <c r="P338" t="s">
        <v>7514</v>
      </c>
      <c r="Q338">
        <v>6.2399999999999997E-2</v>
      </c>
      <c r="R338" s="5">
        <f t="shared" si="5"/>
        <v>6.2399999999999999E-4</v>
      </c>
      <c r="T338" s="1" t="s">
        <v>1284</v>
      </c>
      <c r="U338" s="3">
        <v>45.894138213920002</v>
      </c>
      <c r="V338" s="3">
        <v>-20.356999999999999</v>
      </c>
      <c r="W338" s="3">
        <v>61.3</v>
      </c>
      <c r="X338" s="3"/>
    </row>
    <row r="339" spans="14:24" x14ac:dyDescent="0.3">
      <c r="N339" s="1" t="s">
        <v>6853</v>
      </c>
      <c r="O339" s="1" t="s">
        <v>7515</v>
      </c>
      <c r="P339" t="s">
        <v>7516</v>
      </c>
      <c r="Q339">
        <v>6.2199999999999998E-2</v>
      </c>
      <c r="R339" s="5">
        <f t="shared" si="5"/>
        <v>6.2199999999999994E-4</v>
      </c>
      <c r="T339" s="1" t="s">
        <v>398</v>
      </c>
      <c r="U339" s="3">
        <v>57.252591032055598</v>
      </c>
      <c r="V339" s="3">
        <v>4.476</v>
      </c>
      <c r="W339" s="3" t="s">
        <v>206</v>
      </c>
      <c r="X339" s="3"/>
    </row>
    <row r="340" spans="14:24" x14ac:dyDescent="0.3">
      <c r="N340" s="1" t="s">
        <v>6853</v>
      </c>
      <c r="O340" t="s">
        <v>7517</v>
      </c>
      <c r="P340" t="s">
        <v>7518</v>
      </c>
      <c r="Q340">
        <v>6.2100000000000002E-2</v>
      </c>
      <c r="R340" s="5">
        <f t="shared" si="5"/>
        <v>6.2100000000000002E-4</v>
      </c>
      <c r="T340" s="1" t="s">
        <v>1404</v>
      </c>
      <c r="U340" s="3">
        <v>38.184686578338102</v>
      </c>
      <c r="V340" s="3">
        <v>25.888999999999999</v>
      </c>
      <c r="W340" s="3">
        <v>17.003329999999998</v>
      </c>
      <c r="X340" s="3"/>
    </row>
    <row r="341" spans="14:24" x14ac:dyDescent="0.3">
      <c r="N341" s="1" t="s">
        <v>6853</v>
      </c>
      <c r="O341" s="1" t="s">
        <v>7519</v>
      </c>
      <c r="P341" t="s">
        <v>7520</v>
      </c>
      <c r="Q341">
        <v>6.1899999999999997E-2</v>
      </c>
      <c r="R341" s="5">
        <f t="shared" si="5"/>
        <v>6.1899999999999998E-4</v>
      </c>
      <c r="T341" s="1" t="s">
        <v>1193</v>
      </c>
      <c r="U341" s="3">
        <v>43.044379601300001</v>
      </c>
      <c r="V341" s="3">
        <v>11.173999999999999</v>
      </c>
      <c r="W341" s="3">
        <v>13.99</v>
      </c>
      <c r="X341" s="3"/>
    </row>
    <row r="342" spans="14:24" x14ac:dyDescent="0.3">
      <c r="N342" s="1" t="s">
        <v>6853</v>
      </c>
      <c r="O342" s="1" t="s">
        <v>7521</v>
      </c>
      <c r="P342" t="s">
        <v>7522</v>
      </c>
      <c r="Q342">
        <v>6.1899999999999997E-2</v>
      </c>
      <c r="R342" s="5">
        <f t="shared" si="5"/>
        <v>6.1899999999999998E-4</v>
      </c>
      <c r="T342" s="1" t="s">
        <v>1368</v>
      </c>
      <c r="U342" s="3">
        <v>98.789462457337905</v>
      </c>
      <c r="V342" s="3">
        <v>13.587999999999999</v>
      </c>
      <c r="W342" s="3">
        <v>19.8</v>
      </c>
      <c r="X342" s="3"/>
    </row>
    <row r="343" spans="14:24" x14ac:dyDescent="0.3">
      <c r="N343" s="1" t="s">
        <v>6853</v>
      </c>
      <c r="O343" t="s">
        <v>7523</v>
      </c>
      <c r="P343" t="s">
        <v>7524</v>
      </c>
      <c r="Q343">
        <v>6.1699999999999998E-2</v>
      </c>
      <c r="R343" s="5">
        <f t="shared" si="5"/>
        <v>6.1699999999999993E-4</v>
      </c>
      <c r="T343" s="1" t="s">
        <v>115</v>
      </c>
      <c r="U343" s="3">
        <v>42.339342563549998</v>
      </c>
      <c r="V343" s="3">
        <v>51.683999999999997</v>
      </c>
      <c r="W343" s="3" t="s">
        <v>206</v>
      </c>
      <c r="X343" s="3"/>
    </row>
    <row r="344" spans="14:24" x14ac:dyDescent="0.3">
      <c r="N344" s="1" t="s">
        <v>6853</v>
      </c>
      <c r="O344" s="1" t="s">
        <v>7525</v>
      </c>
      <c r="P344" t="s">
        <v>7526</v>
      </c>
      <c r="Q344">
        <v>6.1600000000000002E-2</v>
      </c>
      <c r="R344" s="5">
        <f t="shared" si="5"/>
        <v>6.1600000000000001E-4</v>
      </c>
      <c r="T344" s="1" t="s">
        <v>1184</v>
      </c>
      <c r="U344" s="3">
        <v>47.598680440808103</v>
      </c>
      <c r="V344" s="3">
        <v>-2.1999999999999999E-2</v>
      </c>
      <c r="W344" s="3">
        <v>16.399999999999999</v>
      </c>
      <c r="X344" s="3"/>
    </row>
    <row r="345" spans="14:24" x14ac:dyDescent="0.3">
      <c r="N345" s="1" t="s">
        <v>6853</v>
      </c>
      <c r="O345" t="s">
        <v>7527</v>
      </c>
      <c r="P345" t="s">
        <v>7528</v>
      </c>
      <c r="Q345">
        <v>6.1499999999999999E-2</v>
      </c>
      <c r="R345" s="5">
        <f t="shared" si="5"/>
        <v>6.1499999999999999E-4</v>
      </c>
      <c r="T345" s="1" t="s">
        <v>2665</v>
      </c>
      <c r="U345" s="3">
        <v>39.064405592952902</v>
      </c>
      <c r="V345" s="3">
        <v>59.832999999999998</v>
      </c>
      <c r="W345" s="3" t="s">
        <v>206</v>
      </c>
      <c r="X345" s="3"/>
    </row>
    <row r="346" spans="14:24" x14ac:dyDescent="0.3">
      <c r="N346" s="1" t="s">
        <v>6853</v>
      </c>
      <c r="O346" s="1" t="s">
        <v>7529</v>
      </c>
      <c r="P346" t="s">
        <v>7530</v>
      </c>
      <c r="Q346">
        <v>6.1400000000000003E-2</v>
      </c>
      <c r="R346" s="5">
        <f t="shared" si="5"/>
        <v>6.1400000000000007E-4</v>
      </c>
      <c r="T346" s="1" t="s">
        <v>873</v>
      </c>
      <c r="U346" s="3">
        <v>47.622943255239797</v>
      </c>
      <c r="V346" s="3">
        <v>-3.2410000000000001</v>
      </c>
      <c r="W346" s="3">
        <v>9.91</v>
      </c>
      <c r="X346" s="3"/>
    </row>
    <row r="347" spans="14:24" x14ac:dyDescent="0.3">
      <c r="N347" s="1" t="s">
        <v>6853</v>
      </c>
      <c r="O347" s="1" t="s">
        <v>7531</v>
      </c>
      <c r="P347" t="s">
        <v>7532</v>
      </c>
      <c r="Q347">
        <v>6.1400000000000003E-2</v>
      </c>
      <c r="R347" s="5">
        <f t="shared" si="5"/>
        <v>6.1400000000000007E-4</v>
      </c>
      <c r="T347" s="1" t="s">
        <v>1148</v>
      </c>
      <c r="U347" s="3">
        <v>50.663928949604703</v>
      </c>
      <c r="V347" s="3">
        <v>-8.7059999999999995</v>
      </c>
      <c r="W347" s="3">
        <v>18.744499999999999</v>
      </c>
      <c r="X347" s="3"/>
    </row>
    <row r="348" spans="14:24" x14ac:dyDescent="0.3">
      <c r="N348" s="1" t="s">
        <v>6853</v>
      </c>
      <c r="O348" s="1" t="s">
        <v>7533</v>
      </c>
      <c r="P348" t="s">
        <v>7534</v>
      </c>
      <c r="Q348">
        <v>6.13E-2</v>
      </c>
      <c r="R348" s="5">
        <f t="shared" si="5"/>
        <v>6.1300000000000005E-4</v>
      </c>
      <c r="T348" s="1" t="s">
        <v>1214</v>
      </c>
      <c r="U348" s="3">
        <v>44.317695567039998</v>
      </c>
      <c r="V348" s="3">
        <v>0</v>
      </c>
      <c r="W348" s="3">
        <v>56.015000000000001</v>
      </c>
      <c r="X348" s="3"/>
    </row>
    <row r="349" spans="14:24" x14ac:dyDescent="0.3">
      <c r="N349" s="1" t="s">
        <v>6853</v>
      </c>
      <c r="O349" s="1" t="s">
        <v>7535</v>
      </c>
      <c r="P349" t="s">
        <v>7536</v>
      </c>
      <c r="Q349">
        <v>6.1199999999999997E-2</v>
      </c>
      <c r="R349" s="5">
        <f t="shared" si="5"/>
        <v>6.1200000000000002E-4</v>
      </c>
      <c r="T349" s="1" t="s">
        <v>1269</v>
      </c>
      <c r="U349" s="3">
        <v>51.569887126142198</v>
      </c>
      <c r="V349" s="3">
        <v>15.281000000000001</v>
      </c>
      <c r="W349" s="3">
        <v>14.7</v>
      </c>
      <c r="X349" s="3"/>
    </row>
    <row r="350" spans="14:24" x14ac:dyDescent="0.3">
      <c r="N350" s="1" t="s">
        <v>6853</v>
      </c>
      <c r="O350" s="1" t="s">
        <v>7537</v>
      </c>
      <c r="P350" t="s">
        <v>7538</v>
      </c>
      <c r="Q350">
        <v>6.1100000000000002E-2</v>
      </c>
      <c r="R350" s="5">
        <f t="shared" si="5"/>
        <v>6.11E-4</v>
      </c>
      <c r="T350" s="1" t="s">
        <v>1249</v>
      </c>
      <c r="U350" s="3">
        <v>40.087388470080001</v>
      </c>
      <c r="V350" s="3">
        <v>14.484</v>
      </c>
      <c r="W350" s="3">
        <v>14</v>
      </c>
      <c r="X350" s="3"/>
    </row>
    <row r="351" spans="14:24" x14ac:dyDescent="0.3">
      <c r="N351" s="1" t="s">
        <v>6853</v>
      </c>
      <c r="O351" t="s">
        <v>7539</v>
      </c>
      <c r="P351" t="s">
        <v>7540</v>
      </c>
      <c r="Q351">
        <v>6.0900000000000003E-2</v>
      </c>
      <c r="R351" s="5">
        <f t="shared" si="5"/>
        <v>6.0900000000000006E-4</v>
      </c>
      <c r="T351" s="1" t="s">
        <v>1195</v>
      </c>
      <c r="U351" s="3">
        <v>44.970259830674003</v>
      </c>
      <c r="V351" s="3">
        <v>5.2009999999999996</v>
      </c>
      <c r="W351" s="3">
        <v>7.2450000000000001</v>
      </c>
      <c r="X351" s="3"/>
    </row>
    <row r="352" spans="14:24" x14ac:dyDescent="0.3">
      <c r="N352" s="1" t="s">
        <v>6853</v>
      </c>
      <c r="O352" s="1" t="s">
        <v>7541</v>
      </c>
      <c r="P352" t="s">
        <v>7542</v>
      </c>
      <c r="Q352">
        <v>6.08E-2</v>
      </c>
      <c r="R352" s="5">
        <f t="shared" si="5"/>
        <v>6.0800000000000003E-4</v>
      </c>
      <c r="T352" s="1" t="s">
        <v>1647</v>
      </c>
      <c r="U352" s="3">
        <v>80.7148037542662</v>
      </c>
      <c r="V352" s="3">
        <v>4.6950000000000003</v>
      </c>
      <c r="W352" s="3" t="s">
        <v>206</v>
      </c>
      <c r="X352" s="3"/>
    </row>
    <row r="353" spans="14:24" x14ac:dyDescent="0.3">
      <c r="N353" s="1" t="s">
        <v>6853</v>
      </c>
      <c r="O353" t="s">
        <v>7543</v>
      </c>
      <c r="P353" t="s">
        <v>7544</v>
      </c>
      <c r="Q353">
        <v>6.0699999999999997E-2</v>
      </c>
      <c r="R353" s="5">
        <f t="shared" si="5"/>
        <v>6.0700000000000001E-4</v>
      </c>
      <c r="T353" s="1" t="s">
        <v>1232</v>
      </c>
      <c r="U353" s="3">
        <v>55.397377518377297</v>
      </c>
      <c r="V353" s="3">
        <v>14.757</v>
      </c>
      <c r="W353" s="3">
        <v>13</v>
      </c>
      <c r="X353" s="3"/>
    </row>
    <row r="354" spans="14:24" x14ac:dyDescent="0.3">
      <c r="N354" s="1" t="s">
        <v>6853</v>
      </c>
      <c r="O354" s="1" t="s">
        <v>7545</v>
      </c>
      <c r="P354" t="s">
        <v>7546</v>
      </c>
      <c r="Q354">
        <v>6.0600000000000001E-2</v>
      </c>
      <c r="R354" s="5">
        <f t="shared" si="5"/>
        <v>6.0599999999999998E-4</v>
      </c>
      <c r="T354" s="1" t="s">
        <v>1196</v>
      </c>
      <c r="U354" s="3">
        <v>43.821070193200001</v>
      </c>
      <c r="V354" s="3">
        <v>31.640999999999998</v>
      </c>
      <c r="W354" s="3">
        <v>9.5139999999999993</v>
      </c>
      <c r="X354" s="3"/>
    </row>
    <row r="355" spans="14:24" x14ac:dyDescent="0.3">
      <c r="N355" s="1" t="s">
        <v>6853</v>
      </c>
      <c r="O355" s="1" t="s">
        <v>7547</v>
      </c>
      <c r="P355" t="s">
        <v>7548</v>
      </c>
      <c r="Q355">
        <v>6.0400000000000002E-2</v>
      </c>
      <c r="R355" s="5">
        <f t="shared" si="5"/>
        <v>6.0400000000000004E-4</v>
      </c>
      <c r="T355" s="1" t="s">
        <v>88</v>
      </c>
      <c r="U355" s="3">
        <v>39.955134443040002</v>
      </c>
      <c r="V355" s="3">
        <v>9.298</v>
      </c>
      <c r="W355" s="3">
        <v>27.013000000000002</v>
      </c>
      <c r="X355" s="3"/>
    </row>
    <row r="356" spans="14:24" x14ac:dyDescent="0.3">
      <c r="N356" s="1" t="s">
        <v>6853</v>
      </c>
      <c r="O356" s="1" t="s">
        <v>7549</v>
      </c>
      <c r="P356" t="s">
        <v>7550</v>
      </c>
      <c r="Q356">
        <v>6.0299999999999999E-2</v>
      </c>
      <c r="R356" s="5">
        <f t="shared" si="5"/>
        <v>6.0300000000000002E-4</v>
      </c>
      <c r="T356" s="1" t="s">
        <v>1168</v>
      </c>
      <c r="U356" s="3">
        <v>39.170339326291597</v>
      </c>
      <c r="V356" s="3">
        <v>3.1509999999999998</v>
      </c>
      <c r="W356" s="3">
        <v>9.5967500000000001</v>
      </c>
      <c r="X356" s="3"/>
    </row>
    <row r="357" spans="14:24" x14ac:dyDescent="0.3">
      <c r="N357" s="1" t="s">
        <v>6853</v>
      </c>
      <c r="O357" s="1" t="s">
        <v>7551</v>
      </c>
      <c r="P357" t="s">
        <v>7552</v>
      </c>
      <c r="Q357">
        <v>6.0299999999999999E-2</v>
      </c>
      <c r="R357" s="5">
        <f t="shared" si="5"/>
        <v>6.0300000000000002E-4</v>
      </c>
      <c r="T357" s="1" t="s">
        <v>1391</v>
      </c>
      <c r="U357" s="3">
        <v>66.931640022170001</v>
      </c>
      <c r="V357" s="3">
        <v>14.218999999999999</v>
      </c>
      <c r="W357" s="3">
        <v>33.33</v>
      </c>
      <c r="X357" s="3"/>
    </row>
    <row r="358" spans="14:24" x14ac:dyDescent="0.3">
      <c r="N358" s="1" t="s">
        <v>6853</v>
      </c>
      <c r="O358" s="1" t="s">
        <v>7553</v>
      </c>
      <c r="P358" t="s">
        <v>7554</v>
      </c>
      <c r="Q358">
        <v>6.0299999999999999E-2</v>
      </c>
      <c r="R358" s="5">
        <f t="shared" si="5"/>
        <v>6.0300000000000002E-4</v>
      </c>
      <c r="T358" s="1" t="s">
        <v>1333</v>
      </c>
      <c r="U358" s="3">
        <v>39.345041729549997</v>
      </c>
      <c r="V358" s="3">
        <v>0</v>
      </c>
      <c r="W358" s="3">
        <v>58</v>
      </c>
      <c r="X358" s="3"/>
    </row>
    <row r="359" spans="14:24" x14ac:dyDescent="0.3">
      <c r="N359" s="1" t="s">
        <v>6853</v>
      </c>
      <c r="O359" s="1" t="s">
        <v>7555</v>
      </c>
      <c r="P359" t="s">
        <v>7556</v>
      </c>
      <c r="Q359">
        <v>6.0199999999999997E-2</v>
      </c>
      <c r="R359" s="5">
        <f t="shared" si="5"/>
        <v>6.02E-4</v>
      </c>
      <c r="T359" s="1" t="s">
        <v>1296</v>
      </c>
      <c r="U359" s="3">
        <v>41.454094000755703</v>
      </c>
      <c r="V359" s="3">
        <v>9.8819999999999997</v>
      </c>
      <c r="W359" s="3">
        <v>13.85333</v>
      </c>
      <c r="X359" s="3"/>
    </row>
    <row r="360" spans="14:24" x14ac:dyDescent="0.3">
      <c r="N360" s="1" t="s">
        <v>6853</v>
      </c>
      <c r="O360" s="1" t="s">
        <v>7557</v>
      </c>
      <c r="P360" t="s">
        <v>7558</v>
      </c>
      <c r="Q360">
        <v>6.0199999999999997E-2</v>
      </c>
      <c r="R360" s="5">
        <f t="shared" si="5"/>
        <v>6.02E-4</v>
      </c>
      <c r="T360" s="1" t="s">
        <v>1121</v>
      </c>
      <c r="U360" s="3">
        <v>141.106773244604</v>
      </c>
      <c r="V360" s="3">
        <v>44.043999999999997</v>
      </c>
      <c r="W360" s="3">
        <v>4.17</v>
      </c>
      <c r="X360" s="3"/>
    </row>
    <row r="361" spans="14:24" x14ac:dyDescent="0.3">
      <c r="N361" s="1" t="s">
        <v>6853</v>
      </c>
      <c r="O361" s="1" t="s">
        <v>7559</v>
      </c>
      <c r="P361" t="s">
        <v>7560</v>
      </c>
      <c r="Q361">
        <v>6.0100000000000001E-2</v>
      </c>
      <c r="R361" s="5">
        <f t="shared" si="5"/>
        <v>6.0099999999999997E-4</v>
      </c>
      <c r="T361" s="1" t="s">
        <v>1255</v>
      </c>
      <c r="U361" s="3">
        <v>77.395829377400503</v>
      </c>
      <c r="V361" s="3">
        <v>2.0379999999999998</v>
      </c>
      <c r="W361" s="3" t="s">
        <v>206</v>
      </c>
      <c r="X361" s="3"/>
    </row>
    <row r="362" spans="14:24" x14ac:dyDescent="0.3">
      <c r="N362" s="1" t="s">
        <v>6853</v>
      </c>
      <c r="O362" s="1" t="s">
        <v>7561</v>
      </c>
      <c r="P362" t="s">
        <v>7562</v>
      </c>
      <c r="Q362">
        <v>5.9799999999999999E-2</v>
      </c>
      <c r="R362" s="5">
        <f t="shared" si="5"/>
        <v>5.9800000000000001E-4</v>
      </c>
      <c r="T362" s="1" t="s">
        <v>1000</v>
      </c>
      <c r="U362" s="3">
        <v>37.803530433474499</v>
      </c>
      <c r="V362" s="3">
        <v>19.579999999999998</v>
      </c>
      <c r="W362" s="3" t="s">
        <v>206</v>
      </c>
      <c r="X362" s="3"/>
    </row>
    <row r="363" spans="14:24" x14ac:dyDescent="0.3">
      <c r="N363" s="1" t="s">
        <v>6853</v>
      </c>
      <c r="O363" s="1" t="s">
        <v>7563</v>
      </c>
      <c r="P363" t="s">
        <v>7564</v>
      </c>
      <c r="Q363">
        <v>5.9799999999999999E-2</v>
      </c>
      <c r="R363" s="5">
        <f t="shared" si="5"/>
        <v>5.9800000000000001E-4</v>
      </c>
      <c r="T363" s="1" t="s">
        <v>1244</v>
      </c>
      <c r="U363" s="3">
        <v>38.884133067219999</v>
      </c>
      <c r="V363" s="3">
        <v>-7.5540000000000003</v>
      </c>
      <c r="W363" s="3">
        <v>8.5523299999999995</v>
      </c>
      <c r="X363" s="3"/>
    </row>
    <row r="364" spans="14:24" x14ac:dyDescent="0.3">
      <c r="N364" s="1" t="s">
        <v>6853</v>
      </c>
      <c r="O364" t="s">
        <v>7565</v>
      </c>
      <c r="P364" t="s">
        <v>7566</v>
      </c>
      <c r="Q364">
        <v>5.96E-2</v>
      </c>
      <c r="R364" s="5">
        <f t="shared" si="5"/>
        <v>5.9599999999999996E-4</v>
      </c>
      <c r="T364" s="1" t="s">
        <v>1174</v>
      </c>
      <c r="U364" s="3">
        <v>40.8894585416094</v>
      </c>
      <c r="V364" s="3">
        <v>2.1120000000000001</v>
      </c>
      <c r="W364" s="3">
        <v>46.526670000000003</v>
      </c>
      <c r="X364" s="3"/>
    </row>
    <row r="365" spans="14:24" x14ac:dyDescent="0.3">
      <c r="N365" s="1" t="s">
        <v>6853</v>
      </c>
      <c r="O365" s="1" t="s">
        <v>7567</v>
      </c>
      <c r="P365" t="s">
        <v>7568</v>
      </c>
      <c r="Q365">
        <v>5.96E-2</v>
      </c>
      <c r="R365" s="5">
        <f t="shared" si="5"/>
        <v>5.9599999999999996E-4</v>
      </c>
      <c r="T365" s="1" t="s">
        <v>2635</v>
      </c>
      <c r="U365" s="3">
        <v>41.742650989760001</v>
      </c>
      <c r="V365" s="3">
        <v>6.577</v>
      </c>
      <c r="W365" s="3">
        <v>5.55</v>
      </c>
      <c r="X365" s="3"/>
    </row>
    <row r="366" spans="14:24" x14ac:dyDescent="0.3">
      <c r="N366" s="1" t="s">
        <v>6853</v>
      </c>
      <c r="O366" s="1" t="s">
        <v>7569</v>
      </c>
      <c r="P366" t="s">
        <v>7570</v>
      </c>
      <c r="Q366">
        <v>5.9499999999999997E-2</v>
      </c>
      <c r="R366" s="5">
        <f t="shared" si="5"/>
        <v>5.9499999999999993E-4</v>
      </c>
      <c r="T366" s="1" t="s">
        <v>1213</v>
      </c>
      <c r="U366" s="3">
        <v>41.02700019745</v>
      </c>
      <c r="V366" s="3">
        <v>16.994</v>
      </c>
      <c r="W366" s="3">
        <v>91.36</v>
      </c>
      <c r="X366" s="3"/>
    </row>
    <row r="367" spans="14:24" x14ac:dyDescent="0.3">
      <c r="N367" s="1" t="s">
        <v>6853</v>
      </c>
      <c r="O367" s="1" t="s">
        <v>7571</v>
      </c>
      <c r="P367" t="s">
        <v>7572</v>
      </c>
      <c r="Q367">
        <v>5.9200000000000003E-2</v>
      </c>
      <c r="R367" s="5">
        <f t="shared" si="5"/>
        <v>5.9200000000000008E-4</v>
      </c>
      <c r="T367" s="1" t="s">
        <v>1223</v>
      </c>
      <c r="U367" s="3">
        <v>44.891421409222701</v>
      </c>
      <c r="V367" s="3">
        <v>12.021000000000001</v>
      </c>
      <c r="W367" s="3">
        <v>62.1</v>
      </c>
      <c r="X367" s="3"/>
    </row>
    <row r="368" spans="14:24" x14ac:dyDescent="0.3">
      <c r="N368" s="1" t="s">
        <v>6853</v>
      </c>
      <c r="O368" t="s">
        <v>7573</v>
      </c>
      <c r="P368" t="s">
        <v>7574</v>
      </c>
      <c r="Q368">
        <v>5.91E-2</v>
      </c>
      <c r="R368" s="5">
        <f t="shared" si="5"/>
        <v>5.9099999999999995E-4</v>
      </c>
      <c r="T368" s="1" t="s">
        <v>617</v>
      </c>
      <c r="U368" s="3">
        <v>41.088845405405401</v>
      </c>
      <c r="V368" s="3">
        <v>0</v>
      </c>
      <c r="W368" s="3">
        <v>39.01</v>
      </c>
      <c r="X368" s="3"/>
    </row>
    <row r="369" spans="14:24" x14ac:dyDescent="0.3">
      <c r="N369" s="1" t="s">
        <v>6853</v>
      </c>
      <c r="O369" s="1" t="s">
        <v>7575</v>
      </c>
      <c r="P369" t="s">
        <v>7576</v>
      </c>
      <c r="Q369">
        <v>5.8999999999999997E-2</v>
      </c>
      <c r="R369" s="5">
        <f t="shared" si="5"/>
        <v>5.8999999999999992E-4</v>
      </c>
      <c r="T369" s="1" t="s">
        <v>83</v>
      </c>
      <c r="U369" s="3">
        <v>39.928376975840003</v>
      </c>
      <c r="V369" s="3">
        <v>16.891999999999999</v>
      </c>
      <c r="W369" s="3">
        <v>-6.5</v>
      </c>
      <c r="X369" s="3"/>
    </row>
    <row r="370" spans="14:24" x14ac:dyDescent="0.3">
      <c r="N370" s="1" t="s">
        <v>6853</v>
      </c>
      <c r="O370" t="s">
        <v>7577</v>
      </c>
      <c r="P370" t="s">
        <v>7578</v>
      </c>
      <c r="Q370">
        <v>5.8999999999999997E-2</v>
      </c>
      <c r="R370" s="5">
        <f t="shared" si="5"/>
        <v>5.8999999999999992E-4</v>
      </c>
      <c r="T370" s="1" t="s">
        <v>1293</v>
      </c>
      <c r="U370" s="3">
        <v>44.886334941759998</v>
      </c>
      <c r="V370" s="3">
        <v>10.545999999999999</v>
      </c>
      <c r="W370" s="3">
        <v>8.85</v>
      </c>
      <c r="X370" s="3"/>
    </row>
    <row r="371" spans="14:24" x14ac:dyDescent="0.3">
      <c r="N371" s="1" t="s">
        <v>6853</v>
      </c>
      <c r="O371" s="1" t="s">
        <v>7579</v>
      </c>
      <c r="P371" t="s">
        <v>7580</v>
      </c>
      <c r="Q371">
        <v>5.8900000000000001E-2</v>
      </c>
      <c r="R371" s="5">
        <f t="shared" si="5"/>
        <v>5.8900000000000001E-4</v>
      </c>
      <c r="T371" s="1" t="s">
        <v>382</v>
      </c>
      <c r="U371" s="3">
        <v>74.599631780039999</v>
      </c>
      <c r="V371" s="3">
        <v>11.144</v>
      </c>
      <c r="W371" s="3" t="s">
        <v>206</v>
      </c>
      <c r="X371" s="3"/>
    </row>
    <row r="372" spans="14:24" x14ac:dyDescent="0.3">
      <c r="N372" s="1" t="s">
        <v>6853</v>
      </c>
      <c r="O372" s="1" t="s">
        <v>7581</v>
      </c>
      <c r="P372" t="s">
        <v>7582</v>
      </c>
      <c r="Q372">
        <v>5.8500000000000003E-2</v>
      </c>
      <c r="R372" s="5">
        <f t="shared" si="5"/>
        <v>5.8500000000000002E-4</v>
      </c>
      <c r="T372" s="1" t="s">
        <v>744</v>
      </c>
      <c r="U372" s="3">
        <v>114.51299774736999</v>
      </c>
      <c r="V372" s="3">
        <v>0</v>
      </c>
      <c r="W372" s="3" t="s">
        <v>206</v>
      </c>
      <c r="X372" s="3"/>
    </row>
    <row r="373" spans="14:24" x14ac:dyDescent="0.3">
      <c r="N373" s="1" t="s">
        <v>6853</v>
      </c>
      <c r="O373" s="1" t="s">
        <v>7583</v>
      </c>
      <c r="P373" t="s">
        <v>7584</v>
      </c>
      <c r="Q373">
        <v>5.8299999999999998E-2</v>
      </c>
      <c r="R373" s="5">
        <f t="shared" si="5"/>
        <v>5.8299999999999997E-4</v>
      </c>
      <c r="T373" s="1" t="s">
        <v>2667</v>
      </c>
      <c r="U373" s="3">
        <v>63.917185597165101</v>
      </c>
      <c r="V373" s="3">
        <v>43.805999999999997</v>
      </c>
      <c r="W373" s="3" t="s">
        <v>206</v>
      </c>
      <c r="X373" s="3"/>
    </row>
    <row r="374" spans="14:24" x14ac:dyDescent="0.3">
      <c r="N374" s="1" t="s">
        <v>6853</v>
      </c>
      <c r="O374" t="s">
        <v>7585</v>
      </c>
      <c r="P374" t="s">
        <v>7586</v>
      </c>
      <c r="Q374">
        <v>5.8200000000000002E-2</v>
      </c>
      <c r="R374" s="5">
        <f t="shared" si="5"/>
        <v>5.8200000000000005E-4</v>
      </c>
      <c r="T374" s="1" t="s">
        <v>1259</v>
      </c>
      <c r="U374" s="3">
        <v>42.195314518490001</v>
      </c>
      <c r="V374" s="3">
        <v>15.545999999999999</v>
      </c>
      <c r="W374" s="3">
        <v>10.981999999999999</v>
      </c>
      <c r="X374" s="3"/>
    </row>
    <row r="375" spans="14:24" x14ac:dyDescent="0.3">
      <c r="N375" s="1" t="s">
        <v>6853</v>
      </c>
      <c r="O375" s="1" t="s">
        <v>7587</v>
      </c>
      <c r="P375" t="s">
        <v>7588</v>
      </c>
      <c r="Q375">
        <v>5.7700000000000001E-2</v>
      </c>
      <c r="R375" s="5">
        <f t="shared" si="5"/>
        <v>5.7700000000000004E-4</v>
      </c>
      <c r="T375" s="1" t="s">
        <v>1496</v>
      </c>
      <c r="U375" s="3">
        <v>43.89758234208</v>
      </c>
      <c r="V375" s="3">
        <v>38.295000000000002</v>
      </c>
      <c r="W375" s="3">
        <v>8</v>
      </c>
      <c r="X375" s="3"/>
    </row>
    <row r="376" spans="14:24" x14ac:dyDescent="0.3">
      <c r="N376" s="1" t="s">
        <v>6853</v>
      </c>
      <c r="O376" t="s">
        <v>7589</v>
      </c>
      <c r="P376" t="s">
        <v>7590</v>
      </c>
      <c r="Q376">
        <v>5.7700000000000001E-2</v>
      </c>
      <c r="R376" s="5">
        <f t="shared" si="5"/>
        <v>5.7700000000000004E-4</v>
      </c>
      <c r="T376" s="1" t="s">
        <v>2703</v>
      </c>
      <c r="U376" s="3">
        <v>46.909330921299997</v>
      </c>
      <c r="V376" s="3">
        <v>0</v>
      </c>
      <c r="W376" s="3" t="s">
        <v>206</v>
      </c>
      <c r="X376" s="3"/>
    </row>
    <row r="377" spans="14:24" x14ac:dyDescent="0.3">
      <c r="N377" s="1" t="s">
        <v>6853</v>
      </c>
      <c r="O377" s="1" t="s">
        <v>7591</v>
      </c>
      <c r="P377" t="s">
        <v>7592</v>
      </c>
      <c r="Q377">
        <v>5.7599999999999998E-2</v>
      </c>
      <c r="R377" s="5">
        <f t="shared" si="5"/>
        <v>5.7600000000000001E-4</v>
      </c>
      <c r="T377" s="1" t="s">
        <v>509</v>
      </c>
      <c r="U377" s="3">
        <v>38.905381558120403</v>
      </c>
      <c r="V377" s="3">
        <v>19.68</v>
      </c>
      <c r="W377" s="3">
        <v>15.041</v>
      </c>
      <c r="X377" s="3"/>
    </row>
    <row r="378" spans="14:24" x14ac:dyDescent="0.3">
      <c r="N378" s="1" t="s">
        <v>6853</v>
      </c>
      <c r="O378" s="1" t="s">
        <v>7593</v>
      </c>
      <c r="P378" t="s">
        <v>7594</v>
      </c>
      <c r="Q378">
        <v>5.7299999999999997E-2</v>
      </c>
      <c r="R378" s="5">
        <f t="shared" si="5"/>
        <v>5.7299999999999994E-4</v>
      </c>
      <c r="T378" s="1" t="s">
        <v>1271</v>
      </c>
      <c r="U378" s="3">
        <v>38.233380766540002</v>
      </c>
      <c r="V378" s="3">
        <v>10.416</v>
      </c>
      <c r="W378" s="3">
        <v>23.3</v>
      </c>
      <c r="X378" s="3"/>
    </row>
    <row r="379" spans="14:24" x14ac:dyDescent="0.3">
      <c r="N379" s="1" t="s">
        <v>6853</v>
      </c>
      <c r="O379" s="1" t="s">
        <v>7595</v>
      </c>
      <c r="P379" t="s">
        <v>7596</v>
      </c>
      <c r="Q379">
        <v>5.7099999999999998E-2</v>
      </c>
      <c r="R379" s="5">
        <f t="shared" si="5"/>
        <v>5.71E-4</v>
      </c>
      <c r="T379" s="1" t="s">
        <v>337</v>
      </c>
      <c r="U379" s="3">
        <v>68.323865671742595</v>
      </c>
      <c r="V379" s="3">
        <v>0</v>
      </c>
      <c r="W379" s="3">
        <v>33.173999999999999</v>
      </c>
      <c r="X379" s="3"/>
    </row>
    <row r="380" spans="14:24" x14ac:dyDescent="0.3">
      <c r="N380" s="1" t="s">
        <v>6853</v>
      </c>
      <c r="O380" s="1" t="s">
        <v>7597</v>
      </c>
      <c r="P380" t="s">
        <v>7598</v>
      </c>
      <c r="Q380">
        <v>5.7099999999999998E-2</v>
      </c>
      <c r="R380" s="5">
        <f t="shared" si="5"/>
        <v>5.71E-4</v>
      </c>
      <c r="T380" s="1" t="s">
        <v>1246</v>
      </c>
      <c r="U380" s="3">
        <v>38.679720979290003</v>
      </c>
      <c r="V380" s="3">
        <v>3.2690000000000001</v>
      </c>
      <c r="W380" s="3" t="s">
        <v>206</v>
      </c>
      <c r="X380" s="3"/>
    </row>
    <row r="381" spans="14:24" x14ac:dyDescent="0.3">
      <c r="N381" s="1" t="s">
        <v>6853</v>
      </c>
      <c r="O381" t="s">
        <v>7599</v>
      </c>
      <c r="P381" t="s">
        <v>7600</v>
      </c>
      <c r="Q381">
        <v>5.7099999999999998E-2</v>
      </c>
      <c r="R381" s="5">
        <f t="shared" si="5"/>
        <v>5.71E-4</v>
      </c>
      <c r="T381" s="1" t="s">
        <v>1247</v>
      </c>
      <c r="U381" s="3">
        <v>45.387674326080003</v>
      </c>
      <c r="V381" s="3">
        <v>22.202999999999999</v>
      </c>
      <c r="W381" s="3">
        <v>11.55</v>
      </c>
      <c r="X381" s="3"/>
    </row>
    <row r="382" spans="14:24" x14ac:dyDescent="0.3">
      <c r="N382" s="1" t="s">
        <v>6853</v>
      </c>
      <c r="O382" s="1" t="s">
        <v>7601</v>
      </c>
      <c r="P382" t="s">
        <v>7602</v>
      </c>
      <c r="Q382">
        <v>5.7000000000000002E-2</v>
      </c>
      <c r="R382" s="5">
        <f t="shared" si="5"/>
        <v>5.6999999999999998E-4</v>
      </c>
      <c r="T382" s="1" t="s">
        <v>1181</v>
      </c>
      <c r="U382" s="3">
        <v>41.289994767164899</v>
      </c>
      <c r="V382" s="3">
        <v>-3.6309999999999998</v>
      </c>
      <c r="W382" s="3">
        <v>36.22775</v>
      </c>
      <c r="X382" s="3"/>
    </row>
    <row r="383" spans="14:24" x14ac:dyDescent="0.3">
      <c r="N383" s="1" t="s">
        <v>6853</v>
      </c>
      <c r="O383" s="1" t="s">
        <v>7603</v>
      </c>
      <c r="P383" t="s">
        <v>7604</v>
      </c>
      <c r="Q383">
        <v>5.7000000000000002E-2</v>
      </c>
      <c r="R383" s="5">
        <f t="shared" si="5"/>
        <v>5.6999999999999998E-4</v>
      </c>
      <c r="T383" s="1" t="s">
        <v>100</v>
      </c>
      <c r="U383" s="3">
        <v>37.863527627129997</v>
      </c>
      <c r="V383" s="3">
        <v>23.923999999999999</v>
      </c>
      <c r="W383" s="3">
        <v>189.32</v>
      </c>
      <c r="X383" s="3"/>
    </row>
    <row r="384" spans="14:24" x14ac:dyDescent="0.3">
      <c r="N384" s="1" t="s">
        <v>6853</v>
      </c>
      <c r="O384" s="1" t="s">
        <v>7605</v>
      </c>
      <c r="P384" t="s">
        <v>7606</v>
      </c>
      <c r="Q384">
        <v>5.6899999999999999E-2</v>
      </c>
      <c r="R384" s="5">
        <f t="shared" si="5"/>
        <v>5.6899999999999995E-4</v>
      </c>
      <c r="T384" s="1" t="s">
        <v>1170</v>
      </c>
      <c r="U384" s="3">
        <v>39.830163231550003</v>
      </c>
      <c r="V384" s="3">
        <v>-4.7910000000000004</v>
      </c>
      <c r="W384" s="3">
        <v>11.172000000000001</v>
      </c>
      <c r="X384" s="3"/>
    </row>
    <row r="385" spans="14:24" x14ac:dyDescent="0.3">
      <c r="N385" s="1" t="s">
        <v>6853</v>
      </c>
      <c r="O385" s="1" t="s">
        <v>7607</v>
      </c>
      <c r="P385" t="s">
        <v>7608</v>
      </c>
      <c r="Q385">
        <v>5.6899999999999999E-2</v>
      </c>
      <c r="R385" s="5">
        <f t="shared" si="5"/>
        <v>5.6899999999999995E-4</v>
      </c>
      <c r="T385" s="1" t="s">
        <v>125</v>
      </c>
      <c r="U385" s="3">
        <v>36.131462436299998</v>
      </c>
      <c r="V385" s="3">
        <v>-8.9179999999999993</v>
      </c>
      <c r="W385" s="3">
        <v>22.44</v>
      </c>
      <c r="X385" s="3"/>
    </row>
    <row r="386" spans="14:24" x14ac:dyDescent="0.3">
      <c r="N386" s="1" t="s">
        <v>6853</v>
      </c>
      <c r="O386" t="s">
        <v>7609</v>
      </c>
      <c r="P386" t="s">
        <v>7610</v>
      </c>
      <c r="Q386">
        <v>5.6500000000000002E-2</v>
      </c>
      <c r="R386" s="5">
        <f t="shared" si="5"/>
        <v>5.6499999999999996E-4</v>
      </c>
      <c r="T386" s="1" t="s">
        <v>1287</v>
      </c>
      <c r="U386" s="3">
        <v>36.672136608744303</v>
      </c>
      <c r="V386" s="3">
        <v>16.765999999999998</v>
      </c>
      <c r="W386" s="3">
        <v>23.6</v>
      </c>
      <c r="X386" s="3"/>
    </row>
    <row r="387" spans="14:24" x14ac:dyDescent="0.3">
      <c r="N387" s="1" t="s">
        <v>6853</v>
      </c>
      <c r="O387" s="1" t="s">
        <v>7611</v>
      </c>
      <c r="P387" t="s">
        <v>7612</v>
      </c>
      <c r="Q387">
        <v>5.6500000000000002E-2</v>
      </c>
      <c r="R387" s="5">
        <f t="shared" si="5"/>
        <v>5.6499999999999996E-4</v>
      </c>
      <c r="T387" s="1" t="s">
        <v>1180</v>
      </c>
      <c r="U387" s="3">
        <v>45.385658452367899</v>
      </c>
      <c r="V387" s="3">
        <v>8.7240000000000002</v>
      </c>
      <c r="W387" s="3">
        <v>3.79</v>
      </c>
      <c r="X387" s="3"/>
    </row>
    <row r="388" spans="14:24" x14ac:dyDescent="0.3">
      <c r="N388" s="1" t="s">
        <v>6853</v>
      </c>
      <c r="O388" s="1" t="s">
        <v>7613</v>
      </c>
      <c r="P388" t="s">
        <v>7614</v>
      </c>
      <c r="Q388">
        <v>5.6399999999999999E-2</v>
      </c>
      <c r="R388" s="5">
        <f t="shared" si="5"/>
        <v>5.6399999999999994E-4</v>
      </c>
      <c r="T388" s="1" t="s">
        <v>1205</v>
      </c>
      <c r="U388" s="3">
        <v>70.659868871673297</v>
      </c>
      <c r="V388" s="3">
        <v>-15.946</v>
      </c>
      <c r="W388" s="3">
        <v>10.73</v>
      </c>
      <c r="X388" s="3"/>
    </row>
    <row r="389" spans="14:24" x14ac:dyDescent="0.3">
      <c r="N389" s="1" t="s">
        <v>6853</v>
      </c>
      <c r="O389" s="1" t="s">
        <v>7615</v>
      </c>
      <c r="P389" t="s">
        <v>7616</v>
      </c>
      <c r="Q389">
        <v>5.6099999999999997E-2</v>
      </c>
      <c r="R389" s="5">
        <f t="shared" si="5"/>
        <v>5.6099999999999998E-4</v>
      </c>
      <c r="T389" s="1" t="s">
        <v>1101</v>
      </c>
      <c r="U389" s="3">
        <v>75.783825732653</v>
      </c>
      <c r="V389" s="3">
        <v>38.204000000000001</v>
      </c>
      <c r="W389" s="3" t="s">
        <v>206</v>
      </c>
      <c r="X389" s="3"/>
    </row>
    <row r="390" spans="14:24" x14ac:dyDescent="0.3">
      <c r="N390" s="1" t="s">
        <v>6853</v>
      </c>
      <c r="O390" t="s">
        <v>7617</v>
      </c>
      <c r="P390" t="s">
        <v>7618</v>
      </c>
      <c r="Q390">
        <v>5.5899999999999998E-2</v>
      </c>
      <c r="R390" s="5">
        <f t="shared" si="5"/>
        <v>5.5900000000000004E-4</v>
      </c>
      <c r="T390" s="1" t="s">
        <v>126</v>
      </c>
      <c r="U390" s="3">
        <v>38.860890388100003</v>
      </c>
      <c r="V390" s="3">
        <v>7.9530000000000003</v>
      </c>
      <c r="W390" s="3">
        <v>12.942</v>
      </c>
      <c r="X390" s="3"/>
    </row>
    <row r="391" spans="14:24" x14ac:dyDescent="0.3">
      <c r="N391" s="1" t="s">
        <v>6853</v>
      </c>
      <c r="O391" s="1" t="s">
        <v>7619</v>
      </c>
      <c r="P391" t="s">
        <v>7620</v>
      </c>
      <c r="Q391">
        <v>5.5899999999999998E-2</v>
      </c>
      <c r="R391" s="5">
        <f t="shared" si="5"/>
        <v>5.5900000000000004E-4</v>
      </c>
      <c r="T391" s="1" t="s">
        <v>1325</v>
      </c>
      <c r="U391" s="3">
        <v>65.026965352700898</v>
      </c>
      <c r="V391" s="3">
        <v>0</v>
      </c>
      <c r="W391" s="3">
        <v>5.9466700000000001</v>
      </c>
      <c r="X391" s="3"/>
    </row>
    <row r="392" spans="14:24" x14ac:dyDescent="0.3">
      <c r="N392" s="1" t="s">
        <v>6853</v>
      </c>
      <c r="O392" s="1" t="s">
        <v>7621</v>
      </c>
      <c r="P392" t="s">
        <v>7622</v>
      </c>
      <c r="Q392">
        <v>5.5800000000000002E-2</v>
      </c>
      <c r="R392" s="5">
        <f t="shared" si="5"/>
        <v>5.5800000000000001E-4</v>
      </c>
      <c r="T392" s="1" t="s">
        <v>1357</v>
      </c>
      <c r="U392" s="3">
        <v>39.285309594799998</v>
      </c>
      <c r="V392" s="3">
        <v>13.601000000000001</v>
      </c>
      <c r="W392" s="3">
        <v>15.980499999999999</v>
      </c>
      <c r="X392" s="3"/>
    </row>
    <row r="393" spans="14:24" x14ac:dyDescent="0.3">
      <c r="N393" s="1" t="s">
        <v>6853</v>
      </c>
      <c r="O393" t="s">
        <v>7623</v>
      </c>
      <c r="P393" t="s">
        <v>7624</v>
      </c>
      <c r="Q393">
        <v>5.57E-2</v>
      </c>
      <c r="R393" s="5">
        <f t="shared" ref="R393:R456" si="6">Q393/100</f>
        <v>5.5699999999999999E-4</v>
      </c>
      <c r="T393" s="1" t="s">
        <v>127</v>
      </c>
      <c r="U393" s="3">
        <v>46.170791945520001</v>
      </c>
      <c r="V393" s="3">
        <v>25.012</v>
      </c>
      <c r="W393" s="3">
        <v>18.3</v>
      </c>
      <c r="X393" s="3"/>
    </row>
    <row r="394" spans="14:24" x14ac:dyDescent="0.3">
      <c r="N394" s="1" t="s">
        <v>6853</v>
      </c>
      <c r="O394" s="1" t="s">
        <v>7625</v>
      </c>
      <c r="P394" t="s">
        <v>7626</v>
      </c>
      <c r="Q394">
        <v>5.5599999999999997E-2</v>
      </c>
      <c r="R394" s="5">
        <f t="shared" si="6"/>
        <v>5.5599999999999996E-4</v>
      </c>
      <c r="T394" s="1" t="s">
        <v>111</v>
      </c>
      <c r="U394" s="3">
        <v>32.910409506800001</v>
      </c>
      <c r="V394" s="3">
        <v>16.050999999999998</v>
      </c>
      <c r="W394" s="3">
        <v>-5</v>
      </c>
      <c r="X394" s="3"/>
    </row>
    <row r="395" spans="14:24" x14ac:dyDescent="0.3">
      <c r="N395" s="1" t="s">
        <v>6853</v>
      </c>
      <c r="O395" s="1" t="s">
        <v>7627</v>
      </c>
      <c r="P395" t="s">
        <v>7628</v>
      </c>
      <c r="Q395">
        <v>5.5399999999999998E-2</v>
      </c>
      <c r="R395" s="5">
        <f t="shared" si="6"/>
        <v>5.5400000000000002E-4</v>
      </c>
      <c r="T395" s="1" t="s">
        <v>1282</v>
      </c>
      <c r="U395" s="3">
        <v>50.929335394035299</v>
      </c>
      <c r="V395" s="3">
        <v>-9.33</v>
      </c>
      <c r="W395" s="3">
        <v>23.10867</v>
      </c>
      <c r="X395" s="3"/>
    </row>
    <row r="396" spans="14:24" x14ac:dyDescent="0.3">
      <c r="N396" s="1" t="s">
        <v>6853</v>
      </c>
      <c r="O396" s="1" t="s">
        <v>7629</v>
      </c>
      <c r="P396" t="s">
        <v>7630</v>
      </c>
      <c r="Q396">
        <v>5.5300000000000002E-2</v>
      </c>
      <c r="R396" s="5">
        <f t="shared" si="6"/>
        <v>5.53E-4</v>
      </c>
      <c r="T396" s="1" t="s">
        <v>1401</v>
      </c>
      <c r="U396" s="3">
        <v>37.473478240120002</v>
      </c>
      <c r="V396" s="3">
        <v>18.506</v>
      </c>
      <c r="W396" s="3">
        <v>28.5</v>
      </c>
      <c r="X396" s="3"/>
    </row>
    <row r="397" spans="14:24" x14ac:dyDescent="0.3">
      <c r="N397" s="1" t="s">
        <v>6853</v>
      </c>
      <c r="O397" t="s">
        <v>7631</v>
      </c>
      <c r="P397" t="s">
        <v>7632</v>
      </c>
      <c r="Q397">
        <v>5.5300000000000002E-2</v>
      </c>
      <c r="R397" s="5">
        <f t="shared" si="6"/>
        <v>5.53E-4</v>
      </c>
      <c r="T397" s="1" t="s">
        <v>1274</v>
      </c>
      <c r="U397" s="3">
        <v>34.576017504989998</v>
      </c>
      <c r="V397" s="3">
        <v>8.1189999999999998</v>
      </c>
      <c r="W397" s="3" t="s">
        <v>206</v>
      </c>
      <c r="X397" s="3"/>
    </row>
    <row r="398" spans="14:24" x14ac:dyDescent="0.3">
      <c r="N398" s="1" t="s">
        <v>6853</v>
      </c>
      <c r="O398" s="1" t="s">
        <v>7633</v>
      </c>
      <c r="P398" t="s">
        <v>7634</v>
      </c>
      <c r="Q398">
        <v>5.5199999999999999E-2</v>
      </c>
      <c r="R398" s="5">
        <f t="shared" si="6"/>
        <v>5.5199999999999997E-4</v>
      </c>
      <c r="T398" s="1" t="s">
        <v>1235</v>
      </c>
      <c r="U398" s="3">
        <v>113.587791014015</v>
      </c>
      <c r="V398" s="3">
        <v>6.4889999999999999</v>
      </c>
      <c r="W398" s="3">
        <v>56.422499999999999</v>
      </c>
      <c r="X398" s="3"/>
    </row>
    <row r="399" spans="14:24" x14ac:dyDescent="0.3">
      <c r="N399" s="1" t="s">
        <v>6853</v>
      </c>
      <c r="O399" s="1" t="s">
        <v>7635</v>
      </c>
      <c r="P399" t="s">
        <v>7636</v>
      </c>
      <c r="Q399">
        <v>5.5100000000000003E-2</v>
      </c>
      <c r="R399" s="5">
        <f t="shared" si="6"/>
        <v>5.5100000000000006E-4</v>
      </c>
      <c r="T399" s="1" t="s">
        <v>792</v>
      </c>
      <c r="U399" s="3">
        <v>35.415081954000499</v>
      </c>
      <c r="V399" s="3">
        <v>15.662000000000001</v>
      </c>
      <c r="W399" s="3">
        <v>10</v>
      </c>
      <c r="X399" s="3"/>
    </row>
    <row r="400" spans="14:24" x14ac:dyDescent="0.3">
      <c r="N400" s="1" t="s">
        <v>6853</v>
      </c>
      <c r="O400" s="1" t="s">
        <v>7637</v>
      </c>
      <c r="P400" t="s">
        <v>7638</v>
      </c>
      <c r="Q400">
        <v>5.5E-2</v>
      </c>
      <c r="R400" s="5">
        <f t="shared" si="6"/>
        <v>5.5000000000000003E-4</v>
      </c>
      <c r="T400" s="1" t="s">
        <v>1366</v>
      </c>
      <c r="U400" s="3">
        <v>34.42625889456</v>
      </c>
      <c r="V400" s="3">
        <v>16.390999999999998</v>
      </c>
      <c r="W400" s="3">
        <v>25.181999999999999</v>
      </c>
      <c r="X400" s="3"/>
    </row>
    <row r="401" spans="14:24" x14ac:dyDescent="0.3">
      <c r="N401" s="1" t="s">
        <v>6853</v>
      </c>
      <c r="O401" s="1" t="s">
        <v>7639</v>
      </c>
      <c r="P401" t="s">
        <v>7640</v>
      </c>
      <c r="Q401">
        <v>5.4800000000000001E-2</v>
      </c>
      <c r="R401" s="5">
        <f t="shared" si="6"/>
        <v>5.4799999999999998E-4</v>
      </c>
      <c r="T401" s="1" t="s">
        <v>1238</v>
      </c>
      <c r="U401" s="3">
        <v>37.107719508770003</v>
      </c>
      <c r="V401" s="3">
        <v>-3.1E-2</v>
      </c>
      <c r="W401" s="3">
        <v>15.208</v>
      </c>
      <c r="X401" s="3"/>
    </row>
    <row r="402" spans="14:24" x14ac:dyDescent="0.3">
      <c r="N402" s="1" t="s">
        <v>6853</v>
      </c>
      <c r="O402" s="1" t="s">
        <v>7641</v>
      </c>
      <c r="P402" t="s">
        <v>7642</v>
      </c>
      <c r="Q402">
        <v>5.4699999999999999E-2</v>
      </c>
      <c r="R402" s="5">
        <f t="shared" si="6"/>
        <v>5.4699999999999996E-4</v>
      </c>
      <c r="T402" s="1" t="s">
        <v>116</v>
      </c>
      <c r="U402" s="3">
        <v>33.759807083440002</v>
      </c>
      <c r="V402" s="3">
        <v>14.831</v>
      </c>
      <c r="W402" s="3">
        <v>18.52233</v>
      </c>
      <c r="X402" s="3"/>
    </row>
    <row r="403" spans="14:24" x14ac:dyDescent="0.3">
      <c r="N403" s="1" t="s">
        <v>6853</v>
      </c>
      <c r="O403" s="1" t="s">
        <v>7643</v>
      </c>
      <c r="P403" t="s">
        <v>7644</v>
      </c>
      <c r="Q403">
        <v>5.4600000000000003E-2</v>
      </c>
      <c r="R403" s="5">
        <f t="shared" si="6"/>
        <v>5.4600000000000004E-4</v>
      </c>
      <c r="T403" s="1" t="s">
        <v>1056</v>
      </c>
      <c r="U403" s="3">
        <v>42.015522007039998</v>
      </c>
      <c r="V403" s="3">
        <v>37.575000000000003</v>
      </c>
      <c r="W403" s="3" t="s">
        <v>206</v>
      </c>
      <c r="X403" s="3"/>
    </row>
    <row r="404" spans="14:24" x14ac:dyDescent="0.3">
      <c r="N404" s="1" t="s">
        <v>6853</v>
      </c>
      <c r="O404" s="1" t="s">
        <v>7645</v>
      </c>
      <c r="P404" t="s">
        <v>7646</v>
      </c>
      <c r="Q404">
        <v>5.4600000000000003E-2</v>
      </c>
      <c r="R404" s="5">
        <f t="shared" si="6"/>
        <v>5.4600000000000004E-4</v>
      </c>
      <c r="T404" s="1" t="s">
        <v>90</v>
      </c>
      <c r="U404" s="3">
        <v>40.811039634339998</v>
      </c>
      <c r="V404" s="3">
        <v>0</v>
      </c>
      <c r="W404" s="3" t="s">
        <v>206</v>
      </c>
      <c r="X404" s="3"/>
    </row>
    <row r="405" spans="14:24" x14ac:dyDescent="0.3">
      <c r="N405" s="1" t="s">
        <v>6853</v>
      </c>
      <c r="O405" s="1" t="s">
        <v>7647</v>
      </c>
      <c r="P405" t="s">
        <v>7648</v>
      </c>
      <c r="Q405">
        <v>5.4600000000000003E-2</v>
      </c>
      <c r="R405" s="5">
        <f t="shared" si="6"/>
        <v>5.4600000000000004E-4</v>
      </c>
      <c r="T405" s="1" t="s">
        <v>1243</v>
      </c>
      <c r="U405" s="3">
        <v>39.182324295489998</v>
      </c>
      <c r="V405" s="3">
        <v>18.332000000000001</v>
      </c>
      <c r="W405" s="3">
        <v>54.188499999999998</v>
      </c>
      <c r="X405" s="3"/>
    </row>
    <row r="406" spans="14:24" x14ac:dyDescent="0.3">
      <c r="N406" s="1" t="s">
        <v>6853</v>
      </c>
      <c r="O406" s="1" t="s">
        <v>7649</v>
      </c>
      <c r="P406" t="s">
        <v>7650</v>
      </c>
      <c r="Q406">
        <v>5.45E-2</v>
      </c>
      <c r="R406" s="5">
        <f t="shared" si="6"/>
        <v>5.4500000000000002E-4</v>
      </c>
      <c r="T406" s="1" t="s">
        <v>1331</v>
      </c>
      <c r="U406" s="3">
        <v>46.774991859329198</v>
      </c>
      <c r="V406" s="3">
        <v>20.478000000000002</v>
      </c>
      <c r="W406" s="3">
        <v>15.7645</v>
      </c>
      <c r="X406" s="3"/>
    </row>
    <row r="407" spans="14:24" x14ac:dyDescent="0.3">
      <c r="N407" s="1" t="s">
        <v>6853</v>
      </c>
      <c r="O407" t="s">
        <v>7651</v>
      </c>
      <c r="P407" t="s">
        <v>7652</v>
      </c>
      <c r="Q407">
        <v>5.45E-2</v>
      </c>
      <c r="R407" s="5">
        <f t="shared" si="6"/>
        <v>5.4500000000000002E-4</v>
      </c>
      <c r="T407" s="1" t="s">
        <v>1256</v>
      </c>
      <c r="U407" s="3">
        <v>38.611008521589</v>
      </c>
      <c r="V407" s="3">
        <v>16.666</v>
      </c>
      <c r="W407" s="3">
        <v>12.5025</v>
      </c>
      <c r="X407" s="3"/>
    </row>
    <row r="408" spans="14:24" x14ac:dyDescent="0.3">
      <c r="N408" s="1" t="s">
        <v>6853</v>
      </c>
      <c r="O408" s="1" t="s">
        <v>7653</v>
      </c>
      <c r="P408" t="s">
        <v>7654</v>
      </c>
      <c r="Q408">
        <v>5.4399999999999997E-2</v>
      </c>
      <c r="R408" s="5">
        <f t="shared" si="6"/>
        <v>5.44E-4</v>
      </c>
      <c r="T408" s="1" t="s">
        <v>1225</v>
      </c>
      <c r="U408" s="3">
        <v>42.838479883680002</v>
      </c>
      <c r="V408" s="3">
        <v>18.481999999999999</v>
      </c>
      <c r="W408" s="3">
        <v>9.4487500000000004</v>
      </c>
      <c r="X408" s="3"/>
    </row>
    <row r="409" spans="14:24" x14ac:dyDescent="0.3">
      <c r="N409" s="1" t="s">
        <v>6853</v>
      </c>
      <c r="O409" s="1" t="s">
        <v>7655</v>
      </c>
      <c r="P409" t="s">
        <v>7656</v>
      </c>
      <c r="Q409">
        <v>5.4399999999999997E-2</v>
      </c>
      <c r="R409" s="5">
        <f t="shared" si="6"/>
        <v>5.44E-4</v>
      </c>
      <c r="T409" s="1" t="s">
        <v>1299</v>
      </c>
      <c r="U409" s="3">
        <v>35.144595334174198</v>
      </c>
      <c r="V409" s="3">
        <v>13.381</v>
      </c>
      <c r="W409" s="3">
        <v>11.182499999999999</v>
      </c>
      <c r="X409" s="3"/>
    </row>
    <row r="410" spans="14:24" x14ac:dyDescent="0.3">
      <c r="N410" s="1" t="s">
        <v>6853</v>
      </c>
      <c r="O410" t="s">
        <v>7657</v>
      </c>
      <c r="P410" t="s">
        <v>7658</v>
      </c>
      <c r="Q410">
        <v>5.4199999999999998E-2</v>
      </c>
      <c r="R410" s="5">
        <f t="shared" si="6"/>
        <v>5.4199999999999995E-4</v>
      </c>
      <c r="T410" s="1" t="s">
        <v>1278</v>
      </c>
      <c r="U410" s="3">
        <v>38.084179567829999</v>
      </c>
      <c r="V410" s="3">
        <v>9.9719999999999995</v>
      </c>
      <c r="W410" s="3">
        <v>4.0330000000000004</v>
      </c>
      <c r="X410" s="3"/>
    </row>
    <row r="411" spans="14:24" x14ac:dyDescent="0.3">
      <c r="N411" s="1" t="s">
        <v>6853</v>
      </c>
      <c r="O411" t="s">
        <v>7659</v>
      </c>
      <c r="P411" t="s">
        <v>7660</v>
      </c>
      <c r="Q411">
        <v>5.3600000000000002E-2</v>
      </c>
      <c r="R411" s="5">
        <f t="shared" si="6"/>
        <v>5.3600000000000002E-4</v>
      </c>
      <c r="T411" s="1" t="s">
        <v>1328</v>
      </c>
      <c r="U411" s="3">
        <v>36.696748665773598</v>
      </c>
      <c r="V411" s="3">
        <v>13.385</v>
      </c>
      <c r="W411" s="3">
        <v>28.77</v>
      </c>
      <c r="X411" s="3"/>
    </row>
    <row r="412" spans="14:24" x14ac:dyDescent="0.3">
      <c r="N412" s="1" t="s">
        <v>6853</v>
      </c>
      <c r="O412" s="1" t="s">
        <v>7661</v>
      </c>
      <c r="P412" t="s">
        <v>7662</v>
      </c>
      <c r="Q412">
        <v>5.28E-2</v>
      </c>
      <c r="R412" s="5">
        <f t="shared" si="6"/>
        <v>5.2800000000000004E-4</v>
      </c>
      <c r="T412" s="1" t="s">
        <v>1289</v>
      </c>
      <c r="U412" s="3">
        <v>37.454592357000003</v>
      </c>
      <c r="V412" s="3">
        <v>0.93</v>
      </c>
      <c r="W412" s="3">
        <v>10</v>
      </c>
      <c r="X412" s="3"/>
    </row>
    <row r="413" spans="14:24" x14ac:dyDescent="0.3">
      <c r="N413" s="1" t="s">
        <v>6853</v>
      </c>
      <c r="O413" t="s">
        <v>7663</v>
      </c>
      <c r="P413" t="s">
        <v>7664</v>
      </c>
      <c r="Q413">
        <v>5.28E-2</v>
      </c>
      <c r="R413" s="5">
        <f t="shared" si="6"/>
        <v>5.2800000000000004E-4</v>
      </c>
      <c r="T413" s="1" t="s">
        <v>150</v>
      </c>
      <c r="U413" s="3">
        <v>34.66381682331</v>
      </c>
      <c r="V413" s="3">
        <v>12.991</v>
      </c>
      <c r="W413" s="3">
        <v>13.97</v>
      </c>
      <c r="X413" s="3"/>
    </row>
    <row r="414" spans="14:24" x14ac:dyDescent="0.3">
      <c r="N414" s="1" t="s">
        <v>6853</v>
      </c>
      <c r="O414" s="1" t="s">
        <v>7665</v>
      </c>
      <c r="P414" t="s">
        <v>7666</v>
      </c>
      <c r="Q414">
        <v>5.2699999999999997E-2</v>
      </c>
      <c r="R414" s="5">
        <f t="shared" si="6"/>
        <v>5.2700000000000002E-4</v>
      </c>
      <c r="T414" s="1" t="s">
        <v>1306</v>
      </c>
      <c r="U414" s="3">
        <v>61.627264981318397</v>
      </c>
      <c r="V414" s="3">
        <v>8.9109999999999996</v>
      </c>
      <c r="W414" s="3">
        <v>15.73</v>
      </c>
      <c r="X414" s="3"/>
    </row>
    <row r="415" spans="14:24" x14ac:dyDescent="0.3">
      <c r="N415" s="1" t="s">
        <v>6853</v>
      </c>
      <c r="O415" t="s">
        <v>7667</v>
      </c>
      <c r="P415" t="s">
        <v>7668</v>
      </c>
      <c r="Q415">
        <v>5.2699999999999997E-2</v>
      </c>
      <c r="R415" s="5">
        <f t="shared" si="6"/>
        <v>5.2700000000000002E-4</v>
      </c>
      <c r="T415" s="1" t="s">
        <v>1288</v>
      </c>
      <c r="U415" s="3">
        <v>36.533432254079997</v>
      </c>
      <c r="V415" s="3">
        <v>6.6529999999999996</v>
      </c>
      <c r="W415" s="3">
        <v>13.362500000000001</v>
      </c>
      <c r="X415" s="3"/>
    </row>
    <row r="416" spans="14:24" x14ac:dyDescent="0.3">
      <c r="N416" s="1" t="s">
        <v>6853</v>
      </c>
      <c r="O416" s="1" t="s">
        <v>7669</v>
      </c>
      <c r="P416" t="s">
        <v>7670</v>
      </c>
      <c r="Q416">
        <v>5.2600000000000001E-2</v>
      </c>
      <c r="R416" s="5">
        <f t="shared" si="6"/>
        <v>5.2599999999999999E-4</v>
      </c>
      <c r="T416" s="1" t="s">
        <v>1440</v>
      </c>
      <c r="U416" s="3">
        <v>35.002702924940003</v>
      </c>
      <c r="V416" s="3">
        <v>16.288</v>
      </c>
      <c r="W416" s="3" t="s">
        <v>206</v>
      </c>
      <c r="X416" s="3"/>
    </row>
    <row r="417" spans="14:24" x14ac:dyDescent="0.3">
      <c r="N417" s="1" t="s">
        <v>6853</v>
      </c>
      <c r="O417" s="1" t="s">
        <v>7671</v>
      </c>
      <c r="P417" t="s">
        <v>7672</v>
      </c>
      <c r="Q417">
        <v>5.2600000000000001E-2</v>
      </c>
      <c r="R417" s="5">
        <f t="shared" si="6"/>
        <v>5.2599999999999999E-4</v>
      </c>
      <c r="T417" s="1" t="s">
        <v>1139</v>
      </c>
      <c r="U417" s="3">
        <v>45.388794085859999</v>
      </c>
      <c r="V417" s="3">
        <v>3.891</v>
      </c>
      <c r="W417" s="3">
        <v>-0.96</v>
      </c>
      <c r="X417" s="3"/>
    </row>
    <row r="418" spans="14:24" x14ac:dyDescent="0.3">
      <c r="N418" s="1" t="s">
        <v>6853</v>
      </c>
      <c r="O418" s="1" t="s">
        <v>7673</v>
      </c>
      <c r="P418" t="s">
        <v>7674</v>
      </c>
      <c r="Q418">
        <v>5.2499999999999998E-2</v>
      </c>
      <c r="R418" s="5">
        <f t="shared" si="6"/>
        <v>5.2499999999999997E-4</v>
      </c>
      <c r="T418" s="1" t="s">
        <v>547</v>
      </c>
      <c r="U418" s="3">
        <v>41.844990972463798</v>
      </c>
      <c r="V418" s="3">
        <v>-10.1</v>
      </c>
      <c r="W418" s="3">
        <v>26.547999999999998</v>
      </c>
      <c r="X418" s="3"/>
    </row>
    <row r="419" spans="14:24" x14ac:dyDescent="0.3">
      <c r="N419" s="1" t="s">
        <v>6853</v>
      </c>
      <c r="O419" s="1" t="s">
        <v>7675</v>
      </c>
      <c r="P419" t="s">
        <v>7676</v>
      </c>
      <c r="Q419">
        <v>5.2299999999999999E-2</v>
      </c>
      <c r="R419" s="5">
        <f t="shared" si="6"/>
        <v>5.2300000000000003E-4</v>
      </c>
      <c r="T419" s="1" t="s">
        <v>1320</v>
      </c>
      <c r="U419" s="3">
        <v>39.832115574619998</v>
      </c>
      <c r="V419" s="3">
        <v>10.683999999999999</v>
      </c>
      <c r="W419" s="3">
        <v>272.64999999999998</v>
      </c>
      <c r="X419" s="3"/>
    </row>
    <row r="420" spans="14:24" x14ac:dyDescent="0.3">
      <c r="N420" s="1" t="s">
        <v>6853</v>
      </c>
      <c r="O420" s="1" t="s">
        <v>7677</v>
      </c>
      <c r="P420" t="s">
        <v>7678</v>
      </c>
      <c r="Q420">
        <v>5.2299999999999999E-2</v>
      </c>
      <c r="R420" s="5">
        <f t="shared" si="6"/>
        <v>5.2300000000000003E-4</v>
      </c>
      <c r="T420" s="1" t="s">
        <v>1194</v>
      </c>
      <c r="U420" s="3">
        <v>35.251677515235897</v>
      </c>
      <c r="V420" s="3">
        <v>-9.2620000000000005</v>
      </c>
      <c r="W420" s="3">
        <v>-2.4460000000000002</v>
      </c>
      <c r="X420" s="3"/>
    </row>
    <row r="421" spans="14:24" x14ac:dyDescent="0.3">
      <c r="N421" s="1" t="s">
        <v>6853</v>
      </c>
      <c r="O421" t="s">
        <v>7679</v>
      </c>
      <c r="P421" t="s">
        <v>7680</v>
      </c>
      <c r="Q421">
        <v>5.2200000000000003E-2</v>
      </c>
      <c r="R421" s="5">
        <f t="shared" si="6"/>
        <v>5.22E-4</v>
      </c>
      <c r="T421" s="1" t="s">
        <v>1405</v>
      </c>
      <c r="U421" s="3">
        <v>44.593461824659997</v>
      </c>
      <c r="V421" s="3">
        <v>43.77</v>
      </c>
      <c r="W421" s="3">
        <v>78.179500000000004</v>
      </c>
      <c r="X421" s="3"/>
    </row>
    <row r="422" spans="14:24" x14ac:dyDescent="0.3">
      <c r="N422" s="1" t="s">
        <v>6853</v>
      </c>
      <c r="O422" s="1" t="s">
        <v>7681</v>
      </c>
      <c r="P422" t="s">
        <v>7682</v>
      </c>
      <c r="Q422">
        <v>5.1900000000000002E-2</v>
      </c>
      <c r="R422" s="5">
        <f t="shared" si="6"/>
        <v>5.1900000000000004E-4</v>
      </c>
      <c r="T422" s="1" t="s">
        <v>1426</v>
      </c>
      <c r="U422" s="3">
        <v>34.635692607720003</v>
      </c>
      <c r="V422" s="3">
        <v>13.702999999999999</v>
      </c>
      <c r="W422" s="3" t="s">
        <v>206</v>
      </c>
      <c r="X422" s="3"/>
    </row>
    <row r="423" spans="14:24" x14ac:dyDescent="0.3">
      <c r="N423" s="1" t="s">
        <v>6853</v>
      </c>
      <c r="O423" t="s">
        <v>7683</v>
      </c>
      <c r="P423" t="s">
        <v>7684</v>
      </c>
      <c r="Q423">
        <v>5.1900000000000002E-2</v>
      </c>
      <c r="R423" s="5">
        <f t="shared" si="6"/>
        <v>5.1900000000000004E-4</v>
      </c>
      <c r="T423" s="1" t="s">
        <v>1607</v>
      </c>
      <c r="U423" s="3">
        <v>38.782780005840003</v>
      </c>
      <c r="V423" s="3">
        <v>4.944</v>
      </c>
      <c r="W423" s="3">
        <v>4.1399999999999997</v>
      </c>
      <c r="X423" s="3"/>
    </row>
    <row r="424" spans="14:24" x14ac:dyDescent="0.3">
      <c r="N424" s="1" t="s">
        <v>6853</v>
      </c>
      <c r="O424" s="1" t="s">
        <v>7685</v>
      </c>
      <c r="P424" t="s">
        <v>7686</v>
      </c>
      <c r="Q424">
        <v>5.1900000000000002E-2</v>
      </c>
      <c r="R424" s="5">
        <f t="shared" si="6"/>
        <v>5.1900000000000004E-4</v>
      </c>
      <c r="T424" s="1" t="s">
        <v>97</v>
      </c>
      <c r="U424" s="3">
        <v>39.776674266720001</v>
      </c>
      <c r="V424" s="3">
        <v>3.173</v>
      </c>
      <c r="W424" s="3">
        <v>4.3</v>
      </c>
      <c r="X424" s="3"/>
    </row>
    <row r="425" spans="14:24" x14ac:dyDescent="0.3">
      <c r="N425" s="1" t="s">
        <v>6853</v>
      </c>
      <c r="O425" s="1" t="s">
        <v>7687</v>
      </c>
      <c r="P425" t="s">
        <v>7688</v>
      </c>
      <c r="Q425">
        <v>5.16E-2</v>
      </c>
      <c r="R425" s="5">
        <f t="shared" si="6"/>
        <v>5.1599999999999997E-4</v>
      </c>
      <c r="T425" s="1" t="s">
        <v>1343</v>
      </c>
      <c r="U425" s="3">
        <v>44.479573381953898</v>
      </c>
      <c r="V425" s="3">
        <v>-2.6440000000000001</v>
      </c>
      <c r="W425" s="3">
        <v>51.552999999999997</v>
      </c>
      <c r="X425" s="3"/>
    </row>
    <row r="426" spans="14:24" x14ac:dyDescent="0.3">
      <c r="N426" s="1" t="s">
        <v>6853</v>
      </c>
      <c r="O426" s="1" t="s">
        <v>7689</v>
      </c>
      <c r="P426" t="s">
        <v>7690</v>
      </c>
      <c r="Q426">
        <v>5.1299999999999998E-2</v>
      </c>
      <c r="R426" s="5">
        <f t="shared" si="6"/>
        <v>5.13E-4</v>
      </c>
      <c r="T426" s="1" t="s">
        <v>1234</v>
      </c>
      <c r="U426" s="3">
        <v>112.826508383136</v>
      </c>
      <c r="V426" s="3">
        <v>12.369</v>
      </c>
      <c r="W426" s="3">
        <v>11.829330000000001</v>
      </c>
      <c r="X426" s="3"/>
    </row>
    <row r="427" spans="14:24" x14ac:dyDescent="0.3">
      <c r="N427" s="1" t="s">
        <v>6853</v>
      </c>
      <c r="O427" s="1" t="s">
        <v>7691</v>
      </c>
      <c r="P427" t="s">
        <v>7692</v>
      </c>
      <c r="Q427">
        <v>5.11E-2</v>
      </c>
      <c r="R427" s="5">
        <f t="shared" si="6"/>
        <v>5.1099999999999995E-4</v>
      </c>
      <c r="T427" s="1" t="s">
        <v>1208</v>
      </c>
      <c r="U427" s="3">
        <v>49.209937695000001</v>
      </c>
      <c r="V427" s="3">
        <v>19.715</v>
      </c>
      <c r="W427" s="3">
        <v>14.215</v>
      </c>
      <c r="X427" s="3"/>
    </row>
    <row r="428" spans="14:24" x14ac:dyDescent="0.3">
      <c r="N428" s="1" t="s">
        <v>6853</v>
      </c>
      <c r="O428" s="1" t="s">
        <v>7693</v>
      </c>
      <c r="P428" t="s">
        <v>7694</v>
      </c>
      <c r="Q428">
        <v>5.0999999999999997E-2</v>
      </c>
      <c r="R428" s="5">
        <f t="shared" si="6"/>
        <v>5.0999999999999993E-4</v>
      </c>
      <c r="T428" s="1" t="s">
        <v>133</v>
      </c>
      <c r="U428" s="3">
        <v>34.824416607750003</v>
      </c>
      <c r="V428" s="3">
        <v>14.286</v>
      </c>
      <c r="W428" s="3" t="s">
        <v>206</v>
      </c>
      <c r="X428" s="3"/>
    </row>
    <row r="429" spans="14:24" x14ac:dyDescent="0.3">
      <c r="N429" s="1" t="s">
        <v>6853</v>
      </c>
      <c r="O429" t="s">
        <v>7695</v>
      </c>
      <c r="P429" t="s">
        <v>7696</v>
      </c>
      <c r="Q429">
        <v>5.0999999999999997E-2</v>
      </c>
      <c r="R429" s="5">
        <f t="shared" si="6"/>
        <v>5.0999999999999993E-4</v>
      </c>
      <c r="T429" s="1" t="s">
        <v>132</v>
      </c>
      <c r="U429" s="3">
        <v>34.762002549389997</v>
      </c>
      <c r="V429" s="3">
        <v>18.227</v>
      </c>
      <c r="W429" s="3" t="s">
        <v>206</v>
      </c>
      <c r="X429" s="3"/>
    </row>
    <row r="430" spans="14:24" x14ac:dyDescent="0.3">
      <c r="N430" s="1" t="s">
        <v>6853</v>
      </c>
      <c r="O430" s="1" t="s">
        <v>7697</v>
      </c>
      <c r="P430" t="s">
        <v>7698</v>
      </c>
      <c r="Q430">
        <v>5.0799999999999998E-2</v>
      </c>
      <c r="R430" s="5">
        <f t="shared" si="6"/>
        <v>5.0799999999999999E-4</v>
      </c>
      <c r="T430" s="1" t="s">
        <v>1317</v>
      </c>
      <c r="U430" s="3">
        <v>37.119085916000003</v>
      </c>
      <c r="V430" s="3">
        <v>28.225000000000001</v>
      </c>
      <c r="W430" s="3" t="s">
        <v>206</v>
      </c>
      <c r="X430" s="3"/>
    </row>
    <row r="431" spans="14:24" x14ac:dyDescent="0.3">
      <c r="N431" s="1" t="s">
        <v>6853</v>
      </c>
      <c r="O431" t="s">
        <v>7699</v>
      </c>
      <c r="P431" t="s">
        <v>7700</v>
      </c>
      <c r="Q431">
        <v>5.0700000000000002E-2</v>
      </c>
      <c r="R431" s="5">
        <f t="shared" si="6"/>
        <v>5.0700000000000007E-4</v>
      </c>
      <c r="T431" s="1" t="s">
        <v>1272</v>
      </c>
      <c r="U431" s="3">
        <v>36.599520343283501</v>
      </c>
      <c r="V431" s="3">
        <v>9.7859999999999996</v>
      </c>
      <c r="W431" s="3">
        <v>60.341999999999999</v>
      </c>
      <c r="X431" s="3"/>
    </row>
    <row r="432" spans="14:24" x14ac:dyDescent="0.3">
      <c r="N432" s="1" t="s">
        <v>6853</v>
      </c>
      <c r="O432" t="s">
        <v>7701</v>
      </c>
      <c r="P432" t="s">
        <v>7702</v>
      </c>
      <c r="Q432">
        <v>5.0700000000000002E-2</v>
      </c>
      <c r="R432" s="5">
        <f t="shared" si="6"/>
        <v>5.0700000000000007E-4</v>
      </c>
      <c r="T432" s="1" t="s">
        <v>1257</v>
      </c>
      <c r="U432" s="3">
        <v>42.605440260759998</v>
      </c>
      <c r="V432" s="3">
        <v>13.363</v>
      </c>
      <c r="W432" s="3" t="s">
        <v>206</v>
      </c>
      <c r="X432" s="3"/>
    </row>
    <row r="433" spans="14:24" x14ac:dyDescent="0.3">
      <c r="N433" s="1" t="s">
        <v>6853</v>
      </c>
      <c r="O433" t="s">
        <v>7703</v>
      </c>
      <c r="P433" t="s">
        <v>7704</v>
      </c>
      <c r="Q433">
        <v>5.0500000000000003E-2</v>
      </c>
      <c r="R433" s="5">
        <f t="shared" si="6"/>
        <v>5.0500000000000002E-4</v>
      </c>
      <c r="T433" s="1" t="s">
        <v>1346</v>
      </c>
      <c r="U433" s="3">
        <v>34.449568920030003</v>
      </c>
      <c r="V433" s="3">
        <v>6.69</v>
      </c>
      <c r="W433" s="3">
        <v>14.150499999999999</v>
      </c>
      <c r="X433" s="3"/>
    </row>
    <row r="434" spans="14:24" x14ac:dyDescent="0.3">
      <c r="N434" s="1" t="s">
        <v>6853</v>
      </c>
      <c r="O434" s="1" t="s">
        <v>7705</v>
      </c>
      <c r="P434" t="s">
        <v>7706</v>
      </c>
      <c r="Q434">
        <v>5.0500000000000003E-2</v>
      </c>
      <c r="R434" s="5">
        <f t="shared" si="6"/>
        <v>5.0500000000000002E-4</v>
      </c>
      <c r="T434" s="1" t="s">
        <v>1226</v>
      </c>
      <c r="U434" s="3">
        <v>45.796423333615998</v>
      </c>
      <c r="V434" s="3">
        <v>-3.9590000000000001</v>
      </c>
      <c r="W434" s="3" t="s">
        <v>206</v>
      </c>
      <c r="X434" s="3"/>
    </row>
    <row r="435" spans="14:24" x14ac:dyDescent="0.3">
      <c r="N435" s="1" t="s">
        <v>6853</v>
      </c>
      <c r="O435" s="1" t="s">
        <v>7707</v>
      </c>
      <c r="P435" t="s">
        <v>7708</v>
      </c>
      <c r="Q435">
        <v>5.04E-2</v>
      </c>
      <c r="R435" s="5">
        <f t="shared" si="6"/>
        <v>5.04E-4</v>
      </c>
      <c r="T435" s="1" t="s">
        <v>233</v>
      </c>
      <c r="U435" s="3">
        <v>39.312859301940001</v>
      </c>
      <c r="V435" s="3">
        <v>180.13300000000001</v>
      </c>
      <c r="W435" s="3">
        <v>36.299999999999997</v>
      </c>
      <c r="X435" s="3"/>
    </row>
    <row r="436" spans="14:24" x14ac:dyDescent="0.3">
      <c r="N436" s="1" t="s">
        <v>6853</v>
      </c>
      <c r="O436" s="1" t="s">
        <v>7709</v>
      </c>
      <c r="P436" t="s">
        <v>7710</v>
      </c>
      <c r="Q436">
        <v>5.0099999999999999E-2</v>
      </c>
      <c r="R436" s="5">
        <f t="shared" si="6"/>
        <v>5.0100000000000003E-4</v>
      </c>
      <c r="T436" s="1" t="s">
        <v>457</v>
      </c>
      <c r="U436" s="3">
        <v>69.629676973619098</v>
      </c>
      <c r="V436" s="3">
        <v>-2.0939999999999999</v>
      </c>
      <c r="W436" s="3">
        <v>37.695</v>
      </c>
      <c r="X436" s="3"/>
    </row>
    <row r="437" spans="14:24" x14ac:dyDescent="0.3">
      <c r="N437" s="1" t="s">
        <v>6853</v>
      </c>
      <c r="O437" s="1" t="s">
        <v>7711</v>
      </c>
      <c r="P437" t="s">
        <v>7712</v>
      </c>
      <c r="Q437">
        <v>5.0099999999999999E-2</v>
      </c>
      <c r="R437" s="5">
        <f t="shared" si="6"/>
        <v>5.0100000000000003E-4</v>
      </c>
      <c r="T437" s="1" t="s">
        <v>129</v>
      </c>
      <c r="U437" s="3">
        <v>33.884753100380003</v>
      </c>
      <c r="V437" s="3">
        <v>3.4449999999999998</v>
      </c>
      <c r="W437" s="3">
        <v>11.386329999999999</v>
      </c>
      <c r="X437" s="3"/>
    </row>
    <row r="438" spans="14:24" x14ac:dyDescent="0.3">
      <c r="N438" s="1" t="s">
        <v>6853</v>
      </c>
      <c r="O438" t="s">
        <v>7713</v>
      </c>
      <c r="P438" t="s">
        <v>7714</v>
      </c>
      <c r="Q438">
        <v>0.05</v>
      </c>
      <c r="R438" s="5">
        <f t="shared" si="6"/>
        <v>5.0000000000000001E-4</v>
      </c>
      <c r="T438" s="1" t="s">
        <v>222</v>
      </c>
      <c r="U438" s="3">
        <v>40.350875158083802</v>
      </c>
      <c r="V438" s="3">
        <v>11.628</v>
      </c>
      <c r="W438" s="3">
        <v>15.725</v>
      </c>
      <c r="X438" s="3"/>
    </row>
    <row r="439" spans="14:24" x14ac:dyDescent="0.3">
      <c r="N439" s="1" t="s">
        <v>6853</v>
      </c>
      <c r="O439" s="1" t="s">
        <v>7715</v>
      </c>
      <c r="P439" t="s">
        <v>7716</v>
      </c>
      <c r="Q439">
        <v>4.9599999999999998E-2</v>
      </c>
      <c r="R439" s="5">
        <f t="shared" si="6"/>
        <v>4.9600000000000002E-4</v>
      </c>
      <c r="T439" s="1" t="s">
        <v>1285</v>
      </c>
      <c r="U439" s="3">
        <v>38.273063961791799</v>
      </c>
      <c r="V439" s="3">
        <v>8.218</v>
      </c>
      <c r="W439" s="3">
        <v>10.275</v>
      </c>
      <c r="X439" s="3"/>
    </row>
    <row r="440" spans="14:24" x14ac:dyDescent="0.3">
      <c r="N440" s="1" t="s">
        <v>6853</v>
      </c>
      <c r="O440" s="1" t="s">
        <v>7717</v>
      </c>
      <c r="P440" t="s">
        <v>7718</v>
      </c>
      <c r="Q440">
        <v>4.9299999999999997E-2</v>
      </c>
      <c r="R440" s="5">
        <f t="shared" si="6"/>
        <v>4.9299999999999995E-4</v>
      </c>
      <c r="T440" s="1" t="s">
        <v>91</v>
      </c>
      <c r="U440" s="3">
        <v>38.5826091924</v>
      </c>
      <c r="V440" s="3">
        <v>2.8559999999999999</v>
      </c>
      <c r="W440" s="3">
        <v>4.8466699999999996</v>
      </c>
      <c r="X440" s="3"/>
    </row>
    <row r="441" spans="14:24" x14ac:dyDescent="0.3">
      <c r="N441" s="1" t="s">
        <v>6853</v>
      </c>
      <c r="O441" s="1" t="s">
        <v>7719</v>
      </c>
      <c r="P441" t="s">
        <v>7720</v>
      </c>
      <c r="Q441">
        <v>4.9299999999999997E-2</v>
      </c>
      <c r="R441" s="5">
        <f t="shared" si="6"/>
        <v>4.9299999999999995E-4</v>
      </c>
      <c r="T441" s="1" t="s">
        <v>400</v>
      </c>
      <c r="U441" s="3">
        <v>48.583828001892797</v>
      </c>
      <c r="V441" s="3">
        <v>22.41</v>
      </c>
      <c r="W441" s="3">
        <v>117.28</v>
      </c>
      <c r="X441" s="3"/>
    </row>
    <row r="442" spans="14:24" x14ac:dyDescent="0.3">
      <c r="N442" s="1" t="s">
        <v>6853</v>
      </c>
      <c r="O442" s="1" t="s">
        <v>7721</v>
      </c>
      <c r="P442" t="s">
        <v>7722</v>
      </c>
      <c r="Q442">
        <v>4.9200000000000001E-2</v>
      </c>
      <c r="R442" s="5">
        <f t="shared" si="6"/>
        <v>4.9200000000000003E-4</v>
      </c>
      <c r="T442" s="1" t="s">
        <v>1307</v>
      </c>
      <c r="U442" s="3">
        <v>51.7951279690025</v>
      </c>
      <c r="V442" s="3">
        <v>12.56</v>
      </c>
      <c r="W442" s="3" t="s">
        <v>206</v>
      </c>
      <c r="X442" s="3"/>
    </row>
    <row r="443" spans="14:24" x14ac:dyDescent="0.3">
      <c r="N443" s="1" t="s">
        <v>6853</v>
      </c>
      <c r="O443" s="1" t="s">
        <v>7723</v>
      </c>
      <c r="P443" t="s">
        <v>7724</v>
      </c>
      <c r="Q443">
        <v>4.9200000000000001E-2</v>
      </c>
      <c r="R443" s="5">
        <f t="shared" si="6"/>
        <v>4.9200000000000003E-4</v>
      </c>
      <c r="T443" s="1" t="s">
        <v>1264</v>
      </c>
      <c r="U443" s="3">
        <v>48.464367551140697</v>
      </c>
      <c r="V443" s="3">
        <v>36.249000000000002</v>
      </c>
      <c r="W443" s="3">
        <v>16.375</v>
      </c>
      <c r="X443" s="3"/>
    </row>
    <row r="444" spans="14:24" x14ac:dyDescent="0.3">
      <c r="N444" s="1" t="s">
        <v>6853</v>
      </c>
      <c r="O444" s="1" t="s">
        <v>7725</v>
      </c>
      <c r="P444" t="s">
        <v>7726</v>
      </c>
      <c r="Q444">
        <v>4.9099999999999998E-2</v>
      </c>
      <c r="R444" s="5">
        <f t="shared" si="6"/>
        <v>4.9100000000000001E-4</v>
      </c>
      <c r="T444" s="1" t="s">
        <v>121</v>
      </c>
      <c r="U444" s="3">
        <v>31.347938324640001</v>
      </c>
      <c r="V444" s="3">
        <v>8.7370000000000001</v>
      </c>
      <c r="W444" s="3" t="s">
        <v>206</v>
      </c>
      <c r="X444" s="3"/>
    </row>
    <row r="445" spans="14:24" x14ac:dyDescent="0.3">
      <c r="N445" s="1" t="s">
        <v>6853</v>
      </c>
      <c r="O445" t="s">
        <v>7727</v>
      </c>
      <c r="P445" t="s">
        <v>7728</v>
      </c>
      <c r="Q445">
        <v>4.9099999999999998E-2</v>
      </c>
      <c r="R445" s="5">
        <f t="shared" si="6"/>
        <v>4.9100000000000001E-4</v>
      </c>
      <c r="T445" s="1" t="s">
        <v>1220</v>
      </c>
      <c r="U445" s="3">
        <v>33.099566799889999</v>
      </c>
      <c r="V445" s="3">
        <v>46.53</v>
      </c>
      <c r="W445" s="3">
        <v>20</v>
      </c>
      <c r="X445" s="3"/>
    </row>
    <row r="446" spans="14:24" x14ac:dyDescent="0.3">
      <c r="N446" s="1" t="s">
        <v>6853</v>
      </c>
      <c r="O446" s="1" t="s">
        <v>7729</v>
      </c>
      <c r="P446" t="s">
        <v>7730</v>
      </c>
      <c r="Q446">
        <v>4.9099999999999998E-2</v>
      </c>
      <c r="R446" s="5">
        <f t="shared" si="6"/>
        <v>4.9100000000000001E-4</v>
      </c>
      <c r="T446" s="1" t="s">
        <v>1345</v>
      </c>
      <c r="U446" s="3">
        <v>39.8299161539084</v>
      </c>
      <c r="V446" s="3">
        <v>16.247</v>
      </c>
      <c r="W446" s="3">
        <v>24.1</v>
      </c>
      <c r="X446" s="3"/>
    </row>
    <row r="447" spans="14:24" x14ac:dyDescent="0.3">
      <c r="N447" s="1" t="s">
        <v>6853</v>
      </c>
      <c r="O447" s="1" t="s">
        <v>7731</v>
      </c>
      <c r="P447" t="s">
        <v>7732</v>
      </c>
      <c r="Q447">
        <v>4.8899999999999999E-2</v>
      </c>
      <c r="R447" s="5">
        <f t="shared" si="6"/>
        <v>4.8899999999999996E-4</v>
      </c>
      <c r="T447" s="1" t="s">
        <v>1279</v>
      </c>
      <c r="U447" s="3">
        <v>35.748556094400001</v>
      </c>
      <c r="V447" s="3">
        <v>0</v>
      </c>
      <c r="W447" s="3">
        <v>11.984</v>
      </c>
      <c r="X447" s="3"/>
    </row>
    <row r="448" spans="14:24" x14ac:dyDescent="0.3">
      <c r="N448" s="1" t="s">
        <v>6853</v>
      </c>
      <c r="O448" t="s">
        <v>7733</v>
      </c>
      <c r="P448" t="s">
        <v>7734</v>
      </c>
      <c r="Q448">
        <v>4.8899999999999999E-2</v>
      </c>
      <c r="R448" s="5">
        <f t="shared" si="6"/>
        <v>4.8899999999999996E-4</v>
      </c>
      <c r="T448" s="1" t="s">
        <v>138</v>
      </c>
      <c r="U448" s="3">
        <v>35.25732833</v>
      </c>
      <c r="V448" s="3">
        <v>0</v>
      </c>
      <c r="W448" s="3">
        <v>24.875</v>
      </c>
      <c r="X448" s="3"/>
    </row>
    <row r="449" spans="14:24" x14ac:dyDescent="0.3">
      <c r="N449" s="1" t="s">
        <v>6853</v>
      </c>
      <c r="O449" t="s">
        <v>7735</v>
      </c>
      <c r="P449" t="s">
        <v>7736</v>
      </c>
      <c r="Q449">
        <v>4.8899999999999999E-2</v>
      </c>
      <c r="R449" s="5">
        <f t="shared" si="6"/>
        <v>4.8899999999999996E-4</v>
      </c>
      <c r="T449" s="1" t="s">
        <v>99</v>
      </c>
      <c r="U449" s="3">
        <v>34.642225906699998</v>
      </c>
      <c r="V449" s="3">
        <v>5.6840000000000002</v>
      </c>
      <c r="W449" s="3">
        <v>6.9</v>
      </c>
      <c r="X449" s="3"/>
    </row>
    <row r="450" spans="14:24" x14ac:dyDescent="0.3">
      <c r="N450" s="1" t="s">
        <v>6853</v>
      </c>
      <c r="O450" t="s">
        <v>7737</v>
      </c>
      <c r="P450" t="s">
        <v>7738</v>
      </c>
      <c r="Q450">
        <v>4.8800000000000003E-2</v>
      </c>
      <c r="R450" s="5">
        <f t="shared" si="6"/>
        <v>4.8800000000000004E-4</v>
      </c>
      <c r="T450" s="1" t="s">
        <v>1510</v>
      </c>
      <c r="U450" s="3">
        <v>31.42645804</v>
      </c>
      <c r="V450" s="3">
        <v>34.598999999999997</v>
      </c>
      <c r="W450" s="3">
        <v>34.164999999999999</v>
      </c>
      <c r="X450" s="3"/>
    </row>
    <row r="451" spans="14:24" x14ac:dyDescent="0.3">
      <c r="N451" s="1" t="s">
        <v>6853</v>
      </c>
      <c r="O451" s="1" t="s">
        <v>7739</v>
      </c>
      <c r="P451" t="s">
        <v>7740</v>
      </c>
      <c r="Q451">
        <v>4.87E-2</v>
      </c>
      <c r="R451" s="5">
        <f t="shared" si="6"/>
        <v>4.8700000000000002E-4</v>
      </c>
      <c r="T451" s="1" t="s">
        <v>551</v>
      </c>
      <c r="U451" s="3">
        <v>42.622880358102798</v>
      </c>
      <c r="V451" s="3">
        <v>4.6959999999999997</v>
      </c>
      <c r="W451" s="3">
        <v>14.914</v>
      </c>
      <c r="X451" s="3"/>
    </row>
    <row r="452" spans="14:24" x14ac:dyDescent="0.3">
      <c r="N452" s="1" t="s">
        <v>6853</v>
      </c>
      <c r="O452" t="s">
        <v>7741</v>
      </c>
      <c r="P452" t="s">
        <v>7742</v>
      </c>
      <c r="Q452">
        <v>4.8500000000000001E-2</v>
      </c>
      <c r="R452" s="5">
        <f t="shared" si="6"/>
        <v>4.8500000000000003E-4</v>
      </c>
      <c r="T452" s="1" t="s">
        <v>361</v>
      </c>
      <c r="U452" s="3">
        <v>36.921542545610002</v>
      </c>
      <c r="V452" s="3">
        <v>0</v>
      </c>
      <c r="W452" s="3">
        <v>64.400000000000006</v>
      </c>
      <c r="X452" s="3"/>
    </row>
    <row r="453" spans="14:24" x14ac:dyDescent="0.3">
      <c r="N453" s="1" t="s">
        <v>6853</v>
      </c>
      <c r="O453" s="1" t="s">
        <v>7743</v>
      </c>
      <c r="P453" t="s">
        <v>7744</v>
      </c>
      <c r="Q453">
        <v>4.8300000000000003E-2</v>
      </c>
      <c r="R453" s="5">
        <f t="shared" si="6"/>
        <v>4.8300000000000003E-4</v>
      </c>
      <c r="T453" s="1" t="s">
        <v>1212</v>
      </c>
      <c r="U453" s="3">
        <v>36.920547209358098</v>
      </c>
      <c r="V453" s="3">
        <v>9.1539999999999999</v>
      </c>
      <c r="W453" s="3">
        <v>3.5</v>
      </c>
      <c r="X453" s="3"/>
    </row>
    <row r="454" spans="14:24" x14ac:dyDescent="0.3">
      <c r="N454" s="1" t="s">
        <v>6853</v>
      </c>
      <c r="O454" s="1" t="s">
        <v>7745</v>
      </c>
      <c r="P454" t="s">
        <v>7746</v>
      </c>
      <c r="Q454">
        <v>4.8300000000000003E-2</v>
      </c>
      <c r="R454" s="5">
        <f t="shared" si="6"/>
        <v>4.8300000000000003E-4</v>
      </c>
      <c r="T454" s="1" t="s">
        <v>139</v>
      </c>
      <c r="U454" s="3">
        <v>34.273422087749999</v>
      </c>
      <c r="V454" s="3">
        <v>2.38</v>
      </c>
      <c r="W454" s="3" t="s">
        <v>206</v>
      </c>
      <c r="X454" s="3"/>
    </row>
    <row r="455" spans="14:24" x14ac:dyDescent="0.3">
      <c r="N455" s="1" t="s">
        <v>6853</v>
      </c>
      <c r="O455" s="1" t="s">
        <v>7747</v>
      </c>
      <c r="P455" t="s">
        <v>7748</v>
      </c>
      <c r="Q455">
        <v>4.8099999999999997E-2</v>
      </c>
      <c r="R455" s="5">
        <f t="shared" si="6"/>
        <v>4.8099999999999998E-4</v>
      </c>
      <c r="T455" s="1" t="s">
        <v>134</v>
      </c>
      <c r="U455" s="3">
        <v>36.663173493439999</v>
      </c>
      <c r="V455" s="3">
        <v>-5.4930000000000003</v>
      </c>
      <c r="W455" s="3" t="s">
        <v>206</v>
      </c>
      <c r="X455" s="3"/>
    </row>
    <row r="456" spans="14:24" x14ac:dyDescent="0.3">
      <c r="N456" s="1" t="s">
        <v>6853</v>
      </c>
      <c r="O456" s="1" t="s">
        <v>7749</v>
      </c>
      <c r="P456" t="s">
        <v>7750</v>
      </c>
      <c r="Q456">
        <v>4.8000000000000001E-2</v>
      </c>
      <c r="R456" s="5">
        <f t="shared" si="6"/>
        <v>4.8000000000000001E-4</v>
      </c>
      <c r="T456" s="1" t="s">
        <v>119</v>
      </c>
      <c r="U456" s="3">
        <v>41.243657148600001</v>
      </c>
      <c r="V456" s="3">
        <v>1.3959999999999999</v>
      </c>
      <c r="W456" s="3">
        <v>7.3250000000000002</v>
      </c>
      <c r="X456" s="3"/>
    </row>
    <row r="457" spans="14:24" x14ac:dyDescent="0.3">
      <c r="N457" s="1" t="s">
        <v>6853</v>
      </c>
      <c r="O457" s="1" t="s">
        <v>7751</v>
      </c>
      <c r="P457" t="s">
        <v>7752</v>
      </c>
      <c r="Q457">
        <v>4.7899999999999998E-2</v>
      </c>
      <c r="R457" s="5">
        <f t="shared" ref="R457:R520" si="7">Q457/100</f>
        <v>4.7899999999999999E-4</v>
      </c>
      <c r="T457" s="1" t="s">
        <v>224</v>
      </c>
      <c r="U457" s="3">
        <v>50.682786968400002</v>
      </c>
      <c r="V457" s="3">
        <v>54.158999999999999</v>
      </c>
      <c r="W457" s="3" t="s">
        <v>206</v>
      </c>
      <c r="X457" s="3"/>
    </row>
    <row r="458" spans="14:24" x14ac:dyDescent="0.3">
      <c r="N458" s="1" t="s">
        <v>6853</v>
      </c>
      <c r="O458" s="1" t="s">
        <v>7753</v>
      </c>
      <c r="P458" t="s">
        <v>7754</v>
      </c>
      <c r="Q458">
        <v>4.7800000000000002E-2</v>
      </c>
      <c r="R458" s="5">
        <f t="shared" si="7"/>
        <v>4.7800000000000002E-4</v>
      </c>
      <c r="T458" s="1" t="s">
        <v>1258</v>
      </c>
      <c r="U458" s="3">
        <v>34.87790578656</v>
      </c>
      <c r="V458" s="3">
        <v>11.859</v>
      </c>
      <c r="W458" s="3" t="s">
        <v>206</v>
      </c>
      <c r="X458" s="3"/>
    </row>
    <row r="459" spans="14:24" x14ac:dyDescent="0.3">
      <c r="N459" s="1" t="s">
        <v>6853</v>
      </c>
      <c r="O459" s="1" t="s">
        <v>7755</v>
      </c>
      <c r="P459" t="s">
        <v>7756</v>
      </c>
      <c r="Q459">
        <v>4.7699999999999999E-2</v>
      </c>
      <c r="R459" s="5">
        <f t="shared" si="7"/>
        <v>4.7699999999999999E-4</v>
      </c>
      <c r="T459" s="1" t="s">
        <v>1330</v>
      </c>
      <c r="U459" s="3">
        <v>31.623434820250001</v>
      </c>
      <c r="V459" s="3">
        <v>-8.6669999999999998</v>
      </c>
      <c r="W459" s="3" t="s">
        <v>206</v>
      </c>
      <c r="X459" s="3"/>
    </row>
    <row r="460" spans="14:24" x14ac:dyDescent="0.3">
      <c r="N460" s="1" t="s">
        <v>6853</v>
      </c>
      <c r="O460" s="1" t="s">
        <v>7757</v>
      </c>
      <c r="P460" t="s">
        <v>7758</v>
      </c>
      <c r="Q460">
        <v>4.7600000000000003E-2</v>
      </c>
      <c r="R460" s="5">
        <f t="shared" si="7"/>
        <v>4.7600000000000002E-4</v>
      </c>
      <c r="T460" s="1" t="s">
        <v>1229</v>
      </c>
      <c r="U460" s="3">
        <v>36.464822134387397</v>
      </c>
      <c r="V460" s="3">
        <v>12.266</v>
      </c>
      <c r="W460" s="3">
        <v>29.5</v>
      </c>
      <c r="X460" s="3"/>
    </row>
    <row r="461" spans="14:24" x14ac:dyDescent="0.3">
      <c r="N461" s="1" t="s">
        <v>6853</v>
      </c>
      <c r="O461" s="1" t="s">
        <v>7759</v>
      </c>
      <c r="P461" t="s">
        <v>7760</v>
      </c>
      <c r="Q461">
        <v>4.7600000000000003E-2</v>
      </c>
      <c r="R461" s="5">
        <f t="shared" si="7"/>
        <v>4.7600000000000002E-4</v>
      </c>
      <c r="T461" s="1" t="s">
        <v>1204</v>
      </c>
      <c r="U461" s="3">
        <v>46.996811291207699</v>
      </c>
      <c r="V461" s="3">
        <v>11.993</v>
      </c>
      <c r="W461" s="3">
        <v>14.6</v>
      </c>
      <c r="X461" s="3"/>
    </row>
    <row r="462" spans="14:24" x14ac:dyDescent="0.3">
      <c r="N462" s="1" t="s">
        <v>6853</v>
      </c>
      <c r="O462" s="1" t="s">
        <v>7761</v>
      </c>
      <c r="P462" t="s">
        <v>7762</v>
      </c>
      <c r="Q462">
        <v>4.7500000000000001E-2</v>
      </c>
      <c r="R462" s="5">
        <f t="shared" si="7"/>
        <v>4.75E-4</v>
      </c>
      <c r="T462" s="1" t="s">
        <v>496</v>
      </c>
      <c r="U462" s="3">
        <v>84.494321362324797</v>
      </c>
      <c r="V462" s="3">
        <v>11.933999999999999</v>
      </c>
      <c r="W462" s="3">
        <v>13.89</v>
      </c>
      <c r="X462" s="3"/>
    </row>
    <row r="463" spans="14:24" x14ac:dyDescent="0.3">
      <c r="N463" s="1" t="s">
        <v>6853</v>
      </c>
      <c r="O463" s="1" t="s">
        <v>7763</v>
      </c>
      <c r="P463" t="s">
        <v>7764</v>
      </c>
      <c r="Q463">
        <v>4.7399999999999998E-2</v>
      </c>
      <c r="R463" s="5">
        <f t="shared" si="7"/>
        <v>4.7399999999999997E-4</v>
      </c>
      <c r="T463" s="1" t="s">
        <v>1380</v>
      </c>
      <c r="U463" s="3">
        <v>31.9938798232115</v>
      </c>
      <c r="V463" s="3">
        <v>2.2709999999999999</v>
      </c>
      <c r="W463" s="3">
        <v>12.95825</v>
      </c>
      <c r="X463" s="3"/>
    </row>
    <row r="464" spans="14:24" x14ac:dyDescent="0.3">
      <c r="N464" s="1" t="s">
        <v>6853</v>
      </c>
      <c r="O464" s="1" t="s">
        <v>7765</v>
      </c>
      <c r="P464" t="s">
        <v>7766</v>
      </c>
      <c r="Q464">
        <v>4.7399999999999998E-2</v>
      </c>
      <c r="R464" s="5">
        <f t="shared" si="7"/>
        <v>4.7399999999999997E-4</v>
      </c>
      <c r="T464" s="1" t="s">
        <v>1187</v>
      </c>
      <c r="U464" s="3">
        <v>32.491183475313697</v>
      </c>
      <c r="V464" s="3">
        <v>11.227</v>
      </c>
      <c r="W464" s="3">
        <v>8.7899999999999991</v>
      </c>
      <c r="X464" s="3"/>
    </row>
    <row r="465" spans="14:24" x14ac:dyDescent="0.3">
      <c r="N465" s="1" t="s">
        <v>6853</v>
      </c>
      <c r="O465" s="1" t="s">
        <v>7767</v>
      </c>
      <c r="P465" t="s">
        <v>7768</v>
      </c>
      <c r="Q465">
        <v>4.7300000000000002E-2</v>
      </c>
      <c r="R465" s="5">
        <f t="shared" si="7"/>
        <v>4.73E-4</v>
      </c>
      <c r="T465" s="1" t="s">
        <v>1309</v>
      </c>
      <c r="U465" s="3">
        <v>32.947368097290401</v>
      </c>
      <c r="V465" s="3">
        <v>11.025</v>
      </c>
      <c r="W465" s="3">
        <v>10.167</v>
      </c>
      <c r="X465" s="3"/>
    </row>
    <row r="466" spans="14:24" x14ac:dyDescent="0.3">
      <c r="N466" s="1" t="s">
        <v>6853</v>
      </c>
      <c r="O466" s="1" t="s">
        <v>7769</v>
      </c>
      <c r="P466" t="s">
        <v>7770</v>
      </c>
      <c r="Q466">
        <v>4.7300000000000002E-2</v>
      </c>
      <c r="R466" s="5">
        <f t="shared" si="7"/>
        <v>4.73E-4</v>
      </c>
      <c r="T466" s="1" t="s">
        <v>1276</v>
      </c>
      <c r="U466" s="3">
        <v>34.852318622799999</v>
      </c>
      <c r="V466" s="3">
        <v>24.818999999999999</v>
      </c>
      <c r="W466" s="3">
        <v>10.6</v>
      </c>
      <c r="X466" s="3"/>
    </row>
    <row r="467" spans="14:24" x14ac:dyDescent="0.3">
      <c r="N467" s="1" t="s">
        <v>6853</v>
      </c>
      <c r="O467" s="1" t="s">
        <v>7771</v>
      </c>
      <c r="P467" t="s">
        <v>7772</v>
      </c>
      <c r="Q467">
        <v>4.7100000000000003E-2</v>
      </c>
      <c r="R467" s="5">
        <f t="shared" si="7"/>
        <v>4.7100000000000001E-4</v>
      </c>
      <c r="T467" s="1" t="s">
        <v>137</v>
      </c>
      <c r="U467" s="3">
        <v>36.029201295679997</v>
      </c>
      <c r="V467" s="3">
        <v>18.184000000000001</v>
      </c>
      <c r="W467" s="3" t="s">
        <v>206</v>
      </c>
      <c r="X467" s="3"/>
    </row>
    <row r="468" spans="14:24" x14ac:dyDescent="0.3">
      <c r="N468" s="1" t="s">
        <v>6853</v>
      </c>
      <c r="O468" t="s">
        <v>7773</v>
      </c>
      <c r="P468" t="s">
        <v>7774</v>
      </c>
      <c r="Q468">
        <v>4.7100000000000003E-2</v>
      </c>
      <c r="R468" s="5">
        <f t="shared" si="7"/>
        <v>4.7100000000000001E-4</v>
      </c>
      <c r="T468" s="1" t="s">
        <v>2668</v>
      </c>
      <c r="U468" s="3">
        <v>53.571830877875399</v>
      </c>
      <c r="V468" s="3">
        <v>11.451000000000001</v>
      </c>
      <c r="W468" s="3">
        <v>19.66667</v>
      </c>
      <c r="X468" s="3"/>
    </row>
    <row r="469" spans="14:24" x14ac:dyDescent="0.3">
      <c r="N469" s="1" t="s">
        <v>6853</v>
      </c>
      <c r="O469" t="s">
        <v>7775</v>
      </c>
      <c r="P469" t="s">
        <v>7776</v>
      </c>
      <c r="Q469">
        <v>4.7E-2</v>
      </c>
      <c r="R469" s="5">
        <f t="shared" si="7"/>
        <v>4.6999999999999999E-4</v>
      </c>
      <c r="T469" s="1" t="s">
        <v>1451</v>
      </c>
      <c r="U469" s="3">
        <v>30.509250101319999</v>
      </c>
      <c r="V469" s="3">
        <v>12.614000000000001</v>
      </c>
      <c r="W469" s="3" t="s">
        <v>206</v>
      </c>
      <c r="X469" s="3"/>
    </row>
    <row r="470" spans="14:24" x14ac:dyDescent="0.3">
      <c r="N470" s="1" t="s">
        <v>6853</v>
      </c>
      <c r="O470" s="1" t="s">
        <v>7777</v>
      </c>
      <c r="P470" t="s">
        <v>7778</v>
      </c>
      <c r="Q470">
        <v>4.6899999999999997E-2</v>
      </c>
      <c r="R470" s="5">
        <f t="shared" si="7"/>
        <v>4.6899999999999996E-4</v>
      </c>
      <c r="T470" s="1" t="s">
        <v>1350</v>
      </c>
      <c r="U470" s="3">
        <v>31.295716398900002</v>
      </c>
      <c r="V470" s="3">
        <v>14.38</v>
      </c>
      <c r="W470" s="3">
        <v>27.6</v>
      </c>
      <c r="X470" s="3"/>
    </row>
    <row r="471" spans="14:24" x14ac:dyDescent="0.3">
      <c r="N471" s="1" t="s">
        <v>6853</v>
      </c>
      <c r="O471" s="1" t="s">
        <v>7779</v>
      </c>
      <c r="P471" t="s">
        <v>7780</v>
      </c>
      <c r="Q471">
        <v>4.6800000000000001E-2</v>
      </c>
      <c r="R471" s="5">
        <f t="shared" si="7"/>
        <v>4.6799999999999999E-4</v>
      </c>
      <c r="T471" s="1" t="s">
        <v>1203</v>
      </c>
      <c r="U471" s="3">
        <v>34.269279421440501</v>
      </c>
      <c r="V471" s="3">
        <v>-6.423</v>
      </c>
      <c r="W471" s="3">
        <v>8.1</v>
      </c>
      <c r="X471" s="3"/>
    </row>
    <row r="472" spans="14:24" x14ac:dyDescent="0.3">
      <c r="N472" s="1" t="s">
        <v>6853</v>
      </c>
      <c r="O472" t="s">
        <v>7781</v>
      </c>
      <c r="P472" t="s">
        <v>7782</v>
      </c>
      <c r="Q472">
        <v>4.6800000000000001E-2</v>
      </c>
      <c r="R472" s="5">
        <f t="shared" si="7"/>
        <v>4.6799999999999999E-4</v>
      </c>
      <c r="T472" s="1" t="s">
        <v>117</v>
      </c>
      <c r="U472" s="3">
        <v>32.028736984479998</v>
      </c>
      <c r="V472" s="3">
        <v>3.5009999999999999</v>
      </c>
      <c r="W472" s="3">
        <v>2.8</v>
      </c>
      <c r="X472" s="3"/>
    </row>
    <row r="473" spans="14:24" x14ac:dyDescent="0.3">
      <c r="N473" s="1" t="s">
        <v>6853</v>
      </c>
      <c r="O473" s="1" t="s">
        <v>7783</v>
      </c>
      <c r="P473" t="s">
        <v>7784</v>
      </c>
      <c r="Q473">
        <v>4.6600000000000003E-2</v>
      </c>
      <c r="R473" s="5">
        <f t="shared" si="7"/>
        <v>4.6600000000000005E-4</v>
      </c>
      <c r="T473" s="1" t="s">
        <v>106</v>
      </c>
      <c r="U473" s="3">
        <v>35.138014591249998</v>
      </c>
      <c r="V473" s="3">
        <v>10.925000000000001</v>
      </c>
      <c r="W473" s="3">
        <v>9.9484999999999992</v>
      </c>
      <c r="X473" s="3"/>
    </row>
    <row r="474" spans="14:24" x14ac:dyDescent="0.3">
      <c r="N474" s="1" t="s">
        <v>6853</v>
      </c>
      <c r="O474" s="1" t="s">
        <v>7785</v>
      </c>
      <c r="P474" t="s">
        <v>7786</v>
      </c>
      <c r="Q474">
        <v>4.65E-2</v>
      </c>
      <c r="R474" s="5">
        <f t="shared" si="7"/>
        <v>4.6499999999999997E-4</v>
      </c>
      <c r="T474" s="1" t="s">
        <v>152</v>
      </c>
      <c r="U474" s="3">
        <v>42.8902419717</v>
      </c>
      <c r="V474" s="3">
        <v>12.356999999999999</v>
      </c>
      <c r="W474" s="3">
        <v>10.6</v>
      </c>
      <c r="X474" s="3"/>
    </row>
    <row r="475" spans="14:24" x14ac:dyDescent="0.3">
      <c r="N475" s="1" t="s">
        <v>6853</v>
      </c>
      <c r="O475" s="1" t="s">
        <v>7787</v>
      </c>
      <c r="P475" t="s">
        <v>7788</v>
      </c>
      <c r="Q475">
        <v>4.65E-2</v>
      </c>
      <c r="R475" s="5">
        <f t="shared" si="7"/>
        <v>4.6499999999999997E-4</v>
      </c>
      <c r="T475" s="1" t="s">
        <v>206</v>
      </c>
      <c r="U475" s="3" t="s">
        <v>249</v>
      </c>
      <c r="V475" s="3" t="s">
        <v>1029</v>
      </c>
      <c r="W475" s="3" t="s">
        <v>278</v>
      </c>
      <c r="X475" s="3"/>
    </row>
    <row r="476" spans="14:24" x14ac:dyDescent="0.3">
      <c r="N476" s="1" t="s">
        <v>6853</v>
      </c>
      <c r="O476" s="1" t="s">
        <v>7789</v>
      </c>
      <c r="P476" t="s">
        <v>7790</v>
      </c>
      <c r="Q476">
        <v>4.6300000000000001E-2</v>
      </c>
      <c r="R476" s="5">
        <f t="shared" si="7"/>
        <v>4.6300000000000003E-4</v>
      </c>
      <c r="T476" s="1" t="s">
        <v>1237</v>
      </c>
      <c r="U476" s="3">
        <v>30.98557607775</v>
      </c>
      <c r="V476" s="3">
        <v>12.07</v>
      </c>
      <c r="W476" s="3">
        <v>28.245999999999999</v>
      </c>
      <c r="X476" s="3"/>
    </row>
    <row r="477" spans="14:24" x14ac:dyDescent="0.3">
      <c r="N477" s="1" t="s">
        <v>6853</v>
      </c>
      <c r="O477" s="1" t="s">
        <v>7791</v>
      </c>
      <c r="P477" t="s">
        <v>7792</v>
      </c>
      <c r="Q477">
        <v>4.6300000000000001E-2</v>
      </c>
      <c r="R477" s="5">
        <f t="shared" si="7"/>
        <v>4.6300000000000003E-4</v>
      </c>
      <c r="T477" s="1" t="s">
        <v>1250</v>
      </c>
      <c r="U477" s="3">
        <v>43.800355210294903</v>
      </c>
      <c r="V477" s="3">
        <v>14.406000000000001</v>
      </c>
      <c r="W477" s="3">
        <v>6.86</v>
      </c>
      <c r="X477" s="3"/>
    </row>
    <row r="478" spans="14:24" x14ac:dyDescent="0.3">
      <c r="N478" s="1" t="s">
        <v>6853</v>
      </c>
      <c r="O478" t="s">
        <v>7793</v>
      </c>
      <c r="P478" t="s">
        <v>7794</v>
      </c>
      <c r="Q478">
        <v>4.6199999999999998E-2</v>
      </c>
      <c r="R478" s="5">
        <f t="shared" si="7"/>
        <v>4.6199999999999995E-4</v>
      </c>
      <c r="T478" s="1" t="s">
        <v>2675</v>
      </c>
      <c r="U478" s="3">
        <v>27.391142677680001</v>
      </c>
      <c r="V478" s="3">
        <v>14.933999999999999</v>
      </c>
      <c r="W478" s="3">
        <v>8</v>
      </c>
      <c r="X478" s="3"/>
    </row>
    <row r="479" spans="14:24" x14ac:dyDescent="0.3">
      <c r="N479" s="1" t="s">
        <v>6853</v>
      </c>
      <c r="O479" s="1" t="s">
        <v>7795</v>
      </c>
      <c r="P479" t="s">
        <v>7796</v>
      </c>
      <c r="Q479">
        <v>4.6100000000000002E-2</v>
      </c>
      <c r="R479" s="5">
        <f t="shared" si="7"/>
        <v>4.6100000000000004E-4</v>
      </c>
      <c r="T479" s="1" t="s">
        <v>1620</v>
      </c>
      <c r="U479" s="3">
        <v>29.868711772379999</v>
      </c>
      <c r="V479" s="3">
        <v>29.169</v>
      </c>
      <c r="W479" s="3" t="s">
        <v>206</v>
      </c>
      <c r="X479" s="3"/>
    </row>
    <row r="480" spans="14:24" x14ac:dyDescent="0.3">
      <c r="N480" s="1" t="s">
        <v>6853</v>
      </c>
      <c r="O480" t="s">
        <v>7797</v>
      </c>
      <c r="P480" t="s">
        <v>7798</v>
      </c>
      <c r="Q480">
        <v>4.6100000000000002E-2</v>
      </c>
      <c r="R480" s="5">
        <f t="shared" si="7"/>
        <v>4.6100000000000004E-4</v>
      </c>
      <c r="T480" s="1" t="s">
        <v>2670</v>
      </c>
      <c r="U480" s="3">
        <v>46.521411467365397</v>
      </c>
      <c r="V480" s="3">
        <v>53.738999999999997</v>
      </c>
      <c r="W480" s="3">
        <v>27.121670000000002</v>
      </c>
      <c r="X480" s="3"/>
    </row>
    <row r="481" spans="14:24" x14ac:dyDescent="0.3">
      <c r="N481" s="1" t="s">
        <v>6853</v>
      </c>
      <c r="O481" s="1" t="s">
        <v>7799</v>
      </c>
      <c r="P481" t="s">
        <v>7800</v>
      </c>
      <c r="Q481">
        <v>4.5999999999999999E-2</v>
      </c>
      <c r="R481" s="5">
        <f t="shared" si="7"/>
        <v>4.6000000000000001E-4</v>
      </c>
      <c r="T481" s="1" t="s">
        <v>1561</v>
      </c>
      <c r="U481" s="3">
        <v>27.4398680766</v>
      </c>
      <c r="V481" s="3">
        <v>14.167</v>
      </c>
      <c r="W481" s="3">
        <v>21.6</v>
      </c>
      <c r="X481" s="3"/>
    </row>
    <row r="482" spans="14:24" x14ac:dyDescent="0.3">
      <c r="N482" s="1" t="s">
        <v>6853</v>
      </c>
      <c r="O482" s="1" t="s">
        <v>7801</v>
      </c>
      <c r="P482" t="s">
        <v>7802</v>
      </c>
      <c r="Q482">
        <v>4.5900000000000003E-2</v>
      </c>
      <c r="R482" s="5">
        <f t="shared" si="7"/>
        <v>4.5900000000000004E-4</v>
      </c>
      <c r="T482" s="1" t="s">
        <v>1202</v>
      </c>
      <c r="U482" s="3">
        <v>36.345095385059402</v>
      </c>
      <c r="V482" s="3">
        <v>-14.923</v>
      </c>
      <c r="W482" s="3">
        <v>10.29533</v>
      </c>
      <c r="X482" s="3"/>
    </row>
    <row r="483" spans="14:24" x14ac:dyDescent="0.3">
      <c r="N483" s="1" t="s">
        <v>6853</v>
      </c>
      <c r="O483" s="1" t="s">
        <v>7803</v>
      </c>
      <c r="P483" t="s">
        <v>7804</v>
      </c>
      <c r="Q483">
        <v>4.5900000000000003E-2</v>
      </c>
      <c r="R483" s="5">
        <f t="shared" si="7"/>
        <v>4.5900000000000004E-4</v>
      </c>
      <c r="T483" s="1" t="s">
        <v>1270</v>
      </c>
      <c r="U483" s="3">
        <v>28.57965440792</v>
      </c>
      <c r="V483" s="3">
        <v>47.905000000000001</v>
      </c>
      <c r="W483" s="3" t="s">
        <v>206</v>
      </c>
      <c r="X483" s="3"/>
    </row>
    <row r="484" spans="14:24" x14ac:dyDescent="0.3">
      <c r="N484" s="1" t="s">
        <v>6853</v>
      </c>
      <c r="O484" s="1" t="s">
        <v>7805</v>
      </c>
      <c r="P484" t="s">
        <v>7806</v>
      </c>
      <c r="Q484">
        <v>4.5699999999999998E-2</v>
      </c>
      <c r="R484" s="5">
        <f t="shared" si="7"/>
        <v>4.57E-4</v>
      </c>
      <c r="T484" s="1" t="s">
        <v>449</v>
      </c>
      <c r="U484" s="3">
        <v>125.284368011165</v>
      </c>
      <c r="V484" s="3">
        <v>50.869</v>
      </c>
      <c r="W484" s="3" t="s">
        <v>206</v>
      </c>
      <c r="X484" s="3"/>
    </row>
    <row r="485" spans="14:24" x14ac:dyDescent="0.3">
      <c r="N485" s="1" t="s">
        <v>6853</v>
      </c>
      <c r="O485" s="1" t="s">
        <v>7807</v>
      </c>
      <c r="P485" t="s">
        <v>7808</v>
      </c>
      <c r="Q485">
        <v>4.5600000000000002E-2</v>
      </c>
      <c r="R485" s="5">
        <f t="shared" si="7"/>
        <v>4.5600000000000003E-4</v>
      </c>
      <c r="T485" s="1" t="s">
        <v>1379</v>
      </c>
      <c r="U485" s="3">
        <v>214.61200743790801</v>
      </c>
      <c r="V485" s="3">
        <v>6.7530000000000001</v>
      </c>
      <c r="W485" s="3">
        <v>13.598000000000001</v>
      </c>
      <c r="X485" s="3"/>
    </row>
    <row r="486" spans="14:24" x14ac:dyDescent="0.3">
      <c r="N486" s="1" t="s">
        <v>6853</v>
      </c>
      <c r="O486" s="1" t="s">
        <v>7809</v>
      </c>
      <c r="P486" t="s">
        <v>7810</v>
      </c>
      <c r="Q486">
        <v>4.5600000000000002E-2</v>
      </c>
      <c r="R486" s="5">
        <f t="shared" si="7"/>
        <v>4.5600000000000003E-4</v>
      </c>
      <c r="T486" s="1" t="s">
        <v>1197</v>
      </c>
      <c r="U486" s="3">
        <v>35.8726634678655</v>
      </c>
      <c r="V486" s="3">
        <v>106.776</v>
      </c>
      <c r="W486" s="3">
        <v>3.7</v>
      </c>
      <c r="X486" s="3"/>
    </row>
    <row r="487" spans="14:24" x14ac:dyDescent="0.3">
      <c r="N487" s="1" t="s">
        <v>6853</v>
      </c>
      <c r="O487" s="1" t="s">
        <v>7811</v>
      </c>
      <c r="P487" t="s">
        <v>7812</v>
      </c>
      <c r="Q487">
        <v>4.5400000000000003E-2</v>
      </c>
      <c r="R487" s="5">
        <f t="shared" si="7"/>
        <v>4.5400000000000003E-4</v>
      </c>
      <c r="T487" s="1" t="s">
        <v>1292</v>
      </c>
      <c r="U487" s="3">
        <v>38.930258366271403</v>
      </c>
      <c r="V487" s="3">
        <v>5.0410000000000004</v>
      </c>
      <c r="W487" s="3">
        <v>19.430499999999999</v>
      </c>
      <c r="X487" s="3"/>
    </row>
    <row r="488" spans="14:24" x14ac:dyDescent="0.3">
      <c r="N488" s="1" t="s">
        <v>6853</v>
      </c>
      <c r="O488" t="s">
        <v>7813</v>
      </c>
      <c r="P488" t="s">
        <v>7814</v>
      </c>
      <c r="Q488">
        <v>4.5400000000000003E-2</v>
      </c>
      <c r="R488" s="5">
        <f t="shared" si="7"/>
        <v>4.5400000000000003E-4</v>
      </c>
      <c r="T488" s="1" t="s">
        <v>1261</v>
      </c>
      <c r="U488" s="3">
        <v>32.105450050425397</v>
      </c>
      <c r="V488" s="3">
        <v>-6.9749999999999996</v>
      </c>
      <c r="W488" s="3">
        <v>12.885669999999999</v>
      </c>
      <c r="X488" s="3"/>
    </row>
    <row r="489" spans="14:24" x14ac:dyDescent="0.3">
      <c r="N489" s="1" t="s">
        <v>6853</v>
      </c>
      <c r="O489" s="1" t="s">
        <v>7815</v>
      </c>
      <c r="P489" s="1" t="s">
        <v>7816</v>
      </c>
      <c r="Q489">
        <v>4.5400000000000003E-2</v>
      </c>
      <c r="R489" s="5">
        <f t="shared" si="7"/>
        <v>4.5400000000000003E-4</v>
      </c>
      <c r="T489" s="1" t="s">
        <v>120</v>
      </c>
      <c r="U489" s="3">
        <v>34.415181068499997</v>
      </c>
      <c r="V489" s="3">
        <v>14.996</v>
      </c>
      <c r="W489" s="3">
        <v>11.18267</v>
      </c>
      <c r="X489" s="3"/>
    </row>
    <row r="490" spans="14:24" x14ac:dyDescent="0.3">
      <c r="N490" s="1" t="s">
        <v>6853</v>
      </c>
      <c r="O490" s="1" t="s">
        <v>7817</v>
      </c>
      <c r="P490" t="s">
        <v>7818</v>
      </c>
      <c r="Q490">
        <v>4.5400000000000003E-2</v>
      </c>
      <c r="R490" s="5">
        <f t="shared" si="7"/>
        <v>4.5400000000000003E-4</v>
      </c>
      <c r="T490" s="1" t="s">
        <v>1375</v>
      </c>
      <c r="U490" s="3">
        <v>41.367218344960001</v>
      </c>
      <c r="V490" s="3">
        <v>23.608000000000001</v>
      </c>
      <c r="W490" s="3">
        <v>27.6</v>
      </c>
      <c r="X490" s="3"/>
    </row>
    <row r="491" spans="14:24" x14ac:dyDescent="0.3">
      <c r="N491" s="1" t="s">
        <v>6853</v>
      </c>
      <c r="O491" s="1" t="s">
        <v>7819</v>
      </c>
      <c r="P491" t="s">
        <v>7820</v>
      </c>
      <c r="Q491">
        <v>4.53E-2</v>
      </c>
      <c r="R491" s="5">
        <f t="shared" si="7"/>
        <v>4.5300000000000001E-4</v>
      </c>
      <c r="T491" s="1" t="s">
        <v>141</v>
      </c>
      <c r="U491" s="3">
        <v>32.40634250494</v>
      </c>
      <c r="V491" s="3">
        <v>11.398999999999999</v>
      </c>
      <c r="W491" s="3" t="s">
        <v>206</v>
      </c>
      <c r="X491" s="3"/>
    </row>
    <row r="492" spans="14:24" x14ac:dyDescent="0.3">
      <c r="N492" s="1" t="s">
        <v>6853</v>
      </c>
      <c r="O492" s="1" t="s">
        <v>7821</v>
      </c>
      <c r="P492" t="s">
        <v>7822</v>
      </c>
      <c r="Q492">
        <v>4.5199999999999997E-2</v>
      </c>
      <c r="R492" s="5">
        <f t="shared" si="7"/>
        <v>4.5199999999999998E-4</v>
      </c>
      <c r="T492" s="1" t="s">
        <v>699</v>
      </c>
      <c r="U492" s="3">
        <v>34.520024077839999</v>
      </c>
      <c r="V492" s="3">
        <v>86.406000000000006</v>
      </c>
      <c r="W492" s="3">
        <v>40.299999999999997</v>
      </c>
      <c r="X492" s="3"/>
    </row>
    <row r="493" spans="14:24" x14ac:dyDescent="0.3">
      <c r="N493" s="1" t="s">
        <v>6853</v>
      </c>
      <c r="O493" s="1" t="s">
        <v>7823</v>
      </c>
      <c r="P493" t="s">
        <v>7824</v>
      </c>
      <c r="Q493">
        <v>4.5100000000000001E-2</v>
      </c>
      <c r="R493" s="5">
        <f t="shared" si="7"/>
        <v>4.5100000000000001E-4</v>
      </c>
      <c r="T493" s="1" t="s">
        <v>1268</v>
      </c>
      <c r="U493" s="3">
        <v>62.276149927097102</v>
      </c>
      <c r="V493" s="3">
        <v>4.9089999999999998</v>
      </c>
      <c r="W493" s="3" t="s">
        <v>206</v>
      </c>
      <c r="X493" s="3"/>
    </row>
    <row r="494" spans="14:24" x14ac:dyDescent="0.3">
      <c r="N494" s="1" t="s">
        <v>6853</v>
      </c>
      <c r="O494" t="s">
        <v>7825</v>
      </c>
      <c r="P494" t="s">
        <v>7826</v>
      </c>
      <c r="Q494">
        <v>4.5100000000000001E-2</v>
      </c>
      <c r="R494" s="5">
        <f t="shared" si="7"/>
        <v>4.5100000000000001E-4</v>
      </c>
      <c r="T494" s="1" t="s">
        <v>1303</v>
      </c>
      <c r="U494" s="3">
        <v>28.612243447736901</v>
      </c>
      <c r="V494" s="3">
        <v>9</v>
      </c>
      <c r="W494" s="3">
        <v>6.5220000000000002</v>
      </c>
      <c r="X494" s="3"/>
    </row>
    <row r="495" spans="14:24" x14ac:dyDescent="0.3">
      <c r="N495" s="1" t="s">
        <v>6853</v>
      </c>
      <c r="O495" s="1" t="s">
        <v>7827</v>
      </c>
      <c r="P495" t="s">
        <v>7828</v>
      </c>
      <c r="Q495">
        <v>4.4999999999999998E-2</v>
      </c>
      <c r="R495" s="5">
        <f t="shared" si="7"/>
        <v>4.4999999999999999E-4</v>
      </c>
      <c r="T495" s="1" t="s">
        <v>853</v>
      </c>
      <c r="U495" s="3">
        <v>36.886283545963998</v>
      </c>
      <c r="V495" s="3">
        <v>26.841000000000001</v>
      </c>
      <c r="W495" s="3">
        <v>25.4</v>
      </c>
      <c r="X495" s="3"/>
    </row>
    <row r="496" spans="14:24" x14ac:dyDescent="0.3">
      <c r="N496" s="1" t="s">
        <v>6853</v>
      </c>
      <c r="O496" s="1" t="s">
        <v>7829</v>
      </c>
      <c r="P496" t="s">
        <v>7830</v>
      </c>
      <c r="Q496">
        <v>4.4900000000000002E-2</v>
      </c>
      <c r="R496" s="5">
        <f t="shared" si="7"/>
        <v>4.4900000000000002E-4</v>
      </c>
      <c r="T496" s="1" t="s">
        <v>262</v>
      </c>
      <c r="U496" s="3">
        <v>40.212324359999997</v>
      </c>
      <c r="V496" s="3">
        <v>0</v>
      </c>
      <c r="W496" s="3" t="s">
        <v>206</v>
      </c>
      <c r="X496" s="3"/>
    </row>
    <row r="497" spans="14:24" x14ac:dyDescent="0.3">
      <c r="N497" s="1" t="s">
        <v>6853</v>
      </c>
      <c r="O497" s="1" t="s">
        <v>7831</v>
      </c>
      <c r="P497" t="s">
        <v>7832</v>
      </c>
      <c r="Q497">
        <v>4.4900000000000002E-2</v>
      </c>
      <c r="R497" s="5">
        <f t="shared" si="7"/>
        <v>4.4900000000000002E-4</v>
      </c>
      <c r="T497" s="1" t="s">
        <v>149</v>
      </c>
      <c r="U497" s="3">
        <v>33.001427536000001</v>
      </c>
      <c r="V497" s="3">
        <v>-7.4889999999999999</v>
      </c>
      <c r="W497" s="3" t="s">
        <v>206</v>
      </c>
      <c r="X497" s="3"/>
    </row>
    <row r="498" spans="14:24" x14ac:dyDescent="0.3">
      <c r="N498" s="1" t="s">
        <v>6853</v>
      </c>
      <c r="O498" t="s">
        <v>7833</v>
      </c>
      <c r="P498" t="s">
        <v>7834</v>
      </c>
      <c r="Q498">
        <v>4.4699999999999997E-2</v>
      </c>
      <c r="R498" s="5">
        <f t="shared" si="7"/>
        <v>4.4699999999999997E-4</v>
      </c>
      <c r="T498" s="1" t="s">
        <v>161</v>
      </c>
      <c r="U498" s="3">
        <v>31.57109522316</v>
      </c>
      <c r="V498" s="3">
        <v>28.172999999999998</v>
      </c>
      <c r="W498" s="3" t="s">
        <v>206</v>
      </c>
      <c r="X498" s="3"/>
    </row>
    <row r="499" spans="14:24" x14ac:dyDescent="0.3">
      <c r="N499" s="1" t="s">
        <v>6853</v>
      </c>
      <c r="O499" s="1" t="s">
        <v>7835</v>
      </c>
      <c r="P499" t="s">
        <v>7836</v>
      </c>
      <c r="Q499">
        <v>4.4600000000000001E-2</v>
      </c>
      <c r="R499" s="5">
        <f t="shared" si="7"/>
        <v>4.46E-4</v>
      </c>
      <c r="T499" s="1" t="s">
        <v>1239</v>
      </c>
      <c r="U499" s="3">
        <v>32.460670565436999</v>
      </c>
      <c r="V499" s="3">
        <v>11.340999999999999</v>
      </c>
      <c r="W499" s="3" t="s">
        <v>206</v>
      </c>
      <c r="X499" s="3"/>
    </row>
    <row r="500" spans="14:24" x14ac:dyDescent="0.3">
      <c r="N500" s="1" t="s">
        <v>6853</v>
      </c>
      <c r="O500" s="1" t="s">
        <v>7837</v>
      </c>
      <c r="P500" t="s">
        <v>7838</v>
      </c>
      <c r="Q500">
        <v>4.4600000000000001E-2</v>
      </c>
      <c r="R500" s="5">
        <f t="shared" si="7"/>
        <v>4.46E-4</v>
      </c>
      <c r="T500" s="1" t="s">
        <v>343</v>
      </c>
      <c r="U500" s="3">
        <v>29.0488380342127</v>
      </c>
      <c r="V500" s="3">
        <v>11.59</v>
      </c>
      <c r="W500" s="3">
        <v>12.15667</v>
      </c>
      <c r="X500" s="3"/>
    </row>
    <row r="501" spans="14:24" x14ac:dyDescent="0.3">
      <c r="N501" s="1" t="s">
        <v>6853</v>
      </c>
      <c r="O501" s="1" t="s">
        <v>7839</v>
      </c>
      <c r="P501" t="s">
        <v>7840</v>
      </c>
      <c r="Q501">
        <v>4.4600000000000001E-2</v>
      </c>
      <c r="R501" s="5">
        <f t="shared" si="7"/>
        <v>4.46E-4</v>
      </c>
      <c r="T501" s="1" t="s">
        <v>623</v>
      </c>
      <c r="U501" s="3">
        <v>27.414682241339499</v>
      </c>
      <c r="V501" s="3">
        <v>19.533000000000001</v>
      </c>
      <c r="W501" s="3">
        <v>-6.0030000000000001</v>
      </c>
      <c r="X501" s="3"/>
    </row>
    <row r="502" spans="14:24" x14ac:dyDescent="0.3">
      <c r="N502" s="1" t="s">
        <v>6853</v>
      </c>
      <c r="O502" s="1" t="s">
        <v>7841</v>
      </c>
      <c r="P502" t="s">
        <v>7842</v>
      </c>
      <c r="Q502">
        <v>4.4400000000000002E-2</v>
      </c>
      <c r="R502" s="5">
        <f t="shared" si="7"/>
        <v>4.44E-4</v>
      </c>
      <c r="T502" s="1" t="s">
        <v>1370</v>
      </c>
      <c r="U502" s="3">
        <v>34.279635640000002</v>
      </c>
      <c r="V502" s="3">
        <v>10.69</v>
      </c>
      <c r="W502" s="3">
        <v>13.5</v>
      </c>
      <c r="X502" s="3"/>
    </row>
    <row r="503" spans="14:24" x14ac:dyDescent="0.3">
      <c r="N503" s="1" t="s">
        <v>6853</v>
      </c>
      <c r="O503" s="1" t="s">
        <v>7843</v>
      </c>
      <c r="P503" t="s">
        <v>7844</v>
      </c>
      <c r="Q503">
        <v>4.4299999999999999E-2</v>
      </c>
      <c r="R503" s="5">
        <f t="shared" si="7"/>
        <v>4.4299999999999998E-4</v>
      </c>
      <c r="T503" s="1" t="s">
        <v>1290</v>
      </c>
      <c r="U503" s="3">
        <v>29.312740726115202</v>
      </c>
      <c r="V503" s="3">
        <v>24.375</v>
      </c>
      <c r="W503" s="3">
        <v>6.5282499999999999</v>
      </c>
      <c r="X503" s="3"/>
    </row>
    <row r="504" spans="14:24" x14ac:dyDescent="0.3">
      <c r="N504" s="1" t="s">
        <v>6853</v>
      </c>
      <c r="O504" t="s">
        <v>7845</v>
      </c>
      <c r="P504" t="s">
        <v>7846</v>
      </c>
      <c r="Q504">
        <v>4.41E-2</v>
      </c>
      <c r="R504" s="5">
        <f t="shared" si="7"/>
        <v>4.4099999999999999E-4</v>
      </c>
      <c r="T504" s="1" t="s">
        <v>1295</v>
      </c>
      <c r="U504" s="3">
        <v>50.082318608679799</v>
      </c>
      <c r="V504" s="3">
        <v>23.093</v>
      </c>
      <c r="W504" s="3">
        <v>15.2</v>
      </c>
      <c r="X504" s="3"/>
    </row>
    <row r="505" spans="14:24" x14ac:dyDescent="0.3">
      <c r="N505" s="1" t="s">
        <v>6853</v>
      </c>
      <c r="O505" s="1" t="s">
        <v>7847</v>
      </c>
      <c r="P505" t="s">
        <v>7848</v>
      </c>
      <c r="Q505">
        <v>4.41E-2</v>
      </c>
      <c r="R505" s="5">
        <f t="shared" si="7"/>
        <v>4.4099999999999999E-4</v>
      </c>
      <c r="T505" s="1" t="s">
        <v>1144</v>
      </c>
      <c r="U505" s="3">
        <v>37.142389251530602</v>
      </c>
      <c r="V505" s="3">
        <v>-8.7999999999999995E-2</v>
      </c>
      <c r="W505" s="3" t="s">
        <v>206</v>
      </c>
      <c r="X505" s="3"/>
    </row>
    <row r="506" spans="14:24" x14ac:dyDescent="0.3">
      <c r="N506" s="1" t="s">
        <v>6853</v>
      </c>
      <c r="O506" s="1" t="s">
        <v>7849</v>
      </c>
      <c r="P506" t="s">
        <v>7850</v>
      </c>
      <c r="Q506">
        <v>4.41E-2</v>
      </c>
      <c r="R506" s="5">
        <f t="shared" si="7"/>
        <v>4.4099999999999999E-4</v>
      </c>
      <c r="T506" s="1" t="s">
        <v>886</v>
      </c>
      <c r="U506" s="3">
        <v>30.520253952136599</v>
      </c>
      <c r="V506" s="3">
        <v>10.708</v>
      </c>
      <c r="W506" s="3" t="s">
        <v>206</v>
      </c>
      <c r="X506" s="3"/>
    </row>
    <row r="507" spans="14:24" x14ac:dyDescent="0.3">
      <c r="N507" s="1" t="s">
        <v>6853</v>
      </c>
      <c r="O507" s="1" t="s">
        <v>7851</v>
      </c>
      <c r="P507" t="s">
        <v>7852</v>
      </c>
      <c r="Q507">
        <v>4.3499999999999997E-2</v>
      </c>
      <c r="R507" s="5">
        <f t="shared" si="7"/>
        <v>4.3499999999999995E-4</v>
      </c>
      <c r="T507" s="1" t="s">
        <v>507</v>
      </c>
      <c r="U507" s="3">
        <v>27.384744240519399</v>
      </c>
      <c r="V507" s="3">
        <v>7.4189999999999996</v>
      </c>
      <c r="W507" s="3" t="s">
        <v>206</v>
      </c>
      <c r="X507" s="3"/>
    </row>
    <row r="508" spans="14:24" x14ac:dyDescent="0.3">
      <c r="N508" s="1" t="s">
        <v>6853</v>
      </c>
      <c r="O508" s="1" t="s">
        <v>7787</v>
      </c>
      <c r="P508" t="s">
        <v>7853</v>
      </c>
      <c r="Q508">
        <v>4.3499999999999997E-2</v>
      </c>
      <c r="R508" s="5">
        <f t="shared" si="7"/>
        <v>4.3499999999999995E-4</v>
      </c>
      <c r="T508" s="1" t="s">
        <v>206</v>
      </c>
      <c r="U508" s="3" t="s">
        <v>249</v>
      </c>
      <c r="V508" s="3" t="s">
        <v>1029</v>
      </c>
      <c r="W508" s="3" t="s">
        <v>278</v>
      </c>
      <c r="X508" s="3"/>
    </row>
    <row r="509" spans="14:24" x14ac:dyDescent="0.3">
      <c r="N509" s="1" t="s">
        <v>6853</v>
      </c>
      <c r="O509" t="s">
        <v>7854</v>
      </c>
      <c r="P509" t="s">
        <v>7855</v>
      </c>
      <c r="Q509">
        <v>4.3200000000000002E-2</v>
      </c>
      <c r="R509" s="5">
        <f t="shared" si="7"/>
        <v>4.3200000000000004E-4</v>
      </c>
      <c r="T509" s="1" t="s">
        <v>1297</v>
      </c>
      <c r="U509" s="3">
        <v>32.765079121553498</v>
      </c>
      <c r="V509" s="3">
        <v>13.833</v>
      </c>
      <c r="W509" s="3" t="s">
        <v>206</v>
      </c>
      <c r="X509" s="3"/>
    </row>
    <row r="510" spans="14:24" x14ac:dyDescent="0.3">
      <c r="N510" s="1" t="s">
        <v>6853</v>
      </c>
      <c r="O510" s="1" t="s">
        <v>7856</v>
      </c>
      <c r="P510" t="s">
        <v>7857</v>
      </c>
      <c r="Q510">
        <v>4.2799999999999998E-2</v>
      </c>
      <c r="R510" s="5">
        <f t="shared" si="7"/>
        <v>4.28E-4</v>
      </c>
      <c r="T510" s="1" t="s">
        <v>130</v>
      </c>
      <c r="U510" s="3">
        <v>31.054974170160001</v>
      </c>
      <c r="V510" s="3">
        <v>7.8289999999999997</v>
      </c>
      <c r="W510" s="3">
        <v>14.986000000000001</v>
      </c>
      <c r="X510" s="3"/>
    </row>
    <row r="511" spans="14:24" x14ac:dyDescent="0.3">
      <c r="N511" s="1" t="s">
        <v>6853</v>
      </c>
      <c r="O511" t="s">
        <v>7858</v>
      </c>
      <c r="P511" t="s">
        <v>7859</v>
      </c>
      <c r="Q511">
        <v>4.2799999999999998E-2</v>
      </c>
      <c r="R511" s="5">
        <f t="shared" si="7"/>
        <v>4.28E-4</v>
      </c>
      <c r="T511" s="1" t="s">
        <v>1385</v>
      </c>
      <c r="U511" s="3">
        <v>30.374839599160001</v>
      </c>
      <c r="V511" s="3">
        <v>-74.834000000000003</v>
      </c>
      <c r="W511" s="3" t="s">
        <v>206</v>
      </c>
      <c r="X511" s="3"/>
    </row>
    <row r="512" spans="14:24" x14ac:dyDescent="0.3">
      <c r="N512" s="1" t="s">
        <v>6853</v>
      </c>
      <c r="O512" s="1" t="s">
        <v>7860</v>
      </c>
      <c r="P512" t="s">
        <v>7861</v>
      </c>
      <c r="Q512">
        <v>4.2799999999999998E-2</v>
      </c>
      <c r="R512" s="5">
        <f t="shared" si="7"/>
        <v>4.28E-4</v>
      </c>
      <c r="T512" s="1" t="s">
        <v>1498</v>
      </c>
      <c r="U512" s="3">
        <v>27.82045742615</v>
      </c>
      <c r="V512" s="3">
        <v>24.178000000000001</v>
      </c>
      <c r="W512" s="3">
        <v>20.133330000000001</v>
      </c>
      <c r="X512" s="3"/>
    </row>
    <row r="513" spans="14:24" x14ac:dyDescent="0.3">
      <c r="N513" s="1" t="s">
        <v>6853</v>
      </c>
      <c r="O513" t="s">
        <v>7862</v>
      </c>
      <c r="P513" t="s">
        <v>7863</v>
      </c>
      <c r="Q513">
        <v>4.2700000000000002E-2</v>
      </c>
      <c r="R513" s="5">
        <f t="shared" si="7"/>
        <v>4.2700000000000002E-4</v>
      </c>
      <c r="T513" s="1" t="s">
        <v>1262</v>
      </c>
      <c r="U513" s="3">
        <v>32.5558241592</v>
      </c>
      <c r="V513" s="3">
        <v>24.228000000000002</v>
      </c>
      <c r="W513" s="3">
        <v>7.2</v>
      </c>
      <c r="X513" s="3"/>
    </row>
    <row r="514" spans="14:24" x14ac:dyDescent="0.3">
      <c r="N514" s="1" t="s">
        <v>6853</v>
      </c>
      <c r="O514" s="1" t="s">
        <v>7864</v>
      </c>
      <c r="P514" t="s">
        <v>7865</v>
      </c>
      <c r="Q514">
        <v>4.2599999999999999E-2</v>
      </c>
      <c r="R514" s="5">
        <f t="shared" si="7"/>
        <v>4.26E-4</v>
      </c>
      <c r="T514" s="1" t="s">
        <v>1359</v>
      </c>
      <c r="U514" s="3">
        <v>59.371988745329404</v>
      </c>
      <c r="V514" s="3">
        <v>15.843999999999999</v>
      </c>
      <c r="W514" s="3">
        <v>26.7</v>
      </c>
      <c r="X514" s="3"/>
    </row>
    <row r="515" spans="14:24" x14ac:dyDescent="0.3">
      <c r="N515" s="1" t="s">
        <v>6853</v>
      </c>
      <c r="O515" s="1" t="s">
        <v>7866</v>
      </c>
      <c r="P515" t="s">
        <v>7867</v>
      </c>
      <c r="Q515">
        <v>4.2599999999999999E-2</v>
      </c>
      <c r="R515" s="5">
        <f t="shared" si="7"/>
        <v>4.26E-4</v>
      </c>
      <c r="T515" s="1" t="s">
        <v>1389</v>
      </c>
      <c r="U515" s="3">
        <v>41.789326792797503</v>
      </c>
      <c r="V515" s="3">
        <v>6.6239999999999997</v>
      </c>
      <c r="W515" s="3">
        <v>4.0209999999999999</v>
      </c>
      <c r="X515" s="3"/>
    </row>
    <row r="516" spans="14:24" x14ac:dyDescent="0.3">
      <c r="N516" s="1" t="s">
        <v>6853</v>
      </c>
      <c r="O516" s="1" t="s">
        <v>7868</v>
      </c>
      <c r="P516" t="s">
        <v>7869</v>
      </c>
      <c r="Q516">
        <v>4.2599999999999999E-2</v>
      </c>
      <c r="R516" s="5">
        <f t="shared" si="7"/>
        <v>4.26E-4</v>
      </c>
      <c r="T516" s="1" t="s">
        <v>189</v>
      </c>
      <c r="U516" s="3">
        <v>31.734505310220001</v>
      </c>
      <c r="V516" s="3">
        <v>9.3149999999999995</v>
      </c>
      <c r="W516" s="3" t="s">
        <v>206</v>
      </c>
      <c r="X516" s="3"/>
    </row>
    <row r="517" spans="14:24" x14ac:dyDescent="0.3">
      <c r="N517" s="1" t="s">
        <v>6853</v>
      </c>
      <c r="O517" s="1" t="s">
        <v>7870</v>
      </c>
      <c r="P517" t="s">
        <v>7871</v>
      </c>
      <c r="Q517">
        <v>4.2500000000000003E-2</v>
      </c>
      <c r="R517" s="5">
        <f t="shared" si="7"/>
        <v>4.2500000000000003E-4</v>
      </c>
      <c r="T517" s="1" t="s">
        <v>178</v>
      </c>
      <c r="U517" s="3">
        <v>28.25454950208</v>
      </c>
      <c r="V517" s="3">
        <v>19.675999999999998</v>
      </c>
      <c r="W517" s="3" t="s">
        <v>206</v>
      </c>
      <c r="X517" s="3"/>
    </row>
    <row r="518" spans="14:24" x14ac:dyDescent="0.3">
      <c r="N518" s="1" t="s">
        <v>6853</v>
      </c>
      <c r="O518" s="1" t="s">
        <v>7872</v>
      </c>
      <c r="P518" t="s">
        <v>7873</v>
      </c>
      <c r="Q518">
        <v>4.24E-2</v>
      </c>
      <c r="R518" s="5">
        <f t="shared" si="7"/>
        <v>4.2400000000000001E-4</v>
      </c>
      <c r="T518" s="1" t="s">
        <v>619</v>
      </c>
      <c r="U518" s="3">
        <v>32.815845373385997</v>
      </c>
      <c r="V518" s="3">
        <v>22.056999999999999</v>
      </c>
      <c r="W518" s="3">
        <v>17.434999999999999</v>
      </c>
      <c r="X518" s="3"/>
    </row>
    <row r="519" spans="14:24" x14ac:dyDescent="0.3">
      <c r="N519" s="1" t="s">
        <v>6853</v>
      </c>
      <c r="O519" s="1" t="s">
        <v>7874</v>
      </c>
      <c r="P519" t="s">
        <v>7875</v>
      </c>
      <c r="Q519">
        <v>4.24E-2</v>
      </c>
      <c r="R519" s="5">
        <f t="shared" si="7"/>
        <v>4.2400000000000001E-4</v>
      </c>
      <c r="T519" s="1" t="s">
        <v>453</v>
      </c>
      <c r="U519" s="3">
        <v>43.240594338110597</v>
      </c>
      <c r="V519" s="3">
        <v>-14.506</v>
      </c>
      <c r="W519" s="3" t="s">
        <v>206</v>
      </c>
      <c r="X519" s="3"/>
    </row>
    <row r="520" spans="14:24" x14ac:dyDescent="0.3">
      <c r="N520" s="1" t="s">
        <v>6853</v>
      </c>
      <c r="O520" s="1" t="s">
        <v>7876</v>
      </c>
      <c r="P520" t="s">
        <v>7877</v>
      </c>
      <c r="Q520">
        <v>4.2299999999999997E-2</v>
      </c>
      <c r="R520" s="5">
        <f t="shared" si="7"/>
        <v>4.2299999999999998E-4</v>
      </c>
      <c r="T520" s="1" t="s">
        <v>118</v>
      </c>
      <c r="U520" s="3">
        <v>27.394107089039998</v>
      </c>
      <c r="V520" s="3">
        <v>3.552</v>
      </c>
      <c r="W520" s="3">
        <v>9.8542500000000004</v>
      </c>
      <c r="X520" s="3"/>
    </row>
    <row r="521" spans="14:24" x14ac:dyDescent="0.3">
      <c r="N521" s="1" t="s">
        <v>6853</v>
      </c>
      <c r="O521" t="s">
        <v>7878</v>
      </c>
      <c r="P521" t="s">
        <v>7879</v>
      </c>
      <c r="Q521">
        <v>4.2299999999999997E-2</v>
      </c>
      <c r="R521" s="5">
        <f t="shared" ref="R521:R584" si="8">Q521/100</f>
        <v>4.2299999999999998E-4</v>
      </c>
      <c r="T521" s="1" t="s">
        <v>168</v>
      </c>
      <c r="U521" s="3">
        <v>29.057298461519999</v>
      </c>
      <c r="V521" s="3">
        <v>74.453000000000003</v>
      </c>
      <c r="W521" s="3">
        <v>26.45</v>
      </c>
      <c r="X521" s="3"/>
    </row>
    <row r="522" spans="14:24" x14ac:dyDescent="0.3">
      <c r="N522" s="1" t="s">
        <v>6853</v>
      </c>
      <c r="O522" s="1" t="s">
        <v>7880</v>
      </c>
      <c r="P522" t="s">
        <v>7881</v>
      </c>
      <c r="Q522">
        <v>4.2200000000000001E-2</v>
      </c>
      <c r="R522" s="5">
        <f t="shared" si="8"/>
        <v>4.2200000000000001E-4</v>
      </c>
      <c r="T522" s="1" t="s">
        <v>513</v>
      </c>
      <c r="U522" s="3">
        <v>32.358121098717099</v>
      </c>
      <c r="V522" s="3">
        <v>23.056999999999999</v>
      </c>
      <c r="W522" s="3">
        <v>20.0425</v>
      </c>
      <c r="X522" s="3"/>
    </row>
    <row r="523" spans="14:24" x14ac:dyDescent="0.3">
      <c r="N523" s="1" t="s">
        <v>6853</v>
      </c>
      <c r="O523" t="s">
        <v>7882</v>
      </c>
      <c r="P523" t="s">
        <v>7883</v>
      </c>
      <c r="Q523">
        <v>4.2000000000000003E-2</v>
      </c>
      <c r="R523" s="5">
        <f t="shared" si="8"/>
        <v>4.2000000000000002E-4</v>
      </c>
      <c r="T523" s="1" t="s">
        <v>148</v>
      </c>
      <c r="U523" s="3">
        <v>27.304167</v>
      </c>
      <c r="V523" s="3">
        <v>11.11</v>
      </c>
      <c r="W523" s="3">
        <v>-9.0009999999999994</v>
      </c>
      <c r="X523" s="3"/>
    </row>
    <row r="524" spans="14:24" x14ac:dyDescent="0.3">
      <c r="N524" s="1" t="s">
        <v>6853</v>
      </c>
      <c r="O524" s="1" t="s">
        <v>7884</v>
      </c>
      <c r="P524" t="s">
        <v>7885</v>
      </c>
      <c r="Q524">
        <v>4.2000000000000003E-2</v>
      </c>
      <c r="R524" s="5">
        <f t="shared" si="8"/>
        <v>4.2000000000000002E-4</v>
      </c>
      <c r="T524" s="1" t="s">
        <v>1313</v>
      </c>
      <c r="U524" s="3">
        <v>32.133758389293199</v>
      </c>
      <c r="V524" s="3">
        <v>7.4690000000000003</v>
      </c>
      <c r="W524" s="3">
        <v>14.897</v>
      </c>
      <c r="X524" s="3"/>
    </row>
    <row r="525" spans="14:24" x14ac:dyDescent="0.3">
      <c r="N525" s="1" t="s">
        <v>6853</v>
      </c>
      <c r="O525" s="1" t="s">
        <v>7886</v>
      </c>
      <c r="P525" t="s">
        <v>7887</v>
      </c>
      <c r="Q525">
        <v>4.19E-2</v>
      </c>
      <c r="R525" s="5">
        <f t="shared" si="8"/>
        <v>4.1899999999999999E-4</v>
      </c>
      <c r="T525" s="1" t="s">
        <v>1253</v>
      </c>
      <c r="U525" s="3">
        <v>31.723617940739999</v>
      </c>
      <c r="V525" s="3">
        <v>4.0410000000000004</v>
      </c>
      <c r="W525" s="3">
        <v>6.43</v>
      </c>
      <c r="X525" s="3"/>
    </row>
    <row r="526" spans="14:24" x14ac:dyDescent="0.3">
      <c r="N526" s="1" t="s">
        <v>6853</v>
      </c>
      <c r="O526" s="1" t="s">
        <v>7888</v>
      </c>
      <c r="P526" t="s">
        <v>7889</v>
      </c>
      <c r="Q526">
        <v>4.1700000000000001E-2</v>
      </c>
      <c r="R526" s="5">
        <f t="shared" si="8"/>
        <v>4.17E-4</v>
      </c>
      <c r="T526" s="1" t="s">
        <v>1298</v>
      </c>
      <c r="U526" s="3">
        <v>64.870863120225295</v>
      </c>
      <c r="V526" s="3">
        <v>6.7480000000000002</v>
      </c>
      <c r="W526" s="3">
        <v>34.634</v>
      </c>
      <c r="X526" s="3"/>
    </row>
    <row r="527" spans="14:24" x14ac:dyDescent="0.3">
      <c r="N527" s="1" t="s">
        <v>6853</v>
      </c>
      <c r="O527" t="s">
        <v>7890</v>
      </c>
      <c r="P527" t="s">
        <v>7891</v>
      </c>
      <c r="Q527">
        <v>4.1599999999999998E-2</v>
      </c>
      <c r="R527" s="5">
        <f t="shared" si="8"/>
        <v>4.1599999999999997E-4</v>
      </c>
      <c r="T527" s="1" t="s">
        <v>1631</v>
      </c>
      <c r="U527" s="3">
        <v>59.595126288000003</v>
      </c>
      <c r="V527" s="3">
        <v>0</v>
      </c>
      <c r="W527" s="3">
        <v>29.4</v>
      </c>
      <c r="X527" s="3"/>
    </row>
    <row r="528" spans="14:24" x14ac:dyDescent="0.3">
      <c r="N528" s="1" t="s">
        <v>6853</v>
      </c>
      <c r="O528" t="s">
        <v>7892</v>
      </c>
      <c r="P528" t="s">
        <v>7893</v>
      </c>
      <c r="Q528">
        <v>4.1599999999999998E-2</v>
      </c>
      <c r="R528" s="5">
        <f t="shared" si="8"/>
        <v>4.1599999999999997E-4</v>
      </c>
      <c r="T528" s="1" t="s">
        <v>1361</v>
      </c>
      <c r="U528" s="3">
        <v>42.1429606191261</v>
      </c>
      <c r="V528" s="3">
        <v>13.311999999999999</v>
      </c>
      <c r="W528" s="3" t="s">
        <v>206</v>
      </c>
      <c r="X528" s="3"/>
    </row>
    <row r="529" spans="14:24" x14ac:dyDescent="0.3">
      <c r="N529" s="1" t="s">
        <v>6853</v>
      </c>
      <c r="O529" t="s">
        <v>7894</v>
      </c>
      <c r="P529" t="s">
        <v>7895</v>
      </c>
      <c r="Q529">
        <v>4.1500000000000002E-2</v>
      </c>
      <c r="R529" s="5">
        <f t="shared" si="8"/>
        <v>4.15E-4</v>
      </c>
      <c r="T529" s="1" t="s">
        <v>1689</v>
      </c>
      <c r="U529" s="3">
        <v>35.8465553006763</v>
      </c>
      <c r="V529" s="3">
        <v>59.680999999999997</v>
      </c>
      <c r="W529" s="3">
        <v>38.454999999999998</v>
      </c>
      <c r="X529" s="3"/>
    </row>
    <row r="530" spans="14:24" x14ac:dyDescent="0.3">
      <c r="N530" s="1" t="s">
        <v>6853</v>
      </c>
      <c r="O530" s="1" t="s">
        <v>7896</v>
      </c>
      <c r="P530" t="s">
        <v>7897</v>
      </c>
      <c r="Q530">
        <v>4.1500000000000002E-2</v>
      </c>
      <c r="R530" s="5">
        <f t="shared" si="8"/>
        <v>4.15E-4</v>
      </c>
      <c r="T530" s="1" t="s">
        <v>1338</v>
      </c>
      <c r="U530" s="3">
        <v>32.357360814640003</v>
      </c>
      <c r="V530" s="3">
        <v>12.609</v>
      </c>
      <c r="W530" s="3" t="s">
        <v>206</v>
      </c>
      <c r="X530" s="3"/>
    </row>
    <row r="531" spans="14:24" x14ac:dyDescent="0.3">
      <c r="N531" s="1" t="s">
        <v>6853</v>
      </c>
      <c r="O531" s="1" t="s">
        <v>7898</v>
      </c>
      <c r="P531" t="s">
        <v>7899</v>
      </c>
      <c r="Q531">
        <v>4.1399999999999999E-2</v>
      </c>
      <c r="R531" s="5">
        <f t="shared" si="8"/>
        <v>4.1399999999999998E-4</v>
      </c>
      <c r="T531" s="1" t="s">
        <v>109</v>
      </c>
      <c r="U531" s="3">
        <v>28.562596782050001</v>
      </c>
      <c r="V531" s="3">
        <v>6.9850000000000003</v>
      </c>
      <c r="W531" s="3">
        <v>6.6</v>
      </c>
      <c r="X531" s="3"/>
    </row>
    <row r="532" spans="14:24" x14ac:dyDescent="0.3">
      <c r="N532" s="1" t="s">
        <v>6853</v>
      </c>
      <c r="O532" s="1" t="s">
        <v>7900</v>
      </c>
      <c r="P532" t="s">
        <v>7901</v>
      </c>
      <c r="Q532">
        <v>4.1200000000000001E-2</v>
      </c>
      <c r="R532" s="5">
        <f t="shared" si="8"/>
        <v>4.1199999999999999E-4</v>
      </c>
      <c r="T532" s="1" t="s">
        <v>1314</v>
      </c>
      <c r="U532" s="3">
        <v>65.627648765032603</v>
      </c>
      <c r="V532" s="3">
        <v>26.45</v>
      </c>
      <c r="W532" s="3">
        <v>22.1</v>
      </c>
      <c r="X532" s="3"/>
    </row>
    <row r="533" spans="14:24" x14ac:dyDescent="0.3">
      <c r="N533" s="1" t="s">
        <v>6853</v>
      </c>
      <c r="O533" t="s">
        <v>7902</v>
      </c>
      <c r="P533" t="s">
        <v>7903</v>
      </c>
      <c r="Q533">
        <v>4.1200000000000001E-2</v>
      </c>
      <c r="R533" s="5">
        <f t="shared" si="8"/>
        <v>4.1199999999999999E-4</v>
      </c>
      <c r="T533" s="1" t="s">
        <v>2672</v>
      </c>
      <c r="U533" s="3">
        <v>61.065604904606403</v>
      </c>
      <c r="V533" s="3">
        <v>37.292000000000002</v>
      </c>
      <c r="W533" s="3">
        <v>42.671999999999997</v>
      </c>
      <c r="X533" s="3"/>
    </row>
    <row r="534" spans="14:24" x14ac:dyDescent="0.3">
      <c r="N534" s="1" t="s">
        <v>6853</v>
      </c>
      <c r="O534" s="1" t="s">
        <v>7904</v>
      </c>
      <c r="P534" t="s">
        <v>7905</v>
      </c>
      <c r="Q534">
        <v>4.1000000000000002E-2</v>
      </c>
      <c r="R534" s="5">
        <f t="shared" si="8"/>
        <v>4.0999999999999999E-4</v>
      </c>
      <c r="T534" s="1" t="s">
        <v>852</v>
      </c>
      <c r="U534" s="3">
        <v>33.4247679967024</v>
      </c>
      <c r="V534" s="3">
        <v>-13.444000000000001</v>
      </c>
      <c r="W534" s="3">
        <v>12.787330000000001</v>
      </c>
      <c r="X534" s="3"/>
    </row>
    <row r="535" spans="14:24" x14ac:dyDescent="0.3">
      <c r="N535" s="1" t="s">
        <v>6853</v>
      </c>
      <c r="O535" s="1" t="s">
        <v>7906</v>
      </c>
      <c r="P535" t="s">
        <v>7907</v>
      </c>
      <c r="Q535">
        <v>4.0899999999999999E-2</v>
      </c>
      <c r="R535" s="5">
        <f t="shared" si="8"/>
        <v>4.0899999999999997E-4</v>
      </c>
      <c r="T535" s="1" t="s">
        <v>777</v>
      </c>
      <c r="U535" s="3">
        <v>33.014425150080001</v>
      </c>
      <c r="V535" s="3">
        <v>4.1159999999999997</v>
      </c>
      <c r="W535" s="3">
        <v>43.505499999999998</v>
      </c>
      <c r="X535" s="3"/>
    </row>
    <row r="536" spans="14:24" x14ac:dyDescent="0.3">
      <c r="N536" s="1" t="s">
        <v>6853</v>
      </c>
      <c r="O536" s="1" t="s">
        <v>7908</v>
      </c>
      <c r="P536" t="s">
        <v>7909</v>
      </c>
      <c r="Q536">
        <v>4.0800000000000003E-2</v>
      </c>
      <c r="R536" s="5">
        <f t="shared" si="8"/>
        <v>4.0800000000000005E-4</v>
      </c>
      <c r="T536" s="1" t="s">
        <v>1294</v>
      </c>
      <c r="U536" s="3">
        <v>28.522508972436501</v>
      </c>
      <c r="V536" s="3">
        <v>7.0279999999999996</v>
      </c>
      <c r="W536" s="3">
        <v>3.95</v>
      </c>
      <c r="X536" s="3"/>
    </row>
    <row r="537" spans="14:24" x14ac:dyDescent="0.3">
      <c r="N537" s="1" t="s">
        <v>6853</v>
      </c>
      <c r="O537" s="1" t="s">
        <v>7910</v>
      </c>
      <c r="P537" t="s">
        <v>7911</v>
      </c>
      <c r="Q537">
        <v>4.0800000000000003E-2</v>
      </c>
      <c r="R537" s="5">
        <f t="shared" si="8"/>
        <v>4.0800000000000005E-4</v>
      </c>
      <c r="T537" s="1" t="s">
        <v>1601</v>
      </c>
      <c r="U537" s="3">
        <v>37.184813170890003</v>
      </c>
      <c r="V537" s="3">
        <v>0</v>
      </c>
      <c r="W537" s="3" t="s">
        <v>206</v>
      </c>
      <c r="X537" s="3"/>
    </row>
    <row r="538" spans="14:24" x14ac:dyDescent="0.3">
      <c r="N538" s="1" t="s">
        <v>6853</v>
      </c>
      <c r="O538" s="1" t="s">
        <v>7912</v>
      </c>
      <c r="P538" t="s">
        <v>7913</v>
      </c>
      <c r="Q538">
        <v>4.0599999999999997E-2</v>
      </c>
      <c r="R538" s="5">
        <f t="shared" si="8"/>
        <v>4.0599999999999995E-4</v>
      </c>
      <c r="T538" s="1" t="s">
        <v>1422</v>
      </c>
      <c r="U538" s="3">
        <v>29.4393225183188</v>
      </c>
      <c r="V538" s="3">
        <v>0</v>
      </c>
      <c r="W538" s="3">
        <v>18.084499999999998</v>
      </c>
      <c r="X538" s="3"/>
    </row>
    <row r="539" spans="14:24" x14ac:dyDescent="0.3">
      <c r="N539" s="1" t="s">
        <v>6853</v>
      </c>
      <c r="O539" t="s">
        <v>7914</v>
      </c>
      <c r="P539" t="s">
        <v>7915</v>
      </c>
      <c r="Q539">
        <v>4.0399999999999998E-2</v>
      </c>
      <c r="R539" s="5">
        <f t="shared" si="8"/>
        <v>4.0400000000000001E-4</v>
      </c>
      <c r="T539" s="1" t="s">
        <v>128</v>
      </c>
      <c r="U539" s="3">
        <v>26.95330418851</v>
      </c>
      <c r="V539" s="3">
        <v>9.8179999999999996</v>
      </c>
      <c r="W539" s="3">
        <v>12.55</v>
      </c>
      <c r="X539" s="3"/>
    </row>
    <row r="540" spans="14:24" x14ac:dyDescent="0.3">
      <c r="N540" s="1" t="s">
        <v>6853</v>
      </c>
      <c r="O540" s="1" t="s">
        <v>7916</v>
      </c>
      <c r="P540" t="s">
        <v>7917</v>
      </c>
      <c r="Q540">
        <v>4.0300000000000002E-2</v>
      </c>
      <c r="R540" s="5">
        <f t="shared" si="8"/>
        <v>4.0300000000000004E-4</v>
      </c>
      <c r="T540" s="1" t="s">
        <v>217</v>
      </c>
      <c r="U540" s="3">
        <v>22.193162278759999</v>
      </c>
      <c r="V540" s="3">
        <v>58.442999999999998</v>
      </c>
      <c r="W540" s="3">
        <v>-53.585000000000001</v>
      </c>
      <c r="X540" s="3"/>
    </row>
    <row r="541" spans="14:24" x14ac:dyDescent="0.3">
      <c r="N541" s="1" t="s">
        <v>6853</v>
      </c>
      <c r="O541" t="s">
        <v>7918</v>
      </c>
      <c r="P541" t="s">
        <v>7919</v>
      </c>
      <c r="Q541">
        <v>4.0300000000000002E-2</v>
      </c>
      <c r="R541" s="5">
        <f t="shared" si="8"/>
        <v>4.0300000000000004E-4</v>
      </c>
      <c r="T541" s="1" t="s">
        <v>1301</v>
      </c>
      <c r="U541" s="3">
        <v>30.479741376</v>
      </c>
      <c r="V541" s="3">
        <v>-8.2319999999999993</v>
      </c>
      <c r="W541" s="3" t="s">
        <v>206</v>
      </c>
      <c r="X541" s="3"/>
    </row>
    <row r="542" spans="14:24" x14ac:dyDescent="0.3">
      <c r="N542" s="1" t="s">
        <v>6853</v>
      </c>
      <c r="O542" s="1" t="s">
        <v>7920</v>
      </c>
      <c r="P542" t="s">
        <v>7921</v>
      </c>
      <c r="Q542">
        <v>0.04</v>
      </c>
      <c r="R542" s="5">
        <f t="shared" si="8"/>
        <v>4.0000000000000002E-4</v>
      </c>
      <c r="T542" s="1" t="s">
        <v>107</v>
      </c>
      <c r="U542" s="3">
        <v>28.707785302000001</v>
      </c>
      <c r="V542" s="3">
        <v>4.4539999999999997</v>
      </c>
      <c r="W542" s="3">
        <v>6.4690000000000003</v>
      </c>
      <c r="X542" s="3"/>
    </row>
    <row r="543" spans="14:24" x14ac:dyDescent="0.3">
      <c r="N543" s="1" t="s">
        <v>6853</v>
      </c>
      <c r="O543" s="1" t="s">
        <v>7922</v>
      </c>
      <c r="P543" t="s">
        <v>7923</v>
      </c>
      <c r="Q543">
        <v>0.04</v>
      </c>
      <c r="R543" s="5">
        <f t="shared" si="8"/>
        <v>4.0000000000000002E-4</v>
      </c>
      <c r="T543" s="1" t="s">
        <v>1327</v>
      </c>
      <c r="U543" s="3">
        <v>346.83245700409202</v>
      </c>
      <c r="V543" s="3">
        <v>26.145</v>
      </c>
      <c r="W543" s="3">
        <v>16.378</v>
      </c>
      <c r="X543" s="3"/>
    </row>
    <row r="544" spans="14:24" x14ac:dyDescent="0.3">
      <c r="N544" s="1" t="s">
        <v>6853</v>
      </c>
      <c r="O544" s="1" t="s">
        <v>7924</v>
      </c>
      <c r="P544" t="s">
        <v>7925</v>
      </c>
      <c r="Q544">
        <v>3.9899999999999998E-2</v>
      </c>
      <c r="R544" s="5">
        <f t="shared" si="8"/>
        <v>3.9899999999999999E-4</v>
      </c>
      <c r="T544" s="1" t="s">
        <v>131</v>
      </c>
      <c r="U544" s="3">
        <v>33.026907363299998</v>
      </c>
      <c r="V544" s="3">
        <v>4.9020000000000001</v>
      </c>
      <c r="W544" s="3">
        <v>22.824999999999999</v>
      </c>
      <c r="X544" s="3"/>
    </row>
    <row r="545" spans="14:24" x14ac:dyDescent="0.3">
      <c r="N545" s="1" t="s">
        <v>6853</v>
      </c>
      <c r="O545" s="1" t="s">
        <v>7926</v>
      </c>
      <c r="P545" t="s">
        <v>7927</v>
      </c>
      <c r="Q545">
        <v>3.9699999999999999E-2</v>
      </c>
      <c r="R545" s="5">
        <f t="shared" si="8"/>
        <v>3.97E-4</v>
      </c>
      <c r="T545" s="1" t="s">
        <v>1221</v>
      </c>
      <c r="U545" s="3">
        <v>259.87598176394698</v>
      </c>
      <c r="V545" s="3">
        <v>6.1479999999999997</v>
      </c>
      <c r="W545" s="3">
        <v>4.2995000000000001</v>
      </c>
      <c r="X545" s="3"/>
    </row>
    <row r="546" spans="14:24" x14ac:dyDescent="0.3">
      <c r="N546" s="1" t="s">
        <v>6853</v>
      </c>
      <c r="O546" s="1" t="s">
        <v>7928</v>
      </c>
      <c r="P546" t="s">
        <v>7929</v>
      </c>
      <c r="Q546">
        <v>3.9300000000000002E-2</v>
      </c>
      <c r="R546" s="5">
        <f t="shared" si="8"/>
        <v>3.9300000000000001E-4</v>
      </c>
      <c r="T546" s="1" t="s">
        <v>875</v>
      </c>
      <c r="U546" s="3">
        <v>30.5736437619192</v>
      </c>
      <c r="V546" s="3">
        <v>6.9169999999999998</v>
      </c>
      <c r="W546" s="3">
        <v>25.7</v>
      </c>
      <c r="X546" s="3"/>
    </row>
    <row r="547" spans="14:24" x14ac:dyDescent="0.3">
      <c r="N547" s="1" t="s">
        <v>6853</v>
      </c>
      <c r="O547" t="s">
        <v>7930</v>
      </c>
      <c r="P547" t="s">
        <v>7931</v>
      </c>
      <c r="Q547">
        <v>3.9300000000000002E-2</v>
      </c>
      <c r="R547" s="5">
        <f t="shared" si="8"/>
        <v>3.9300000000000001E-4</v>
      </c>
      <c r="T547" s="1" t="s">
        <v>1277</v>
      </c>
      <c r="U547" s="3">
        <v>23.0326503074334</v>
      </c>
      <c r="V547" s="3">
        <v>6.5</v>
      </c>
      <c r="W547" s="3">
        <v>9.8149999999999995</v>
      </c>
      <c r="X547" s="3"/>
    </row>
    <row r="548" spans="14:24" x14ac:dyDescent="0.3">
      <c r="N548" s="1" t="s">
        <v>6853</v>
      </c>
      <c r="O548" s="1" t="s">
        <v>7932</v>
      </c>
      <c r="P548" t="s">
        <v>7933</v>
      </c>
      <c r="Q548">
        <v>3.9300000000000002E-2</v>
      </c>
      <c r="R548" s="5">
        <f t="shared" si="8"/>
        <v>3.9300000000000001E-4</v>
      </c>
      <c r="T548" s="1" t="s">
        <v>1371</v>
      </c>
      <c r="U548" s="3">
        <v>29.6949813456078</v>
      </c>
      <c r="V548" s="3">
        <v>3.5390000000000001</v>
      </c>
      <c r="W548" s="3">
        <v>39.200000000000003</v>
      </c>
      <c r="X548" s="3"/>
    </row>
    <row r="549" spans="14:24" x14ac:dyDescent="0.3">
      <c r="N549" s="1" t="s">
        <v>6853</v>
      </c>
      <c r="O549" s="1" t="s">
        <v>7934</v>
      </c>
      <c r="P549" t="s">
        <v>7935</v>
      </c>
      <c r="Q549">
        <v>3.9199999999999999E-2</v>
      </c>
      <c r="R549" s="5">
        <f t="shared" si="8"/>
        <v>3.9199999999999999E-4</v>
      </c>
      <c r="T549" s="1" t="s">
        <v>1494</v>
      </c>
      <c r="U549" s="3">
        <v>26.768988373719999</v>
      </c>
      <c r="V549" s="3">
        <v>21.562000000000001</v>
      </c>
      <c r="W549" s="3" t="s">
        <v>206</v>
      </c>
      <c r="X549" s="3"/>
    </row>
    <row r="550" spans="14:24" x14ac:dyDescent="0.3">
      <c r="N550" s="1" t="s">
        <v>6853</v>
      </c>
      <c r="O550" t="s">
        <v>7936</v>
      </c>
      <c r="P550" t="s">
        <v>7937</v>
      </c>
      <c r="Q550">
        <v>3.9199999999999999E-2</v>
      </c>
      <c r="R550" s="5">
        <f t="shared" si="8"/>
        <v>3.9199999999999999E-4</v>
      </c>
      <c r="T550" s="1" t="s">
        <v>1241</v>
      </c>
      <c r="U550" s="3">
        <v>28.233366822396299</v>
      </c>
      <c r="V550" s="3">
        <v>14.920999999999999</v>
      </c>
      <c r="W550" s="3">
        <v>8.1</v>
      </c>
      <c r="X550" s="3"/>
    </row>
    <row r="551" spans="14:24" x14ac:dyDescent="0.3">
      <c r="N551" s="1" t="s">
        <v>6853</v>
      </c>
      <c r="O551" s="1" t="s">
        <v>7938</v>
      </c>
      <c r="P551" t="s">
        <v>7939</v>
      </c>
      <c r="Q551">
        <v>3.9100000000000003E-2</v>
      </c>
      <c r="R551" s="5">
        <f t="shared" si="8"/>
        <v>3.9100000000000002E-4</v>
      </c>
      <c r="T551" s="1" t="s">
        <v>459</v>
      </c>
      <c r="U551" s="3">
        <v>59.831217403557297</v>
      </c>
      <c r="V551" s="3">
        <v>-0.99099999999999999</v>
      </c>
      <c r="W551" s="3">
        <v>57.0075</v>
      </c>
      <c r="X551" s="3"/>
    </row>
    <row r="552" spans="14:24" x14ac:dyDescent="0.3">
      <c r="N552" s="1" t="s">
        <v>6853</v>
      </c>
      <c r="O552" s="1" t="s">
        <v>7940</v>
      </c>
      <c r="P552" t="s">
        <v>7941</v>
      </c>
      <c r="Q552">
        <v>3.9100000000000003E-2</v>
      </c>
      <c r="R552" s="5">
        <f t="shared" si="8"/>
        <v>3.9100000000000002E-4</v>
      </c>
      <c r="T552" s="1" t="s">
        <v>1324</v>
      </c>
      <c r="U552" s="3">
        <v>36.559481608159999</v>
      </c>
      <c r="V552" s="3">
        <v>8.8059999999999992</v>
      </c>
      <c r="W552" s="3">
        <v>9.1333300000000008</v>
      </c>
      <c r="X552" s="3"/>
    </row>
    <row r="553" spans="14:24" x14ac:dyDescent="0.3">
      <c r="N553" s="1" t="s">
        <v>6853</v>
      </c>
      <c r="O553" s="1" t="s">
        <v>7942</v>
      </c>
      <c r="P553" t="s">
        <v>7943</v>
      </c>
      <c r="Q553">
        <v>3.9E-2</v>
      </c>
      <c r="R553" s="5">
        <f t="shared" si="8"/>
        <v>3.8999999999999999E-4</v>
      </c>
      <c r="T553" s="1" t="s">
        <v>895</v>
      </c>
      <c r="U553" s="3">
        <v>26.221046040200001</v>
      </c>
      <c r="V553" s="3">
        <v>0</v>
      </c>
      <c r="W553" s="3" t="s">
        <v>206</v>
      </c>
      <c r="X553" s="3"/>
    </row>
    <row r="554" spans="14:24" x14ac:dyDescent="0.3">
      <c r="N554" s="1" t="s">
        <v>6853</v>
      </c>
      <c r="O554" s="1" t="s">
        <v>7944</v>
      </c>
      <c r="P554" t="s">
        <v>7945</v>
      </c>
      <c r="Q554">
        <v>3.8800000000000001E-2</v>
      </c>
      <c r="R554" s="5">
        <f t="shared" si="8"/>
        <v>3.88E-4</v>
      </c>
      <c r="T554" s="1" t="s">
        <v>1372</v>
      </c>
      <c r="U554" s="3">
        <v>28.215727430800001</v>
      </c>
      <c r="V554" s="3">
        <v>9.2550000000000008</v>
      </c>
      <c r="W554" s="3">
        <v>16.5</v>
      </c>
      <c r="X554" s="3"/>
    </row>
    <row r="555" spans="14:24" x14ac:dyDescent="0.3">
      <c r="N555" s="1" t="s">
        <v>6853</v>
      </c>
      <c r="O555" t="s">
        <v>7946</v>
      </c>
      <c r="P555" t="s">
        <v>7947</v>
      </c>
      <c r="Q555">
        <v>3.8800000000000001E-2</v>
      </c>
      <c r="R555" s="5">
        <f t="shared" si="8"/>
        <v>3.88E-4</v>
      </c>
      <c r="T555" s="1" t="s">
        <v>1786</v>
      </c>
      <c r="U555" s="3">
        <v>76.634626624714201</v>
      </c>
      <c r="V555" s="3">
        <v>11.215</v>
      </c>
      <c r="W555" s="3">
        <v>13.4145</v>
      </c>
      <c r="X555" s="3"/>
    </row>
    <row r="556" spans="14:24" x14ac:dyDescent="0.3">
      <c r="N556" s="1" t="s">
        <v>6853</v>
      </c>
      <c r="O556" s="1" t="s">
        <v>7948</v>
      </c>
      <c r="P556" t="s">
        <v>7949</v>
      </c>
      <c r="Q556">
        <v>3.8800000000000001E-2</v>
      </c>
      <c r="R556" s="5">
        <f t="shared" si="8"/>
        <v>3.88E-4</v>
      </c>
      <c r="T556" s="1" t="s">
        <v>156</v>
      </c>
      <c r="U556" s="3">
        <v>25.368208410360001</v>
      </c>
      <c r="V556" s="3">
        <v>12.548</v>
      </c>
      <c r="W556" s="3">
        <v>11.65</v>
      </c>
      <c r="X556" s="3"/>
    </row>
    <row r="557" spans="14:24" x14ac:dyDescent="0.3">
      <c r="N557" s="1" t="s">
        <v>6853</v>
      </c>
      <c r="O557" s="1" t="s">
        <v>7950</v>
      </c>
      <c r="P557" t="s">
        <v>7951</v>
      </c>
      <c r="Q557">
        <v>3.8800000000000001E-2</v>
      </c>
      <c r="R557" s="5">
        <f t="shared" si="8"/>
        <v>3.88E-4</v>
      </c>
      <c r="T557" s="1" t="s">
        <v>1305</v>
      </c>
      <c r="U557" s="3">
        <v>31.66267990831</v>
      </c>
      <c r="V557" s="3">
        <v>9.4309999999999992</v>
      </c>
      <c r="W557" s="3">
        <v>10.8925</v>
      </c>
      <c r="X557" s="3"/>
    </row>
    <row r="558" spans="14:24" x14ac:dyDescent="0.3">
      <c r="N558" s="1" t="s">
        <v>6853</v>
      </c>
      <c r="O558" s="1" t="s">
        <v>7952</v>
      </c>
      <c r="P558" t="s">
        <v>7953</v>
      </c>
      <c r="Q558">
        <v>3.8699999999999998E-2</v>
      </c>
      <c r="R558" s="5">
        <f t="shared" si="8"/>
        <v>3.8699999999999997E-4</v>
      </c>
      <c r="T558" s="1" t="s">
        <v>1336</v>
      </c>
      <c r="U558" s="3">
        <v>32.669376502808198</v>
      </c>
      <c r="V558" s="3">
        <v>8.08</v>
      </c>
      <c r="W558" s="3">
        <v>11.613</v>
      </c>
      <c r="X558" s="3"/>
    </row>
    <row r="559" spans="14:24" x14ac:dyDescent="0.3">
      <c r="N559" s="1" t="s">
        <v>6853</v>
      </c>
      <c r="O559" s="1" t="s">
        <v>7954</v>
      </c>
      <c r="P559" t="s">
        <v>7955</v>
      </c>
      <c r="Q559">
        <v>3.8699999999999998E-2</v>
      </c>
      <c r="R559" s="5">
        <f t="shared" si="8"/>
        <v>3.8699999999999997E-4</v>
      </c>
      <c r="T559" s="1" t="s">
        <v>1273</v>
      </c>
      <c r="U559" s="3">
        <v>29.538102730425901</v>
      </c>
      <c r="V559" s="3">
        <v>53.942</v>
      </c>
      <c r="W559" s="3">
        <v>27.270330000000001</v>
      </c>
      <c r="X559" s="3"/>
    </row>
    <row r="560" spans="14:24" x14ac:dyDescent="0.3">
      <c r="N560" s="1" t="s">
        <v>6853</v>
      </c>
      <c r="O560" s="1" t="s">
        <v>7956</v>
      </c>
      <c r="P560" t="s">
        <v>7957</v>
      </c>
      <c r="Q560">
        <v>3.85E-2</v>
      </c>
      <c r="R560" s="5">
        <f t="shared" si="8"/>
        <v>3.8499999999999998E-4</v>
      </c>
      <c r="T560" s="1" t="s">
        <v>570</v>
      </c>
      <c r="U560" s="3">
        <v>39.357591353535398</v>
      </c>
      <c r="V560" s="3">
        <v>16.904</v>
      </c>
      <c r="W560" s="3">
        <v>17.594000000000001</v>
      </c>
      <c r="X560" s="3"/>
    </row>
    <row r="561" spans="14:24" x14ac:dyDescent="0.3">
      <c r="N561" s="1" t="s">
        <v>6853</v>
      </c>
      <c r="O561" t="s">
        <v>7958</v>
      </c>
      <c r="P561" t="s">
        <v>7959</v>
      </c>
      <c r="Q561">
        <v>3.85E-2</v>
      </c>
      <c r="R561" s="5">
        <f t="shared" si="8"/>
        <v>3.8499999999999998E-4</v>
      </c>
      <c r="T561" s="1" t="s">
        <v>301</v>
      </c>
      <c r="U561" s="3">
        <v>43.382085761699997</v>
      </c>
      <c r="V561" s="3">
        <v>0</v>
      </c>
      <c r="W561" s="3">
        <v>11.445</v>
      </c>
      <c r="X561" s="3"/>
    </row>
    <row r="562" spans="14:24" x14ac:dyDescent="0.3">
      <c r="N562" s="1" t="s">
        <v>6853</v>
      </c>
      <c r="O562" s="1" t="s">
        <v>7960</v>
      </c>
      <c r="P562" t="s">
        <v>7961</v>
      </c>
      <c r="Q562">
        <v>3.85E-2</v>
      </c>
      <c r="R562" s="5">
        <f t="shared" si="8"/>
        <v>3.8499999999999998E-4</v>
      </c>
      <c r="T562" s="1" t="s">
        <v>1322</v>
      </c>
      <c r="U562" s="3">
        <v>26.3012736056214</v>
      </c>
      <c r="V562" s="3">
        <v>36.652000000000001</v>
      </c>
      <c r="W562" s="3" t="s">
        <v>206</v>
      </c>
      <c r="X562" s="3"/>
    </row>
    <row r="563" spans="14:24" x14ac:dyDescent="0.3">
      <c r="N563" s="1" t="s">
        <v>6853</v>
      </c>
      <c r="O563" s="1" t="s">
        <v>7962</v>
      </c>
      <c r="P563" t="s">
        <v>7963</v>
      </c>
      <c r="Q563">
        <v>3.8399999999999997E-2</v>
      </c>
      <c r="R563" s="5">
        <f t="shared" si="8"/>
        <v>3.8399999999999996E-4</v>
      </c>
      <c r="T563" s="1" t="s">
        <v>1701</v>
      </c>
      <c r="U563" s="3">
        <v>30.0348292907223</v>
      </c>
      <c r="V563" s="3">
        <v>-2.4969999999999999</v>
      </c>
      <c r="W563" s="3" t="s">
        <v>206</v>
      </c>
      <c r="X563" s="3"/>
    </row>
    <row r="564" spans="14:24" x14ac:dyDescent="0.3">
      <c r="N564" s="1" t="s">
        <v>6853</v>
      </c>
      <c r="O564" s="1" t="s">
        <v>7964</v>
      </c>
      <c r="P564" t="s">
        <v>7965</v>
      </c>
      <c r="Q564">
        <v>3.8100000000000002E-2</v>
      </c>
      <c r="R564" s="5">
        <f t="shared" si="8"/>
        <v>3.8100000000000005E-4</v>
      </c>
      <c r="T564" s="1" t="s">
        <v>1463</v>
      </c>
      <c r="U564" s="3">
        <v>24.617758022490001</v>
      </c>
      <c r="V564" s="3">
        <v>6.726</v>
      </c>
      <c r="W564" s="3">
        <v>11.778499999999999</v>
      </c>
      <c r="X564" s="3"/>
    </row>
    <row r="565" spans="14:24" x14ac:dyDescent="0.3">
      <c r="N565" s="1" t="s">
        <v>6853</v>
      </c>
      <c r="O565" s="1" t="s">
        <v>7966</v>
      </c>
      <c r="P565" t="s">
        <v>7967</v>
      </c>
      <c r="Q565">
        <v>3.8100000000000002E-2</v>
      </c>
      <c r="R565" s="5">
        <f t="shared" si="8"/>
        <v>3.8100000000000005E-4</v>
      </c>
      <c r="T565" s="1" t="s">
        <v>433</v>
      </c>
      <c r="U565" s="3">
        <v>151.299002067445</v>
      </c>
      <c r="V565" s="3">
        <v>0.86399999999999999</v>
      </c>
      <c r="W565" s="3">
        <v>6.0250000000000004</v>
      </c>
      <c r="X565" s="3"/>
    </row>
    <row r="566" spans="14:24" x14ac:dyDescent="0.3">
      <c r="N566" s="1" t="s">
        <v>6853</v>
      </c>
      <c r="O566" s="1" t="s">
        <v>7968</v>
      </c>
      <c r="P566" t="s">
        <v>7969</v>
      </c>
      <c r="Q566">
        <v>3.8100000000000002E-2</v>
      </c>
      <c r="R566" s="5">
        <f t="shared" si="8"/>
        <v>3.8100000000000005E-4</v>
      </c>
      <c r="T566" s="1" t="s">
        <v>1421</v>
      </c>
      <c r="U566" s="3">
        <v>84.295024968224894</v>
      </c>
      <c r="V566" s="3">
        <v>24.914000000000001</v>
      </c>
      <c r="W566" s="3" t="s">
        <v>206</v>
      </c>
      <c r="X566" s="3"/>
    </row>
    <row r="567" spans="14:24" x14ac:dyDescent="0.3">
      <c r="N567" s="1" t="s">
        <v>6853</v>
      </c>
      <c r="O567" s="1" t="s">
        <v>7970</v>
      </c>
      <c r="P567" t="s">
        <v>7971</v>
      </c>
      <c r="Q567">
        <v>3.7900000000000003E-2</v>
      </c>
      <c r="R567" s="5">
        <f t="shared" si="8"/>
        <v>3.7900000000000005E-4</v>
      </c>
      <c r="T567" s="1" t="s">
        <v>1461</v>
      </c>
      <c r="U567" s="3">
        <v>74.684746747676897</v>
      </c>
      <c r="V567" s="3">
        <v>-6.7060000000000004</v>
      </c>
      <c r="W567" s="3" t="s">
        <v>206</v>
      </c>
      <c r="X567" s="3"/>
    </row>
    <row r="568" spans="14:24" x14ac:dyDescent="0.3">
      <c r="N568" s="1" t="s">
        <v>6853</v>
      </c>
      <c r="O568" s="1" t="s">
        <v>7972</v>
      </c>
      <c r="P568" t="s">
        <v>7973</v>
      </c>
      <c r="Q568">
        <v>3.78E-2</v>
      </c>
      <c r="R568" s="5">
        <f t="shared" si="8"/>
        <v>3.7800000000000003E-4</v>
      </c>
      <c r="T568" s="1" t="s">
        <v>1364</v>
      </c>
      <c r="U568" s="3">
        <v>28.432197946436801</v>
      </c>
      <c r="V568" s="3">
        <v>-6.3639999999999999</v>
      </c>
      <c r="W568" s="3">
        <v>220.98400000000001</v>
      </c>
      <c r="X568" s="3"/>
    </row>
    <row r="569" spans="14:24" x14ac:dyDescent="0.3">
      <c r="N569" s="1" t="s">
        <v>6853</v>
      </c>
      <c r="O569" s="1" t="s">
        <v>7974</v>
      </c>
      <c r="P569" t="s">
        <v>7975</v>
      </c>
      <c r="Q569">
        <v>3.7600000000000001E-2</v>
      </c>
      <c r="R569" s="5">
        <f t="shared" si="8"/>
        <v>3.7600000000000003E-4</v>
      </c>
      <c r="T569" s="1" t="s">
        <v>1390</v>
      </c>
      <c r="U569" s="3">
        <v>102.709044368601</v>
      </c>
      <c r="V569" s="3">
        <v>-14.225</v>
      </c>
      <c r="W569" s="3" t="s">
        <v>206</v>
      </c>
      <c r="X569" s="3"/>
    </row>
    <row r="570" spans="14:24" x14ac:dyDescent="0.3">
      <c r="N570" s="1" t="s">
        <v>6853</v>
      </c>
      <c r="O570" s="1" t="s">
        <v>7976</v>
      </c>
      <c r="P570" t="s">
        <v>7977</v>
      </c>
      <c r="Q570">
        <v>3.7600000000000001E-2</v>
      </c>
      <c r="R570" s="5">
        <f t="shared" si="8"/>
        <v>3.7600000000000003E-4</v>
      </c>
      <c r="T570" s="1" t="s">
        <v>1535</v>
      </c>
      <c r="U570" s="3">
        <v>26.114931029329998</v>
      </c>
      <c r="V570" s="3">
        <v>21.109000000000002</v>
      </c>
      <c r="W570" s="3">
        <v>20.05</v>
      </c>
      <c r="X570" s="3"/>
    </row>
    <row r="571" spans="14:24" x14ac:dyDescent="0.3">
      <c r="N571" s="1" t="s">
        <v>6853</v>
      </c>
      <c r="O571" s="1" t="s">
        <v>7978</v>
      </c>
      <c r="P571" t="s">
        <v>7979</v>
      </c>
      <c r="Q571">
        <v>3.7499999999999999E-2</v>
      </c>
      <c r="R571" s="5">
        <f t="shared" si="8"/>
        <v>3.7500000000000001E-4</v>
      </c>
      <c r="T571" s="1" t="s">
        <v>856</v>
      </c>
      <c r="U571" s="3">
        <v>37.2977607254007</v>
      </c>
      <c r="V571" s="3">
        <v>-11.635999999999999</v>
      </c>
      <c r="W571" s="3">
        <v>22.119330000000001</v>
      </c>
      <c r="X571" s="3"/>
    </row>
    <row r="572" spans="14:24" x14ac:dyDescent="0.3">
      <c r="N572" s="1" t="s">
        <v>6853</v>
      </c>
      <c r="O572" s="1" t="s">
        <v>7980</v>
      </c>
      <c r="P572" t="s">
        <v>7981</v>
      </c>
      <c r="Q572">
        <v>3.7499999999999999E-2</v>
      </c>
      <c r="R572" s="5">
        <f t="shared" si="8"/>
        <v>3.7500000000000001E-4</v>
      </c>
      <c r="T572" s="1" t="s">
        <v>1482</v>
      </c>
      <c r="U572" s="3">
        <v>25.9027398938</v>
      </c>
      <c r="V572" s="3">
        <v>21.343</v>
      </c>
      <c r="W572" s="3">
        <v>13.1</v>
      </c>
      <c r="X572" s="3"/>
    </row>
    <row r="573" spans="14:24" x14ac:dyDescent="0.3">
      <c r="N573" s="1" t="s">
        <v>6853</v>
      </c>
      <c r="O573" s="1" t="s">
        <v>7982</v>
      </c>
      <c r="P573" t="s">
        <v>7983</v>
      </c>
      <c r="Q573">
        <v>3.7400000000000003E-2</v>
      </c>
      <c r="R573" s="5">
        <f t="shared" si="8"/>
        <v>3.7400000000000004E-4</v>
      </c>
      <c r="T573" s="1" t="s">
        <v>1399</v>
      </c>
      <c r="U573" s="3">
        <v>26.3751385422925</v>
      </c>
      <c r="V573" s="3">
        <v>8.36</v>
      </c>
      <c r="W573" s="3" t="s">
        <v>206</v>
      </c>
      <c r="X573" s="3"/>
    </row>
    <row r="574" spans="14:24" x14ac:dyDescent="0.3">
      <c r="N574" s="1" t="s">
        <v>6853</v>
      </c>
      <c r="O574" s="1" t="s">
        <v>7984</v>
      </c>
      <c r="P574" t="s">
        <v>7985</v>
      </c>
      <c r="Q574">
        <v>3.7400000000000003E-2</v>
      </c>
      <c r="R574" s="5">
        <f t="shared" si="8"/>
        <v>3.7400000000000004E-4</v>
      </c>
      <c r="T574" s="1" t="s">
        <v>1398</v>
      </c>
      <c r="U574" s="3">
        <v>31.687687147679998</v>
      </c>
      <c r="V574" s="3">
        <v>0.877</v>
      </c>
      <c r="W574" s="3">
        <v>47.84</v>
      </c>
      <c r="X574" s="3"/>
    </row>
    <row r="575" spans="14:24" x14ac:dyDescent="0.3">
      <c r="N575" s="1" t="s">
        <v>6853</v>
      </c>
      <c r="O575" s="1" t="s">
        <v>7986</v>
      </c>
      <c r="P575" t="s">
        <v>7987</v>
      </c>
      <c r="Q575">
        <v>3.7400000000000003E-2</v>
      </c>
      <c r="R575" s="5">
        <f t="shared" si="8"/>
        <v>3.7400000000000004E-4</v>
      </c>
      <c r="T575" s="1" t="s">
        <v>1383</v>
      </c>
      <c r="U575" s="3">
        <v>26.5091057679101</v>
      </c>
      <c r="V575" s="3">
        <v>-34.265999999999998</v>
      </c>
      <c r="W575" s="3" t="s">
        <v>206</v>
      </c>
      <c r="X575" s="3"/>
    </row>
    <row r="576" spans="14:24" x14ac:dyDescent="0.3">
      <c r="N576" s="1" t="s">
        <v>6853</v>
      </c>
      <c r="O576" t="s">
        <v>7988</v>
      </c>
      <c r="P576" t="s">
        <v>7989</v>
      </c>
      <c r="Q576">
        <v>3.73E-2</v>
      </c>
      <c r="R576" s="5">
        <f t="shared" si="8"/>
        <v>3.7300000000000001E-4</v>
      </c>
      <c r="T576" s="1" t="s">
        <v>1339</v>
      </c>
      <c r="U576" s="3">
        <v>28.021773450000001</v>
      </c>
      <c r="V576" s="3">
        <v>-11.423</v>
      </c>
      <c r="W576" s="3" t="s">
        <v>206</v>
      </c>
      <c r="X576" s="3"/>
    </row>
    <row r="577" spans="14:24" x14ac:dyDescent="0.3">
      <c r="N577" s="1" t="s">
        <v>6853</v>
      </c>
      <c r="O577" s="1" t="s">
        <v>7990</v>
      </c>
      <c r="P577" t="s">
        <v>7991</v>
      </c>
      <c r="Q577">
        <v>3.73E-2</v>
      </c>
      <c r="R577" s="5">
        <f t="shared" si="8"/>
        <v>3.7300000000000001E-4</v>
      </c>
      <c r="T577" s="1" t="s">
        <v>1315</v>
      </c>
      <c r="U577" s="3">
        <v>29.603596836205501</v>
      </c>
      <c r="V577" s="3">
        <v>-7.2530000000000001</v>
      </c>
      <c r="W577" s="3">
        <v>121.307</v>
      </c>
      <c r="X577" s="3"/>
    </row>
    <row r="578" spans="14:24" x14ac:dyDescent="0.3">
      <c r="N578" s="1" t="s">
        <v>6853</v>
      </c>
      <c r="O578" s="1" t="s">
        <v>7992</v>
      </c>
      <c r="P578" t="s">
        <v>7993</v>
      </c>
      <c r="Q578">
        <v>3.7100000000000001E-2</v>
      </c>
      <c r="R578" s="5">
        <f t="shared" si="8"/>
        <v>3.7100000000000002E-4</v>
      </c>
      <c r="T578" s="1" t="s">
        <v>261</v>
      </c>
      <c r="U578" s="3">
        <v>47.974902229800001</v>
      </c>
      <c r="V578" s="3">
        <v>0</v>
      </c>
      <c r="W578" s="3">
        <v>46.2</v>
      </c>
      <c r="X578" s="3"/>
    </row>
    <row r="579" spans="14:24" x14ac:dyDescent="0.3">
      <c r="N579" s="1" t="s">
        <v>6853</v>
      </c>
      <c r="O579" s="1" t="s">
        <v>7994</v>
      </c>
      <c r="P579" t="s">
        <v>7995</v>
      </c>
      <c r="Q579">
        <v>3.7100000000000001E-2</v>
      </c>
      <c r="R579" s="5">
        <f t="shared" si="8"/>
        <v>3.7100000000000002E-4</v>
      </c>
      <c r="T579" s="1" t="s">
        <v>1724</v>
      </c>
      <c r="U579" s="3">
        <v>28.351581507368302</v>
      </c>
      <c r="V579" s="3">
        <v>-6.4109999999999996</v>
      </c>
      <c r="W579" s="3">
        <v>29.194500000000001</v>
      </c>
      <c r="X579" s="3"/>
    </row>
    <row r="580" spans="14:24" x14ac:dyDescent="0.3">
      <c r="N580" s="1" t="s">
        <v>6853</v>
      </c>
      <c r="O580" s="1" t="s">
        <v>7996</v>
      </c>
      <c r="P580" t="s">
        <v>7997</v>
      </c>
      <c r="Q580">
        <v>3.6999999999999998E-2</v>
      </c>
      <c r="R580" s="5">
        <f t="shared" si="8"/>
        <v>3.6999999999999999E-4</v>
      </c>
      <c r="T580" s="1" t="s">
        <v>1300</v>
      </c>
      <c r="U580" s="3">
        <v>41.1574067284281</v>
      </c>
      <c r="V580" s="3">
        <v>18.7</v>
      </c>
      <c r="W580" s="3">
        <v>8.3133300000000006</v>
      </c>
      <c r="X580" s="3"/>
    </row>
    <row r="581" spans="14:24" x14ac:dyDescent="0.3">
      <c r="N581" s="1" t="s">
        <v>6853</v>
      </c>
      <c r="O581" s="1" t="s">
        <v>7998</v>
      </c>
      <c r="P581" t="s">
        <v>7999</v>
      </c>
      <c r="Q581">
        <v>3.6999999999999998E-2</v>
      </c>
      <c r="R581" s="5">
        <f t="shared" si="8"/>
        <v>3.6999999999999999E-4</v>
      </c>
      <c r="T581" s="1" t="s">
        <v>1431</v>
      </c>
      <c r="U581" s="3">
        <v>26.798453354319999</v>
      </c>
      <c r="V581" s="3">
        <v>19.524000000000001</v>
      </c>
      <c r="W581" s="3">
        <v>19.149999999999999</v>
      </c>
      <c r="X581" s="3"/>
    </row>
    <row r="582" spans="14:24" x14ac:dyDescent="0.3">
      <c r="N582" s="1" t="s">
        <v>6853</v>
      </c>
      <c r="O582" t="s">
        <v>8000</v>
      </c>
      <c r="P582" t="s">
        <v>8001</v>
      </c>
      <c r="Q582">
        <v>3.6900000000000002E-2</v>
      </c>
      <c r="R582" s="5">
        <f t="shared" si="8"/>
        <v>3.6900000000000002E-4</v>
      </c>
      <c r="T582" s="1" t="s">
        <v>2677</v>
      </c>
      <c r="U582" s="3">
        <v>24.839169243139999</v>
      </c>
      <c r="V582" s="3">
        <v>3.1110000000000002</v>
      </c>
      <c r="W582" s="3">
        <v>18.399999999999999</v>
      </c>
      <c r="X582" s="3"/>
    </row>
    <row r="583" spans="14:24" x14ac:dyDescent="0.3">
      <c r="N583" s="1" t="s">
        <v>6853</v>
      </c>
      <c r="O583" t="s">
        <v>8002</v>
      </c>
      <c r="P583" t="s">
        <v>8003</v>
      </c>
      <c r="Q583">
        <v>3.6700000000000003E-2</v>
      </c>
      <c r="R583" s="5">
        <f t="shared" si="8"/>
        <v>3.6700000000000003E-4</v>
      </c>
      <c r="T583" s="1" t="s">
        <v>1373</v>
      </c>
      <c r="U583" s="3">
        <v>23.5026174119442</v>
      </c>
      <c r="V583" s="3">
        <v>14.804</v>
      </c>
      <c r="W583" s="3">
        <v>5</v>
      </c>
      <c r="X583" s="3"/>
    </row>
    <row r="584" spans="14:24" x14ac:dyDescent="0.3">
      <c r="N584" s="1" t="s">
        <v>6853</v>
      </c>
      <c r="O584" s="1" t="s">
        <v>8004</v>
      </c>
      <c r="P584" t="s">
        <v>8005</v>
      </c>
      <c r="Q584">
        <v>3.6700000000000003E-2</v>
      </c>
      <c r="R584" s="5">
        <f t="shared" si="8"/>
        <v>3.6700000000000003E-4</v>
      </c>
      <c r="T584" s="1" t="s">
        <v>1486</v>
      </c>
      <c r="U584" s="3">
        <v>27.434102543009999</v>
      </c>
      <c r="V584" s="3">
        <v>11.331</v>
      </c>
      <c r="W584" s="3" t="s">
        <v>206</v>
      </c>
      <c r="X584" s="3"/>
    </row>
    <row r="585" spans="14:24" x14ac:dyDescent="0.3">
      <c r="N585" s="1" t="s">
        <v>6853</v>
      </c>
      <c r="O585" s="1" t="s">
        <v>8006</v>
      </c>
      <c r="P585" t="s">
        <v>8007</v>
      </c>
      <c r="Q585">
        <v>3.6700000000000003E-2</v>
      </c>
      <c r="R585" s="5">
        <f t="shared" ref="R585:R648" si="9">Q585/100</f>
        <v>3.6700000000000003E-4</v>
      </c>
      <c r="T585" s="1" t="s">
        <v>615</v>
      </c>
      <c r="U585" s="3">
        <v>62.000513237312298</v>
      </c>
      <c r="V585" s="3">
        <v>24.376000000000001</v>
      </c>
      <c r="W585" s="3">
        <v>12.903</v>
      </c>
      <c r="X585" s="3"/>
    </row>
    <row r="586" spans="14:24" x14ac:dyDescent="0.3">
      <c r="N586" s="1" t="s">
        <v>6853</v>
      </c>
      <c r="O586" s="1" t="s">
        <v>8008</v>
      </c>
      <c r="P586" t="s">
        <v>8009</v>
      </c>
      <c r="Q586">
        <v>3.6600000000000001E-2</v>
      </c>
      <c r="R586" s="5">
        <f t="shared" si="9"/>
        <v>3.6600000000000001E-4</v>
      </c>
      <c r="T586" s="1" t="s">
        <v>271</v>
      </c>
      <c r="U586" s="3">
        <v>24.315535154154599</v>
      </c>
      <c r="V586" s="3">
        <v>4.0309999999999997</v>
      </c>
      <c r="W586" s="3">
        <v>6.2766700000000002</v>
      </c>
      <c r="X586" s="3"/>
    </row>
    <row r="587" spans="14:24" x14ac:dyDescent="0.3">
      <c r="N587" s="1" t="s">
        <v>6853</v>
      </c>
      <c r="O587" s="1" t="s">
        <v>8010</v>
      </c>
      <c r="P587" t="s">
        <v>8011</v>
      </c>
      <c r="Q587">
        <v>3.6499999999999998E-2</v>
      </c>
      <c r="R587" s="5">
        <f t="shared" si="9"/>
        <v>3.6499999999999998E-4</v>
      </c>
      <c r="T587" s="1" t="s">
        <v>172</v>
      </c>
      <c r="U587" s="3">
        <v>23.346712965839998</v>
      </c>
      <c r="V587" s="3">
        <v>12.125999999999999</v>
      </c>
      <c r="W587" s="3">
        <v>18.765000000000001</v>
      </c>
      <c r="X587" s="3"/>
    </row>
    <row r="588" spans="14:24" x14ac:dyDescent="0.3">
      <c r="N588" s="1" t="s">
        <v>6853</v>
      </c>
      <c r="O588" t="s">
        <v>8012</v>
      </c>
      <c r="P588" t="s">
        <v>8013</v>
      </c>
      <c r="Q588">
        <v>3.6499999999999998E-2</v>
      </c>
      <c r="R588" s="5">
        <f t="shared" si="9"/>
        <v>3.6499999999999998E-4</v>
      </c>
      <c r="T588" s="1" t="s">
        <v>1424</v>
      </c>
      <c r="U588" s="3">
        <v>26.003341349340001</v>
      </c>
      <c r="V588" s="3">
        <v>15.673999999999999</v>
      </c>
      <c r="W588" s="3">
        <v>14.8</v>
      </c>
      <c r="X588" s="3"/>
    </row>
    <row r="589" spans="14:24" x14ac:dyDescent="0.3">
      <c r="N589" s="1" t="s">
        <v>6853</v>
      </c>
      <c r="O589" s="1" t="s">
        <v>8014</v>
      </c>
      <c r="P589" t="s">
        <v>8015</v>
      </c>
      <c r="Q589">
        <v>3.6400000000000002E-2</v>
      </c>
      <c r="R589" s="5">
        <f t="shared" si="9"/>
        <v>3.6400000000000001E-4</v>
      </c>
      <c r="T589" s="1" t="s">
        <v>1356</v>
      </c>
      <c r="U589" s="3">
        <v>30.861100939683801</v>
      </c>
      <c r="V589" s="3">
        <v>0.14599999999999999</v>
      </c>
      <c r="W589" s="3" t="s">
        <v>206</v>
      </c>
      <c r="X589" s="3"/>
    </row>
    <row r="590" spans="14:24" x14ac:dyDescent="0.3">
      <c r="N590" s="1" t="s">
        <v>6853</v>
      </c>
      <c r="O590" s="1" t="s">
        <v>8016</v>
      </c>
      <c r="P590" t="s">
        <v>8017</v>
      </c>
      <c r="Q590">
        <v>3.6299999999999999E-2</v>
      </c>
      <c r="R590" s="5">
        <f t="shared" si="9"/>
        <v>3.6299999999999999E-4</v>
      </c>
      <c r="T590" s="1" t="s">
        <v>163</v>
      </c>
      <c r="U590" s="3">
        <v>24.981337295500001</v>
      </c>
      <c r="V590" s="3">
        <v>12.481999999999999</v>
      </c>
      <c r="W590" s="3">
        <v>15.494999999999999</v>
      </c>
      <c r="X590" s="3"/>
    </row>
    <row r="591" spans="14:24" x14ac:dyDescent="0.3">
      <c r="N591" s="1" t="s">
        <v>6853</v>
      </c>
      <c r="O591" s="1" t="s">
        <v>8018</v>
      </c>
      <c r="P591" t="s">
        <v>8019</v>
      </c>
      <c r="Q591">
        <v>3.6299999999999999E-2</v>
      </c>
      <c r="R591" s="5">
        <f t="shared" si="9"/>
        <v>3.6299999999999999E-4</v>
      </c>
      <c r="T591" s="1" t="s">
        <v>1559</v>
      </c>
      <c r="U591" s="3">
        <v>23.10757078152</v>
      </c>
      <c r="V591" s="3">
        <v>20.314</v>
      </c>
      <c r="W591" s="3">
        <v>23.9</v>
      </c>
      <c r="X591" s="3"/>
    </row>
    <row r="592" spans="14:24" x14ac:dyDescent="0.3">
      <c r="N592" s="1" t="s">
        <v>6853</v>
      </c>
      <c r="O592" t="s">
        <v>8020</v>
      </c>
      <c r="P592" t="s">
        <v>8021</v>
      </c>
      <c r="Q592">
        <v>3.6299999999999999E-2</v>
      </c>
      <c r="R592" s="5">
        <f t="shared" si="9"/>
        <v>3.6299999999999999E-4</v>
      </c>
      <c r="T592" s="1" t="s">
        <v>399</v>
      </c>
      <c r="U592" s="3">
        <v>29.31936910292</v>
      </c>
      <c r="V592" s="3">
        <v>14.316000000000001</v>
      </c>
      <c r="W592" s="3">
        <v>38.299999999999997</v>
      </c>
      <c r="X592" s="3"/>
    </row>
    <row r="593" spans="14:24" x14ac:dyDescent="0.3">
      <c r="N593" s="1" t="s">
        <v>6853</v>
      </c>
      <c r="O593" s="1" t="s">
        <v>8022</v>
      </c>
      <c r="P593" t="s">
        <v>8023</v>
      </c>
      <c r="Q593">
        <v>3.6299999999999999E-2</v>
      </c>
      <c r="R593" s="5">
        <f t="shared" si="9"/>
        <v>3.6299999999999999E-4</v>
      </c>
      <c r="T593" s="1" t="s">
        <v>1448</v>
      </c>
      <c r="U593" s="3">
        <v>26.6376909188394</v>
      </c>
      <c r="V593" s="3">
        <v>9.6059999999999999</v>
      </c>
      <c r="W593" s="3" t="s">
        <v>206</v>
      </c>
      <c r="X593" s="3"/>
    </row>
    <row r="594" spans="14:24" x14ac:dyDescent="0.3">
      <c r="N594" s="1" t="s">
        <v>6853</v>
      </c>
      <c r="O594" s="1" t="s">
        <v>8024</v>
      </c>
      <c r="P594" t="s">
        <v>8025</v>
      </c>
      <c r="Q594">
        <v>3.6200000000000003E-2</v>
      </c>
      <c r="R594" s="5">
        <f t="shared" si="9"/>
        <v>3.6200000000000002E-4</v>
      </c>
      <c r="T594" s="1" t="s">
        <v>758</v>
      </c>
      <c r="U594" s="3">
        <v>32.214807998754601</v>
      </c>
      <c r="V594" s="3">
        <v>89.400999999999996</v>
      </c>
      <c r="W594" s="3">
        <v>52.533670000000001</v>
      </c>
      <c r="X594" s="3"/>
    </row>
    <row r="595" spans="14:24" x14ac:dyDescent="0.3">
      <c r="N595" s="1" t="s">
        <v>6853</v>
      </c>
      <c r="O595" t="s">
        <v>8026</v>
      </c>
      <c r="P595" t="s">
        <v>8027</v>
      </c>
      <c r="Q595">
        <v>3.61E-2</v>
      </c>
      <c r="R595" s="5">
        <f t="shared" si="9"/>
        <v>3.6099999999999999E-4</v>
      </c>
      <c r="T595" s="1" t="s">
        <v>1531</v>
      </c>
      <c r="U595" s="3">
        <v>22.270914177200002</v>
      </c>
      <c r="V595" s="3">
        <v>14.72</v>
      </c>
      <c r="W595" s="3" t="s">
        <v>206</v>
      </c>
      <c r="X595" s="3"/>
    </row>
    <row r="596" spans="14:24" x14ac:dyDescent="0.3">
      <c r="N596" s="1" t="s">
        <v>6853</v>
      </c>
      <c r="O596" s="1" t="s">
        <v>8028</v>
      </c>
      <c r="P596" t="s">
        <v>8029</v>
      </c>
      <c r="Q596">
        <v>3.5999999999999997E-2</v>
      </c>
      <c r="R596" s="5">
        <f t="shared" si="9"/>
        <v>3.5999999999999997E-4</v>
      </c>
      <c r="T596" s="1" t="s">
        <v>1449</v>
      </c>
      <c r="U596" s="3">
        <v>34.896332639187499</v>
      </c>
      <c r="V596" s="3">
        <v>3.8479999999999999</v>
      </c>
      <c r="W596" s="3">
        <v>14.948</v>
      </c>
      <c r="X596" s="3"/>
    </row>
    <row r="597" spans="14:24" x14ac:dyDescent="0.3">
      <c r="N597" s="1" t="s">
        <v>6853</v>
      </c>
      <c r="O597" s="1" t="s">
        <v>8030</v>
      </c>
      <c r="P597" t="s">
        <v>8031</v>
      </c>
      <c r="Q597">
        <v>3.5900000000000001E-2</v>
      </c>
      <c r="R597" s="5">
        <f t="shared" si="9"/>
        <v>3.59E-4</v>
      </c>
      <c r="T597" s="1" t="s">
        <v>1337</v>
      </c>
      <c r="U597" s="3">
        <v>40.251928567759997</v>
      </c>
      <c r="V597" s="3">
        <v>3.8919999999999999</v>
      </c>
      <c r="W597" s="3" t="s">
        <v>206</v>
      </c>
      <c r="X597" s="3"/>
    </row>
    <row r="598" spans="14:24" x14ac:dyDescent="0.3">
      <c r="N598" s="1" t="s">
        <v>6853</v>
      </c>
      <c r="O598" t="s">
        <v>8032</v>
      </c>
      <c r="P598" t="s">
        <v>8033</v>
      </c>
      <c r="Q598">
        <v>3.5799999999999998E-2</v>
      </c>
      <c r="R598" s="5">
        <f t="shared" si="9"/>
        <v>3.5799999999999997E-4</v>
      </c>
      <c r="T598" s="1" t="s">
        <v>1319</v>
      </c>
      <c r="U598" s="3">
        <v>29.06536070164</v>
      </c>
      <c r="V598" s="3">
        <v>14.305</v>
      </c>
      <c r="W598" s="3">
        <v>10.47667</v>
      </c>
      <c r="X598" s="3"/>
    </row>
    <row r="599" spans="14:24" x14ac:dyDescent="0.3">
      <c r="N599" s="1" t="s">
        <v>6853</v>
      </c>
      <c r="O599" s="1" t="s">
        <v>8034</v>
      </c>
      <c r="P599" t="s">
        <v>8035</v>
      </c>
      <c r="Q599">
        <v>3.5700000000000003E-2</v>
      </c>
      <c r="R599" s="5">
        <f t="shared" si="9"/>
        <v>3.57E-4</v>
      </c>
      <c r="T599" s="1" t="s">
        <v>703</v>
      </c>
      <c r="U599" s="3">
        <v>14.39061887808</v>
      </c>
      <c r="V599" s="3">
        <v>0</v>
      </c>
      <c r="W599" s="3" t="s">
        <v>206</v>
      </c>
      <c r="X599" s="3"/>
    </row>
    <row r="600" spans="14:24" x14ac:dyDescent="0.3">
      <c r="N600" s="1" t="s">
        <v>6853</v>
      </c>
      <c r="O600" s="1" t="s">
        <v>8036</v>
      </c>
      <c r="P600" t="s">
        <v>8037</v>
      </c>
      <c r="Q600">
        <v>3.5700000000000003E-2</v>
      </c>
      <c r="R600" s="5">
        <f t="shared" si="9"/>
        <v>3.57E-4</v>
      </c>
      <c r="T600" s="1" t="s">
        <v>1349</v>
      </c>
      <c r="U600" s="3">
        <v>26.078768869565199</v>
      </c>
      <c r="V600" s="3">
        <v>13.968</v>
      </c>
      <c r="W600" s="3" t="s">
        <v>206</v>
      </c>
      <c r="X600" s="3"/>
    </row>
    <row r="601" spans="14:24" x14ac:dyDescent="0.3">
      <c r="N601" s="1" t="s">
        <v>6853</v>
      </c>
      <c r="O601" s="1" t="s">
        <v>8038</v>
      </c>
      <c r="P601" t="s">
        <v>8039</v>
      </c>
      <c r="Q601">
        <v>3.56E-2</v>
      </c>
      <c r="R601" s="5">
        <f t="shared" si="9"/>
        <v>3.5599999999999998E-4</v>
      </c>
      <c r="T601" s="1" t="s">
        <v>844</v>
      </c>
      <c r="U601" s="3">
        <v>57.630229160805797</v>
      </c>
      <c r="V601" s="3">
        <v>13.343</v>
      </c>
      <c r="W601" s="3">
        <v>-14.409000000000001</v>
      </c>
      <c r="X601" s="3"/>
    </row>
    <row r="602" spans="14:24" x14ac:dyDescent="0.3">
      <c r="N602" s="1" t="s">
        <v>6853</v>
      </c>
      <c r="O602" s="1" t="s">
        <v>8040</v>
      </c>
      <c r="P602" t="s">
        <v>8041</v>
      </c>
      <c r="Q602">
        <v>3.56E-2</v>
      </c>
      <c r="R602" s="5">
        <f t="shared" si="9"/>
        <v>3.5599999999999998E-4</v>
      </c>
      <c r="T602" s="1" t="s">
        <v>1505</v>
      </c>
      <c r="U602" s="3">
        <v>23.730008370299998</v>
      </c>
      <c r="V602" s="3">
        <v>-10.848000000000001</v>
      </c>
      <c r="W602" s="3" t="s">
        <v>206</v>
      </c>
      <c r="X602" s="3"/>
    </row>
    <row r="603" spans="14:24" x14ac:dyDescent="0.3">
      <c r="N603" s="1" t="s">
        <v>6853</v>
      </c>
      <c r="O603" t="s">
        <v>8042</v>
      </c>
      <c r="P603" t="s">
        <v>8043</v>
      </c>
      <c r="Q603">
        <v>3.5499999999999997E-2</v>
      </c>
      <c r="R603" s="5">
        <f t="shared" si="9"/>
        <v>3.5499999999999996E-4</v>
      </c>
      <c r="T603" s="1" t="s">
        <v>143</v>
      </c>
      <c r="U603" s="3">
        <v>27.979814185559999</v>
      </c>
      <c r="V603" s="3">
        <v>10.827999999999999</v>
      </c>
      <c r="W603" s="3">
        <v>12.061669999999999</v>
      </c>
      <c r="X603" s="3"/>
    </row>
    <row r="604" spans="14:24" x14ac:dyDescent="0.3">
      <c r="N604" s="1" t="s">
        <v>6853</v>
      </c>
      <c r="O604" s="1" t="s">
        <v>8044</v>
      </c>
      <c r="P604" t="s">
        <v>8045</v>
      </c>
      <c r="Q604">
        <v>3.5400000000000001E-2</v>
      </c>
      <c r="R604" s="5">
        <f t="shared" si="9"/>
        <v>3.5399999999999999E-4</v>
      </c>
      <c r="T604" s="1" t="s">
        <v>167</v>
      </c>
      <c r="U604" s="3">
        <v>40.574492112149997</v>
      </c>
      <c r="V604" s="3">
        <v>47.454000000000001</v>
      </c>
      <c r="W604" s="3">
        <v>18.143000000000001</v>
      </c>
      <c r="X604" s="3"/>
    </row>
    <row r="605" spans="14:24" x14ac:dyDescent="0.3">
      <c r="N605" s="1" t="s">
        <v>6853</v>
      </c>
      <c r="O605" s="1" t="s">
        <v>8046</v>
      </c>
      <c r="P605" t="s">
        <v>8047</v>
      </c>
      <c r="Q605">
        <v>3.5299999999999998E-2</v>
      </c>
      <c r="R605" s="5">
        <f t="shared" si="9"/>
        <v>3.5299999999999996E-4</v>
      </c>
      <c r="T605" s="1" t="s">
        <v>136</v>
      </c>
      <c r="U605" s="3">
        <v>26.57107267556</v>
      </c>
      <c r="V605" s="3">
        <v>15.894</v>
      </c>
      <c r="W605" s="3" t="s">
        <v>206</v>
      </c>
      <c r="X605" s="3"/>
    </row>
    <row r="606" spans="14:24" x14ac:dyDescent="0.3">
      <c r="N606" s="1" t="s">
        <v>6853</v>
      </c>
      <c r="O606" s="1" t="s">
        <v>8048</v>
      </c>
      <c r="P606" t="s">
        <v>8049</v>
      </c>
      <c r="Q606">
        <v>3.5299999999999998E-2</v>
      </c>
      <c r="R606" s="5">
        <f t="shared" si="9"/>
        <v>3.5299999999999996E-4</v>
      </c>
      <c r="T606" s="1" t="s">
        <v>124</v>
      </c>
      <c r="U606" s="3">
        <v>27.864787934719999</v>
      </c>
      <c r="V606" s="3">
        <v>1.619</v>
      </c>
      <c r="W606" s="3">
        <v>2</v>
      </c>
      <c r="X606" s="3"/>
    </row>
    <row r="607" spans="14:24" x14ac:dyDescent="0.3">
      <c r="N607" s="1" t="s">
        <v>6853</v>
      </c>
      <c r="O607" s="1" t="s">
        <v>8050</v>
      </c>
      <c r="P607" t="s">
        <v>8051</v>
      </c>
      <c r="Q607">
        <v>3.5200000000000002E-2</v>
      </c>
      <c r="R607" s="5">
        <f t="shared" si="9"/>
        <v>3.5200000000000005E-4</v>
      </c>
      <c r="T607" s="1" t="s">
        <v>552</v>
      </c>
      <c r="U607" s="3">
        <v>28.959402560917901</v>
      </c>
      <c r="V607" s="3">
        <v>-0.44800000000000001</v>
      </c>
      <c r="W607" s="3">
        <v>11.497</v>
      </c>
      <c r="X607" s="3"/>
    </row>
    <row r="608" spans="14:24" x14ac:dyDescent="0.3">
      <c r="N608" s="1" t="s">
        <v>6853</v>
      </c>
      <c r="O608" s="1" t="s">
        <v>8052</v>
      </c>
      <c r="P608" t="s">
        <v>8053</v>
      </c>
      <c r="Q608">
        <v>3.5099999999999999E-2</v>
      </c>
      <c r="R608" s="5">
        <f t="shared" si="9"/>
        <v>3.5099999999999997E-4</v>
      </c>
      <c r="T608" s="1" t="s">
        <v>1608</v>
      </c>
      <c r="U608" s="3">
        <v>29.113084711608</v>
      </c>
      <c r="V608" s="3">
        <v>-5.367</v>
      </c>
      <c r="W608" s="3" t="s">
        <v>206</v>
      </c>
      <c r="X608" s="3"/>
    </row>
    <row r="609" spans="14:24" x14ac:dyDescent="0.3">
      <c r="N609" s="1" t="s">
        <v>6853</v>
      </c>
      <c r="O609" t="s">
        <v>8054</v>
      </c>
      <c r="P609" t="s">
        <v>8055</v>
      </c>
      <c r="Q609">
        <v>3.5099999999999999E-2</v>
      </c>
      <c r="R609" s="5">
        <f t="shared" si="9"/>
        <v>3.5099999999999997E-4</v>
      </c>
      <c r="T609" s="1" t="s">
        <v>146</v>
      </c>
      <c r="U609" s="3">
        <v>30.34635848924</v>
      </c>
      <c r="V609" s="3">
        <v>-0.40699999999999997</v>
      </c>
      <c r="W609" s="3">
        <v>45.744999999999997</v>
      </c>
      <c r="X609" s="3"/>
    </row>
    <row r="610" spans="14:24" x14ac:dyDescent="0.3">
      <c r="N610" s="1" t="s">
        <v>6853</v>
      </c>
      <c r="O610" t="s">
        <v>8056</v>
      </c>
      <c r="P610" t="s">
        <v>8057</v>
      </c>
      <c r="Q610">
        <v>3.5099999999999999E-2</v>
      </c>
      <c r="R610" s="5">
        <f t="shared" si="9"/>
        <v>3.5099999999999997E-4</v>
      </c>
      <c r="T610" s="1" t="s">
        <v>849</v>
      </c>
      <c r="U610" s="3">
        <v>25.729129104882301</v>
      </c>
      <c r="V610" s="3">
        <v>-16.21</v>
      </c>
      <c r="W610" s="3">
        <v>-10.558669999999999</v>
      </c>
      <c r="X610" s="3"/>
    </row>
    <row r="611" spans="14:24" x14ac:dyDescent="0.3">
      <c r="N611" s="1" t="s">
        <v>6853</v>
      </c>
      <c r="O611" s="1" t="s">
        <v>8058</v>
      </c>
      <c r="P611" t="s">
        <v>8059</v>
      </c>
      <c r="Q611">
        <v>3.5099999999999999E-2</v>
      </c>
      <c r="R611" s="5">
        <f t="shared" si="9"/>
        <v>3.5099999999999997E-4</v>
      </c>
      <c r="T611" s="1" t="s">
        <v>2669</v>
      </c>
      <c r="U611" s="3">
        <v>32.1034553491588</v>
      </c>
      <c r="V611" s="3">
        <v>5.6550000000000002</v>
      </c>
      <c r="W611" s="3">
        <v>18.277999999999999</v>
      </c>
      <c r="X611" s="3"/>
    </row>
    <row r="612" spans="14:24" x14ac:dyDescent="0.3">
      <c r="N612" s="1" t="s">
        <v>6853</v>
      </c>
      <c r="O612" t="s">
        <v>8060</v>
      </c>
      <c r="P612" t="s">
        <v>8061</v>
      </c>
      <c r="Q612">
        <v>3.5099999999999999E-2</v>
      </c>
      <c r="R612" s="5">
        <f t="shared" si="9"/>
        <v>3.5099999999999997E-4</v>
      </c>
      <c r="T612" s="1" t="s">
        <v>1544</v>
      </c>
      <c r="U612" s="3">
        <v>25.490523376199999</v>
      </c>
      <c r="V612" s="3">
        <v>-17.728000000000002</v>
      </c>
      <c r="W612" s="3" t="s">
        <v>206</v>
      </c>
      <c r="X612" s="3"/>
    </row>
    <row r="613" spans="14:24" x14ac:dyDescent="0.3">
      <c r="N613" s="1" t="s">
        <v>6853</v>
      </c>
      <c r="O613" s="1" t="s">
        <v>8062</v>
      </c>
      <c r="P613" t="s">
        <v>8063</v>
      </c>
      <c r="Q613">
        <v>3.5099999999999999E-2</v>
      </c>
      <c r="R613" s="5">
        <f t="shared" si="9"/>
        <v>3.5099999999999997E-4</v>
      </c>
      <c r="T613" s="1" t="s">
        <v>1358</v>
      </c>
      <c r="U613" s="3">
        <v>31.392872313960002</v>
      </c>
      <c r="V613" s="3">
        <v>23.355</v>
      </c>
      <c r="W613" s="3" t="s">
        <v>206</v>
      </c>
      <c r="X613" s="3"/>
    </row>
    <row r="614" spans="14:24" x14ac:dyDescent="0.3">
      <c r="N614" s="1" t="s">
        <v>6853</v>
      </c>
      <c r="O614" s="1" t="s">
        <v>8064</v>
      </c>
      <c r="P614" t="s">
        <v>8065</v>
      </c>
      <c r="Q614">
        <v>3.5000000000000003E-2</v>
      </c>
      <c r="R614" s="5">
        <f t="shared" si="9"/>
        <v>3.5000000000000005E-4</v>
      </c>
      <c r="T614" s="1" t="s">
        <v>1475</v>
      </c>
      <c r="U614" s="3">
        <v>21.201175567676401</v>
      </c>
      <c r="V614" s="3">
        <v>1.0999999999999999E-2</v>
      </c>
      <c r="W614" s="3">
        <v>20.399999999999999</v>
      </c>
      <c r="X614" s="3"/>
    </row>
    <row r="615" spans="14:24" x14ac:dyDescent="0.3">
      <c r="N615" s="1" t="s">
        <v>6853</v>
      </c>
      <c r="O615" s="1" t="s">
        <v>8066</v>
      </c>
      <c r="P615" t="s">
        <v>8067</v>
      </c>
      <c r="Q615">
        <v>3.5000000000000003E-2</v>
      </c>
      <c r="R615" s="5">
        <f t="shared" si="9"/>
        <v>3.5000000000000005E-4</v>
      </c>
      <c r="T615" s="1" t="s">
        <v>1488</v>
      </c>
      <c r="U615" s="3">
        <v>21.09657601716</v>
      </c>
      <c r="V615" s="3">
        <v>9.109</v>
      </c>
      <c r="W615" s="3">
        <v>10.6</v>
      </c>
      <c r="X615" s="3"/>
    </row>
    <row r="616" spans="14:24" x14ac:dyDescent="0.3">
      <c r="N616" s="1" t="s">
        <v>6853</v>
      </c>
      <c r="O616" t="s">
        <v>8068</v>
      </c>
      <c r="P616" t="s">
        <v>8069</v>
      </c>
      <c r="Q616">
        <v>3.4799999999999998E-2</v>
      </c>
      <c r="R616" s="5">
        <f t="shared" si="9"/>
        <v>3.48E-4</v>
      </c>
      <c r="T616" s="1" t="s">
        <v>1347</v>
      </c>
      <c r="U616" s="3">
        <v>53.0248769737562</v>
      </c>
      <c r="V616" s="3">
        <v>4.9880000000000004</v>
      </c>
      <c r="W616" s="3">
        <v>15.4</v>
      </c>
      <c r="X616" s="3"/>
    </row>
    <row r="617" spans="14:24" x14ac:dyDescent="0.3">
      <c r="N617" s="1" t="s">
        <v>6853</v>
      </c>
      <c r="O617" s="1" t="s">
        <v>8070</v>
      </c>
      <c r="P617" t="s">
        <v>8071</v>
      </c>
      <c r="Q617">
        <v>3.4799999999999998E-2</v>
      </c>
      <c r="R617" s="5">
        <f t="shared" si="9"/>
        <v>3.48E-4</v>
      </c>
      <c r="T617" s="1" t="s">
        <v>364</v>
      </c>
      <c r="U617" s="3">
        <v>31.266300305880002</v>
      </c>
      <c r="V617" s="3">
        <v>0</v>
      </c>
      <c r="W617" s="3" t="s">
        <v>206</v>
      </c>
      <c r="X617" s="3"/>
    </row>
    <row r="618" spans="14:24" x14ac:dyDescent="0.3">
      <c r="N618" s="1" t="s">
        <v>6853</v>
      </c>
      <c r="O618" s="1" t="s">
        <v>8072</v>
      </c>
      <c r="P618" t="s">
        <v>8073</v>
      </c>
      <c r="Q618">
        <v>3.4799999999999998E-2</v>
      </c>
      <c r="R618" s="5">
        <f t="shared" si="9"/>
        <v>3.48E-4</v>
      </c>
      <c r="T618" s="1" t="s">
        <v>1316</v>
      </c>
      <c r="U618" s="3">
        <v>46.094337065700003</v>
      </c>
      <c r="V618" s="3">
        <v>1.42</v>
      </c>
      <c r="W618" s="3">
        <v>-2.44333</v>
      </c>
      <c r="X618" s="3"/>
    </row>
    <row r="619" spans="14:24" x14ac:dyDescent="0.3">
      <c r="N619" s="1" t="s">
        <v>6853</v>
      </c>
      <c r="O619" s="1" t="s">
        <v>8074</v>
      </c>
      <c r="P619" t="s">
        <v>8075</v>
      </c>
      <c r="Q619">
        <v>3.4700000000000002E-2</v>
      </c>
      <c r="R619" s="5">
        <f t="shared" si="9"/>
        <v>3.4700000000000003E-4</v>
      </c>
      <c r="T619" s="1" t="s">
        <v>1363</v>
      </c>
      <c r="U619" s="3">
        <v>64.309509326916299</v>
      </c>
      <c r="V619" s="3">
        <v>12.265000000000001</v>
      </c>
      <c r="W619" s="3">
        <v>16.700500000000002</v>
      </c>
      <c r="X619" s="3"/>
    </row>
    <row r="620" spans="14:24" x14ac:dyDescent="0.3">
      <c r="N620" s="1" t="s">
        <v>6853</v>
      </c>
      <c r="O620" s="1" t="s">
        <v>8076</v>
      </c>
      <c r="P620" t="s">
        <v>8077</v>
      </c>
      <c r="Q620">
        <v>3.4599999999999999E-2</v>
      </c>
      <c r="R620" s="5">
        <f t="shared" si="9"/>
        <v>3.4600000000000001E-4</v>
      </c>
      <c r="T620" s="1" t="s">
        <v>1386</v>
      </c>
      <c r="U620" s="3">
        <v>30.6855215888</v>
      </c>
      <c r="V620" s="3">
        <v>16.462</v>
      </c>
      <c r="W620" s="3">
        <v>7.5</v>
      </c>
      <c r="X620" s="3"/>
    </row>
    <row r="621" spans="14:24" x14ac:dyDescent="0.3">
      <c r="N621" s="1" t="s">
        <v>6853</v>
      </c>
      <c r="O621" s="1" t="s">
        <v>8078</v>
      </c>
      <c r="P621" t="s">
        <v>8079</v>
      </c>
      <c r="Q621">
        <v>3.4599999999999999E-2</v>
      </c>
      <c r="R621" s="5">
        <f t="shared" si="9"/>
        <v>3.4600000000000001E-4</v>
      </c>
      <c r="T621" s="1" t="s">
        <v>626</v>
      </c>
      <c r="U621" s="3">
        <v>26.1213326787149</v>
      </c>
      <c r="V621" s="3">
        <v>7.8680000000000003</v>
      </c>
      <c r="W621" s="3">
        <v>20.648499999999999</v>
      </c>
      <c r="X621" s="3"/>
    </row>
    <row r="622" spans="14:24" x14ac:dyDescent="0.3">
      <c r="N622" s="1" t="s">
        <v>6853</v>
      </c>
      <c r="O622" s="1" t="s">
        <v>8080</v>
      </c>
      <c r="P622" t="s">
        <v>8081</v>
      </c>
      <c r="Q622">
        <v>3.4599999999999999E-2</v>
      </c>
      <c r="R622" s="5">
        <f t="shared" si="9"/>
        <v>3.4600000000000001E-4</v>
      </c>
      <c r="T622" s="1" t="s">
        <v>854</v>
      </c>
      <c r="U622" s="3">
        <v>23.678105517483701</v>
      </c>
      <c r="V622" s="3">
        <v>-7.7069999999999999</v>
      </c>
      <c r="W622" s="3">
        <v>8.19</v>
      </c>
      <c r="X622" s="3"/>
    </row>
    <row r="623" spans="14:24" x14ac:dyDescent="0.3">
      <c r="N623" s="1" t="s">
        <v>6853</v>
      </c>
      <c r="O623" t="s">
        <v>8082</v>
      </c>
      <c r="P623" t="s">
        <v>8083</v>
      </c>
      <c r="Q623">
        <v>3.4500000000000003E-2</v>
      </c>
      <c r="R623" s="5">
        <f t="shared" si="9"/>
        <v>3.4500000000000004E-4</v>
      </c>
      <c r="T623" s="1" t="s">
        <v>2840</v>
      </c>
      <c r="U623" s="3">
        <v>29.232859999999999</v>
      </c>
      <c r="V623" s="3">
        <v>-14.641999999999999</v>
      </c>
      <c r="W623" s="3" t="s">
        <v>206</v>
      </c>
      <c r="X623" s="3"/>
    </row>
    <row r="624" spans="14:24" x14ac:dyDescent="0.3">
      <c r="N624" s="1" t="s">
        <v>6853</v>
      </c>
      <c r="O624" t="s">
        <v>8084</v>
      </c>
      <c r="P624" t="s">
        <v>8085</v>
      </c>
      <c r="Q624">
        <v>3.4500000000000003E-2</v>
      </c>
      <c r="R624" s="5">
        <f t="shared" si="9"/>
        <v>3.4500000000000004E-4</v>
      </c>
      <c r="T624" s="1" t="s">
        <v>1344</v>
      </c>
      <c r="U624" s="3">
        <v>21.978551352935799</v>
      </c>
      <c r="V624" s="3">
        <v>-6.226</v>
      </c>
      <c r="W624" s="3">
        <v>15.63725</v>
      </c>
      <c r="X624" s="3"/>
    </row>
    <row r="625" spans="14:24" x14ac:dyDescent="0.3">
      <c r="N625" s="1" t="s">
        <v>6853</v>
      </c>
      <c r="O625" s="1" t="s">
        <v>8086</v>
      </c>
      <c r="P625" t="s">
        <v>8087</v>
      </c>
      <c r="Q625">
        <v>3.4299999999999997E-2</v>
      </c>
      <c r="R625" s="5">
        <f t="shared" si="9"/>
        <v>3.4299999999999999E-4</v>
      </c>
      <c r="T625" s="1" t="s">
        <v>936</v>
      </c>
      <c r="U625" s="3">
        <v>24.152353057799999</v>
      </c>
      <c r="V625" s="3">
        <v>25.672000000000001</v>
      </c>
      <c r="W625" s="3">
        <v>15.402670000000001</v>
      </c>
      <c r="X625" s="3"/>
    </row>
    <row r="626" spans="14:24" x14ac:dyDescent="0.3">
      <c r="N626" s="1" t="s">
        <v>6853</v>
      </c>
      <c r="O626" s="1" t="s">
        <v>8088</v>
      </c>
      <c r="P626" t="s">
        <v>8089</v>
      </c>
      <c r="Q626">
        <v>3.4200000000000001E-2</v>
      </c>
      <c r="R626" s="5">
        <f t="shared" si="9"/>
        <v>3.4200000000000002E-4</v>
      </c>
      <c r="T626" s="1" t="s">
        <v>1418</v>
      </c>
      <c r="U626" s="3">
        <v>21.834458617580001</v>
      </c>
      <c r="V626" s="3">
        <v>12.51</v>
      </c>
      <c r="W626" s="3" t="s">
        <v>206</v>
      </c>
      <c r="X626" s="3"/>
    </row>
    <row r="627" spans="14:24" x14ac:dyDescent="0.3">
      <c r="N627" s="1" t="s">
        <v>6853</v>
      </c>
      <c r="O627" s="1" t="s">
        <v>8090</v>
      </c>
      <c r="P627" t="s">
        <v>8091</v>
      </c>
      <c r="Q627">
        <v>3.4099999999999998E-2</v>
      </c>
      <c r="R627" s="5">
        <f t="shared" si="9"/>
        <v>3.4099999999999999E-4</v>
      </c>
      <c r="T627" s="1" t="s">
        <v>813</v>
      </c>
      <c r="U627" s="3">
        <v>226.24480402983201</v>
      </c>
      <c r="V627" s="3">
        <v>0</v>
      </c>
      <c r="W627" s="3">
        <v>52.302</v>
      </c>
      <c r="X627" s="3"/>
    </row>
    <row r="628" spans="14:24" x14ac:dyDescent="0.3">
      <c r="N628" s="1" t="s">
        <v>6853</v>
      </c>
      <c r="O628" t="s">
        <v>8092</v>
      </c>
      <c r="P628" t="s">
        <v>8093</v>
      </c>
      <c r="Q628">
        <v>3.4000000000000002E-2</v>
      </c>
      <c r="R628" s="5">
        <f t="shared" si="9"/>
        <v>3.4000000000000002E-4</v>
      </c>
      <c r="T628" s="1" t="s">
        <v>497</v>
      </c>
      <c r="U628" s="3">
        <v>21.915542443589999</v>
      </c>
      <c r="V628" s="3">
        <v>14.731999999999999</v>
      </c>
      <c r="W628" s="3" t="s">
        <v>206</v>
      </c>
      <c r="X628" s="3"/>
    </row>
    <row r="629" spans="14:24" x14ac:dyDescent="0.3">
      <c r="N629" s="1" t="s">
        <v>6853</v>
      </c>
      <c r="O629" s="1" t="s">
        <v>8094</v>
      </c>
      <c r="P629" t="s">
        <v>8095</v>
      </c>
      <c r="Q629">
        <v>3.3799999999999997E-2</v>
      </c>
      <c r="R629" s="5">
        <f t="shared" si="9"/>
        <v>3.3799999999999998E-4</v>
      </c>
      <c r="T629" s="1" t="s">
        <v>1408</v>
      </c>
      <c r="U629" s="3">
        <v>22.971579337285899</v>
      </c>
      <c r="V629" s="3">
        <v>23.501999999999999</v>
      </c>
      <c r="W629" s="3">
        <v>-5.3</v>
      </c>
      <c r="X629" s="3"/>
    </row>
    <row r="630" spans="14:24" x14ac:dyDescent="0.3">
      <c r="N630" s="1" t="s">
        <v>6853</v>
      </c>
      <c r="O630" s="1" t="s">
        <v>8096</v>
      </c>
      <c r="P630" t="s">
        <v>8097</v>
      </c>
      <c r="Q630">
        <v>3.3799999999999997E-2</v>
      </c>
      <c r="R630" s="5">
        <f t="shared" si="9"/>
        <v>3.3799999999999998E-4</v>
      </c>
      <c r="T630" s="1" t="s">
        <v>1192</v>
      </c>
      <c r="U630" s="3">
        <v>26.222002635046099</v>
      </c>
      <c r="V630" s="3">
        <v>10.946</v>
      </c>
      <c r="W630" s="3" t="s">
        <v>206</v>
      </c>
      <c r="X630" s="3"/>
    </row>
    <row r="631" spans="14:24" x14ac:dyDescent="0.3">
      <c r="N631" s="1" t="s">
        <v>6853</v>
      </c>
      <c r="O631" s="1" t="s">
        <v>8098</v>
      </c>
      <c r="P631" t="s">
        <v>8099</v>
      </c>
      <c r="Q631">
        <v>3.3700000000000001E-2</v>
      </c>
      <c r="R631" s="5">
        <f t="shared" si="9"/>
        <v>3.3700000000000001E-4</v>
      </c>
      <c r="T631" s="1" t="s">
        <v>1502</v>
      </c>
      <c r="U631" s="3">
        <v>23.088829188169001</v>
      </c>
      <c r="V631" s="3">
        <v>44.856000000000002</v>
      </c>
      <c r="W631" s="3">
        <v>31.376999999999999</v>
      </c>
      <c r="X631" s="3"/>
    </row>
    <row r="632" spans="14:24" x14ac:dyDescent="0.3">
      <c r="N632" s="1" t="s">
        <v>6853</v>
      </c>
      <c r="O632" s="1" t="s">
        <v>8100</v>
      </c>
      <c r="P632" t="s">
        <v>8101</v>
      </c>
      <c r="Q632">
        <v>3.3700000000000001E-2</v>
      </c>
      <c r="R632" s="5">
        <f t="shared" si="9"/>
        <v>3.3700000000000001E-4</v>
      </c>
      <c r="T632" s="1" t="s">
        <v>1377</v>
      </c>
      <c r="U632" s="3">
        <v>24.534475172480001</v>
      </c>
      <c r="V632" s="3">
        <v>0.95</v>
      </c>
      <c r="W632" s="3">
        <v>4.0999999999999996</v>
      </c>
      <c r="X632" s="3"/>
    </row>
    <row r="633" spans="14:24" x14ac:dyDescent="0.3">
      <c r="N633" s="1" t="s">
        <v>6853</v>
      </c>
      <c r="O633" s="1" t="s">
        <v>8102</v>
      </c>
      <c r="P633" t="s">
        <v>8103</v>
      </c>
      <c r="Q633">
        <v>3.3599999999999998E-2</v>
      </c>
      <c r="R633" s="5">
        <f t="shared" si="9"/>
        <v>3.3599999999999998E-4</v>
      </c>
      <c r="T633" s="1" t="s">
        <v>754</v>
      </c>
      <c r="U633" s="3">
        <v>23.46991704174</v>
      </c>
      <c r="V633" s="3">
        <v>12.388</v>
      </c>
      <c r="W633" s="3">
        <v>13.422499999999999</v>
      </c>
      <c r="X633" s="3"/>
    </row>
    <row r="634" spans="14:24" x14ac:dyDescent="0.3">
      <c r="N634" s="1" t="s">
        <v>6853</v>
      </c>
      <c r="O634" s="1" t="s">
        <v>8104</v>
      </c>
      <c r="P634" t="s">
        <v>8105</v>
      </c>
      <c r="Q634">
        <v>3.3500000000000002E-2</v>
      </c>
      <c r="R634" s="5">
        <f t="shared" si="9"/>
        <v>3.3500000000000001E-4</v>
      </c>
      <c r="T634" s="1" t="s">
        <v>158</v>
      </c>
      <c r="U634" s="3">
        <v>24.255379677160001</v>
      </c>
      <c r="V634" s="3">
        <v>16.359000000000002</v>
      </c>
      <c r="W634" s="3">
        <v>11.2</v>
      </c>
      <c r="X634" s="3"/>
    </row>
    <row r="635" spans="14:24" x14ac:dyDescent="0.3">
      <c r="N635" s="1" t="s">
        <v>6853</v>
      </c>
      <c r="O635" s="1" t="s">
        <v>8106</v>
      </c>
      <c r="P635" s="1" t="s">
        <v>8107</v>
      </c>
      <c r="Q635">
        <v>3.3500000000000002E-2</v>
      </c>
      <c r="R635" s="5">
        <f t="shared" si="9"/>
        <v>3.3500000000000001E-4</v>
      </c>
      <c r="T635" s="1" t="s">
        <v>1360</v>
      </c>
      <c r="U635" s="3">
        <v>25.8222501352218</v>
      </c>
      <c r="V635" s="3">
        <v>2.1560000000000001</v>
      </c>
      <c r="W635" s="3">
        <v>15.8</v>
      </c>
      <c r="X635" s="3"/>
    </row>
    <row r="636" spans="14:24" x14ac:dyDescent="0.3">
      <c r="N636" s="1" t="s">
        <v>6853</v>
      </c>
      <c r="O636" s="1" t="s">
        <v>8108</v>
      </c>
      <c r="P636" t="s">
        <v>8109</v>
      </c>
      <c r="Q636">
        <v>3.3500000000000002E-2</v>
      </c>
      <c r="R636" s="5">
        <f t="shared" si="9"/>
        <v>3.3500000000000001E-4</v>
      </c>
      <c r="T636" s="1" t="s">
        <v>700</v>
      </c>
      <c r="U636" s="3">
        <v>51.460826968920003</v>
      </c>
      <c r="V636" s="3">
        <v>0</v>
      </c>
      <c r="W636" s="3" t="s">
        <v>206</v>
      </c>
      <c r="X636" s="3"/>
    </row>
    <row r="637" spans="14:24" x14ac:dyDescent="0.3">
      <c r="N637" s="1" t="s">
        <v>6853</v>
      </c>
      <c r="O637" t="s">
        <v>8110</v>
      </c>
      <c r="P637" t="s">
        <v>8111</v>
      </c>
      <c r="Q637">
        <v>3.3399999999999999E-2</v>
      </c>
      <c r="R637" s="5">
        <f t="shared" si="9"/>
        <v>3.3399999999999999E-4</v>
      </c>
      <c r="T637" s="1" t="s">
        <v>2671</v>
      </c>
      <c r="U637" s="3">
        <v>30.250760652639201</v>
      </c>
      <c r="V637" s="3">
        <v>-26.579000000000001</v>
      </c>
      <c r="W637" s="3">
        <v>52.069000000000003</v>
      </c>
      <c r="X637" s="3"/>
    </row>
    <row r="638" spans="14:24" x14ac:dyDescent="0.3">
      <c r="N638" s="1" t="s">
        <v>6853</v>
      </c>
      <c r="O638" s="1" t="s">
        <v>8112</v>
      </c>
      <c r="P638" t="s">
        <v>8113</v>
      </c>
      <c r="Q638">
        <v>3.3300000000000003E-2</v>
      </c>
      <c r="R638" s="5">
        <f t="shared" si="9"/>
        <v>3.3300000000000002E-4</v>
      </c>
      <c r="T638" s="1" t="s">
        <v>3491</v>
      </c>
      <c r="U638" s="3">
        <v>55.541589428185397</v>
      </c>
      <c r="V638" s="3">
        <v>0</v>
      </c>
      <c r="W638" s="3">
        <v>19.14667</v>
      </c>
      <c r="X638" s="3"/>
    </row>
    <row r="639" spans="14:24" x14ac:dyDescent="0.3">
      <c r="N639" s="1" t="s">
        <v>6853</v>
      </c>
      <c r="O639" s="1" t="s">
        <v>8114</v>
      </c>
      <c r="P639" t="s">
        <v>8115</v>
      </c>
      <c r="Q639">
        <v>3.3300000000000003E-2</v>
      </c>
      <c r="R639" s="5">
        <f t="shared" si="9"/>
        <v>3.3300000000000002E-4</v>
      </c>
      <c r="T639" s="1" t="s">
        <v>1478</v>
      </c>
      <c r="U639" s="3">
        <v>23.685078261312601</v>
      </c>
      <c r="V639" s="3">
        <v>21.529</v>
      </c>
      <c r="W639" s="3" t="s">
        <v>206</v>
      </c>
      <c r="X639" s="3"/>
    </row>
    <row r="640" spans="14:24" x14ac:dyDescent="0.3">
      <c r="N640" s="1" t="s">
        <v>6853</v>
      </c>
      <c r="O640" t="s">
        <v>8116</v>
      </c>
      <c r="P640" t="s">
        <v>8117</v>
      </c>
      <c r="Q640">
        <v>3.3300000000000003E-2</v>
      </c>
      <c r="R640" s="5">
        <f t="shared" si="9"/>
        <v>3.3300000000000002E-4</v>
      </c>
      <c r="T640" s="1" t="s">
        <v>2691</v>
      </c>
      <c r="U640" s="3">
        <v>25.948515279999999</v>
      </c>
      <c r="V640" s="3">
        <v>21.895</v>
      </c>
      <c r="W640" s="3">
        <v>25</v>
      </c>
      <c r="X640" s="3"/>
    </row>
    <row r="641" spans="14:24" x14ac:dyDescent="0.3">
      <c r="N641" s="1" t="s">
        <v>6853</v>
      </c>
      <c r="O641" s="1" t="s">
        <v>8118</v>
      </c>
      <c r="P641" t="s">
        <v>8119</v>
      </c>
      <c r="Q641">
        <v>3.32E-2</v>
      </c>
      <c r="R641" s="5">
        <f t="shared" si="9"/>
        <v>3.3199999999999999E-4</v>
      </c>
      <c r="T641" s="1" t="s">
        <v>181</v>
      </c>
      <c r="U641" s="3">
        <v>26.912823785179999</v>
      </c>
      <c r="V641" s="3">
        <v>21.427</v>
      </c>
      <c r="W641" s="3" t="s">
        <v>206</v>
      </c>
      <c r="X641" s="3"/>
    </row>
    <row r="642" spans="14:24" x14ac:dyDescent="0.3">
      <c r="N642" s="1" t="s">
        <v>6853</v>
      </c>
      <c r="O642" t="s">
        <v>8120</v>
      </c>
      <c r="P642" t="s">
        <v>8121</v>
      </c>
      <c r="Q642">
        <v>3.32E-2</v>
      </c>
      <c r="R642" s="5">
        <f t="shared" si="9"/>
        <v>3.3199999999999999E-4</v>
      </c>
      <c r="T642" s="1" t="s">
        <v>214</v>
      </c>
      <c r="U642" s="3">
        <v>58.582761507713201</v>
      </c>
      <c r="V642" s="3">
        <v>-17.626999999999999</v>
      </c>
      <c r="W642" s="3">
        <v>15.673500000000001</v>
      </c>
      <c r="X642" s="3"/>
    </row>
    <row r="643" spans="14:24" x14ac:dyDescent="0.3">
      <c r="N643" s="1" t="s">
        <v>6853</v>
      </c>
      <c r="O643" t="s">
        <v>8122</v>
      </c>
      <c r="P643" t="s">
        <v>8123</v>
      </c>
      <c r="Q643">
        <v>3.32E-2</v>
      </c>
      <c r="R643" s="5">
        <f t="shared" si="9"/>
        <v>3.3199999999999999E-4</v>
      </c>
      <c r="T643" s="1" t="s">
        <v>2674</v>
      </c>
      <c r="U643" s="3">
        <v>22.06789538796</v>
      </c>
      <c r="V643" s="3">
        <v>31.908000000000001</v>
      </c>
      <c r="W643" s="3" t="s">
        <v>206</v>
      </c>
      <c r="X643" s="3"/>
    </row>
    <row r="644" spans="14:24" x14ac:dyDescent="0.3">
      <c r="N644" s="1" t="s">
        <v>6853</v>
      </c>
      <c r="O644" t="s">
        <v>8124</v>
      </c>
      <c r="P644" t="s">
        <v>8125</v>
      </c>
      <c r="Q644">
        <v>3.3099999999999997E-2</v>
      </c>
      <c r="R644" s="5">
        <f t="shared" si="9"/>
        <v>3.3099999999999997E-4</v>
      </c>
      <c r="T644" s="1" t="s">
        <v>1504</v>
      </c>
      <c r="U644" s="3">
        <v>37.854431427727398</v>
      </c>
      <c r="V644" s="3">
        <v>13.93</v>
      </c>
      <c r="W644" s="3">
        <v>21.856000000000002</v>
      </c>
      <c r="X644" s="3"/>
    </row>
    <row r="645" spans="14:24" x14ac:dyDescent="0.3">
      <c r="N645" s="1" t="s">
        <v>6853</v>
      </c>
      <c r="O645" s="1" t="s">
        <v>8126</v>
      </c>
      <c r="P645" t="s">
        <v>8127</v>
      </c>
      <c r="Q645">
        <v>3.3099999999999997E-2</v>
      </c>
      <c r="R645" s="5">
        <f t="shared" si="9"/>
        <v>3.3099999999999997E-4</v>
      </c>
      <c r="T645" s="1" t="s">
        <v>1470</v>
      </c>
      <c r="U645" s="3">
        <v>22.876419961570001</v>
      </c>
      <c r="V645" s="3">
        <v>19.559999999999999</v>
      </c>
      <c r="W645" s="3" t="s">
        <v>206</v>
      </c>
      <c r="X645" s="3"/>
    </row>
    <row r="646" spans="14:24" x14ac:dyDescent="0.3">
      <c r="N646" s="1" t="s">
        <v>6853</v>
      </c>
      <c r="O646" t="s">
        <v>8128</v>
      </c>
      <c r="P646" t="s">
        <v>8129</v>
      </c>
      <c r="Q646">
        <v>3.3099999999999997E-2</v>
      </c>
      <c r="R646" s="5">
        <f t="shared" si="9"/>
        <v>3.3099999999999997E-4</v>
      </c>
      <c r="T646" s="1" t="s">
        <v>2679</v>
      </c>
      <c r="U646" s="3">
        <v>64.233849961654897</v>
      </c>
      <c r="V646" s="3">
        <v>-26.303000000000001</v>
      </c>
      <c r="W646" s="3" t="s">
        <v>206</v>
      </c>
      <c r="X646" s="3"/>
    </row>
    <row r="647" spans="14:24" x14ac:dyDescent="0.3">
      <c r="N647" s="1" t="s">
        <v>6853</v>
      </c>
      <c r="O647" s="1" t="s">
        <v>8130</v>
      </c>
      <c r="P647" t="s">
        <v>8131</v>
      </c>
      <c r="Q647">
        <v>3.2800000000000003E-2</v>
      </c>
      <c r="R647" s="5">
        <f t="shared" si="9"/>
        <v>3.28E-4</v>
      </c>
      <c r="T647" s="1" t="s">
        <v>1462</v>
      </c>
      <c r="U647" s="3">
        <v>38.302442556062303</v>
      </c>
      <c r="V647" s="3">
        <v>1.1679999999999999</v>
      </c>
      <c r="W647" s="3">
        <v>16.100000000000001</v>
      </c>
      <c r="X647" s="3"/>
    </row>
    <row r="648" spans="14:24" x14ac:dyDescent="0.3">
      <c r="N648" s="1" t="s">
        <v>6853</v>
      </c>
      <c r="O648" s="1" t="s">
        <v>8132</v>
      </c>
      <c r="P648" s="1" t="s">
        <v>8133</v>
      </c>
      <c r="Q648">
        <v>3.27E-2</v>
      </c>
      <c r="R648" s="5">
        <f t="shared" si="9"/>
        <v>3.2699999999999998E-4</v>
      </c>
      <c r="T648" s="1" t="s">
        <v>690</v>
      </c>
      <c r="U648" s="3">
        <v>40.948616600790501</v>
      </c>
      <c r="V648" s="3">
        <v>-6.7880000000000003</v>
      </c>
      <c r="W648" s="3" t="s">
        <v>206</v>
      </c>
      <c r="X648" s="3"/>
    </row>
    <row r="649" spans="14:24" x14ac:dyDescent="0.3">
      <c r="N649" s="1" t="s">
        <v>6853</v>
      </c>
      <c r="O649" t="s">
        <v>8134</v>
      </c>
      <c r="P649" t="s">
        <v>8135</v>
      </c>
      <c r="Q649">
        <v>3.2599999999999997E-2</v>
      </c>
      <c r="R649" s="5">
        <f t="shared" ref="R649:R712" si="10">Q649/100</f>
        <v>3.2599999999999996E-4</v>
      </c>
      <c r="T649" s="1" t="s">
        <v>1433</v>
      </c>
      <c r="U649" s="3">
        <v>39.649479726346499</v>
      </c>
      <c r="V649" s="3">
        <v>5.133</v>
      </c>
      <c r="W649" s="3">
        <v>16.3</v>
      </c>
      <c r="X649" s="3"/>
    </row>
    <row r="650" spans="14:24" x14ac:dyDescent="0.3">
      <c r="N650" s="1" t="s">
        <v>6853</v>
      </c>
      <c r="O650" t="s">
        <v>8136</v>
      </c>
      <c r="P650" t="s">
        <v>8137</v>
      </c>
      <c r="Q650">
        <v>3.2500000000000001E-2</v>
      </c>
      <c r="R650" s="5">
        <f t="shared" si="10"/>
        <v>3.2499999999999999E-4</v>
      </c>
      <c r="T650" s="1" t="s">
        <v>1471</v>
      </c>
      <c r="U650" s="3">
        <v>28.3996460832387</v>
      </c>
      <c r="V650" s="3">
        <v>7.6429999999999998</v>
      </c>
      <c r="W650" s="3">
        <v>16.694500000000001</v>
      </c>
      <c r="X650" s="3"/>
    </row>
    <row r="651" spans="14:24" x14ac:dyDescent="0.3">
      <c r="N651" s="1" t="s">
        <v>6853</v>
      </c>
      <c r="O651" t="s">
        <v>8138</v>
      </c>
      <c r="P651" t="s">
        <v>8139</v>
      </c>
      <c r="Q651">
        <v>3.2500000000000001E-2</v>
      </c>
      <c r="R651" s="5">
        <f t="shared" si="10"/>
        <v>3.2499999999999999E-4</v>
      </c>
      <c r="T651" s="1" t="s">
        <v>1423</v>
      </c>
      <c r="U651" s="3">
        <v>21.938199999999998</v>
      </c>
      <c r="V651" s="3">
        <v>25.972999999999999</v>
      </c>
      <c r="W651" s="3">
        <v>14.09267</v>
      </c>
      <c r="X651" s="3"/>
    </row>
    <row r="652" spans="14:24" x14ac:dyDescent="0.3">
      <c r="N652" s="1" t="s">
        <v>6853</v>
      </c>
      <c r="O652" s="1" t="s">
        <v>8140</v>
      </c>
      <c r="P652" t="s">
        <v>8141</v>
      </c>
      <c r="Q652">
        <v>3.2500000000000001E-2</v>
      </c>
      <c r="R652" s="5">
        <f t="shared" si="10"/>
        <v>3.2499999999999999E-4</v>
      </c>
      <c r="T652" s="1" t="s">
        <v>618</v>
      </c>
      <c r="U652" s="3">
        <v>33.404096630600002</v>
      </c>
      <c r="V652" s="3">
        <v>0</v>
      </c>
      <c r="W652" s="3" t="s">
        <v>206</v>
      </c>
      <c r="X652" s="3"/>
    </row>
    <row r="653" spans="14:24" x14ac:dyDescent="0.3">
      <c r="N653" s="1" t="s">
        <v>6853</v>
      </c>
      <c r="O653" t="s">
        <v>8142</v>
      </c>
      <c r="P653" t="s">
        <v>8143</v>
      </c>
      <c r="Q653">
        <v>3.2399999999999998E-2</v>
      </c>
      <c r="R653" s="5">
        <f t="shared" si="10"/>
        <v>3.2399999999999996E-4</v>
      </c>
      <c r="T653" s="1" t="s">
        <v>955</v>
      </c>
      <c r="U653" s="3">
        <v>21.94801886482</v>
      </c>
      <c r="V653" s="3">
        <v>10.839</v>
      </c>
      <c r="W653" s="3">
        <v>14.4</v>
      </c>
      <c r="X653" s="3"/>
    </row>
    <row r="654" spans="14:24" x14ac:dyDescent="0.3">
      <c r="N654" s="1" t="s">
        <v>6853</v>
      </c>
      <c r="O654" s="1" t="s">
        <v>8144</v>
      </c>
      <c r="P654" t="s">
        <v>8145</v>
      </c>
      <c r="Q654">
        <v>3.2399999999999998E-2</v>
      </c>
      <c r="R654" s="5">
        <f t="shared" si="10"/>
        <v>3.2399999999999996E-4</v>
      </c>
      <c r="T654" s="1" t="s">
        <v>1588</v>
      </c>
      <c r="U654" s="3">
        <v>21.288668821200002</v>
      </c>
      <c r="V654" s="3">
        <v>27.43</v>
      </c>
      <c r="W654" s="3" t="s">
        <v>206</v>
      </c>
      <c r="X654" s="3"/>
    </row>
    <row r="655" spans="14:24" x14ac:dyDescent="0.3">
      <c r="N655" s="1" t="s">
        <v>6853</v>
      </c>
      <c r="O655" t="s">
        <v>8146</v>
      </c>
      <c r="P655" t="s">
        <v>8147</v>
      </c>
      <c r="Q655">
        <v>3.2199999999999999E-2</v>
      </c>
      <c r="R655" s="5">
        <f t="shared" si="10"/>
        <v>3.2200000000000002E-4</v>
      </c>
      <c r="T655" s="1" t="s">
        <v>140</v>
      </c>
      <c r="U655" s="3">
        <v>21.746004191600001</v>
      </c>
      <c r="V655" s="3">
        <v>6.8680000000000003</v>
      </c>
      <c r="W655" s="3">
        <v>13.522500000000001</v>
      </c>
      <c r="X655" s="3"/>
    </row>
    <row r="656" spans="14:24" x14ac:dyDescent="0.3">
      <c r="N656" s="1" t="s">
        <v>6853</v>
      </c>
      <c r="O656" t="s">
        <v>8148</v>
      </c>
      <c r="P656" t="s">
        <v>8149</v>
      </c>
      <c r="Q656">
        <v>3.2199999999999999E-2</v>
      </c>
      <c r="R656" s="5">
        <f t="shared" si="10"/>
        <v>3.2200000000000002E-4</v>
      </c>
      <c r="T656" s="1" t="s">
        <v>1302</v>
      </c>
      <c r="U656" s="3">
        <v>22.256565044559999</v>
      </c>
      <c r="V656" s="3">
        <v>10.933</v>
      </c>
      <c r="W656" s="3">
        <v>7.5337500000000004</v>
      </c>
      <c r="X656" s="3"/>
    </row>
    <row r="657" spans="14:24" x14ac:dyDescent="0.3">
      <c r="N657" s="1" t="s">
        <v>6853</v>
      </c>
      <c r="O657" s="1" t="s">
        <v>8150</v>
      </c>
      <c r="P657" t="s">
        <v>8151</v>
      </c>
      <c r="Q657">
        <v>3.2199999999999999E-2</v>
      </c>
      <c r="R657" s="5">
        <f t="shared" si="10"/>
        <v>3.2200000000000002E-4</v>
      </c>
      <c r="T657" s="1" t="s">
        <v>1499</v>
      </c>
      <c r="U657" s="3">
        <v>57.2697225280723</v>
      </c>
      <c r="V657" s="3">
        <v>0</v>
      </c>
      <c r="W657" s="3" t="s">
        <v>206</v>
      </c>
      <c r="X657" s="3"/>
    </row>
    <row r="658" spans="14:24" x14ac:dyDescent="0.3">
      <c r="N658" s="1" t="s">
        <v>6853</v>
      </c>
      <c r="O658" s="1" t="s">
        <v>8152</v>
      </c>
      <c r="P658" s="1" t="s">
        <v>8153</v>
      </c>
      <c r="Q658">
        <v>3.1699999999999999E-2</v>
      </c>
      <c r="R658" s="5">
        <f t="shared" si="10"/>
        <v>3.1700000000000001E-4</v>
      </c>
      <c r="T658" s="1" t="s">
        <v>1442</v>
      </c>
      <c r="U658" s="3">
        <v>18.855854868902099</v>
      </c>
      <c r="V658" s="3">
        <v>30.838999999999999</v>
      </c>
      <c r="W658" s="3" t="s">
        <v>206</v>
      </c>
      <c r="X658" s="3"/>
    </row>
    <row r="659" spans="14:24" x14ac:dyDescent="0.3">
      <c r="N659" s="1" t="s">
        <v>6853</v>
      </c>
      <c r="O659" s="1" t="s">
        <v>8154</v>
      </c>
      <c r="P659" t="s">
        <v>8155</v>
      </c>
      <c r="Q659">
        <v>3.1600000000000003E-2</v>
      </c>
      <c r="R659" s="5">
        <f t="shared" si="10"/>
        <v>3.1600000000000004E-4</v>
      </c>
      <c r="T659" s="1" t="s">
        <v>1341</v>
      </c>
      <c r="U659" s="3">
        <v>22.060655027980001</v>
      </c>
      <c r="V659" s="3">
        <v>8.2430000000000003</v>
      </c>
      <c r="W659" s="3">
        <v>7.9</v>
      </c>
      <c r="X659" s="3"/>
    </row>
    <row r="660" spans="14:24" x14ac:dyDescent="0.3">
      <c r="N660" s="1" t="s">
        <v>6853</v>
      </c>
      <c r="O660" t="s">
        <v>8156</v>
      </c>
      <c r="P660" t="s">
        <v>8157</v>
      </c>
      <c r="Q660">
        <v>3.15E-2</v>
      </c>
      <c r="R660" s="5">
        <f t="shared" si="10"/>
        <v>3.1500000000000001E-4</v>
      </c>
      <c r="T660" s="1" t="s">
        <v>1378</v>
      </c>
      <c r="U660" s="3">
        <v>48.690915692307698</v>
      </c>
      <c r="V660" s="3">
        <v>24.425000000000001</v>
      </c>
      <c r="W660" s="3" t="s">
        <v>206</v>
      </c>
      <c r="X660" s="3"/>
    </row>
    <row r="661" spans="14:24" x14ac:dyDescent="0.3">
      <c r="N661" s="1" t="s">
        <v>6853</v>
      </c>
      <c r="O661" s="1" t="s">
        <v>8158</v>
      </c>
      <c r="P661" t="s">
        <v>8159</v>
      </c>
      <c r="Q661">
        <v>3.15E-2</v>
      </c>
      <c r="R661" s="5">
        <f t="shared" si="10"/>
        <v>3.1500000000000001E-4</v>
      </c>
      <c r="T661" s="1" t="s">
        <v>1321</v>
      </c>
      <c r="U661" s="3">
        <v>19.620828979079999</v>
      </c>
      <c r="V661" s="3">
        <v>18.337</v>
      </c>
      <c r="W661" s="3">
        <v>17.5</v>
      </c>
      <c r="X661" s="3"/>
    </row>
    <row r="662" spans="14:24" x14ac:dyDescent="0.3">
      <c r="N662" s="1" t="s">
        <v>6853</v>
      </c>
      <c r="O662" s="1" t="s">
        <v>8160</v>
      </c>
      <c r="P662" t="s">
        <v>8161</v>
      </c>
      <c r="Q662">
        <v>3.15E-2</v>
      </c>
      <c r="R662" s="5">
        <f t="shared" si="10"/>
        <v>3.1500000000000001E-4</v>
      </c>
      <c r="T662" s="1" t="s">
        <v>1402</v>
      </c>
      <c r="U662" s="3">
        <v>30.418241846956501</v>
      </c>
      <c r="V662" s="3">
        <v>-3.952</v>
      </c>
      <c r="W662" s="3">
        <v>40.110999999999997</v>
      </c>
      <c r="X662" s="3"/>
    </row>
    <row r="663" spans="14:24" x14ac:dyDescent="0.3">
      <c r="N663" s="1" t="s">
        <v>6853</v>
      </c>
      <c r="O663" t="s">
        <v>8162</v>
      </c>
      <c r="P663" s="1" t="s">
        <v>8163</v>
      </c>
      <c r="Q663">
        <v>3.1399999999999997E-2</v>
      </c>
      <c r="R663" s="5">
        <f t="shared" si="10"/>
        <v>3.1399999999999999E-4</v>
      </c>
      <c r="T663" s="1" t="s">
        <v>153</v>
      </c>
      <c r="U663" s="3">
        <v>20.4772419936</v>
      </c>
      <c r="V663" s="3">
        <v>10.657</v>
      </c>
      <c r="W663" s="3">
        <v>13.614000000000001</v>
      </c>
      <c r="X663" s="3"/>
    </row>
    <row r="664" spans="14:24" x14ac:dyDescent="0.3">
      <c r="N664" s="1" t="s">
        <v>6853</v>
      </c>
      <c r="O664" s="1" t="s">
        <v>8164</v>
      </c>
      <c r="P664" t="s">
        <v>8165</v>
      </c>
      <c r="Q664">
        <v>3.1300000000000001E-2</v>
      </c>
      <c r="R664" s="5">
        <f t="shared" si="10"/>
        <v>3.1300000000000002E-4</v>
      </c>
      <c r="T664" s="1" t="s">
        <v>1476</v>
      </c>
      <c r="U664" s="3">
        <v>22.039806860999999</v>
      </c>
      <c r="V664" s="3">
        <v>5.1619999999999999</v>
      </c>
      <c r="W664" s="3" t="s">
        <v>206</v>
      </c>
      <c r="X664" s="3"/>
    </row>
    <row r="665" spans="14:24" x14ac:dyDescent="0.3">
      <c r="N665" s="1" t="s">
        <v>6853</v>
      </c>
      <c r="O665" s="1" t="s">
        <v>8166</v>
      </c>
      <c r="P665" t="s">
        <v>8167</v>
      </c>
      <c r="Q665">
        <v>3.1300000000000001E-2</v>
      </c>
      <c r="R665" s="5">
        <f t="shared" si="10"/>
        <v>3.1300000000000002E-4</v>
      </c>
      <c r="T665" s="1" t="s">
        <v>1514</v>
      </c>
      <c r="U665" s="3">
        <v>20.837685070799999</v>
      </c>
      <c r="V665" s="3">
        <v>-2.3330000000000002</v>
      </c>
      <c r="W665" s="3">
        <v>60.1</v>
      </c>
      <c r="X665" s="3"/>
    </row>
    <row r="666" spans="14:24" x14ac:dyDescent="0.3">
      <c r="N666" s="1" t="s">
        <v>6853</v>
      </c>
      <c r="O666" s="1" t="s">
        <v>8168</v>
      </c>
      <c r="P666" t="s">
        <v>8169</v>
      </c>
      <c r="Q666">
        <v>3.1300000000000001E-2</v>
      </c>
      <c r="R666" s="5">
        <f t="shared" si="10"/>
        <v>3.1300000000000002E-4</v>
      </c>
      <c r="T666" s="1" t="s">
        <v>1311</v>
      </c>
      <c r="U666" s="3">
        <v>26.872879306197799</v>
      </c>
      <c r="V666" s="3">
        <v>-11.994999999999999</v>
      </c>
      <c r="W666" s="3">
        <v>6.9</v>
      </c>
      <c r="X666" s="3"/>
    </row>
    <row r="667" spans="14:24" x14ac:dyDescent="0.3">
      <c r="N667" s="1" t="s">
        <v>6853</v>
      </c>
      <c r="O667" t="s">
        <v>8170</v>
      </c>
      <c r="P667" t="s">
        <v>8171</v>
      </c>
      <c r="Q667">
        <v>3.1300000000000001E-2</v>
      </c>
      <c r="R667" s="5">
        <f t="shared" si="10"/>
        <v>3.1300000000000002E-4</v>
      </c>
      <c r="T667" s="1" t="s">
        <v>698</v>
      </c>
      <c r="U667" s="3">
        <v>24.401871079860001</v>
      </c>
      <c r="V667" s="3">
        <v>0</v>
      </c>
      <c r="W667" s="3" t="s">
        <v>206</v>
      </c>
      <c r="X667" s="3"/>
    </row>
    <row r="668" spans="14:24" x14ac:dyDescent="0.3">
      <c r="N668" s="1" t="s">
        <v>6853</v>
      </c>
      <c r="O668" s="1" t="s">
        <v>8172</v>
      </c>
      <c r="P668" t="s">
        <v>8173</v>
      </c>
      <c r="Q668">
        <v>3.1199999999999999E-2</v>
      </c>
      <c r="R668" s="5">
        <f t="shared" si="10"/>
        <v>3.1199999999999999E-4</v>
      </c>
      <c r="T668" s="1" t="s">
        <v>1318</v>
      </c>
      <c r="U668" s="3">
        <v>33.664638031060001</v>
      </c>
      <c r="V668" s="3">
        <v>5.47</v>
      </c>
      <c r="W668" s="3">
        <v>8.3949999999999996</v>
      </c>
      <c r="X668" s="3"/>
    </row>
    <row r="669" spans="14:24" x14ac:dyDescent="0.3">
      <c r="N669" s="1" t="s">
        <v>6853</v>
      </c>
      <c r="O669" s="1" t="s">
        <v>8174</v>
      </c>
      <c r="P669" t="s">
        <v>8175</v>
      </c>
      <c r="Q669">
        <v>3.1199999999999999E-2</v>
      </c>
      <c r="R669" s="5">
        <f t="shared" si="10"/>
        <v>3.1199999999999999E-4</v>
      </c>
      <c r="T669" s="1" t="s">
        <v>1403</v>
      </c>
      <c r="U669" s="3">
        <v>44.904943169617802</v>
      </c>
      <c r="V669" s="3">
        <v>19.853999999999999</v>
      </c>
      <c r="W669" s="3">
        <v>25.9</v>
      </c>
      <c r="X669" s="3"/>
    </row>
    <row r="670" spans="14:24" x14ac:dyDescent="0.3">
      <c r="N670" s="1" t="s">
        <v>6853</v>
      </c>
      <c r="O670" s="1" t="s">
        <v>8176</v>
      </c>
      <c r="P670" t="s">
        <v>8177</v>
      </c>
      <c r="Q670">
        <v>3.1099999999999999E-2</v>
      </c>
      <c r="R670" s="5">
        <f t="shared" si="10"/>
        <v>3.1099999999999997E-4</v>
      </c>
      <c r="T670" s="1" t="s">
        <v>366</v>
      </c>
      <c r="U670" s="3">
        <v>189.4001257752</v>
      </c>
      <c r="V670" s="3">
        <v>0</v>
      </c>
      <c r="W670" s="3" t="s">
        <v>206</v>
      </c>
      <c r="X670" s="3"/>
    </row>
    <row r="671" spans="14:24" x14ac:dyDescent="0.3">
      <c r="N671" s="1" t="s">
        <v>6853</v>
      </c>
      <c r="O671" s="1" t="s">
        <v>8178</v>
      </c>
      <c r="P671" t="s">
        <v>8179</v>
      </c>
      <c r="Q671">
        <v>3.1099999999999999E-2</v>
      </c>
      <c r="R671" s="5">
        <f t="shared" si="10"/>
        <v>3.1099999999999997E-4</v>
      </c>
      <c r="T671" s="1" t="s">
        <v>1362</v>
      </c>
      <c r="U671" s="3">
        <v>25.5478798978131</v>
      </c>
      <c r="V671" s="3">
        <v>-2.657</v>
      </c>
      <c r="W671" s="3">
        <v>12.409750000000001</v>
      </c>
      <c r="X671" s="3"/>
    </row>
    <row r="672" spans="14:24" x14ac:dyDescent="0.3">
      <c r="N672" s="1" t="s">
        <v>6853</v>
      </c>
      <c r="O672" s="1" t="s">
        <v>8180</v>
      </c>
      <c r="P672" s="1" t="s">
        <v>8181</v>
      </c>
      <c r="Q672">
        <v>3.1099999999999999E-2</v>
      </c>
      <c r="R672" s="5">
        <f t="shared" si="10"/>
        <v>3.1099999999999997E-4</v>
      </c>
      <c r="T672" s="1" t="s">
        <v>169</v>
      </c>
      <c r="U672" s="3">
        <v>23.243345204760001</v>
      </c>
      <c r="V672" s="3">
        <v>12.827</v>
      </c>
      <c r="W672" s="3" t="s">
        <v>206</v>
      </c>
      <c r="X672" s="3"/>
    </row>
    <row r="673" spans="14:24" x14ac:dyDescent="0.3">
      <c r="N673" s="1" t="s">
        <v>6853</v>
      </c>
      <c r="O673" t="s">
        <v>8182</v>
      </c>
      <c r="P673" s="1" t="s">
        <v>8183</v>
      </c>
      <c r="Q673">
        <v>3.1099999999999999E-2</v>
      </c>
      <c r="R673" s="5">
        <f t="shared" si="10"/>
        <v>3.1099999999999997E-4</v>
      </c>
      <c r="T673" s="1" t="s">
        <v>1432</v>
      </c>
      <c r="U673" s="3">
        <v>23.308164944889999</v>
      </c>
      <c r="V673" s="3">
        <v>13.885999999999999</v>
      </c>
      <c r="W673" s="3">
        <v>-6.2744999999999997</v>
      </c>
      <c r="X673" s="3"/>
    </row>
    <row r="674" spans="14:24" x14ac:dyDescent="0.3">
      <c r="N674" s="1" t="s">
        <v>6853</v>
      </c>
      <c r="O674" s="1" t="s">
        <v>8184</v>
      </c>
      <c r="P674" t="s">
        <v>8185</v>
      </c>
      <c r="Q674">
        <v>3.1099999999999999E-2</v>
      </c>
      <c r="R674" s="5">
        <f t="shared" si="10"/>
        <v>3.1099999999999997E-4</v>
      </c>
      <c r="T674" s="1" t="s">
        <v>186</v>
      </c>
      <c r="U674" s="3">
        <v>19.871710616640001</v>
      </c>
      <c r="V674" s="3">
        <v>14.977</v>
      </c>
      <c r="W674" s="3">
        <v>8.8000000000000007</v>
      </c>
      <c r="X674" s="3"/>
    </row>
    <row r="675" spans="14:24" x14ac:dyDescent="0.3">
      <c r="N675" s="1" t="s">
        <v>6853</v>
      </c>
      <c r="O675" t="s">
        <v>8186</v>
      </c>
      <c r="P675" t="s">
        <v>8187</v>
      </c>
      <c r="Q675">
        <v>3.1E-2</v>
      </c>
      <c r="R675" s="5">
        <f t="shared" si="10"/>
        <v>3.1E-4</v>
      </c>
      <c r="T675" s="1" t="s">
        <v>1552</v>
      </c>
      <c r="U675" s="3">
        <v>19.122181509918001</v>
      </c>
      <c r="V675" s="3">
        <v>13.39</v>
      </c>
      <c r="W675" s="3">
        <v>60.226669999999999</v>
      </c>
      <c r="X675" s="3"/>
    </row>
    <row r="676" spans="14:24" x14ac:dyDescent="0.3">
      <c r="N676" s="1" t="s">
        <v>6853</v>
      </c>
      <c r="O676" s="1" t="s">
        <v>8188</v>
      </c>
      <c r="P676" s="1" t="s">
        <v>8189</v>
      </c>
      <c r="Q676">
        <v>3.1E-2</v>
      </c>
      <c r="R676" s="5">
        <f t="shared" si="10"/>
        <v>3.1E-4</v>
      </c>
      <c r="T676" s="1" t="s">
        <v>1707</v>
      </c>
      <c r="U676" s="3">
        <v>25.357427426967099</v>
      </c>
      <c r="V676" s="3">
        <v>41.427999999999997</v>
      </c>
      <c r="W676" s="3">
        <v>88.07</v>
      </c>
      <c r="X676" s="3"/>
    </row>
    <row r="677" spans="14:24" x14ac:dyDescent="0.3">
      <c r="N677" s="1" t="s">
        <v>6853</v>
      </c>
      <c r="O677" s="1" t="s">
        <v>8190</v>
      </c>
      <c r="P677" t="s">
        <v>8191</v>
      </c>
      <c r="Q677">
        <v>3.09E-2</v>
      </c>
      <c r="R677" s="5">
        <f t="shared" si="10"/>
        <v>3.0900000000000003E-4</v>
      </c>
      <c r="T677" s="1" t="s">
        <v>1387</v>
      </c>
      <c r="U677" s="3">
        <v>25.231670939943999</v>
      </c>
      <c r="V677" s="3">
        <v>24.547000000000001</v>
      </c>
      <c r="W677" s="3">
        <v>9.2720000000000002</v>
      </c>
      <c r="X677" s="3"/>
    </row>
    <row r="678" spans="14:24" x14ac:dyDescent="0.3">
      <c r="N678" s="1" t="s">
        <v>6853</v>
      </c>
      <c r="O678" t="s">
        <v>8192</v>
      </c>
      <c r="P678" s="1" t="s">
        <v>8193</v>
      </c>
      <c r="Q678">
        <v>3.09E-2</v>
      </c>
      <c r="R678" s="5">
        <f t="shared" si="10"/>
        <v>3.0900000000000003E-4</v>
      </c>
      <c r="T678" s="1" t="s">
        <v>1252</v>
      </c>
      <c r="U678" s="3">
        <v>20.871926688079999</v>
      </c>
      <c r="V678" s="3">
        <v>8.5530000000000008</v>
      </c>
      <c r="W678" s="3">
        <v>-1.74</v>
      </c>
      <c r="X678" s="3"/>
    </row>
    <row r="679" spans="14:24" x14ac:dyDescent="0.3">
      <c r="N679" s="1" t="s">
        <v>6853</v>
      </c>
      <c r="O679" s="1" t="s">
        <v>8194</v>
      </c>
      <c r="P679" t="s">
        <v>8195</v>
      </c>
      <c r="Q679">
        <v>3.09E-2</v>
      </c>
      <c r="R679" s="5">
        <f t="shared" si="10"/>
        <v>3.0900000000000003E-4</v>
      </c>
      <c r="T679" s="1" t="s">
        <v>2724</v>
      </c>
      <c r="U679" s="3">
        <v>129.75260756367001</v>
      </c>
      <c r="V679" s="3">
        <v>0</v>
      </c>
      <c r="W679" s="3" t="s">
        <v>206</v>
      </c>
      <c r="X679" s="3"/>
    </row>
    <row r="680" spans="14:24" x14ac:dyDescent="0.3">
      <c r="N680" s="1" t="s">
        <v>6853</v>
      </c>
      <c r="O680" s="1" t="s">
        <v>8196</v>
      </c>
      <c r="P680" t="s">
        <v>8197</v>
      </c>
      <c r="Q680">
        <v>3.09E-2</v>
      </c>
      <c r="R680" s="5">
        <f t="shared" si="10"/>
        <v>3.0900000000000003E-4</v>
      </c>
      <c r="T680" s="1" t="s">
        <v>1508</v>
      </c>
      <c r="U680" s="3">
        <v>13.6252133105802</v>
      </c>
      <c r="V680" s="3">
        <v>19.364000000000001</v>
      </c>
      <c r="W680" s="3" t="s">
        <v>206</v>
      </c>
      <c r="X680" s="3"/>
    </row>
    <row r="681" spans="14:24" x14ac:dyDescent="0.3">
      <c r="N681" s="1" t="s">
        <v>6853</v>
      </c>
      <c r="O681" s="1" t="s">
        <v>8198</v>
      </c>
      <c r="P681" t="s">
        <v>8199</v>
      </c>
      <c r="Q681">
        <v>3.0700000000000002E-2</v>
      </c>
      <c r="R681" s="5">
        <f t="shared" si="10"/>
        <v>3.0700000000000004E-4</v>
      </c>
      <c r="T681" s="1" t="s">
        <v>1438</v>
      </c>
      <c r="U681" s="3">
        <v>34.8307366914445</v>
      </c>
      <c r="V681" s="3">
        <v>6.702</v>
      </c>
      <c r="W681" s="3">
        <v>15.457330000000001</v>
      </c>
      <c r="X681" s="3"/>
    </row>
    <row r="682" spans="14:24" x14ac:dyDescent="0.3">
      <c r="N682" s="1" t="s">
        <v>6853</v>
      </c>
      <c r="O682" s="1" t="s">
        <v>8200</v>
      </c>
      <c r="P682" t="s">
        <v>8201</v>
      </c>
      <c r="Q682">
        <v>3.0700000000000002E-2</v>
      </c>
      <c r="R682" s="5">
        <f t="shared" si="10"/>
        <v>3.0700000000000004E-4</v>
      </c>
      <c r="T682" s="1" t="s">
        <v>162</v>
      </c>
      <c r="U682" s="3">
        <v>35.071471108650002</v>
      </c>
      <c r="V682" s="3">
        <v>11.765000000000001</v>
      </c>
      <c r="W682" s="3">
        <v>13.71</v>
      </c>
      <c r="X682" s="3"/>
    </row>
    <row r="683" spans="14:24" x14ac:dyDescent="0.3">
      <c r="N683" s="1" t="s">
        <v>6853</v>
      </c>
      <c r="O683" s="1" t="s">
        <v>8202</v>
      </c>
      <c r="P683" s="1" t="s">
        <v>8203</v>
      </c>
      <c r="Q683">
        <v>3.0700000000000002E-2</v>
      </c>
      <c r="R683" s="5">
        <f t="shared" si="10"/>
        <v>3.0700000000000004E-4</v>
      </c>
      <c r="T683" s="1" t="s">
        <v>1633</v>
      </c>
      <c r="U683" s="3">
        <v>21.487740006260001</v>
      </c>
      <c r="V683" s="3">
        <v>-6.3550000000000004</v>
      </c>
      <c r="W683" s="3" t="s">
        <v>206</v>
      </c>
      <c r="X683" s="3"/>
    </row>
    <row r="684" spans="14:24" x14ac:dyDescent="0.3">
      <c r="N684" s="1" t="s">
        <v>6853</v>
      </c>
      <c r="O684" s="1" t="s">
        <v>8204</v>
      </c>
      <c r="P684" t="s">
        <v>8205</v>
      </c>
      <c r="Q684">
        <v>3.0599999999999999E-2</v>
      </c>
      <c r="R684" s="5">
        <f t="shared" si="10"/>
        <v>3.0600000000000001E-4</v>
      </c>
      <c r="T684" s="1" t="s">
        <v>1521</v>
      </c>
      <c r="U684" s="3">
        <v>38.717754801041998</v>
      </c>
      <c r="V684" s="3">
        <v>4.6120000000000001</v>
      </c>
      <c r="W684" s="3">
        <v>17.584599999999998</v>
      </c>
      <c r="X684" s="3"/>
    </row>
    <row r="685" spans="14:24" x14ac:dyDescent="0.3">
      <c r="N685" s="1" t="s">
        <v>6853</v>
      </c>
      <c r="O685" s="1" t="s">
        <v>8206</v>
      </c>
      <c r="P685" t="s">
        <v>8207</v>
      </c>
      <c r="Q685">
        <v>3.0599999999999999E-2</v>
      </c>
      <c r="R685" s="5">
        <f t="shared" si="10"/>
        <v>3.0600000000000001E-4</v>
      </c>
      <c r="T685" s="1" t="s">
        <v>436</v>
      </c>
      <c r="U685" s="3">
        <v>24.560038167727399</v>
      </c>
      <c r="V685" s="3">
        <v>0</v>
      </c>
      <c r="W685" s="3" t="s">
        <v>206</v>
      </c>
      <c r="X685" s="3"/>
    </row>
    <row r="686" spans="14:24" x14ac:dyDescent="0.3">
      <c r="N686" s="1" t="s">
        <v>6853</v>
      </c>
      <c r="O686" s="1" t="s">
        <v>8208</v>
      </c>
      <c r="P686" t="s">
        <v>8209</v>
      </c>
      <c r="Q686">
        <v>3.0599999999999999E-2</v>
      </c>
      <c r="R686" s="5">
        <f t="shared" si="10"/>
        <v>3.0600000000000001E-4</v>
      </c>
      <c r="T686" s="1" t="s">
        <v>1428</v>
      </c>
      <c r="U686" s="3">
        <v>24.957341167740001</v>
      </c>
      <c r="V686" s="3">
        <v>9.3810000000000002</v>
      </c>
      <c r="W686" s="3" t="s">
        <v>206</v>
      </c>
      <c r="X686" s="3"/>
    </row>
    <row r="687" spans="14:24" x14ac:dyDescent="0.3">
      <c r="N687" s="1" t="s">
        <v>6853</v>
      </c>
      <c r="O687" s="1" t="s">
        <v>8210</v>
      </c>
      <c r="P687" t="s">
        <v>8211</v>
      </c>
      <c r="Q687">
        <v>3.0499999999999999E-2</v>
      </c>
      <c r="R687" s="5">
        <f t="shared" si="10"/>
        <v>3.0499999999999999E-4</v>
      </c>
      <c r="T687" s="1" t="s">
        <v>1435</v>
      </c>
      <c r="U687" s="3">
        <v>24.016667765869698</v>
      </c>
      <c r="V687" s="3">
        <v>17.861000000000001</v>
      </c>
      <c r="W687" s="3">
        <v>21.9</v>
      </c>
      <c r="X687" s="3"/>
    </row>
    <row r="688" spans="14:24" x14ac:dyDescent="0.3">
      <c r="N688" s="1" t="s">
        <v>6853</v>
      </c>
      <c r="O688" s="1" t="s">
        <v>8212</v>
      </c>
      <c r="P688" t="s">
        <v>8213</v>
      </c>
      <c r="Q688">
        <v>3.0499999999999999E-2</v>
      </c>
      <c r="R688" s="5">
        <f t="shared" si="10"/>
        <v>3.0499999999999999E-4</v>
      </c>
      <c r="T688" s="1" t="s">
        <v>164</v>
      </c>
      <c r="U688" s="3">
        <v>17.515573002570001</v>
      </c>
      <c r="V688" s="3">
        <v>6.343</v>
      </c>
      <c r="W688" s="3">
        <v>14.5</v>
      </c>
      <c r="X688" s="3"/>
    </row>
    <row r="689" spans="14:24" x14ac:dyDescent="0.3">
      <c r="N689" s="1" t="s">
        <v>6853</v>
      </c>
      <c r="O689" s="1" t="s">
        <v>8214</v>
      </c>
      <c r="P689" t="s">
        <v>8215</v>
      </c>
      <c r="Q689">
        <v>3.0499999999999999E-2</v>
      </c>
      <c r="R689" s="5">
        <f t="shared" si="10"/>
        <v>3.0499999999999999E-4</v>
      </c>
      <c r="T689" s="1" t="s">
        <v>1260</v>
      </c>
      <c r="U689" s="3">
        <v>31.3000924788861</v>
      </c>
      <c r="V689" s="3">
        <v>-0.89300000000000002</v>
      </c>
      <c r="W689" s="3">
        <v>2.4</v>
      </c>
      <c r="X689" s="3"/>
    </row>
    <row r="690" spans="14:24" x14ac:dyDescent="0.3">
      <c r="N690" s="1" t="s">
        <v>6853</v>
      </c>
      <c r="O690" s="1" t="s">
        <v>8216</v>
      </c>
      <c r="P690" t="s">
        <v>8217</v>
      </c>
      <c r="Q690">
        <v>3.04E-2</v>
      </c>
      <c r="R690" s="5">
        <f t="shared" si="10"/>
        <v>3.0400000000000002E-4</v>
      </c>
      <c r="T690" s="1" t="s">
        <v>1472</v>
      </c>
      <c r="U690" s="3">
        <v>25.6037994666667</v>
      </c>
      <c r="V690" s="3">
        <v>4.84</v>
      </c>
      <c r="W690" s="3">
        <v>24.055</v>
      </c>
      <c r="X690" s="3"/>
    </row>
    <row r="691" spans="14:24" x14ac:dyDescent="0.3">
      <c r="N691" s="1" t="s">
        <v>6853</v>
      </c>
      <c r="O691" s="1" t="s">
        <v>8218</v>
      </c>
      <c r="P691" t="s">
        <v>8219</v>
      </c>
      <c r="Q691">
        <v>3.0099999999999998E-2</v>
      </c>
      <c r="R691" s="5">
        <f t="shared" si="10"/>
        <v>3.01E-4</v>
      </c>
      <c r="T691" s="1" t="s">
        <v>1355</v>
      </c>
      <c r="U691" s="3">
        <v>21.111075541919998</v>
      </c>
      <c r="V691" s="3">
        <v>1.875</v>
      </c>
      <c r="W691" s="3">
        <v>5.7</v>
      </c>
      <c r="X691" s="3"/>
    </row>
    <row r="692" spans="14:24" x14ac:dyDescent="0.3">
      <c r="N692" s="1" t="s">
        <v>6853</v>
      </c>
      <c r="O692" s="1" t="s">
        <v>8220</v>
      </c>
      <c r="P692" t="s">
        <v>8221</v>
      </c>
      <c r="Q692">
        <v>0.03</v>
      </c>
      <c r="R692" s="5">
        <f t="shared" si="10"/>
        <v>2.9999999999999997E-4</v>
      </c>
      <c r="T692" s="1" t="s">
        <v>1540</v>
      </c>
      <c r="U692" s="3">
        <v>21.83706498918</v>
      </c>
      <c r="V692" s="3">
        <v>28.071000000000002</v>
      </c>
      <c r="W692" s="3">
        <v>58.583329999999997</v>
      </c>
      <c r="X692" s="3"/>
    </row>
    <row r="693" spans="14:24" x14ac:dyDescent="0.3">
      <c r="N693" s="1" t="s">
        <v>6853</v>
      </c>
      <c r="O693" s="1" t="s">
        <v>8222</v>
      </c>
      <c r="P693" t="s">
        <v>8223</v>
      </c>
      <c r="Q693">
        <v>0.03</v>
      </c>
      <c r="R693" s="5">
        <f t="shared" si="10"/>
        <v>2.9999999999999997E-4</v>
      </c>
      <c r="T693" s="1" t="s">
        <v>1480</v>
      </c>
      <c r="U693" s="3">
        <v>21.308836953623199</v>
      </c>
      <c r="V693" s="3">
        <v>29.102</v>
      </c>
      <c r="W693" s="3" t="s">
        <v>206</v>
      </c>
      <c r="X693" s="3"/>
    </row>
    <row r="694" spans="14:24" x14ac:dyDescent="0.3">
      <c r="N694" s="1" t="s">
        <v>6853</v>
      </c>
      <c r="O694" s="1" t="s">
        <v>8224</v>
      </c>
      <c r="P694" t="s">
        <v>8225</v>
      </c>
      <c r="Q694">
        <v>2.9899999999999999E-2</v>
      </c>
      <c r="R694" s="5">
        <f t="shared" si="10"/>
        <v>2.99E-4</v>
      </c>
      <c r="T694" s="1" t="s">
        <v>1443</v>
      </c>
      <c r="U694" s="3">
        <v>26.098044795783899</v>
      </c>
      <c r="V694" s="3">
        <v>-4.4169999999999998</v>
      </c>
      <c r="W694" s="3">
        <v>12.3</v>
      </c>
      <c r="X694" s="3"/>
    </row>
    <row r="695" spans="14:24" x14ac:dyDescent="0.3">
      <c r="N695" s="1" t="s">
        <v>6853</v>
      </c>
      <c r="O695" s="1" t="s">
        <v>8226</v>
      </c>
      <c r="P695" s="1" t="s">
        <v>8227</v>
      </c>
      <c r="Q695">
        <v>2.9899999999999999E-2</v>
      </c>
      <c r="R695" s="5">
        <f t="shared" si="10"/>
        <v>2.99E-4</v>
      </c>
      <c r="T695" s="1" t="s">
        <v>144</v>
      </c>
      <c r="U695" s="3">
        <v>21.650646613679999</v>
      </c>
      <c r="V695" s="3">
        <v>1.54</v>
      </c>
      <c r="W695" s="3" t="s">
        <v>206</v>
      </c>
      <c r="X695" s="3"/>
    </row>
    <row r="696" spans="14:24" x14ac:dyDescent="0.3">
      <c r="N696" s="1" t="s">
        <v>6853</v>
      </c>
      <c r="O696" s="1" t="s">
        <v>8228</v>
      </c>
      <c r="P696" t="s">
        <v>8229</v>
      </c>
      <c r="Q696">
        <v>2.9899999999999999E-2</v>
      </c>
      <c r="R696" s="5">
        <f t="shared" si="10"/>
        <v>2.99E-4</v>
      </c>
      <c r="T696" s="1" t="s">
        <v>159</v>
      </c>
      <c r="U696" s="3">
        <v>21.477353969549998</v>
      </c>
      <c r="V696" s="3">
        <v>-2.09</v>
      </c>
      <c r="W696" s="3">
        <v>-6.6</v>
      </c>
      <c r="X696" s="3"/>
    </row>
    <row r="697" spans="14:24" x14ac:dyDescent="0.3">
      <c r="N697" s="1" t="s">
        <v>6853</v>
      </c>
      <c r="O697" s="1" t="s">
        <v>8230</v>
      </c>
      <c r="P697" t="s">
        <v>8231</v>
      </c>
      <c r="Q697">
        <v>2.98E-2</v>
      </c>
      <c r="R697" s="5">
        <f t="shared" si="10"/>
        <v>2.9799999999999998E-4</v>
      </c>
      <c r="T697" s="1" t="s">
        <v>184</v>
      </c>
      <c r="U697" s="3">
        <v>23.523713948699999</v>
      </c>
      <c r="V697" s="3">
        <v>7.9740000000000002</v>
      </c>
      <c r="W697" s="3">
        <v>21.875</v>
      </c>
      <c r="X697" s="3"/>
    </row>
    <row r="698" spans="14:24" x14ac:dyDescent="0.3">
      <c r="N698" s="1" t="s">
        <v>6853</v>
      </c>
      <c r="O698" s="1" t="s">
        <v>8232</v>
      </c>
      <c r="P698" t="s">
        <v>8233</v>
      </c>
      <c r="Q698">
        <v>2.9700000000000001E-2</v>
      </c>
      <c r="R698" s="5">
        <f t="shared" si="10"/>
        <v>2.9700000000000001E-4</v>
      </c>
      <c r="T698" s="1" t="s">
        <v>182</v>
      </c>
      <c r="U698" s="3">
        <v>18.95292808128</v>
      </c>
      <c r="V698" s="3">
        <v>9.7520000000000007</v>
      </c>
      <c r="W698" s="3">
        <v>13.56433</v>
      </c>
      <c r="X698" s="3"/>
    </row>
    <row r="699" spans="14:24" x14ac:dyDescent="0.3">
      <c r="N699" s="1" t="s">
        <v>6853</v>
      </c>
      <c r="O699" s="1" t="s">
        <v>8234</v>
      </c>
      <c r="P699" t="s">
        <v>8235</v>
      </c>
      <c r="Q699">
        <v>2.9700000000000001E-2</v>
      </c>
      <c r="R699" s="5">
        <f t="shared" si="10"/>
        <v>2.9700000000000001E-4</v>
      </c>
      <c r="T699" s="1" t="s">
        <v>1340</v>
      </c>
      <c r="U699" s="3">
        <v>30.642160737812901</v>
      </c>
      <c r="V699" s="3">
        <v>21.216999999999999</v>
      </c>
      <c r="W699" s="3" t="s">
        <v>206</v>
      </c>
      <c r="X699" s="3"/>
    </row>
    <row r="700" spans="14:24" x14ac:dyDescent="0.3">
      <c r="N700" s="1" t="s">
        <v>6853</v>
      </c>
      <c r="O700" s="1" t="s">
        <v>8236</v>
      </c>
      <c r="P700" t="s">
        <v>8237</v>
      </c>
      <c r="Q700">
        <v>2.9700000000000001E-2</v>
      </c>
      <c r="R700" s="5">
        <f t="shared" si="10"/>
        <v>2.9700000000000001E-4</v>
      </c>
      <c r="T700" s="1" t="s">
        <v>362</v>
      </c>
      <c r="U700" s="3">
        <v>16.11655510788</v>
      </c>
      <c r="V700" s="3">
        <v>17.870999999999999</v>
      </c>
      <c r="W700" s="3" t="s">
        <v>206</v>
      </c>
      <c r="X700" s="3"/>
    </row>
    <row r="701" spans="14:24" x14ac:dyDescent="0.3">
      <c r="N701" s="1" t="s">
        <v>6853</v>
      </c>
      <c r="O701" s="1" t="s">
        <v>8238</v>
      </c>
      <c r="P701" t="s">
        <v>8239</v>
      </c>
      <c r="Q701">
        <v>2.9700000000000001E-2</v>
      </c>
      <c r="R701" s="5">
        <f t="shared" si="10"/>
        <v>2.9700000000000001E-4</v>
      </c>
      <c r="T701" s="1" t="s">
        <v>1556</v>
      </c>
      <c r="U701" s="3">
        <v>22.589430651120001</v>
      </c>
      <c r="V701" s="3">
        <v>20.3</v>
      </c>
      <c r="W701" s="3" t="s">
        <v>206</v>
      </c>
      <c r="X701" s="3"/>
    </row>
    <row r="702" spans="14:24" x14ac:dyDescent="0.3">
      <c r="N702" s="1" t="s">
        <v>6853</v>
      </c>
      <c r="O702" s="1" t="s">
        <v>8240</v>
      </c>
      <c r="P702" t="s">
        <v>8241</v>
      </c>
      <c r="Q702">
        <v>2.9700000000000001E-2</v>
      </c>
      <c r="R702" s="5">
        <f t="shared" si="10"/>
        <v>2.9700000000000001E-4</v>
      </c>
      <c r="T702" s="1" t="s">
        <v>1474</v>
      </c>
      <c r="U702" s="3">
        <v>24.032915080705699</v>
      </c>
      <c r="V702" s="3">
        <v>12.510999999999999</v>
      </c>
      <c r="W702" s="3">
        <v>19.57075</v>
      </c>
      <c r="X702" s="3"/>
    </row>
    <row r="703" spans="14:24" x14ac:dyDescent="0.3">
      <c r="N703" s="1" t="s">
        <v>6853</v>
      </c>
      <c r="O703" s="1" t="s">
        <v>8242</v>
      </c>
      <c r="P703" s="1" t="s">
        <v>8243</v>
      </c>
      <c r="Q703">
        <v>2.9700000000000001E-2</v>
      </c>
      <c r="R703" s="5">
        <f t="shared" si="10"/>
        <v>2.9700000000000001E-4</v>
      </c>
      <c r="T703" s="1" t="s">
        <v>165</v>
      </c>
      <c r="U703" s="3">
        <v>27.94054727872</v>
      </c>
      <c r="V703" s="3">
        <v>11.081</v>
      </c>
      <c r="W703" s="3">
        <v>7.3550000000000004</v>
      </c>
      <c r="X703" s="3"/>
    </row>
    <row r="704" spans="14:24" x14ac:dyDescent="0.3">
      <c r="N704" s="1" t="s">
        <v>6853</v>
      </c>
      <c r="O704" s="1" t="s">
        <v>8244</v>
      </c>
      <c r="P704" t="s">
        <v>8245</v>
      </c>
      <c r="Q704">
        <v>2.9600000000000001E-2</v>
      </c>
      <c r="R704" s="5">
        <f t="shared" si="10"/>
        <v>2.9600000000000004E-4</v>
      </c>
      <c r="T704" s="1" t="s">
        <v>1519</v>
      </c>
      <c r="U704" s="3">
        <v>31.7555075282243</v>
      </c>
      <c r="V704" s="3">
        <v>7.7750000000000004</v>
      </c>
      <c r="W704" s="3">
        <v>12.225</v>
      </c>
      <c r="X704" s="3"/>
    </row>
    <row r="705" spans="14:24" x14ac:dyDescent="0.3">
      <c r="N705" s="1" t="s">
        <v>6853</v>
      </c>
      <c r="O705" s="1" t="s">
        <v>8246</v>
      </c>
      <c r="P705" t="s">
        <v>8247</v>
      </c>
      <c r="Q705">
        <v>2.9600000000000001E-2</v>
      </c>
      <c r="R705" s="5">
        <f t="shared" si="10"/>
        <v>2.9600000000000004E-4</v>
      </c>
      <c r="T705" s="1" t="s">
        <v>1281</v>
      </c>
      <c r="U705" s="3">
        <v>22.112716930947499</v>
      </c>
      <c r="V705" s="3">
        <v>10.385999999999999</v>
      </c>
      <c r="W705" s="3">
        <v>5.5</v>
      </c>
      <c r="X705" s="3"/>
    </row>
    <row r="706" spans="14:24" x14ac:dyDescent="0.3">
      <c r="N706" s="1" t="s">
        <v>6853</v>
      </c>
      <c r="O706" s="1" t="s">
        <v>8248</v>
      </c>
      <c r="P706" t="s">
        <v>8249</v>
      </c>
      <c r="Q706">
        <v>2.9499999999999998E-2</v>
      </c>
      <c r="R706" s="5">
        <f t="shared" si="10"/>
        <v>2.9499999999999996E-4</v>
      </c>
      <c r="T706" s="1" t="s">
        <v>1507</v>
      </c>
      <c r="U706" s="3">
        <v>24.5224280801663</v>
      </c>
      <c r="V706" s="3">
        <v>6.1</v>
      </c>
      <c r="W706" s="3" t="s">
        <v>206</v>
      </c>
      <c r="X706" s="3"/>
    </row>
    <row r="707" spans="14:24" x14ac:dyDescent="0.3">
      <c r="N707" s="1" t="s">
        <v>6853</v>
      </c>
      <c r="O707" s="1" t="s">
        <v>8250</v>
      </c>
      <c r="P707" t="s">
        <v>8251</v>
      </c>
      <c r="Q707">
        <v>2.9399999999999999E-2</v>
      </c>
      <c r="R707" s="5">
        <f t="shared" si="10"/>
        <v>2.9399999999999999E-4</v>
      </c>
      <c r="T707" s="1" t="s">
        <v>1602</v>
      </c>
      <c r="U707" s="3">
        <v>18.456807420060802</v>
      </c>
      <c r="V707" s="3">
        <v>8.0410000000000004</v>
      </c>
      <c r="W707" s="3">
        <v>20.498999999999999</v>
      </c>
      <c r="X707" s="3"/>
    </row>
    <row r="708" spans="14:24" x14ac:dyDescent="0.3">
      <c r="N708" s="1" t="s">
        <v>6853</v>
      </c>
      <c r="O708" s="1" t="s">
        <v>8252</v>
      </c>
      <c r="P708" t="s">
        <v>8253</v>
      </c>
      <c r="Q708">
        <v>2.9399999999999999E-2</v>
      </c>
      <c r="R708" s="5">
        <f t="shared" si="10"/>
        <v>2.9399999999999999E-4</v>
      </c>
      <c r="T708" s="1" t="s">
        <v>492</v>
      </c>
      <c r="U708" s="3">
        <v>35.567195745142698</v>
      </c>
      <c r="V708" s="3">
        <v>18.212</v>
      </c>
      <c r="W708" s="3">
        <v>31.415669999999999</v>
      </c>
      <c r="X708" s="3"/>
    </row>
    <row r="709" spans="14:24" x14ac:dyDescent="0.3">
      <c r="N709" s="1" t="s">
        <v>6853</v>
      </c>
      <c r="O709" s="1" t="s">
        <v>8254</v>
      </c>
      <c r="P709" t="s">
        <v>8255</v>
      </c>
      <c r="Q709">
        <v>2.9399999999999999E-2</v>
      </c>
      <c r="R709" s="5">
        <f t="shared" si="10"/>
        <v>2.9399999999999999E-4</v>
      </c>
      <c r="T709" s="1" t="s">
        <v>1628</v>
      </c>
      <c r="U709" s="3">
        <v>32.391175466077797</v>
      </c>
      <c r="V709" s="3">
        <v>48.704999999999998</v>
      </c>
      <c r="W709" s="3">
        <v>21.195</v>
      </c>
      <c r="X709" s="3"/>
    </row>
    <row r="710" spans="14:24" x14ac:dyDescent="0.3">
      <c r="N710" s="1" t="s">
        <v>6853</v>
      </c>
      <c r="O710" s="1" t="s">
        <v>8256</v>
      </c>
      <c r="P710" t="s">
        <v>8257</v>
      </c>
      <c r="Q710">
        <v>2.9399999999999999E-2</v>
      </c>
      <c r="R710" s="5">
        <f t="shared" si="10"/>
        <v>2.9399999999999999E-4</v>
      </c>
      <c r="T710" s="1" t="s">
        <v>692</v>
      </c>
      <c r="U710" s="3">
        <v>20.285160557950501</v>
      </c>
      <c r="V710" s="3">
        <v>7.3040000000000003</v>
      </c>
      <c r="W710" s="3">
        <v>0.79</v>
      </c>
      <c r="X710" s="3"/>
    </row>
    <row r="711" spans="14:24" x14ac:dyDescent="0.3">
      <c r="N711" s="1" t="s">
        <v>6853</v>
      </c>
      <c r="O711" s="1" t="s">
        <v>8258</v>
      </c>
      <c r="P711" t="s">
        <v>8259</v>
      </c>
      <c r="Q711">
        <v>2.9399999999999999E-2</v>
      </c>
      <c r="R711" s="5">
        <f t="shared" si="10"/>
        <v>2.9399999999999999E-4</v>
      </c>
      <c r="T711" s="1" t="s">
        <v>851</v>
      </c>
      <c r="U711" s="3">
        <v>21.986154003050299</v>
      </c>
      <c r="V711" s="3">
        <v>-11.959</v>
      </c>
      <c r="W711" s="3">
        <v>5.2210000000000001</v>
      </c>
      <c r="X711" s="3"/>
    </row>
    <row r="712" spans="14:24" x14ac:dyDescent="0.3">
      <c r="N712" s="1" t="s">
        <v>6853</v>
      </c>
      <c r="O712" s="1" t="s">
        <v>8260</v>
      </c>
      <c r="P712" t="s">
        <v>8261</v>
      </c>
      <c r="Q712">
        <v>2.9399999999999999E-2</v>
      </c>
      <c r="R712" s="5">
        <f t="shared" si="10"/>
        <v>2.9399999999999999E-4</v>
      </c>
      <c r="T712" s="1" t="s">
        <v>166</v>
      </c>
      <c r="U712" s="3">
        <v>21.703193248040002</v>
      </c>
      <c r="V712" s="3">
        <v>0.92400000000000004</v>
      </c>
      <c r="W712" s="3">
        <v>-19.7</v>
      </c>
      <c r="X712" s="3"/>
    </row>
    <row r="713" spans="14:24" x14ac:dyDescent="0.3">
      <c r="N713" s="1" t="s">
        <v>6853</v>
      </c>
      <c r="O713" s="1" t="s">
        <v>8262</v>
      </c>
      <c r="P713" t="s">
        <v>8263</v>
      </c>
      <c r="Q713">
        <v>2.93E-2</v>
      </c>
      <c r="R713" s="5">
        <f t="shared" ref="R713:R776" si="11">Q713/100</f>
        <v>2.9300000000000002E-4</v>
      </c>
      <c r="T713" s="1" t="s">
        <v>1455</v>
      </c>
      <c r="U713" s="3">
        <v>18.414707137680001</v>
      </c>
      <c r="V713" s="3">
        <v>-20.015999999999998</v>
      </c>
      <c r="W713" s="3" t="s">
        <v>206</v>
      </c>
      <c r="X713" s="3"/>
    </row>
    <row r="714" spans="14:24" x14ac:dyDescent="0.3">
      <c r="N714" s="1" t="s">
        <v>6853</v>
      </c>
      <c r="O714" s="1" t="s">
        <v>8264</v>
      </c>
      <c r="P714" t="s">
        <v>8265</v>
      </c>
      <c r="Q714">
        <v>2.93E-2</v>
      </c>
      <c r="R714" s="5">
        <f t="shared" si="11"/>
        <v>2.9300000000000002E-4</v>
      </c>
      <c r="T714" s="1" t="s">
        <v>2521</v>
      </c>
      <c r="U714" s="3">
        <v>35.0229802799035</v>
      </c>
      <c r="V714" s="3">
        <v>0.43</v>
      </c>
      <c r="W714" s="3">
        <v>11.468</v>
      </c>
      <c r="X714" s="3"/>
    </row>
    <row r="715" spans="14:24" x14ac:dyDescent="0.3">
      <c r="N715" s="1" t="s">
        <v>6853</v>
      </c>
      <c r="O715" t="s">
        <v>8266</v>
      </c>
      <c r="P715" t="s">
        <v>8267</v>
      </c>
      <c r="Q715">
        <v>2.93E-2</v>
      </c>
      <c r="R715" s="5">
        <f t="shared" si="11"/>
        <v>2.9300000000000002E-4</v>
      </c>
      <c r="T715" s="1" t="s">
        <v>574</v>
      </c>
      <c r="U715" s="3">
        <v>21.808835178919999</v>
      </c>
      <c r="V715" s="3">
        <v>0</v>
      </c>
      <c r="W715" s="3" t="s">
        <v>206</v>
      </c>
      <c r="X715" s="3"/>
    </row>
    <row r="716" spans="14:24" x14ac:dyDescent="0.3">
      <c r="N716" s="1" t="s">
        <v>6853</v>
      </c>
      <c r="O716" s="1" t="s">
        <v>8268</v>
      </c>
      <c r="P716" t="s">
        <v>8269</v>
      </c>
      <c r="Q716">
        <v>2.93E-2</v>
      </c>
      <c r="R716" s="5">
        <f t="shared" si="11"/>
        <v>2.9300000000000002E-4</v>
      </c>
      <c r="T716" s="1" t="s">
        <v>456</v>
      </c>
      <c r="U716" s="3">
        <v>31.902858669559901</v>
      </c>
      <c r="V716" s="3">
        <v>63.27</v>
      </c>
      <c r="W716" s="3">
        <v>27.844999999999999</v>
      </c>
      <c r="X716" s="3"/>
    </row>
    <row r="717" spans="14:24" x14ac:dyDescent="0.3">
      <c r="N717" s="1" t="s">
        <v>6853</v>
      </c>
      <c r="O717" s="1" t="s">
        <v>8270</v>
      </c>
      <c r="P717" t="s">
        <v>8271</v>
      </c>
      <c r="Q717">
        <v>2.93E-2</v>
      </c>
      <c r="R717" s="5">
        <f t="shared" si="11"/>
        <v>2.9300000000000002E-4</v>
      </c>
      <c r="T717" s="1" t="s">
        <v>442</v>
      </c>
      <c r="U717" s="3">
        <v>20.046596184719998</v>
      </c>
      <c r="V717" s="3">
        <v>28.091999999999999</v>
      </c>
      <c r="W717" s="3" t="s">
        <v>206</v>
      </c>
      <c r="X717" s="3"/>
    </row>
    <row r="718" spans="14:24" x14ac:dyDescent="0.3">
      <c r="N718" s="1" t="s">
        <v>6853</v>
      </c>
      <c r="O718" s="1" t="s">
        <v>8272</v>
      </c>
      <c r="P718" t="s">
        <v>8273</v>
      </c>
      <c r="Q718">
        <v>2.93E-2</v>
      </c>
      <c r="R718" s="5">
        <f t="shared" si="11"/>
        <v>2.9300000000000002E-4</v>
      </c>
      <c r="T718" s="1" t="s">
        <v>157</v>
      </c>
      <c r="U718" s="3">
        <v>17.9116992694</v>
      </c>
      <c r="V718" s="3">
        <v>9.1999999999999993</v>
      </c>
      <c r="W718" s="3">
        <v>-7.7789999999999999</v>
      </c>
      <c r="X718" s="3"/>
    </row>
    <row r="719" spans="14:24" x14ac:dyDescent="0.3">
      <c r="N719" s="1" t="s">
        <v>6853</v>
      </c>
      <c r="O719" s="1" t="s">
        <v>8274</v>
      </c>
      <c r="P719" t="s">
        <v>8275</v>
      </c>
      <c r="Q719">
        <v>2.92E-2</v>
      </c>
      <c r="R719" s="5">
        <f t="shared" si="11"/>
        <v>2.92E-4</v>
      </c>
      <c r="T719" s="1" t="s">
        <v>1802</v>
      </c>
      <c r="U719" s="3">
        <v>27.793133408611599</v>
      </c>
      <c r="V719" s="3">
        <v>15.26</v>
      </c>
      <c r="W719" s="3" t="s">
        <v>206</v>
      </c>
      <c r="X719" s="3"/>
    </row>
    <row r="720" spans="14:24" x14ac:dyDescent="0.3">
      <c r="N720" s="1" t="s">
        <v>6853</v>
      </c>
      <c r="O720" t="s">
        <v>8276</v>
      </c>
      <c r="P720" t="s">
        <v>8277</v>
      </c>
      <c r="Q720">
        <v>2.92E-2</v>
      </c>
      <c r="R720" s="5">
        <f t="shared" si="11"/>
        <v>2.92E-4</v>
      </c>
      <c r="T720" s="1" t="s">
        <v>1348</v>
      </c>
      <c r="U720" s="3">
        <v>21.9299278696</v>
      </c>
      <c r="V720" s="3">
        <v>7.0739999999999998</v>
      </c>
      <c r="W720" s="3">
        <v>6.7249999999999996</v>
      </c>
      <c r="X720" s="3"/>
    </row>
    <row r="721" spans="14:24" x14ac:dyDescent="0.3">
      <c r="N721" s="1" t="s">
        <v>6853</v>
      </c>
      <c r="O721" s="1" t="s">
        <v>8278</v>
      </c>
      <c r="P721" t="s">
        <v>8279</v>
      </c>
      <c r="Q721">
        <v>2.92E-2</v>
      </c>
      <c r="R721" s="5">
        <f t="shared" si="11"/>
        <v>2.92E-4</v>
      </c>
      <c r="T721" s="1" t="s">
        <v>1567</v>
      </c>
      <c r="U721" s="3">
        <v>19.002826863180001</v>
      </c>
      <c r="V721" s="3">
        <v>6.1929999999999996</v>
      </c>
      <c r="W721" s="3">
        <v>16.474329999999998</v>
      </c>
      <c r="X721" s="3"/>
    </row>
    <row r="722" spans="14:24" x14ac:dyDescent="0.3">
      <c r="N722" s="1" t="s">
        <v>6853</v>
      </c>
      <c r="O722" s="1" t="s">
        <v>8280</v>
      </c>
      <c r="P722" t="s">
        <v>8281</v>
      </c>
      <c r="Q722">
        <v>2.9100000000000001E-2</v>
      </c>
      <c r="R722" s="5">
        <f t="shared" si="11"/>
        <v>2.9100000000000003E-4</v>
      </c>
      <c r="T722" s="1" t="s">
        <v>160</v>
      </c>
      <c r="U722" s="3">
        <v>20.64364428144</v>
      </c>
      <c r="V722" s="3">
        <v>24.692</v>
      </c>
      <c r="W722" s="3">
        <v>11.8</v>
      </c>
      <c r="X722" s="3"/>
    </row>
    <row r="723" spans="14:24" x14ac:dyDescent="0.3">
      <c r="N723" s="1" t="s">
        <v>6853</v>
      </c>
      <c r="O723" s="1" t="s">
        <v>8282</v>
      </c>
      <c r="P723" t="s">
        <v>8283</v>
      </c>
      <c r="Q723">
        <v>2.9100000000000001E-2</v>
      </c>
      <c r="R723" s="5">
        <f t="shared" si="11"/>
        <v>2.9100000000000003E-4</v>
      </c>
      <c r="T723" s="1" t="s">
        <v>1410</v>
      </c>
      <c r="U723" s="3">
        <v>20.005925037240001</v>
      </c>
      <c r="V723" s="3">
        <v>13.46</v>
      </c>
      <c r="W723" s="3">
        <v>11.5</v>
      </c>
      <c r="X723" s="3"/>
    </row>
    <row r="724" spans="14:24" x14ac:dyDescent="0.3">
      <c r="N724" s="1" t="s">
        <v>6853</v>
      </c>
      <c r="O724" s="1" t="s">
        <v>8284</v>
      </c>
      <c r="P724" t="s">
        <v>8285</v>
      </c>
      <c r="Q724">
        <v>2.8899999999999999E-2</v>
      </c>
      <c r="R724" s="5">
        <f t="shared" si="11"/>
        <v>2.8899999999999998E-4</v>
      </c>
      <c r="T724" s="1" t="s">
        <v>1376</v>
      </c>
      <c r="U724" s="3">
        <v>34.223081840508897</v>
      </c>
      <c r="V724" s="3">
        <v>8.7319999999999993</v>
      </c>
      <c r="W724" s="3" t="s">
        <v>206</v>
      </c>
      <c r="X724" s="3"/>
    </row>
    <row r="725" spans="14:24" x14ac:dyDescent="0.3">
      <c r="N725" s="1" t="s">
        <v>6853</v>
      </c>
      <c r="O725" s="1" t="s">
        <v>8286</v>
      </c>
      <c r="P725" t="s">
        <v>8287</v>
      </c>
      <c r="Q725">
        <v>2.8799999999999999E-2</v>
      </c>
      <c r="R725" s="5">
        <f t="shared" si="11"/>
        <v>2.8800000000000001E-4</v>
      </c>
      <c r="T725" s="1" t="s">
        <v>1434</v>
      </c>
      <c r="U725" s="3">
        <v>18.82360747764</v>
      </c>
      <c r="V725" s="3">
        <v>30.084</v>
      </c>
      <c r="W725" s="3">
        <v>12.004</v>
      </c>
      <c r="X725" s="3"/>
    </row>
    <row r="726" spans="14:24" x14ac:dyDescent="0.3">
      <c r="N726" s="1" t="s">
        <v>6853</v>
      </c>
      <c r="O726" s="1" t="s">
        <v>8288</v>
      </c>
      <c r="P726" t="s">
        <v>8289</v>
      </c>
      <c r="Q726">
        <v>2.87E-2</v>
      </c>
      <c r="R726" s="5">
        <f t="shared" si="11"/>
        <v>2.8699999999999998E-4</v>
      </c>
      <c r="T726" s="1" t="s">
        <v>2676</v>
      </c>
      <c r="U726" s="3">
        <v>56.019330911230497</v>
      </c>
      <c r="V726" s="3">
        <v>18.762</v>
      </c>
      <c r="W726" s="3">
        <v>18.4085</v>
      </c>
      <c r="X726" s="3"/>
    </row>
    <row r="727" spans="14:24" x14ac:dyDescent="0.3">
      <c r="N727" s="1" t="s">
        <v>6853</v>
      </c>
      <c r="O727" s="1" t="s">
        <v>8290</v>
      </c>
      <c r="P727" t="s">
        <v>8291</v>
      </c>
      <c r="Q727">
        <v>2.86E-2</v>
      </c>
      <c r="R727" s="5">
        <f t="shared" si="11"/>
        <v>2.8600000000000001E-4</v>
      </c>
      <c r="T727" s="1" t="s">
        <v>1489</v>
      </c>
      <c r="U727" s="3">
        <v>20.5321952396</v>
      </c>
      <c r="V727" s="3">
        <v>13.106</v>
      </c>
      <c r="W727" s="3" t="s">
        <v>206</v>
      </c>
      <c r="X727" s="3"/>
    </row>
    <row r="728" spans="14:24" x14ac:dyDescent="0.3">
      <c r="N728" s="1" t="s">
        <v>6853</v>
      </c>
      <c r="O728" s="1" t="s">
        <v>8292</v>
      </c>
      <c r="P728" t="s">
        <v>8293</v>
      </c>
      <c r="Q728">
        <v>2.8500000000000001E-2</v>
      </c>
      <c r="R728" s="5">
        <f t="shared" si="11"/>
        <v>2.8499999999999999E-4</v>
      </c>
      <c r="T728" s="1" t="s">
        <v>1564</v>
      </c>
      <c r="U728" s="3">
        <v>43.854464427873303</v>
      </c>
      <c r="V728" s="3">
        <v>7.9640000000000004</v>
      </c>
      <c r="W728" s="3">
        <v>27.138000000000002</v>
      </c>
      <c r="X728" s="3"/>
    </row>
    <row r="729" spans="14:24" x14ac:dyDescent="0.3">
      <c r="N729" s="1" t="s">
        <v>6853</v>
      </c>
      <c r="O729" s="1" t="s">
        <v>8294</v>
      </c>
      <c r="P729" t="s">
        <v>8295</v>
      </c>
      <c r="Q729">
        <v>2.8500000000000001E-2</v>
      </c>
      <c r="R729" s="5">
        <f t="shared" si="11"/>
        <v>2.8499999999999999E-4</v>
      </c>
      <c r="T729" s="1" t="s">
        <v>2692</v>
      </c>
      <c r="U729" s="3">
        <v>23.9498995536777</v>
      </c>
      <c r="V729" s="3">
        <v>9.8580000000000005</v>
      </c>
      <c r="W729" s="3">
        <v>28.13</v>
      </c>
      <c r="X729" s="3"/>
    </row>
    <row r="730" spans="14:24" x14ac:dyDescent="0.3">
      <c r="N730" s="1" t="s">
        <v>6853</v>
      </c>
      <c r="O730" s="1" t="s">
        <v>8296</v>
      </c>
      <c r="P730" t="s">
        <v>8297</v>
      </c>
      <c r="Q730">
        <v>2.8400000000000002E-2</v>
      </c>
      <c r="R730" s="5">
        <f t="shared" si="11"/>
        <v>2.8400000000000002E-4</v>
      </c>
      <c r="T730" s="1" t="s">
        <v>174</v>
      </c>
      <c r="U730" s="3">
        <v>19.228335205800001</v>
      </c>
      <c r="V730" s="3">
        <v>-3.6749999999999998</v>
      </c>
      <c r="W730" s="3">
        <v>16.829999999999998</v>
      </c>
      <c r="X730" s="3"/>
    </row>
    <row r="731" spans="14:24" x14ac:dyDescent="0.3">
      <c r="N731" s="1" t="s">
        <v>6853</v>
      </c>
      <c r="O731" s="1" t="s">
        <v>8298</v>
      </c>
      <c r="P731" s="1" t="s">
        <v>8299</v>
      </c>
      <c r="Q731">
        <v>2.8299999999999999E-2</v>
      </c>
      <c r="R731" s="5">
        <f t="shared" si="11"/>
        <v>2.8299999999999999E-4</v>
      </c>
      <c r="T731" s="1" t="s">
        <v>969</v>
      </c>
      <c r="U731" s="3">
        <v>20.72807998587</v>
      </c>
      <c r="V731" s="3">
        <v>0</v>
      </c>
      <c r="W731" s="3">
        <v>7.86</v>
      </c>
      <c r="X731" s="3"/>
    </row>
    <row r="732" spans="14:24" x14ac:dyDescent="0.3">
      <c r="N732" s="1" t="s">
        <v>6853</v>
      </c>
      <c r="O732" t="s">
        <v>8300</v>
      </c>
      <c r="P732" t="s">
        <v>8301</v>
      </c>
      <c r="Q732">
        <v>2.8299999999999999E-2</v>
      </c>
      <c r="R732" s="5">
        <f t="shared" si="11"/>
        <v>2.8299999999999999E-4</v>
      </c>
      <c r="T732" s="1" t="s">
        <v>1459</v>
      </c>
      <c r="U732" s="3">
        <v>25.85287297272</v>
      </c>
      <c r="V732" s="3">
        <v>8.7040000000000006</v>
      </c>
      <c r="W732" s="3">
        <v>11.56875</v>
      </c>
      <c r="X732" s="3"/>
    </row>
    <row r="733" spans="14:24" x14ac:dyDescent="0.3">
      <c r="N733" s="1" t="s">
        <v>6853</v>
      </c>
      <c r="O733" s="1" t="s">
        <v>8302</v>
      </c>
      <c r="P733" t="s">
        <v>8303</v>
      </c>
      <c r="Q733">
        <v>2.8299999999999999E-2</v>
      </c>
      <c r="R733" s="5">
        <f t="shared" si="11"/>
        <v>2.8299999999999999E-4</v>
      </c>
      <c r="T733" s="1" t="s">
        <v>1503</v>
      </c>
      <c r="U733" s="3">
        <v>18.05964667416</v>
      </c>
      <c r="V733" s="3">
        <v>43.177</v>
      </c>
      <c r="W733" s="3" t="s">
        <v>206</v>
      </c>
      <c r="X733" s="3"/>
    </row>
    <row r="734" spans="14:24" x14ac:dyDescent="0.3">
      <c r="N734" s="1" t="s">
        <v>6853</v>
      </c>
      <c r="O734" s="1" t="s">
        <v>8304</v>
      </c>
      <c r="P734" t="s">
        <v>8305</v>
      </c>
      <c r="Q734">
        <v>2.8199999999999999E-2</v>
      </c>
      <c r="R734" s="5">
        <f t="shared" si="11"/>
        <v>2.8199999999999997E-4</v>
      </c>
      <c r="T734" s="1" t="s">
        <v>1454</v>
      </c>
      <c r="U734" s="3">
        <v>25.0757896445683</v>
      </c>
      <c r="V734" s="3">
        <v>3.641</v>
      </c>
      <c r="W734" s="3">
        <v>11.9</v>
      </c>
      <c r="X734" s="3"/>
    </row>
    <row r="735" spans="14:24" x14ac:dyDescent="0.3">
      <c r="N735" s="1" t="s">
        <v>6853</v>
      </c>
      <c r="O735" s="1" t="s">
        <v>8306</v>
      </c>
      <c r="P735" t="s">
        <v>8307</v>
      </c>
      <c r="Q735">
        <v>2.81E-2</v>
      </c>
      <c r="R735" s="5">
        <f t="shared" si="11"/>
        <v>2.81E-4</v>
      </c>
      <c r="T735" s="1" t="s">
        <v>1547</v>
      </c>
      <c r="U735" s="3">
        <v>15.9921287710843</v>
      </c>
      <c r="V735" s="3">
        <v>5.9870000000000001</v>
      </c>
      <c r="W735" s="3">
        <v>11.263</v>
      </c>
      <c r="X735" s="3"/>
    </row>
    <row r="736" spans="14:24" x14ac:dyDescent="0.3">
      <c r="N736" s="1" t="s">
        <v>6853</v>
      </c>
      <c r="O736" s="1" t="s">
        <v>8308</v>
      </c>
      <c r="P736" t="s">
        <v>8309</v>
      </c>
      <c r="Q736">
        <v>2.81E-2</v>
      </c>
      <c r="R736" s="5">
        <f t="shared" si="11"/>
        <v>2.81E-4</v>
      </c>
      <c r="T736" s="1" t="s">
        <v>894</v>
      </c>
      <c r="U736" s="3">
        <v>18.402206058668401</v>
      </c>
      <c r="V736" s="3">
        <v>35.131999999999998</v>
      </c>
      <c r="W736" s="3" t="s">
        <v>206</v>
      </c>
      <c r="X736" s="3"/>
    </row>
    <row r="737" spans="14:24" x14ac:dyDescent="0.3">
      <c r="N737" s="1" t="s">
        <v>6853</v>
      </c>
      <c r="O737" s="1" t="s">
        <v>8310</v>
      </c>
      <c r="P737" t="s">
        <v>8311</v>
      </c>
      <c r="Q737">
        <v>2.81E-2</v>
      </c>
      <c r="R737" s="5">
        <f t="shared" si="11"/>
        <v>2.81E-4</v>
      </c>
      <c r="T737" s="1" t="s">
        <v>1528</v>
      </c>
      <c r="U737" s="3">
        <v>20.61655447907</v>
      </c>
      <c r="V737" s="3">
        <v>17.273</v>
      </c>
      <c r="W737" s="3" t="s">
        <v>206</v>
      </c>
      <c r="X737" s="3"/>
    </row>
    <row r="738" spans="14:24" x14ac:dyDescent="0.3">
      <c r="N738" s="1" t="s">
        <v>6853</v>
      </c>
      <c r="O738" s="1" t="s">
        <v>8312</v>
      </c>
      <c r="P738" t="s">
        <v>8313</v>
      </c>
      <c r="Q738">
        <v>2.8000000000000001E-2</v>
      </c>
      <c r="R738" s="5">
        <f t="shared" si="11"/>
        <v>2.8000000000000003E-4</v>
      </c>
      <c r="T738" s="1" t="s">
        <v>1460</v>
      </c>
      <c r="U738" s="3">
        <v>22.485510605801501</v>
      </c>
      <c r="V738" s="3">
        <v>7.1239999999999997</v>
      </c>
      <c r="W738" s="3">
        <v>13.6</v>
      </c>
      <c r="X738" s="3"/>
    </row>
    <row r="739" spans="14:24" x14ac:dyDescent="0.3">
      <c r="N739" s="1" t="s">
        <v>6853</v>
      </c>
      <c r="O739" s="1" t="s">
        <v>8314</v>
      </c>
      <c r="P739" t="s">
        <v>8315</v>
      </c>
      <c r="Q739">
        <v>2.7900000000000001E-2</v>
      </c>
      <c r="R739" s="5">
        <f t="shared" si="11"/>
        <v>2.7900000000000001E-4</v>
      </c>
      <c r="T739" s="1" t="s">
        <v>1406</v>
      </c>
      <c r="U739" s="3">
        <v>28.023936864976601</v>
      </c>
      <c r="V739" s="3">
        <v>5.8120000000000003</v>
      </c>
      <c r="W739" s="3">
        <v>16.667999999999999</v>
      </c>
      <c r="X739" s="3"/>
    </row>
    <row r="740" spans="14:24" x14ac:dyDescent="0.3">
      <c r="N740" s="1" t="s">
        <v>6853</v>
      </c>
      <c r="O740" s="1" t="s">
        <v>8316</v>
      </c>
      <c r="P740" t="s">
        <v>8317</v>
      </c>
      <c r="Q740">
        <v>2.7900000000000001E-2</v>
      </c>
      <c r="R740" s="5">
        <f t="shared" si="11"/>
        <v>2.7900000000000001E-4</v>
      </c>
      <c r="T740" s="1" t="s">
        <v>1577</v>
      </c>
      <c r="U740" s="3">
        <v>24.06787210625</v>
      </c>
      <c r="V740" s="3">
        <v>0</v>
      </c>
      <c r="W740" s="3">
        <v>20.56</v>
      </c>
      <c r="X740" s="3"/>
    </row>
    <row r="741" spans="14:24" x14ac:dyDescent="0.3">
      <c r="N741" s="1" t="s">
        <v>6853</v>
      </c>
      <c r="O741" s="1" t="s">
        <v>8318</v>
      </c>
      <c r="P741" t="s">
        <v>8319</v>
      </c>
      <c r="Q741">
        <v>2.7900000000000001E-2</v>
      </c>
      <c r="R741" s="5">
        <f t="shared" si="11"/>
        <v>2.7900000000000001E-4</v>
      </c>
      <c r="T741" s="1" t="s">
        <v>1511</v>
      </c>
      <c r="U741" s="3">
        <v>19.150163707050002</v>
      </c>
      <c r="V741" s="3">
        <v>11.266</v>
      </c>
      <c r="W741" s="3" t="s">
        <v>206</v>
      </c>
      <c r="X741" s="3"/>
    </row>
    <row r="742" spans="14:24" x14ac:dyDescent="0.3">
      <c r="N742" s="1" t="s">
        <v>6853</v>
      </c>
      <c r="O742" s="1" t="s">
        <v>8320</v>
      </c>
      <c r="P742" t="s">
        <v>8321</v>
      </c>
      <c r="Q742">
        <v>2.7900000000000001E-2</v>
      </c>
      <c r="R742" s="5">
        <f t="shared" si="11"/>
        <v>2.7900000000000001E-4</v>
      </c>
      <c r="T742" s="1" t="s">
        <v>1417</v>
      </c>
      <c r="U742" s="3">
        <v>19.855584020919199</v>
      </c>
      <c r="V742" s="3">
        <v>11.164</v>
      </c>
      <c r="W742" s="3">
        <v>16.641999999999999</v>
      </c>
      <c r="X742" s="3"/>
    </row>
    <row r="743" spans="14:24" x14ac:dyDescent="0.3">
      <c r="N743" s="1" t="s">
        <v>6853</v>
      </c>
      <c r="O743" s="1" t="s">
        <v>8322</v>
      </c>
      <c r="P743" t="s">
        <v>8323</v>
      </c>
      <c r="Q743">
        <v>2.7799999999999998E-2</v>
      </c>
      <c r="R743" s="5">
        <f t="shared" si="11"/>
        <v>2.7799999999999998E-4</v>
      </c>
      <c r="T743" s="1" t="s">
        <v>171</v>
      </c>
      <c r="U743" s="3">
        <v>23.140067205120001</v>
      </c>
      <c r="V743" s="3">
        <v>10.489000000000001</v>
      </c>
      <c r="W743" s="3" t="s">
        <v>206</v>
      </c>
      <c r="X743" s="3"/>
    </row>
    <row r="744" spans="14:24" x14ac:dyDescent="0.3">
      <c r="N744" s="1" t="s">
        <v>6853</v>
      </c>
      <c r="O744" s="1" t="s">
        <v>8324</v>
      </c>
      <c r="P744" t="s">
        <v>8325</v>
      </c>
      <c r="Q744">
        <v>2.7799999999999998E-2</v>
      </c>
      <c r="R744" s="5">
        <f t="shared" si="11"/>
        <v>2.7799999999999998E-4</v>
      </c>
      <c r="T744" s="1" t="s">
        <v>1397</v>
      </c>
      <c r="U744" s="3">
        <v>18.403973161124899</v>
      </c>
      <c r="V744" s="3">
        <v>3.488</v>
      </c>
      <c r="W744" s="3" t="s">
        <v>206</v>
      </c>
      <c r="X744" s="3"/>
    </row>
    <row r="745" spans="14:24" x14ac:dyDescent="0.3">
      <c r="N745" s="1" t="s">
        <v>6853</v>
      </c>
      <c r="O745" t="s">
        <v>8326</v>
      </c>
      <c r="P745" t="s">
        <v>8327</v>
      </c>
      <c r="Q745">
        <v>2.7799999999999998E-2</v>
      </c>
      <c r="R745" s="5">
        <f t="shared" si="11"/>
        <v>2.7799999999999998E-4</v>
      </c>
      <c r="T745" s="1" t="s">
        <v>180</v>
      </c>
      <c r="U745" s="3">
        <v>20.707433315839999</v>
      </c>
      <c r="V745" s="3">
        <v>16.620999999999999</v>
      </c>
      <c r="W745" s="3">
        <v>23.27</v>
      </c>
      <c r="X745" s="3"/>
    </row>
    <row r="746" spans="14:24" x14ac:dyDescent="0.3">
      <c r="N746" s="1" t="s">
        <v>6853</v>
      </c>
      <c r="O746" s="1" t="s">
        <v>8328</v>
      </c>
      <c r="P746" t="s">
        <v>8329</v>
      </c>
      <c r="Q746">
        <v>2.7799999999999998E-2</v>
      </c>
      <c r="R746" s="5">
        <f t="shared" si="11"/>
        <v>2.7799999999999998E-4</v>
      </c>
      <c r="T746" s="1" t="s">
        <v>462</v>
      </c>
      <c r="U746" s="3">
        <v>25.505352435199999</v>
      </c>
      <c r="V746" s="3">
        <v>23.408000000000001</v>
      </c>
      <c r="W746" s="3">
        <v>55.45</v>
      </c>
      <c r="X746" s="3"/>
    </row>
    <row r="747" spans="14:24" x14ac:dyDescent="0.3">
      <c r="N747" s="1" t="s">
        <v>6853</v>
      </c>
      <c r="O747" s="1" t="s">
        <v>8330</v>
      </c>
      <c r="P747" t="s">
        <v>8331</v>
      </c>
      <c r="Q747">
        <v>2.7699999999999999E-2</v>
      </c>
      <c r="R747" s="5">
        <f t="shared" si="11"/>
        <v>2.7700000000000001E-4</v>
      </c>
      <c r="T747" s="1" t="s">
        <v>1586</v>
      </c>
      <c r="U747" s="3">
        <v>22.549037641430001</v>
      </c>
      <c r="V747" s="3">
        <v>12.034000000000001</v>
      </c>
      <c r="W747" s="3" t="s">
        <v>206</v>
      </c>
      <c r="X747" s="3"/>
    </row>
    <row r="748" spans="14:24" x14ac:dyDescent="0.3">
      <c r="N748" s="1" t="s">
        <v>6853</v>
      </c>
      <c r="O748" s="1" t="s">
        <v>8332</v>
      </c>
      <c r="P748" t="s">
        <v>8333</v>
      </c>
      <c r="Q748">
        <v>2.76E-2</v>
      </c>
      <c r="R748" s="5">
        <f t="shared" si="11"/>
        <v>2.7599999999999999E-4</v>
      </c>
      <c r="T748" s="1" t="s">
        <v>1545</v>
      </c>
      <c r="U748" s="3">
        <v>22.095924716790002</v>
      </c>
      <c r="V748" s="3">
        <v>2.6019999999999999</v>
      </c>
      <c r="W748" s="3" t="s">
        <v>206</v>
      </c>
      <c r="X748" s="3"/>
    </row>
    <row r="749" spans="14:24" x14ac:dyDescent="0.3">
      <c r="N749" s="1" t="s">
        <v>6853</v>
      </c>
      <c r="O749" s="1" t="s">
        <v>8334</v>
      </c>
      <c r="P749" t="s">
        <v>8335</v>
      </c>
      <c r="Q749">
        <v>2.76E-2</v>
      </c>
      <c r="R749" s="5">
        <f t="shared" si="11"/>
        <v>2.7599999999999999E-4</v>
      </c>
      <c r="T749" s="1" t="s">
        <v>192</v>
      </c>
      <c r="U749" s="3">
        <v>16.877958865690001</v>
      </c>
      <c r="V749" s="3">
        <v>8.52</v>
      </c>
      <c r="W749" s="3">
        <v>25.9</v>
      </c>
      <c r="X749" s="3"/>
    </row>
    <row r="750" spans="14:24" x14ac:dyDescent="0.3">
      <c r="N750" s="1" t="s">
        <v>6853</v>
      </c>
      <c r="O750" s="1" t="s">
        <v>8336</v>
      </c>
      <c r="P750" t="s">
        <v>8337</v>
      </c>
      <c r="Q750">
        <v>2.76E-2</v>
      </c>
      <c r="R750" s="5">
        <f t="shared" si="11"/>
        <v>2.7599999999999999E-4</v>
      </c>
      <c r="T750" s="1" t="s">
        <v>1335</v>
      </c>
      <c r="U750" s="3">
        <v>23.8890881201147</v>
      </c>
      <c r="V750" s="3">
        <v>0</v>
      </c>
      <c r="W750" s="3">
        <v>3.0293299999999999</v>
      </c>
      <c r="X750" s="3"/>
    </row>
    <row r="751" spans="14:24" x14ac:dyDescent="0.3">
      <c r="N751" s="1" t="s">
        <v>6853</v>
      </c>
      <c r="O751" s="1" t="s">
        <v>8338</v>
      </c>
      <c r="P751" t="s">
        <v>8339</v>
      </c>
      <c r="Q751">
        <v>2.76E-2</v>
      </c>
      <c r="R751" s="5">
        <f t="shared" si="11"/>
        <v>2.7599999999999999E-4</v>
      </c>
      <c r="T751" s="1" t="s">
        <v>2682</v>
      </c>
      <c r="U751" s="3">
        <v>22.84533291348</v>
      </c>
      <c r="V751" s="3">
        <v>32.341999999999999</v>
      </c>
      <c r="W751" s="3" t="s">
        <v>206</v>
      </c>
      <c r="X751" s="3"/>
    </row>
    <row r="752" spans="14:24" x14ac:dyDescent="0.3">
      <c r="N752" s="1" t="s">
        <v>6853</v>
      </c>
      <c r="O752" s="1" t="s">
        <v>8340</v>
      </c>
      <c r="P752" t="s">
        <v>7448</v>
      </c>
      <c r="Q752">
        <v>2.76E-2</v>
      </c>
      <c r="R752" s="5">
        <f t="shared" si="11"/>
        <v>2.7599999999999999E-4</v>
      </c>
      <c r="T752" s="1" t="s">
        <v>2120</v>
      </c>
      <c r="U752" s="3">
        <v>76.062506026664195</v>
      </c>
      <c r="V752" s="3">
        <v>0</v>
      </c>
      <c r="W752" s="3" t="s">
        <v>206</v>
      </c>
      <c r="X752" s="3"/>
    </row>
    <row r="753" spans="14:24" x14ac:dyDescent="0.3">
      <c r="N753" s="1" t="s">
        <v>6853</v>
      </c>
      <c r="O753" s="1" t="s">
        <v>8341</v>
      </c>
      <c r="P753" t="s">
        <v>8342</v>
      </c>
      <c r="Q753">
        <v>2.75E-2</v>
      </c>
      <c r="R753" s="5">
        <f t="shared" si="11"/>
        <v>2.7500000000000002E-4</v>
      </c>
      <c r="T753" s="1" t="s">
        <v>1636</v>
      </c>
      <c r="U753" s="3">
        <v>19.166649243039998</v>
      </c>
      <c r="V753" s="3">
        <v>26.391999999999999</v>
      </c>
      <c r="W753" s="3">
        <v>30.189</v>
      </c>
      <c r="X753" s="3"/>
    </row>
    <row r="754" spans="14:24" x14ac:dyDescent="0.3">
      <c r="N754" s="1" t="s">
        <v>6853</v>
      </c>
      <c r="O754" s="1" t="s">
        <v>8343</v>
      </c>
      <c r="P754" t="s">
        <v>8344</v>
      </c>
      <c r="Q754">
        <v>2.75E-2</v>
      </c>
      <c r="R754" s="5">
        <f t="shared" si="11"/>
        <v>2.7500000000000002E-4</v>
      </c>
      <c r="T754" s="1" t="s">
        <v>1676</v>
      </c>
      <c r="U754" s="3">
        <v>20.442656270280001</v>
      </c>
      <c r="V754" s="3">
        <v>21.68</v>
      </c>
      <c r="W754" s="3">
        <v>8.5399999999999991</v>
      </c>
      <c r="X754" s="3"/>
    </row>
    <row r="755" spans="14:24" x14ac:dyDescent="0.3">
      <c r="N755" s="1" t="s">
        <v>6853</v>
      </c>
      <c r="O755" s="1" t="s">
        <v>8345</v>
      </c>
      <c r="P755" t="s">
        <v>8346</v>
      </c>
      <c r="Q755">
        <v>2.7400000000000001E-2</v>
      </c>
      <c r="R755" s="5">
        <f t="shared" si="11"/>
        <v>2.7399999999999999E-4</v>
      </c>
      <c r="T755" s="1" t="s">
        <v>1749</v>
      </c>
      <c r="U755" s="3">
        <v>29.7353540667402</v>
      </c>
      <c r="V755" s="3">
        <v>-25.375</v>
      </c>
      <c r="W755" s="3">
        <v>47.484999999999999</v>
      </c>
      <c r="X755" s="3"/>
    </row>
    <row r="756" spans="14:24" x14ac:dyDescent="0.3">
      <c r="N756" s="1" t="s">
        <v>6853</v>
      </c>
      <c r="O756" s="1" t="s">
        <v>8347</v>
      </c>
      <c r="P756" t="s">
        <v>8348</v>
      </c>
      <c r="Q756">
        <v>2.7400000000000001E-2</v>
      </c>
      <c r="R756" s="5">
        <f t="shared" si="11"/>
        <v>2.7399999999999999E-4</v>
      </c>
      <c r="T756" s="1" t="s">
        <v>1625</v>
      </c>
      <c r="U756" s="3">
        <v>17.293590167594399</v>
      </c>
      <c r="V756" s="3">
        <v>5.1189999999999998</v>
      </c>
      <c r="W756" s="3">
        <v>18.457000000000001</v>
      </c>
      <c r="X756" s="3"/>
    </row>
    <row r="757" spans="14:24" x14ac:dyDescent="0.3">
      <c r="N757" s="1" t="s">
        <v>6853</v>
      </c>
      <c r="O757" s="1" t="s">
        <v>8349</v>
      </c>
      <c r="P757" t="s">
        <v>8350</v>
      </c>
      <c r="Q757">
        <v>2.7400000000000001E-2</v>
      </c>
      <c r="R757" s="5">
        <f t="shared" si="11"/>
        <v>2.7399999999999999E-4</v>
      </c>
      <c r="T757" s="1" t="s">
        <v>1982</v>
      </c>
      <c r="U757" s="3">
        <v>24.836619552042201</v>
      </c>
      <c r="V757" s="3">
        <v>47.401000000000003</v>
      </c>
      <c r="W757" s="3">
        <v>40.347999999999999</v>
      </c>
      <c r="X757" s="3"/>
    </row>
    <row r="758" spans="14:24" x14ac:dyDescent="0.3">
      <c r="N758" s="1" t="s">
        <v>6853</v>
      </c>
      <c r="O758" s="1" t="s">
        <v>8351</v>
      </c>
      <c r="P758" t="s">
        <v>8352</v>
      </c>
      <c r="Q758">
        <v>2.7400000000000001E-2</v>
      </c>
      <c r="R758" s="5">
        <f t="shared" si="11"/>
        <v>2.7399999999999999E-4</v>
      </c>
      <c r="T758" s="1" t="s">
        <v>374</v>
      </c>
      <c r="U758" s="3">
        <v>21.600493168730001</v>
      </c>
      <c r="V758" s="3">
        <v>0</v>
      </c>
      <c r="W758" s="3">
        <v>-35.450000000000003</v>
      </c>
      <c r="X758" s="3"/>
    </row>
    <row r="759" spans="14:24" x14ac:dyDescent="0.3">
      <c r="N759" s="1" t="s">
        <v>6853</v>
      </c>
      <c r="O759" s="1" t="s">
        <v>8353</v>
      </c>
      <c r="P759" t="s">
        <v>8354</v>
      </c>
      <c r="Q759">
        <v>2.7400000000000001E-2</v>
      </c>
      <c r="R759" s="5">
        <f t="shared" si="11"/>
        <v>2.7399999999999999E-4</v>
      </c>
      <c r="T759" s="1" t="s">
        <v>1453</v>
      </c>
      <c r="U759" s="3">
        <v>19.329690467172899</v>
      </c>
      <c r="V759" s="3">
        <v>10.555</v>
      </c>
      <c r="W759" s="3">
        <v>9</v>
      </c>
      <c r="X759" s="3"/>
    </row>
    <row r="760" spans="14:24" x14ac:dyDescent="0.3">
      <c r="N760" s="1" t="s">
        <v>6853</v>
      </c>
      <c r="O760" t="s">
        <v>8355</v>
      </c>
      <c r="P760" t="s">
        <v>8356</v>
      </c>
      <c r="Q760">
        <v>2.7300000000000001E-2</v>
      </c>
      <c r="R760" s="5">
        <f t="shared" si="11"/>
        <v>2.7300000000000002E-4</v>
      </c>
      <c r="T760" s="1" t="s">
        <v>1741</v>
      </c>
      <c r="U760" s="3">
        <v>23.457835423740001</v>
      </c>
      <c r="V760" s="3">
        <v>0</v>
      </c>
      <c r="W760" s="3">
        <v>23.83333</v>
      </c>
      <c r="X760" s="3"/>
    </row>
    <row r="761" spans="14:24" x14ac:dyDescent="0.3">
      <c r="N761" s="1" t="s">
        <v>6853</v>
      </c>
      <c r="O761" s="1" t="s">
        <v>8357</v>
      </c>
      <c r="P761" t="s">
        <v>8358</v>
      </c>
      <c r="Q761">
        <v>2.7300000000000001E-2</v>
      </c>
      <c r="R761" s="5">
        <f t="shared" si="11"/>
        <v>2.7300000000000002E-4</v>
      </c>
      <c r="T761" s="1" t="s">
        <v>1479</v>
      </c>
      <c r="U761" s="3">
        <v>34.725658416288802</v>
      </c>
      <c r="V761" s="3">
        <v>0</v>
      </c>
      <c r="W761" s="3" t="s">
        <v>206</v>
      </c>
      <c r="X761" s="3"/>
    </row>
    <row r="762" spans="14:24" x14ac:dyDescent="0.3">
      <c r="N762" s="1" t="s">
        <v>6853</v>
      </c>
      <c r="O762" s="1" t="s">
        <v>8359</v>
      </c>
      <c r="P762" t="s">
        <v>8360</v>
      </c>
      <c r="Q762">
        <v>2.7199999999999998E-2</v>
      </c>
      <c r="R762" s="5">
        <f t="shared" si="11"/>
        <v>2.72E-4</v>
      </c>
      <c r="T762" s="1" t="s">
        <v>1352</v>
      </c>
      <c r="U762" s="3">
        <v>100.628158362644</v>
      </c>
      <c r="V762" s="3">
        <v>9.24</v>
      </c>
      <c r="W762" s="3">
        <v>-3.5663299999999998</v>
      </c>
      <c r="X762" s="3"/>
    </row>
    <row r="763" spans="14:24" x14ac:dyDescent="0.3">
      <c r="N763" s="1" t="s">
        <v>6853</v>
      </c>
      <c r="O763" s="1" t="s">
        <v>8361</v>
      </c>
      <c r="P763" t="s">
        <v>8362</v>
      </c>
      <c r="Q763">
        <v>2.7199999999999998E-2</v>
      </c>
      <c r="R763" s="5">
        <f t="shared" si="11"/>
        <v>2.72E-4</v>
      </c>
      <c r="T763" s="1" t="s">
        <v>1283</v>
      </c>
      <c r="U763" s="3">
        <v>20.309017981616201</v>
      </c>
      <c r="V763" s="3">
        <v>-5.91</v>
      </c>
      <c r="W763" s="3">
        <v>5</v>
      </c>
      <c r="X763" s="3"/>
    </row>
    <row r="764" spans="14:24" x14ac:dyDescent="0.3">
      <c r="N764" s="1" t="s">
        <v>6853</v>
      </c>
      <c r="O764" s="1" t="s">
        <v>8363</v>
      </c>
      <c r="P764" t="s">
        <v>8364</v>
      </c>
      <c r="Q764">
        <v>2.7199999999999998E-2</v>
      </c>
      <c r="R764" s="5">
        <f t="shared" si="11"/>
        <v>2.72E-4</v>
      </c>
      <c r="T764" s="1" t="s">
        <v>1562</v>
      </c>
      <c r="U764" s="3">
        <v>62.612099540871803</v>
      </c>
      <c r="V764" s="3">
        <v>10.02</v>
      </c>
      <c r="W764" s="3">
        <v>9.1</v>
      </c>
      <c r="X764" s="3"/>
    </row>
    <row r="765" spans="14:24" x14ac:dyDescent="0.3">
      <c r="N765" s="1" t="s">
        <v>6853</v>
      </c>
      <c r="O765" s="1" t="s">
        <v>8365</v>
      </c>
      <c r="P765" t="s">
        <v>8366</v>
      </c>
      <c r="Q765">
        <v>2.7099999999999999E-2</v>
      </c>
      <c r="R765" s="5">
        <f t="shared" si="11"/>
        <v>2.7099999999999997E-4</v>
      </c>
      <c r="T765" s="1" t="s">
        <v>1484</v>
      </c>
      <c r="U765" s="3">
        <v>19.604197310370701</v>
      </c>
      <c r="V765" s="3">
        <v>-28.896999999999998</v>
      </c>
      <c r="W765" s="3">
        <v>36.005000000000003</v>
      </c>
      <c r="X765" s="3"/>
    </row>
    <row r="766" spans="14:24" x14ac:dyDescent="0.3">
      <c r="N766" s="1" t="s">
        <v>6853</v>
      </c>
      <c r="O766" s="1" t="s">
        <v>8367</v>
      </c>
      <c r="P766" t="s">
        <v>8368</v>
      </c>
      <c r="Q766">
        <v>2.7099999999999999E-2</v>
      </c>
      <c r="R766" s="5">
        <f t="shared" si="11"/>
        <v>2.7099999999999997E-4</v>
      </c>
      <c r="T766" s="1" t="s">
        <v>1353</v>
      </c>
      <c r="U766" s="3">
        <v>24.180242812293901</v>
      </c>
      <c r="V766" s="3">
        <v>10.173999999999999</v>
      </c>
      <c r="W766" s="3">
        <v>7.9145000000000003</v>
      </c>
      <c r="X766" s="3"/>
    </row>
    <row r="767" spans="14:24" x14ac:dyDescent="0.3">
      <c r="N767" s="1" t="s">
        <v>6853</v>
      </c>
      <c r="O767" s="1" t="s">
        <v>8369</v>
      </c>
      <c r="P767" t="s">
        <v>8370</v>
      </c>
      <c r="Q767">
        <v>2.7E-2</v>
      </c>
      <c r="R767" s="5">
        <f t="shared" si="11"/>
        <v>2.7E-4</v>
      </c>
      <c r="T767" s="1" t="s">
        <v>1516</v>
      </c>
      <c r="U767" s="3">
        <v>34.526751032021302</v>
      </c>
      <c r="V767" s="3">
        <v>6.8220000000000001</v>
      </c>
      <c r="W767" s="3" t="s">
        <v>206</v>
      </c>
      <c r="X767" s="3"/>
    </row>
    <row r="768" spans="14:24" x14ac:dyDescent="0.3">
      <c r="N768" s="1" t="s">
        <v>6853</v>
      </c>
      <c r="O768" s="1" t="s">
        <v>8371</v>
      </c>
      <c r="P768" t="s">
        <v>8372</v>
      </c>
      <c r="Q768">
        <v>2.7E-2</v>
      </c>
      <c r="R768" s="5">
        <f t="shared" si="11"/>
        <v>2.7E-4</v>
      </c>
      <c r="T768" s="1" t="s">
        <v>1419</v>
      </c>
      <c r="U768" s="3">
        <v>18.995962646220001</v>
      </c>
      <c r="V768" s="3">
        <v>0</v>
      </c>
      <c r="W768" s="3">
        <v>6.17</v>
      </c>
      <c r="X768" s="3"/>
    </row>
    <row r="769" spans="14:24" x14ac:dyDescent="0.3">
      <c r="N769" s="1" t="s">
        <v>6853</v>
      </c>
      <c r="O769" s="1" t="s">
        <v>8373</v>
      </c>
      <c r="P769" t="s">
        <v>8374</v>
      </c>
      <c r="Q769">
        <v>2.7E-2</v>
      </c>
      <c r="R769" s="5">
        <f t="shared" si="11"/>
        <v>2.7E-4</v>
      </c>
      <c r="T769" s="1" t="s">
        <v>676</v>
      </c>
      <c r="U769" s="3">
        <v>24.433879945440001</v>
      </c>
      <c r="V769" s="3">
        <v>147.81899999999999</v>
      </c>
      <c r="W769" s="3" t="s">
        <v>206</v>
      </c>
      <c r="X769" s="3"/>
    </row>
    <row r="770" spans="14:24" x14ac:dyDescent="0.3">
      <c r="N770" s="1" t="s">
        <v>6853</v>
      </c>
      <c r="O770" s="1" t="s">
        <v>8375</v>
      </c>
      <c r="P770" t="s">
        <v>8376</v>
      </c>
      <c r="Q770">
        <v>2.7E-2</v>
      </c>
      <c r="R770" s="5">
        <f t="shared" si="11"/>
        <v>2.7E-4</v>
      </c>
      <c r="T770" s="1" t="s">
        <v>1568</v>
      </c>
      <c r="U770" s="3">
        <v>19.57540843704</v>
      </c>
      <c r="V770" s="3">
        <v>2.4279999999999999</v>
      </c>
      <c r="W770" s="3" t="s">
        <v>206</v>
      </c>
      <c r="X770" s="3"/>
    </row>
    <row r="771" spans="14:24" x14ac:dyDescent="0.3">
      <c r="N771" s="1" t="s">
        <v>6853</v>
      </c>
      <c r="O771" t="s">
        <v>8377</v>
      </c>
      <c r="P771" t="s">
        <v>8378</v>
      </c>
      <c r="Q771">
        <v>2.69E-2</v>
      </c>
      <c r="R771" s="5">
        <f t="shared" si="11"/>
        <v>2.6899999999999998E-4</v>
      </c>
      <c r="T771" s="1" t="s">
        <v>1425</v>
      </c>
      <c r="U771" s="3">
        <v>23.025353962581299</v>
      </c>
      <c r="V771" s="3">
        <v>4.7839999999999998</v>
      </c>
      <c r="W771" s="3" t="s">
        <v>206</v>
      </c>
      <c r="X771" s="3"/>
    </row>
    <row r="772" spans="14:24" x14ac:dyDescent="0.3">
      <c r="N772" s="1" t="s">
        <v>6853</v>
      </c>
      <c r="O772" s="1" t="s">
        <v>8379</v>
      </c>
      <c r="P772" t="s">
        <v>8380</v>
      </c>
      <c r="Q772">
        <v>2.6800000000000001E-2</v>
      </c>
      <c r="R772" s="5">
        <f t="shared" si="11"/>
        <v>2.6800000000000001E-4</v>
      </c>
      <c r="T772" s="1" t="s">
        <v>1429</v>
      </c>
      <c r="U772" s="3">
        <v>19.187549100827901</v>
      </c>
      <c r="V772" s="3">
        <v>10.993</v>
      </c>
      <c r="W772" s="3" t="s">
        <v>206</v>
      </c>
      <c r="X772" s="3"/>
    </row>
    <row r="773" spans="14:24" x14ac:dyDescent="0.3">
      <c r="N773" s="1" t="s">
        <v>6853</v>
      </c>
      <c r="O773" s="1" t="s">
        <v>8381</v>
      </c>
      <c r="P773" t="s">
        <v>8382</v>
      </c>
      <c r="Q773">
        <v>2.6800000000000001E-2</v>
      </c>
      <c r="R773" s="5">
        <f t="shared" si="11"/>
        <v>2.6800000000000001E-4</v>
      </c>
      <c r="T773" s="1" t="s">
        <v>701</v>
      </c>
      <c r="U773" s="3">
        <v>17.161989734190001</v>
      </c>
      <c r="V773" s="3">
        <v>-2.3940000000000001</v>
      </c>
      <c r="W773" s="3" t="s">
        <v>206</v>
      </c>
      <c r="X773" s="3"/>
    </row>
    <row r="774" spans="14:24" x14ac:dyDescent="0.3">
      <c r="N774" s="1" t="s">
        <v>6853</v>
      </c>
      <c r="O774" s="1" t="s">
        <v>8383</v>
      </c>
      <c r="P774" t="s">
        <v>8384</v>
      </c>
      <c r="Q774">
        <v>2.6599999999999999E-2</v>
      </c>
      <c r="R774" s="5">
        <f t="shared" si="11"/>
        <v>2.6599999999999996E-4</v>
      </c>
      <c r="T774" s="1" t="s">
        <v>1452</v>
      </c>
      <c r="U774" s="3">
        <v>18.567951244250001</v>
      </c>
      <c r="V774" s="3">
        <v>9.1539999999999999</v>
      </c>
      <c r="W774" s="3">
        <v>4.0999999999999996</v>
      </c>
      <c r="X774" s="3"/>
    </row>
    <row r="775" spans="14:24" x14ac:dyDescent="0.3">
      <c r="N775" s="1" t="s">
        <v>6853</v>
      </c>
      <c r="O775" s="1" t="s">
        <v>8385</v>
      </c>
      <c r="P775" t="s">
        <v>8386</v>
      </c>
      <c r="Q775">
        <v>2.6599999999999999E-2</v>
      </c>
      <c r="R775" s="5">
        <f t="shared" si="11"/>
        <v>2.6599999999999996E-4</v>
      </c>
      <c r="T775" s="1" t="s">
        <v>179</v>
      </c>
      <c r="U775" s="3">
        <v>17.918003356829999</v>
      </c>
      <c r="V775" s="3">
        <v>-2.5999999999999999E-2</v>
      </c>
      <c r="W775" s="3" t="s">
        <v>206</v>
      </c>
      <c r="X775" s="3"/>
    </row>
    <row r="776" spans="14:24" x14ac:dyDescent="0.3">
      <c r="N776" s="1" t="s">
        <v>6853</v>
      </c>
      <c r="O776" s="1" t="s">
        <v>8387</v>
      </c>
      <c r="P776" t="s">
        <v>8388</v>
      </c>
      <c r="Q776">
        <v>2.6499999999999999E-2</v>
      </c>
      <c r="R776" s="5">
        <f t="shared" si="11"/>
        <v>2.6499999999999999E-4</v>
      </c>
      <c r="T776" s="1" t="s">
        <v>1384</v>
      </c>
      <c r="U776" s="3">
        <v>39.382929845922199</v>
      </c>
      <c r="V776" s="3">
        <v>2.0619999999999998</v>
      </c>
      <c r="W776" s="3" t="s">
        <v>206</v>
      </c>
      <c r="X776" s="3"/>
    </row>
    <row r="777" spans="14:24" x14ac:dyDescent="0.3">
      <c r="N777" s="1" t="s">
        <v>6853</v>
      </c>
      <c r="O777" s="1" t="s">
        <v>8389</v>
      </c>
      <c r="P777" s="1" t="s">
        <v>8390</v>
      </c>
      <c r="Q777">
        <v>2.6499999999999999E-2</v>
      </c>
      <c r="R777" s="5">
        <f t="shared" ref="R777:R840" si="12">Q777/100</f>
        <v>2.6499999999999999E-4</v>
      </c>
      <c r="T777" s="1" t="s">
        <v>1584</v>
      </c>
      <c r="U777" s="3">
        <v>23.779026147925101</v>
      </c>
      <c r="V777" s="3">
        <v>7.8120000000000003</v>
      </c>
      <c r="W777" s="3">
        <v>26.510999999999999</v>
      </c>
      <c r="X777" s="3"/>
    </row>
    <row r="778" spans="14:24" x14ac:dyDescent="0.3">
      <c r="N778" s="1" t="s">
        <v>6853</v>
      </c>
      <c r="O778" s="1" t="s">
        <v>8391</v>
      </c>
      <c r="P778" s="1" t="s">
        <v>8392</v>
      </c>
      <c r="Q778">
        <v>2.64E-2</v>
      </c>
      <c r="R778" s="5">
        <f t="shared" si="12"/>
        <v>2.6400000000000002E-4</v>
      </c>
      <c r="T778" s="1" t="s">
        <v>1467</v>
      </c>
      <c r="U778" s="3">
        <v>61.540102389078498</v>
      </c>
      <c r="V778" s="3">
        <v>5.391</v>
      </c>
      <c r="W778" s="3">
        <v>1</v>
      </c>
      <c r="X778" s="3"/>
    </row>
    <row r="779" spans="14:24" x14ac:dyDescent="0.3">
      <c r="N779" s="1" t="s">
        <v>6853</v>
      </c>
      <c r="O779" s="1" t="s">
        <v>8393</v>
      </c>
      <c r="P779" t="s">
        <v>8394</v>
      </c>
      <c r="Q779">
        <v>2.64E-2</v>
      </c>
      <c r="R779" s="5">
        <f t="shared" si="12"/>
        <v>2.6400000000000002E-4</v>
      </c>
      <c r="T779" s="1" t="s">
        <v>2638</v>
      </c>
      <c r="U779" s="3">
        <v>50.635408521739997</v>
      </c>
      <c r="V779" s="3">
        <v>-21.262</v>
      </c>
      <c r="W779" s="3">
        <v>9.468</v>
      </c>
      <c r="X779" s="3"/>
    </row>
    <row r="780" spans="14:24" x14ac:dyDescent="0.3">
      <c r="N780" s="1" t="s">
        <v>6853</v>
      </c>
      <c r="O780" s="1" t="s">
        <v>8395</v>
      </c>
      <c r="P780" t="s">
        <v>8396</v>
      </c>
      <c r="Q780">
        <v>2.64E-2</v>
      </c>
      <c r="R780" s="5">
        <f t="shared" si="12"/>
        <v>2.6400000000000002E-4</v>
      </c>
      <c r="T780" s="1" t="s">
        <v>1641</v>
      </c>
      <c r="U780" s="3">
        <v>11.477966246448901</v>
      </c>
      <c r="V780" s="3">
        <v>-2.2669999999999999</v>
      </c>
      <c r="W780" s="3">
        <v>18.82</v>
      </c>
      <c r="X780" s="3"/>
    </row>
    <row r="781" spans="14:24" x14ac:dyDescent="0.3">
      <c r="N781" s="1" t="s">
        <v>6853</v>
      </c>
      <c r="O781" s="1" t="s">
        <v>8397</v>
      </c>
      <c r="P781" t="s">
        <v>8398</v>
      </c>
      <c r="Q781">
        <v>2.64E-2</v>
      </c>
      <c r="R781" s="5">
        <f t="shared" si="12"/>
        <v>2.6400000000000002E-4</v>
      </c>
      <c r="T781" s="1" t="s">
        <v>1572</v>
      </c>
      <c r="U781" s="3">
        <v>45.253037846892497</v>
      </c>
      <c r="V781" s="3">
        <v>0.11799999999999999</v>
      </c>
      <c r="W781" s="3">
        <v>13.175000000000001</v>
      </c>
      <c r="X781" s="3"/>
    </row>
    <row r="782" spans="14:24" x14ac:dyDescent="0.3">
      <c r="N782" s="1" t="s">
        <v>6853</v>
      </c>
      <c r="O782" s="1" t="s">
        <v>8399</v>
      </c>
      <c r="P782" s="1" t="s">
        <v>8400</v>
      </c>
      <c r="Q782">
        <v>2.63E-2</v>
      </c>
      <c r="R782" s="5">
        <f t="shared" si="12"/>
        <v>2.63E-4</v>
      </c>
      <c r="T782" s="1" t="s">
        <v>1640</v>
      </c>
      <c r="U782" s="3">
        <v>33.054649178409498</v>
      </c>
      <c r="V782" s="3">
        <v>-2.0059999999999998</v>
      </c>
      <c r="W782" s="3">
        <v>5.45</v>
      </c>
      <c r="X782" s="3"/>
    </row>
    <row r="783" spans="14:24" x14ac:dyDescent="0.3">
      <c r="N783" s="1" t="s">
        <v>6853</v>
      </c>
      <c r="O783" t="s">
        <v>8401</v>
      </c>
      <c r="P783" t="s">
        <v>8402</v>
      </c>
      <c r="Q783">
        <v>2.63E-2</v>
      </c>
      <c r="R783" s="5">
        <f t="shared" si="12"/>
        <v>2.63E-4</v>
      </c>
      <c r="T783" s="1" t="s">
        <v>1629</v>
      </c>
      <c r="U783" s="3">
        <v>18.60294729964</v>
      </c>
      <c r="V783" s="3">
        <v>15.308999999999999</v>
      </c>
      <c r="W783" s="3">
        <v>29.42</v>
      </c>
      <c r="X783" s="3"/>
    </row>
    <row r="784" spans="14:24" x14ac:dyDescent="0.3">
      <c r="N784" s="1" t="s">
        <v>6853</v>
      </c>
      <c r="O784" s="1" t="s">
        <v>8403</v>
      </c>
      <c r="P784" t="s">
        <v>8404</v>
      </c>
      <c r="Q784">
        <v>2.63E-2</v>
      </c>
      <c r="R784" s="5">
        <f t="shared" si="12"/>
        <v>2.63E-4</v>
      </c>
      <c r="T784" s="1" t="s">
        <v>1332</v>
      </c>
      <c r="U784" s="3">
        <v>36.0432859839608</v>
      </c>
      <c r="V784" s="3">
        <v>15.695</v>
      </c>
      <c r="W784" s="3">
        <v>-27.594999999999999</v>
      </c>
      <c r="X784" s="3"/>
    </row>
    <row r="785" spans="14:24" x14ac:dyDescent="0.3">
      <c r="N785" s="1" t="s">
        <v>6853</v>
      </c>
      <c r="O785" s="1" t="s">
        <v>8405</v>
      </c>
      <c r="P785" t="s">
        <v>8406</v>
      </c>
      <c r="Q785">
        <v>2.6200000000000001E-2</v>
      </c>
      <c r="R785" s="5">
        <f t="shared" si="12"/>
        <v>2.6200000000000003E-4</v>
      </c>
      <c r="T785" s="1" t="s">
        <v>1512</v>
      </c>
      <c r="U785" s="3">
        <v>18.847929863040001</v>
      </c>
      <c r="V785" s="3">
        <v>7.931</v>
      </c>
      <c r="W785" s="3" t="s">
        <v>206</v>
      </c>
      <c r="X785" s="3"/>
    </row>
    <row r="786" spans="14:24" x14ac:dyDescent="0.3">
      <c r="N786" s="1" t="s">
        <v>6853</v>
      </c>
      <c r="O786" s="1" t="s">
        <v>8407</v>
      </c>
      <c r="P786" t="s">
        <v>8408</v>
      </c>
      <c r="Q786">
        <v>2.6200000000000001E-2</v>
      </c>
      <c r="R786" s="5">
        <f t="shared" si="12"/>
        <v>2.6200000000000003E-4</v>
      </c>
      <c r="T786" s="1" t="s">
        <v>1367</v>
      </c>
      <c r="U786" s="3">
        <v>23.857708904699201</v>
      </c>
      <c r="V786" s="3">
        <v>-1.714</v>
      </c>
      <c r="W786" s="3" t="s">
        <v>206</v>
      </c>
      <c r="X786" s="3"/>
    </row>
    <row r="787" spans="14:24" x14ac:dyDescent="0.3">
      <c r="N787" s="1" t="s">
        <v>6853</v>
      </c>
      <c r="O787" s="1" t="s">
        <v>8409</v>
      </c>
      <c r="P787" t="s">
        <v>8410</v>
      </c>
      <c r="Q787">
        <v>2.6200000000000001E-2</v>
      </c>
      <c r="R787" s="5">
        <f t="shared" si="12"/>
        <v>2.6200000000000003E-4</v>
      </c>
      <c r="T787" s="1" t="s">
        <v>2680</v>
      </c>
      <c r="U787" s="3">
        <v>40.874642282760803</v>
      </c>
      <c r="V787" s="3">
        <v>11.621</v>
      </c>
      <c r="W787" s="3">
        <v>15.368</v>
      </c>
      <c r="X787" s="3"/>
    </row>
    <row r="788" spans="14:24" x14ac:dyDescent="0.3">
      <c r="N788" s="1" t="s">
        <v>6853</v>
      </c>
      <c r="O788" s="1" t="s">
        <v>8411</v>
      </c>
      <c r="P788" t="s">
        <v>8412</v>
      </c>
      <c r="Q788">
        <v>2.6100000000000002E-2</v>
      </c>
      <c r="R788" s="5">
        <f t="shared" si="12"/>
        <v>2.61E-4</v>
      </c>
      <c r="T788" s="1" t="s">
        <v>154</v>
      </c>
      <c r="U788" s="3">
        <v>17.625821287680001</v>
      </c>
      <c r="V788" s="3">
        <v>12.787000000000001</v>
      </c>
      <c r="W788" s="3">
        <v>12</v>
      </c>
      <c r="X788" s="3"/>
    </row>
    <row r="789" spans="14:24" x14ac:dyDescent="0.3">
      <c r="N789" s="1" t="s">
        <v>6853</v>
      </c>
      <c r="O789" s="1" t="s">
        <v>8413</v>
      </c>
      <c r="P789" t="s">
        <v>8414</v>
      </c>
      <c r="Q789">
        <v>2.6100000000000002E-2</v>
      </c>
      <c r="R789" s="5">
        <f t="shared" si="12"/>
        <v>2.61E-4</v>
      </c>
      <c r="T789" s="1" t="s">
        <v>757</v>
      </c>
      <c r="U789" s="3">
        <v>33.023644410495102</v>
      </c>
      <c r="V789" s="3">
        <v>20.277000000000001</v>
      </c>
      <c r="W789" s="3">
        <v>16.713000000000001</v>
      </c>
      <c r="X789" s="3"/>
    </row>
    <row r="790" spans="14:24" x14ac:dyDescent="0.3">
      <c r="N790" s="1" t="s">
        <v>6853</v>
      </c>
      <c r="O790" t="s">
        <v>8415</v>
      </c>
      <c r="P790" t="s">
        <v>8416</v>
      </c>
      <c r="Q790">
        <v>2.6100000000000002E-2</v>
      </c>
      <c r="R790" s="5">
        <f t="shared" si="12"/>
        <v>2.61E-4</v>
      </c>
      <c r="T790" s="1" t="s">
        <v>1726</v>
      </c>
      <c r="U790" s="3">
        <v>17.357061546945101</v>
      </c>
      <c r="V790" s="3">
        <v>5.6980000000000004</v>
      </c>
      <c r="W790" s="3">
        <v>6.3806700000000003</v>
      </c>
      <c r="X790" s="3"/>
    </row>
    <row r="791" spans="14:24" x14ac:dyDescent="0.3">
      <c r="N791" s="1" t="s">
        <v>6853</v>
      </c>
      <c r="O791" s="1" t="s">
        <v>8417</v>
      </c>
      <c r="P791" t="s">
        <v>8418</v>
      </c>
      <c r="Q791">
        <v>2.5999999999999999E-2</v>
      </c>
      <c r="R791" s="5">
        <f t="shared" si="12"/>
        <v>2.5999999999999998E-4</v>
      </c>
      <c r="T791" s="1" t="s">
        <v>447</v>
      </c>
      <c r="U791" s="3">
        <v>24.103199848740001</v>
      </c>
      <c r="V791" s="3">
        <v>0</v>
      </c>
      <c r="W791" s="3" t="s">
        <v>206</v>
      </c>
      <c r="X791" s="3"/>
    </row>
    <row r="792" spans="14:24" x14ac:dyDescent="0.3">
      <c r="N792" s="1" t="s">
        <v>6853</v>
      </c>
      <c r="O792" s="1" t="s">
        <v>8419</v>
      </c>
      <c r="P792" t="s">
        <v>8420</v>
      </c>
      <c r="Q792">
        <v>2.5999999999999999E-2</v>
      </c>
      <c r="R792" s="5">
        <f t="shared" si="12"/>
        <v>2.5999999999999998E-4</v>
      </c>
      <c r="T792" s="1" t="s">
        <v>1774</v>
      </c>
      <c r="U792" s="3">
        <v>22.847242960750901</v>
      </c>
      <c r="V792" s="3">
        <v>-4.5819999999999999</v>
      </c>
      <c r="W792" s="3" t="s">
        <v>206</v>
      </c>
      <c r="X792" s="3"/>
    </row>
    <row r="793" spans="14:24" x14ac:dyDescent="0.3">
      <c r="N793" s="1" t="s">
        <v>6853</v>
      </c>
      <c r="O793" s="1" t="s">
        <v>8421</v>
      </c>
      <c r="P793" t="s">
        <v>8422</v>
      </c>
      <c r="Q793">
        <v>2.5899999999999999E-2</v>
      </c>
      <c r="R793" s="5">
        <f t="shared" si="12"/>
        <v>2.5900000000000001E-4</v>
      </c>
      <c r="T793" s="1" t="s">
        <v>1624</v>
      </c>
      <c r="U793" s="3">
        <v>19.8524303731343</v>
      </c>
      <c r="V793" s="3">
        <v>17.927</v>
      </c>
      <c r="W793" s="3">
        <v>12.667</v>
      </c>
      <c r="X793" s="3"/>
    </row>
    <row r="794" spans="14:24" x14ac:dyDescent="0.3">
      <c r="N794" s="1" t="s">
        <v>6853</v>
      </c>
      <c r="O794" s="1" t="s">
        <v>8423</v>
      </c>
      <c r="P794" t="s">
        <v>8424</v>
      </c>
      <c r="Q794">
        <v>2.5899999999999999E-2</v>
      </c>
      <c r="R794" s="5">
        <f t="shared" si="12"/>
        <v>2.5900000000000001E-4</v>
      </c>
      <c r="T794" s="1" t="s">
        <v>1560</v>
      </c>
      <c r="U794" s="3">
        <v>21.72338235522</v>
      </c>
      <c r="V794" s="3">
        <v>32.835000000000001</v>
      </c>
      <c r="W794" s="3" t="s">
        <v>206</v>
      </c>
      <c r="X794" s="3"/>
    </row>
    <row r="795" spans="14:24" x14ac:dyDescent="0.3">
      <c r="N795" s="1" t="s">
        <v>6853</v>
      </c>
      <c r="O795" s="1" t="s">
        <v>8425</v>
      </c>
      <c r="P795" t="s">
        <v>8426</v>
      </c>
      <c r="Q795">
        <v>2.58E-2</v>
      </c>
      <c r="R795" s="5">
        <f t="shared" si="12"/>
        <v>2.5799999999999998E-4</v>
      </c>
      <c r="T795" s="1" t="s">
        <v>1457</v>
      </c>
      <c r="U795" s="3">
        <v>17.465287294399999</v>
      </c>
      <c r="V795" s="3">
        <v>14.066000000000001</v>
      </c>
      <c r="W795" s="3">
        <v>10</v>
      </c>
      <c r="X795" s="3"/>
    </row>
    <row r="796" spans="14:24" x14ac:dyDescent="0.3">
      <c r="N796" s="1" t="s">
        <v>6853</v>
      </c>
      <c r="O796" s="1" t="s">
        <v>8427</v>
      </c>
      <c r="P796" t="s">
        <v>8428</v>
      </c>
      <c r="Q796">
        <v>2.58E-2</v>
      </c>
      <c r="R796" s="5">
        <f t="shared" si="12"/>
        <v>2.5799999999999998E-4</v>
      </c>
      <c r="T796" s="1" t="s">
        <v>697</v>
      </c>
      <c r="U796" s="3">
        <v>26.505155169089999</v>
      </c>
      <c r="V796" s="3">
        <v>0</v>
      </c>
      <c r="W796" s="3">
        <v>12.9</v>
      </c>
      <c r="X796" s="3"/>
    </row>
    <row r="797" spans="14:24" x14ac:dyDescent="0.3">
      <c r="N797" s="1" t="s">
        <v>6853</v>
      </c>
      <c r="O797" s="1" t="s">
        <v>8429</v>
      </c>
      <c r="P797" t="s">
        <v>8430</v>
      </c>
      <c r="Q797">
        <v>2.58E-2</v>
      </c>
      <c r="R797" s="5">
        <f t="shared" si="12"/>
        <v>2.5799999999999998E-4</v>
      </c>
      <c r="T797" s="1" t="s">
        <v>1468</v>
      </c>
      <c r="U797" s="3">
        <v>20.5986691400966</v>
      </c>
      <c r="V797" s="3">
        <v>18.077000000000002</v>
      </c>
      <c r="W797" s="3">
        <v>12.4</v>
      </c>
      <c r="X797" s="3"/>
    </row>
    <row r="798" spans="14:24" x14ac:dyDescent="0.3">
      <c r="N798" s="1" t="s">
        <v>6853</v>
      </c>
      <c r="O798" s="1" t="s">
        <v>8431</v>
      </c>
      <c r="P798" t="s">
        <v>8432</v>
      </c>
      <c r="Q798">
        <v>2.58E-2</v>
      </c>
      <c r="R798" s="5">
        <f t="shared" si="12"/>
        <v>2.5799999999999998E-4</v>
      </c>
      <c r="T798" s="1" t="s">
        <v>1650</v>
      </c>
      <c r="U798" s="3">
        <v>21.072123452340598</v>
      </c>
      <c r="V798" s="3">
        <v>1.9279999999999999</v>
      </c>
      <c r="W798" s="3">
        <v>47.423999999999999</v>
      </c>
      <c r="X798" s="3"/>
    </row>
    <row r="799" spans="14:24" x14ac:dyDescent="0.3">
      <c r="N799" s="1" t="s">
        <v>6853</v>
      </c>
      <c r="O799" s="1" t="s">
        <v>8433</v>
      </c>
      <c r="P799" t="s">
        <v>8434</v>
      </c>
      <c r="Q799">
        <v>2.5700000000000001E-2</v>
      </c>
      <c r="R799" s="5">
        <f t="shared" si="12"/>
        <v>2.5700000000000001E-4</v>
      </c>
      <c r="T799" s="1" t="s">
        <v>1555</v>
      </c>
      <c r="U799" s="3">
        <v>26.526130831361801</v>
      </c>
      <c r="V799" s="3">
        <v>-3.8090000000000002</v>
      </c>
      <c r="W799" s="3" t="s">
        <v>206</v>
      </c>
      <c r="X799" s="3"/>
    </row>
    <row r="800" spans="14:24" x14ac:dyDescent="0.3">
      <c r="N800" s="1" t="s">
        <v>6853</v>
      </c>
      <c r="O800" s="1" t="s">
        <v>8435</v>
      </c>
      <c r="P800" t="s">
        <v>8436</v>
      </c>
      <c r="Q800">
        <v>2.5700000000000001E-2</v>
      </c>
      <c r="R800" s="5">
        <f t="shared" si="12"/>
        <v>2.5700000000000001E-4</v>
      </c>
      <c r="T800" s="1" t="s">
        <v>1715</v>
      </c>
      <c r="U800" s="3">
        <v>18.117032361540801</v>
      </c>
      <c r="V800" s="3">
        <v>20.076000000000001</v>
      </c>
      <c r="W800" s="3">
        <v>14</v>
      </c>
      <c r="X800" s="3"/>
    </row>
    <row r="801" spans="14:24" x14ac:dyDescent="0.3">
      <c r="N801" s="1" t="s">
        <v>6853</v>
      </c>
      <c r="O801" s="1" t="s">
        <v>8437</v>
      </c>
      <c r="P801" t="s">
        <v>8438</v>
      </c>
      <c r="Q801">
        <v>2.5600000000000001E-2</v>
      </c>
      <c r="R801" s="5">
        <f t="shared" si="12"/>
        <v>2.5599999999999999E-4</v>
      </c>
      <c r="T801" s="1" t="s">
        <v>1329</v>
      </c>
      <c r="U801" s="3">
        <v>21.954029391058398</v>
      </c>
      <c r="V801" s="3">
        <v>7.8789999999999996</v>
      </c>
      <c r="W801" s="3">
        <v>13.801</v>
      </c>
      <c r="X801" s="3"/>
    </row>
    <row r="802" spans="14:24" x14ac:dyDescent="0.3">
      <c r="N802" s="1" t="s">
        <v>6853</v>
      </c>
      <c r="O802" s="1" t="s">
        <v>8439</v>
      </c>
      <c r="P802" t="s">
        <v>8440</v>
      </c>
      <c r="Q802">
        <v>2.5600000000000001E-2</v>
      </c>
      <c r="R802" s="5">
        <f t="shared" si="12"/>
        <v>2.5599999999999999E-4</v>
      </c>
      <c r="T802" s="1" t="s">
        <v>725</v>
      </c>
      <c r="U802" s="3">
        <v>19.34451443327</v>
      </c>
      <c r="V802" s="3">
        <v>33.18</v>
      </c>
      <c r="W802" s="3">
        <v>25.183</v>
      </c>
      <c r="X802" s="3"/>
    </row>
    <row r="803" spans="14:24" x14ac:dyDescent="0.3">
      <c r="N803" s="1" t="s">
        <v>6853</v>
      </c>
      <c r="O803" s="1" t="s">
        <v>8441</v>
      </c>
      <c r="P803" t="s">
        <v>8442</v>
      </c>
      <c r="Q803">
        <v>2.5600000000000001E-2</v>
      </c>
      <c r="R803" s="5">
        <f t="shared" si="12"/>
        <v>2.5599999999999999E-4</v>
      </c>
      <c r="T803" s="1" t="s">
        <v>1365</v>
      </c>
      <c r="U803" s="3">
        <v>23.151319177865599</v>
      </c>
      <c r="V803" s="3">
        <v>-7.5350000000000001</v>
      </c>
      <c r="W803" s="3">
        <v>13.704000000000001</v>
      </c>
      <c r="X803" s="3"/>
    </row>
    <row r="804" spans="14:24" x14ac:dyDescent="0.3">
      <c r="N804" s="1" t="s">
        <v>6853</v>
      </c>
      <c r="O804" s="1" t="s">
        <v>8443</v>
      </c>
      <c r="P804" t="s">
        <v>8444</v>
      </c>
      <c r="Q804">
        <v>2.5499999999999998E-2</v>
      </c>
      <c r="R804" s="5">
        <f t="shared" si="12"/>
        <v>2.5499999999999996E-4</v>
      </c>
      <c r="T804" s="1" t="s">
        <v>187</v>
      </c>
      <c r="U804" s="3">
        <v>16.687847139870001</v>
      </c>
      <c r="V804" s="3">
        <v>2.4809999999999999</v>
      </c>
      <c r="W804" s="3">
        <v>8.35</v>
      </c>
      <c r="X804" s="3"/>
    </row>
    <row r="805" spans="14:24" x14ac:dyDescent="0.3">
      <c r="N805" s="1" t="s">
        <v>6853</v>
      </c>
      <c r="O805" s="1" t="s">
        <v>8445</v>
      </c>
      <c r="P805" t="s">
        <v>8446</v>
      </c>
      <c r="Q805">
        <v>2.5499999999999998E-2</v>
      </c>
      <c r="R805" s="5">
        <f t="shared" si="12"/>
        <v>2.5499999999999996E-4</v>
      </c>
      <c r="T805" s="1" t="s">
        <v>1392</v>
      </c>
      <c r="U805" s="3">
        <v>16.412443029319999</v>
      </c>
      <c r="V805" s="3">
        <v>23.332000000000001</v>
      </c>
      <c r="W805" s="3" t="s">
        <v>206</v>
      </c>
      <c r="X805" s="3"/>
    </row>
    <row r="806" spans="14:24" x14ac:dyDescent="0.3">
      <c r="N806" s="1" t="s">
        <v>6853</v>
      </c>
      <c r="O806" s="1" t="s">
        <v>8447</v>
      </c>
      <c r="P806" s="1" t="s">
        <v>8448</v>
      </c>
      <c r="Q806">
        <v>2.5499999999999998E-2</v>
      </c>
      <c r="R806" s="5">
        <f t="shared" si="12"/>
        <v>2.5499999999999996E-4</v>
      </c>
      <c r="T806" s="1" t="s">
        <v>1395</v>
      </c>
      <c r="U806" s="3">
        <v>17.72078928513</v>
      </c>
      <c r="V806" s="3">
        <v>7.1829999999999998</v>
      </c>
      <c r="W806" s="3">
        <v>5.7166699999999997</v>
      </c>
      <c r="X806" s="3"/>
    </row>
    <row r="807" spans="14:24" x14ac:dyDescent="0.3">
      <c r="N807" s="1" t="s">
        <v>6853</v>
      </c>
      <c r="O807" s="1" t="s">
        <v>8449</v>
      </c>
      <c r="P807" s="1" t="s">
        <v>8450</v>
      </c>
      <c r="Q807">
        <v>2.5399999999999999E-2</v>
      </c>
      <c r="R807" s="5">
        <f t="shared" si="12"/>
        <v>2.5399999999999999E-4</v>
      </c>
      <c r="T807" s="1" t="s">
        <v>1427</v>
      </c>
      <c r="U807" s="3">
        <v>17.954932222173898</v>
      </c>
      <c r="V807" s="3">
        <v>25.018000000000001</v>
      </c>
      <c r="W807" s="3" t="s">
        <v>206</v>
      </c>
      <c r="X807" s="3"/>
    </row>
    <row r="808" spans="14:24" x14ac:dyDescent="0.3">
      <c r="N808" s="1" t="s">
        <v>6853</v>
      </c>
      <c r="O808" s="1" t="s">
        <v>8451</v>
      </c>
      <c r="P808" t="s">
        <v>8452</v>
      </c>
      <c r="Q808">
        <v>2.5399999999999999E-2</v>
      </c>
      <c r="R808" s="5">
        <f t="shared" si="12"/>
        <v>2.5399999999999999E-4</v>
      </c>
      <c r="T808" s="1" t="s">
        <v>1877</v>
      </c>
      <c r="U808" s="3">
        <v>14.3581328406</v>
      </c>
      <c r="V808" s="3">
        <v>-15.108000000000001</v>
      </c>
      <c r="W808" s="3" t="s">
        <v>206</v>
      </c>
      <c r="X808" s="3"/>
    </row>
    <row r="809" spans="14:24" x14ac:dyDescent="0.3">
      <c r="N809" s="1" t="s">
        <v>6853</v>
      </c>
      <c r="O809" s="1" t="s">
        <v>8453</v>
      </c>
      <c r="P809" t="s">
        <v>8454</v>
      </c>
      <c r="Q809">
        <v>2.5399999999999999E-2</v>
      </c>
      <c r="R809" s="5">
        <f t="shared" si="12"/>
        <v>2.5399999999999999E-4</v>
      </c>
      <c r="T809" s="1" t="s">
        <v>1543</v>
      </c>
      <c r="U809" s="3">
        <v>23.448976918216001</v>
      </c>
      <c r="V809" s="3">
        <v>-1.607</v>
      </c>
      <c r="W809" s="3">
        <v>10.137</v>
      </c>
      <c r="X809" s="3"/>
    </row>
    <row r="810" spans="14:24" x14ac:dyDescent="0.3">
      <c r="N810" s="1" t="s">
        <v>6853</v>
      </c>
      <c r="O810" s="1" t="s">
        <v>8455</v>
      </c>
      <c r="P810" t="s">
        <v>8456</v>
      </c>
      <c r="Q810">
        <v>2.53E-2</v>
      </c>
      <c r="R810" s="5">
        <f t="shared" si="12"/>
        <v>2.5299999999999997E-4</v>
      </c>
      <c r="T810" s="1" t="s">
        <v>1465</v>
      </c>
      <c r="U810" s="3">
        <v>20.463151126086998</v>
      </c>
      <c r="V810" s="3">
        <v>21.547000000000001</v>
      </c>
      <c r="W810" s="3">
        <v>2.9289999999999998</v>
      </c>
      <c r="X810" s="3"/>
    </row>
    <row r="811" spans="14:24" x14ac:dyDescent="0.3">
      <c r="N811" s="1" t="s">
        <v>6853</v>
      </c>
      <c r="O811" s="1" t="s">
        <v>8457</v>
      </c>
      <c r="P811" t="s">
        <v>8458</v>
      </c>
      <c r="Q811">
        <v>2.53E-2</v>
      </c>
      <c r="R811" s="5">
        <f t="shared" si="12"/>
        <v>2.5299999999999997E-4</v>
      </c>
      <c r="T811" s="1" t="s">
        <v>967</v>
      </c>
      <c r="U811" s="3">
        <v>24.676220988913801</v>
      </c>
      <c r="V811" s="3">
        <v>12.702999999999999</v>
      </c>
      <c r="W811" s="3" t="s">
        <v>206</v>
      </c>
      <c r="X811" s="3"/>
    </row>
    <row r="812" spans="14:24" x14ac:dyDescent="0.3">
      <c r="N812" s="1" t="s">
        <v>6853</v>
      </c>
      <c r="O812" s="1" t="s">
        <v>8459</v>
      </c>
      <c r="P812" t="s">
        <v>8460</v>
      </c>
      <c r="Q812">
        <v>2.53E-2</v>
      </c>
      <c r="R812" s="5">
        <f t="shared" si="12"/>
        <v>2.5299999999999997E-4</v>
      </c>
      <c r="T812" s="1" t="s">
        <v>1382</v>
      </c>
      <c r="U812" s="3">
        <v>35.803875098108598</v>
      </c>
      <c r="V812" s="3">
        <v>3.9260000000000002</v>
      </c>
      <c r="W812" s="3">
        <v>8.9344999999999999</v>
      </c>
      <c r="X812" s="3"/>
    </row>
    <row r="813" spans="14:24" x14ac:dyDescent="0.3">
      <c r="N813" s="1" t="s">
        <v>6853</v>
      </c>
      <c r="O813" t="s">
        <v>8461</v>
      </c>
      <c r="P813" t="s">
        <v>8462</v>
      </c>
      <c r="Q813">
        <v>2.52E-2</v>
      </c>
      <c r="R813" s="5">
        <f t="shared" si="12"/>
        <v>2.52E-4</v>
      </c>
      <c r="T813" s="1" t="s">
        <v>1573</v>
      </c>
      <c r="U813" s="3">
        <v>21.757063844195599</v>
      </c>
      <c r="V813" s="3">
        <v>7.8049999999999997</v>
      </c>
      <c r="W813" s="3">
        <v>12.033329999999999</v>
      </c>
      <c r="X813" s="3"/>
    </row>
    <row r="814" spans="14:24" x14ac:dyDescent="0.3">
      <c r="N814" s="1" t="s">
        <v>6853</v>
      </c>
      <c r="O814" s="1" t="s">
        <v>8463</v>
      </c>
      <c r="P814" t="s">
        <v>8464</v>
      </c>
      <c r="Q814">
        <v>2.52E-2</v>
      </c>
      <c r="R814" s="5">
        <f t="shared" si="12"/>
        <v>2.52E-4</v>
      </c>
      <c r="T814" s="1" t="s">
        <v>2685</v>
      </c>
      <c r="U814" s="3">
        <v>15.502659224009101</v>
      </c>
      <c r="V814" s="3">
        <v>2.3650000000000002</v>
      </c>
      <c r="W814" s="3">
        <v>22.3</v>
      </c>
      <c r="X814" s="3"/>
    </row>
    <row r="815" spans="14:24" x14ac:dyDescent="0.3">
      <c r="N815" s="1" t="s">
        <v>6853</v>
      </c>
      <c r="O815" s="1" t="s">
        <v>8465</v>
      </c>
      <c r="P815" t="s">
        <v>8466</v>
      </c>
      <c r="Q815">
        <v>2.5100000000000001E-2</v>
      </c>
      <c r="R815" s="5">
        <f t="shared" si="12"/>
        <v>2.5100000000000003E-4</v>
      </c>
      <c r="T815" s="1" t="s">
        <v>2683</v>
      </c>
      <c r="U815" s="3">
        <v>42.719929783550903</v>
      </c>
      <c r="V815" s="3">
        <v>8.5969999999999995</v>
      </c>
      <c r="W815" s="3">
        <v>9.6750000000000007</v>
      </c>
      <c r="X815" s="3"/>
    </row>
    <row r="816" spans="14:24" x14ac:dyDescent="0.3">
      <c r="N816" s="1" t="s">
        <v>6853</v>
      </c>
      <c r="O816" s="1" t="s">
        <v>8467</v>
      </c>
      <c r="P816" s="1" t="s">
        <v>8468</v>
      </c>
      <c r="Q816">
        <v>2.5100000000000001E-2</v>
      </c>
      <c r="R816" s="5">
        <f t="shared" si="12"/>
        <v>2.5100000000000003E-4</v>
      </c>
      <c r="T816" s="1" t="s">
        <v>1414</v>
      </c>
      <c r="U816" s="3">
        <v>17.477581361644699</v>
      </c>
      <c r="V816" s="3">
        <v>0</v>
      </c>
      <c r="W816" s="3">
        <v>3.4775</v>
      </c>
      <c r="X816" s="3"/>
    </row>
    <row r="817" spans="14:24" x14ac:dyDescent="0.3">
      <c r="N817" s="1" t="s">
        <v>6853</v>
      </c>
      <c r="O817" s="1" t="s">
        <v>8469</v>
      </c>
      <c r="P817" t="s">
        <v>8470</v>
      </c>
      <c r="Q817">
        <v>2.5100000000000001E-2</v>
      </c>
      <c r="R817" s="5">
        <f t="shared" si="12"/>
        <v>2.5100000000000003E-4</v>
      </c>
      <c r="T817" s="1" t="s">
        <v>1563</v>
      </c>
      <c r="U817" s="3">
        <v>14.7731891774297</v>
      </c>
      <c r="V817" s="3">
        <v>4.3970000000000002</v>
      </c>
      <c r="W817" s="3">
        <v>17.29</v>
      </c>
      <c r="X817" s="3"/>
    </row>
    <row r="818" spans="14:24" x14ac:dyDescent="0.3">
      <c r="N818" s="1" t="s">
        <v>6853</v>
      </c>
      <c r="O818" s="1" t="s">
        <v>8471</v>
      </c>
      <c r="P818" t="s">
        <v>8472</v>
      </c>
      <c r="Q818">
        <v>2.5000000000000001E-2</v>
      </c>
      <c r="R818" s="5">
        <f t="shared" si="12"/>
        <v>2.5000000000000001E-4</v>
      </c>
      <c r="T818" s="1" t="s">
        <v>1905</v>
      </c>
      <c r="U818" s="3">
        <v>24.946559587036901</v>
      </c>
      <c r="V818" s="3">
        <v>18.608000000000001</v>
      </c>
      <c r="W818" s="3" t="s">
        <v>206</v>
      </c>
      <c r="X818" s="3"/>
    </row>
    <row r="819" spans="14:24" x14ac:dyDescent="0.3">
      <c r="N819" s="1" t="s">
        <v>6853</v>
      </c>
      <c r="O819" s="1" t="s">
        <v>8473</v>
      </c>
      <c r="P819" t="s">
        <v>8474</v>
      </c>
      <c r="Q819">
        <v>2.5000000000000001E-2</v>
      </c>
      <c r="R819" s="5">
        <f t="shared" si="12"/>
        <v>2.5000000000000001E-4</v>
      </c>
      <c r="T819" s="1" t="s">
        <v>1589</v>
      </c>
      <c r="U819" s="3">
        <v>24.517989401641401</v>
      </c>
      <c r="V819" s="3">
        <v>14.085000000000001</v>
      </c>
      <c r="W819" s="3">
        <v>44</v>
      </c>
      <c r="X819" s="3"/>
    </row>
    <row r="820" spans="14:24" x14ac:dyDescent="0.3">
      <c r="N820" s="1" t="s">
        <v>6853</v>
      </c>
      <c r="O820" s="1" t="s">
        <v>8475</v>
      </c>
      <c r="P820" t="s">
        <v>8476</v>
      </c>
      <c r="Q820">
        <v>2.5000000000000001E-2</v>
      </c>
      <c r="R820" s="5">
        <f t="shared" si="12"/>
        <v>2.5000000000000001E-4</v>
      </c>
      <c r="T820" s="1" t="s">
        <v>2681</v>
      </c>
      <c r="U820" s="3">
        <v>13.916795618623601</v>
      </c>
      <c r="V820" s="3">
        <v>12.792999999999999</v>
      </c>
      <c r="W820" s="3">
        <v>6.6</v>
      </c>
      <c r="X820" s="3"/>
    </row>
    <row r="821" spans="14:24" x14ac:dyDescent="0.3">
      <c r="N821" s="1" t="s">
        <v>6853</v>
      </c>
      <c r="O821" s="1" t="s">
        <v>8477</v>
      </c>
      <c r="P821" t="s">
        <v>8478</v>
      </c>
      <c r="Q821">
        <v>2.4899999999999999E-2</v>
      </c>
      <c r="R821" s="5">
        <f t="shared" si="12"/>
        <v>2.4899999999999998E-4</v>
      </c>
      <c r="T821" s="1" t="s">
        <v>1737</v>
      </c>
      <c r="U821" s="3">
        <v>17.719563453227899</v>
      </c>
      <c r="V821" s="3">
        <v>40.703000000000003</v>
      </c>
      <c r="W821" s="3">
        <v>5.8579999999999997</v>
      </c>
      <c r="X821" s="3"/>
    </row>
    <row r="822" spans="14:24" x14ac:dyDescent="0.3">
      <c r="N822" s="1" t="s">
        <v>6853</v>
      </c>
      <c r="O822" s="1" t="s">
        <v>8479</v>
      </c>
      <c r="P822" t="s">
        <v>8480</v>
      </c>
      <c r="Q822">
        <v>2.4799999999999999E-2</v>
      </c>
      <c r="R822" s="5">
        <f t="shared" si="12"/>
        <v>2.4800000000000001E-4</v>
      </c>
      <c r="T822" s="1" t="s">
        <v>756</v>
      </c>
      <c r="U822" s="3">
        <v>45.955621128858297</v>
      </c>
      <c r="V822" s="3">
        <v>25.219000000000001</v>
      </c>
      <c r="W822" s="3">
        <v>37.590000000000003</v>
      </c>
      <c r="X822" s="3"/>
    </row>
    <row r="823" spans="14:24" x14ac:dyDescent="0.3">
      <c r="N823" s="1" t="s">
        <v>6853</v>
      </c>
      <c r="O823" s="1" t="s">
        <v>8481</v>
      </c>
      <c r="P823" t="s">
        <v>8482</v>
      </c>
      <c r="Q823">
        <v>2.47E-2</v>
      </c>
      <c r="R823" s="5">
        <f t="shared" si="12"/>
        <v>2.4699999999999999E-4</v>
      </c>
      <c r="T823" s="1" t="s">
        <v>3465</v>
      </c>
      <c r="U823" s="3">
        <v>21.935846261119998</v>
      </c>
      <c r="V823" s="3">
        <v>6.0119999999999996</v>
      </c>
      <c r="W823" s="3" t="s">
        <v>206</v>
      </c>
      <c r="X823" s="3"/>
    </row>
    <row r="824" spans="14:24" x14ac:dyDescent="0.3">
      <c r="N824" s="1" t="s">
        <v>6853</v>
      </c>
      <c r="O824" t="s">
        <v>8483</v>
      </c>
      <c r="P824" t="s">
        <v>8484</v>
      </c>
      <c r="Q824">
        <v>2.47E-2</v>
      </c>
      <c r="R824" s="5">
        <f t="shared" si="12"/>
        <v>2.4699999999999999E-4</v>
      </c>
      <c r="T824" s="1" t="s">
        <v>1618</v>
      </c>
      <c r="U824" s="3">
        <v>13.7975754198498</v>
      </c>
      <c r="V824" s="3">
        <v>4.7729999999999997</v>
      </c>
      <c r="W824" s="3">
        <v>15.622</v>
      </c>
      <c r="X824" s="3"/>
    </row>
    <row r="825" spans="14:24" x14ac:dyDescent="0.3">
      <c r="N825" s="1" t="s">
        <v>6853</v>
      </c>
      <c r="O825" s="1" t="s">
        <v>8485</v>
      </c>
      <c r="P825" t="s">
        <v>8486</v>
      </c>
      <c r="Q825">
        <v>2.47E-2</v>
      </c>
      <c r="R825" s="5">
        <f t="shared" si="12"/>
        <v>2.4699999999999999E-4</v>
      </c>
      <c r="T825" s="1" t="s">
        <v>1473</v>
      </c>
      <c r="U825" s="3">
        <v>10.0157189721159</v>
      </c>
      <c r="V825" s="3">
        <v>0.55800000000000005</v>
      </c>
      <c r="W825" s="3" t="s">
        <v>206</v>
      </c>
      <c r="X825" s="3"/>
    </row>
    <row r="826" spans="14:24" x14ac:dyDescent="0.3">
      <c r="N826" s="1" t="s">
        <v>6853</v>
      </c>
      <c r="O826" s="1" t="s">
        <v>8487</v>
      </c>
      <c r="P826" t="s">
        <v>8488</v>
      </c>
      <c r="Q826">
        <v>2.46E-2</v>
      </c>
      <c r="R826" s="5">
        <f t="shared" si="12"/>
        <v>2.4600000000000002E-4</v>
      </c>
      <c r="T826" s="1" t="s">
        <v>1526</v>
      </c>
      <c r="U826" s="3">
        <v>16.356625353479998</v>
      </c>
      <c r="V826" s="3">
        <v>14.324</v>
      </c>
      <c r="W826" s="3">
        <v>53.6</v>
      </c>
      <c r="X826" s="3"/>
    </row>
    <row r="827" spans="14:24" x14ac:dyDescent="0.3">
      <c r="N827" s="1" t="s">
        <v>6853</v>
      </c>
      <c r="O827" s="1" t="s">
        <v>8489</v>
      </c>
      <c r="P827" t="s">
        <v>8490</v>
      </c>
      <c r="Q827">
        <v>2.46E-2</v>
      </c>
      <c r="R827" s="5">
        <f t="shared" si="12"/>
        <v>2.4600000000000002E-4</v>
      </c>
      <c r="T827" s="1" t="s">
        <v>1596</v>
      </c>
      <c r="U827" s="3">
        <v>20.573227535000999</v>
      </c>
      <c r="V827" s="3">
        <v>6.2380000000000004</v>
      </c>
      <c r="W827" s="3">
        <v>6.4</v>
      </c>
      <c r="X827" s="3"/>
    </row>
    <row r="828" spans="14:24" x14ac:dyDescent="0.3">
      <c r="N828" s="1" t="s">
        <v>6853</v>
      </c>
      <c r="O828" s="1" t="s">
        <v>8491</v>
      </c>
      <c r="P828" t="s">
        <v>8492</v>
      </c>
      <c r="Q828">
        <v>2.46E-2</v>
      </c>
      <c r="R828" s="5">
        <f t="shared" si="12"/>
        <v>2.4600000000000002E-4</v>
      </c>
      <c r="T828" s="1" t="s">
        <v>1679</v>
      </c>
      <c r="U828" s="3">
        <v>17.160085943209999</v>
      </c>
      <c r="V828" s="3">
        <v>14.692</v>
      </c>
      <c r="W828" s="3" t="s">
        <v>206</v>
      </c>
      <c r="X828" s="3"/>
    </row>
    <row r="829" spans="14:24" x14ac:dyDescent="0.3">
      <c r="N829" s="1" t="s">
        <v>6853</v>
      </c>
      <c r="O829" s="1" t="s">
        <v>8493</v>
      </c>
      <c r="P829" t="s">
        <v>8494</v>
      </c>
      <c r="Q829">
        <v>2.4500000000000001E-2</v>
      </c>
      <c r="R829" s="5">
        <f t="shared" si="12"/>
        <v>2.4499999999999999E-4</v>
      </c>
      <c r="T829" s="1" t="s">
        <v>183</v>
      </c>
      <c r="U829" s="3">
        <v>17.605072420260001</v>
      </c>
      <c r="V829" s="3">
        <v>-11.802</v>
      </c>
      <c r="W829" s="3" t="s">
        <v>206</v>
      </c>
      <c r="X829" s="3"/>
    </row>
    <row r="830" spans="14:24" x14ac:dyDescent="0.3">
      <c r="N830" s="1" t="s">
        <v>6853</v>
      </c>
      <c r="O830" s="1" t="s">
        <v>8495</v>
      </c>
      <c r="P830" t="s">
        <v>8496</v>
      </c>
      <c r="Q830">
        <v>2.4500000000000001E-2</v>
      </c>
      <c r="R830" s="5">
        <f t="shared" si="12"/>
        <v>2.4499999999999999E-4</v>
      </c>
      <c r="T830" s="1" t="s">
        <v>1396</v>
      </c>
      <c r="U830" s="3">
        <v>20.7285716765569</v>
      </c>
      <c r="V830" s="3">
        <v>4.96</v>
      </c>
      <c r="W830" s="3">
        <v>7</v>
      </c>
      <c r="X830" s="3"/>
    </row>
    <row r="831" spans="14:24" x14ac:dyDescent="0.3">
      <c r="N831" s="1" t="s">
        <v>6853</v>
      </c>
      <c r="O831" t="s">
        <v>8497</v>
      </c>
      <c r="P831" t="s">
        <v>8498</v>
      </c>
      <c r="Q831">
        <v>2.4500000000000001E-2</v>
      </c>
      <c r="R831" s="5">
        <f t="shared" si="12"/>
        <v>2.4499999999999999E-4</v>
      </c>
      <c r="T831" s="1" t="s">
        <v>1566</v>
      </c>
      <c r="U831" s="3">
        <v>19.513203693480001</v>
      </c>
      <c r="V831" s="3">
        <v>5.7789999999999999</v>
      </c>
      <c r="W831" s="3" t="s">
        <v>206</v>
      </c>
      <c r="X831" s="3"/>
    </row>
    <row r="832" spans="14:24" x14ac:dyDescent="0.3">
      <c r="N832" s="1" t="s">
        <v>6853</v>
      </c>
      <c r="O832" s="1" t="s">
        <v>8499</v>
      </c>
      <c r="P832" t="s">
        <v>8500</v>
      </c>
      <c r="Q832">
        <v>2.4299999999999999E-2</v>
      </c>
      <c r="R832" s="5">
        <f t="shared" si="12"/>
        <v>2.43E-4</v>
      </c>
      <c r="T832" s="1" t="s">
        <v>876</v>
      </c>
      <c r="U832" s="3">
        <v>21.333607225641401</v>
      </c>
      <c r="V832" s="3">
        <v>17.841000000000001</v>
      </c>
      <c r="W832" s="3">
        <v>5.3486700000000003</v>
      </c>
      <c r="X832" s="3"/>
    </row>
    <row r="833" spans="14:24" x14ac:dyDescent="0.3">
      <c r="N833" s="1" t="s">
        <v>6853</v>
      </c>
      <c r="O833" s="1" t="s">
        <v>8501</v>
      </c>
      <c r="P833" t="s">
        <v>8502</v>
      </c>
      <c r="Q833">
        <v>2.4299999999999999E-2</v>
      </c>
      <c r="R833" s="5">
        <f t="shared" si="12"/>
        <v>2.43E-4</v>
      </c>
      <c r="T833" s="1" t="s">
        <v>227</v>
      </c>
      <c r="U833" s="3">
        <v>18.635924462011399</v>
      </c>
      <c r="V833" s="3">
        <v>79.108999999999995</v>
      </c>
      <c r="W833" s="3" t="s">
        <v>206</v>
      </c>
      <c r="X833" s="3"/>
    </row>
    <row r="834" spans="14:24" x14ac:dyDescent="0.3">
      <c r="N834" s="1" t="s">
        <v>6853</v>
      </c>
      <c r="O834" s="1" t="s">
        <v>8503</v>
      </c>
      <c r="P834" s="1" t="s">
        <v>8504</v>
      </c>
      <c r="Q834">
        <v>2.4299999999999999E-2</v>
      </c>
      <c r="R834" s="5">
        <f t="shared" si="12"/>
        <v>2.43E-4</v>
      </c>
      <c r="T834" s="1" t="s">
        <v>830</v>
      </c>
      <c r="U834" s="3">
        <v>23.322130554651</v>
      </c>
      <c r="V834" s="3">
        <v>4.7140000000000004</v>
      </c>
      <c r="W834" s="3">
        <v>11.9</v>
      </c>
      <c r="X834" s="3"/>
    </row>
    <row r="835" spans="14:24" x14ac:dyDescent="0.3">
      <c r="N835" s="1" t="s">
        <v>6853</v>
      </c>
      <c r="O835" s="1" t="s">
        <v>8505</v>
      </c>
      <c r="P835" t="s">
        <v>8506</v>
      </c>
      <c r="Q835">
        <v>2.4299999999999999E-2</v>
      </c>
      <c r="R835" s="5">
        <f t="shared" si="12"/>
        <v>2.43E-4</v>
      </c>
      <c r="T835" s="1" t="s">
        <v>616</v>
      </c>
      <c r="U835" s="3">
        <v>27.2547395081411</v>
      </c>
      <c r="V835" s="3">
        <v>-8.5980000000000008</v>
      </c>
      <c r="W835" s="3" t="s">
        <v>206</v>
      </c>
      <c r="X835" s="3"/>
    </row>
    <row r="836" spans="14:24" x14ac:dyDescent="0.3">
      <c r="N836" s="1" t="s">
        <v>6853</v>
      </c>
      <c r="O836" s="1" t="s">
        <v>8507</v>
      </c>
      <c r="P836" t="s">
        <v>8508</v>
      </c>
      <c r="Q836">
        <v>2.4299999999999999E-2</v>
      </c>
      <c r="R836" s="5">
        <f t="shared" si="12"/>
        <v>2.43E-4</v>
      </c>
      <c r="T836" s="1" t="s">
        <v>1742</v>
      </c>
      <c r="U836" s="3">
        <v>20.148833052120001</v>
      </c>
      <c r="V836" s="3">
        <v>0</v>
      </c>
      <c r="W836" s="3">
        <v>20</v>
      </c>
      <c r="X836" s="3"/>
    </row>
    <row r="837" spans="14:24" x14ac:dyDescent="0.3">
      <c r="N837" s="1" t="s">
        <v>6853</v>
      </c>
      <c r="O837" s="1" t="s">
        <v>8509</v>
      </c>
      <c r="P837" t="s">
        <v>8510</v>
      </c>
      <c r="Q837">
        <v>2.4299999999999999E-2</v>
      </c>
      <c r="R837" s="5">
        <f t="shared" si="12"/>
        <v>2.43E-4</v>
      </c>
      <c r="T837" s="1" t="s">
        <v>2649</v>
      </c>
      <c r="U837" s="3">
        <v>40.647695742499998</v>
      </c>
      <c r="V837" s="3">
        <v>0</v>
      </c>
      <c r="W837" s="3" t="s">
        <v>206</v>
      </c>
      <c r="X837" s="3"/>
    </row>
    <row r="838" spans="14:24" x14ac:dyDescent="0.3">
      <c r="N838" s="1" t="s">
        <v>6853</v>
      </c>
      <c r="O838" s="1" t="s">
        <v>8511</v>
      </c>
      <c r="P838" t="s">
        <v>8512</v>
      </c>
      <c r="Q838">
        <v>2.4299999999999999E-2</v>
      </c>
      <c r="R838" s="5">
        <f t="shared" si="12"/>
        <v>2.43E-4</v>
      </c>
      <c r="T838" s="1" t="s">
        <v>2684</v>
      </c>
      <c r="U838" s="3">
        <v>24.578870708379998</v>
      </c>
      <c r="V838" s="3">
        <v>4.6989999999999998</v>
      </c>
      <c r="W838" s="3">
        <v>2.5</v>
      </c>
      <c r="X838" s="3"/>
    </row>
    <row r="839" spans="14:24" x14ac:dyDescent="0.3">
      <c r="N839" s="1" t="s">
        <v>6853</v>
      </c>
      <c r="O839" s="1" t="s">
        <v>8513</v>
      </c>
      <c r="P839" t="s">
        <v>8514</v>
      </c>
      <c r="Q839">
        <v>2.4199999999999999E-2</v>
      </c>
      <c r="R839" s="5">
        <f t="shared" si="12"/>
        <v>2.42E-4</v>
      </c>
      <c r="T839" s="1" t="s">
        <v>1464</v>
      </c>
      <c r="U839" s="3">
        <v>22.319427142731701</v>
      </c>
      <c r="V839" s="3">
        <v>26.45</v>
      </c>
      <c r="W839" s="3">
        <v>16.9435</v>
      </c>
      <c r="X839" s="3"/>
    </row>
    <row r="840" spans="14:24" x14ac:dyDescent="0.3">
      <c r="N840" s="1" t="s">
        <v>6853</v>
      </c>
      <c r="O840" t="s">
        <v>8515</v>
      </c>
      <c r="P840" t="s">
        <v>8516</v>
      </c>
      <c r="Q840">
        <v>2.41E-2</v>
      </c>
      <c r="R840" s="5">
        <f t="shared" si="12"/>
        <v>2.41E-4</v>
      </c>
      <c r="T840" s="1" t="s">
        <v>559</v>
      </c>
      <c r="U840" s="3">
        <v>35.539403189872097</v>
      </c>
      <c r="V840" s="3">
        <v>0</v>
      </c>
      <c r="W840" s="3" t="s">
        <v>206</v>
      </c>
      <c r="X840" s="3"/>
    </row>
    <row r="841" spans="14:24" x14ac:dyDescent="0.3">
      <c r="N841" s="1" t="s">
        <v>6853</v>
      </c>
      <c r="O841" s="1" t="s">
        <v>8517</v>
      </c>
      <c r="P841" t="s">
        <v>8518</v>
      </c>
      <c r="Q841">
        <v>2.4E-2</v>
      </c>
      <c r="R841" s="5">
        <f t="shared" ref="R841:R904" si="13">Q841/100</f>
        <v>2.4000000000000001E-4</v>
      </c>
      <c r="T841" s="1" t="s">
        <v>2678</v>
      </c>
      <c r="U841" s="3">
        <v>16.810568482400001</v>
      </c>
      <c r="V841" s="3">
        <v>1.552</v>
      </c>
      <c r="W841" s="3">
        <v>-0.35</v>
      </c>
      <c r="X841" s="3"/>
    </row>
    <row r="842" spans="14:24" x14ac:dyDescent="0.3">
      <c r="N842" s="1" t="s">
        <v>6853</v>
      </c>
      <c r="O842" s="1" t="s">
        <v>8519</v>
      </c>
      <c r="P842" t="s">
        <v>8520</v>
      </c>
      <c r="Q842">
        <v>2.4E-2</v>
      </c>
      <c r="R842" s="5">
        <f t="shared" si="13"/>
        <v>2.4000000000000001E-4</v>
      </c>
      <c r="T842" s="1" t="s">
        <v>1638</v>
      </c>
      <c r="U842" s="3">
        <v>24.310185577913</v>
      </c>
      <c r="V842" s="3">
        <v>0.35299999999999998</v>
      </c>
      <c r="W842" s="3">
        <v>8.7089999999999996</v>
      </c>
      <c r="X842" s="3"/>
    </row>
    <row r="843" spans="14:24" x14ac:dyDescent="0.3">
      <c r="N843" s="1" t="s">
        <v>6853</v>
      </c>
      <c r="O843" s="1" t="s">
        <v>8521</v>
      </c>
      <c r="P843" t="s">
        <v>8522</v>
      </c>
      <c r="Q843">
        <v>2.3900000000000001E-2</v>
      </c>
      <c r="R843" s="5">
        <f t="shared" si="13"/>
        <v>2.3900000000000001E-4</v>
      </c>
      <c r="T843" s="1" t="s">
        <v>1441</v>
      </c>
      <c r="U843" s="3">
        <v>24.5656415733907</v>
      </c>
      <c r="V843" s="3">
        <v>8.7629999999999999</v>
      </c>
      <c r="W843" s="3" t="s">
        <v>206</v>
      </c>
      <c r="X843" s="3"/>
    </row>
    <row r="844" spans="14:24" x14ac:dyDescent="0.3">
      <c r="N844" s="1" t="s">
        <v>6853</v>
      </c>
      <c r="O844" s="1" t="s">
        <v>8523</v>
      </c>
      <c r="P844" t="s">
        <v>8524</v>
      </c>
      <c r="Q844">
        <v>2.3800000000000002E-2</v>
      </c>
      <c r="R844" s="5">
        <f t="shared" si="13"/>
        <v>2.3800000000000001E-4</v>
      </c>
      <c r="T844" s="1" t="s">
        <v>549</v>
      </c>
      <c r="U844" s="3">
        <v>20.4886210129117</v>
      </c>
      <c r="V844" s="3">
        <v>-0.35399999999999998</v>
      </c>
      <c r="W844" s="3">
        <v>20.399999999999999</v>
      </c>
      <c r="X844" s="3"/>
    </row>
    <row r="845" spans="14:24" x14ac:dyDescent="0.3">
      <c r="N845" s="1" t="s">
        <v>6853</v>
      </c>
      <c r="O845" s="1" t="s">
        <v>8525</v>
      </c>
      <c r="P845" t="s">
        <v>8526</v>
      </c>
      <c r="Q845">
        <v>2.3800000000000002E-2</v>
      </c>
      <c r="R845" s="5">
        <f t="shared" si="13"/>
        <v>2.3800000000000001E-4</v>
      </c>
      <c r="T845" s="1" t="s">
        <v>2698</v>
      </c>
      <c r="U845" s="3">
        <v>31.553832718054</v>
      </c>
      <c r="V845" s="3">
        <v>0</v>
      </c>
      <c r="W845" s="3" t="s">
        <v>206</v>
      </c>
      <c r="X845" s="3"/>
    </row>
    <row r="846" spans="14:24" x14ac:dyDescent="0.3">
      <c r="N846" s="1" t="s">
        <v>6853</v>
      </c>
      <c r="O846" s="1" t="s">
        <v>8527</v>
      </c>
      <c r="P846" t="s">
        <v>8528</v>
      </c>
      <c r="Q846">
        <v>2.3800000000000002E-2</v>
      </c>
      <c r="R846" s="5">
        <f t="shared" si="13"/>
        <v>2.3800000000000001E-4</v>
      </c>
      <c r="T846" s="1" t="s">
        <v>510</v>
      </c>
      <c r="U846" s="3">
        <v>36.9452197976779</v>
      </c>
      <c r="V846" s="3">
        <v>6.0540000000000003</v>
      </c>
      <c r="W846" s="3">
        <v>7.63</v>
      </c>
      <c r="X846" s="3"/>
    </row>
    <row r="847" spans="14:24" x14ac:dyDescent="0.3">
      <c r="N847" s="1" t="s">
        <v>6853</v>
      </c>
      <c r="O847" s="1" t="s">
        <v>8529</v>
      </c>
      <c r="P847" t="s">
        <v>8530</v>
      </c>
      <c r="Q847">
        <v>2.3699999999999999E-2</v>
      </c>
      <c r="R847" s="5">
        <f t="shared" si="13"/>
        <v>2.3699999999999999E-4</v>
      </c>
      <c r="T847" s="1" t="s">
        <v>3461</v>
      </c>
      <c r="U847" s="3">
        <v>19.77774016507</v>
      </c>
      <c r="V847" s="3">
        <v>-19.306000000000001</v>
      </c>
      <c r="W847" s="3">
        <v>14</v>
      </c>
      <c r="X847" s="3"/>
    </row>
    <row r="848" spans="14:24" x14ac:dyDescent="0.3">
      <c r="N848" s="1" t="s">
        <v>6853</v>
      </c>
      <c r="O848" s="1" t="s">
        <v>8531</v>
      </c>
      <c r="P848" t="s">
        <v>8532</v>
      </c>
      <c r="Q848">
        <v>2.3699999999999999E-2</v>
      </c>
      <c r="R848" s="5">
        <f t="shared" si="13"/>
        <v>2.3699999999999999E-4</v>
      </c>
      <c r="T848" s="1" t="s">
        <v>1458</v>
      </c>
      <c r="U848" s="3">
        <v>12.8657763306998</v>
      </c>
      <c r="V848" s="3">
        <v>8.5920000000000005</v>
      </c>
      <c r="W848" s="3">
        <v>13.886670000000001</v>
      </c>
      <c r="X848" s="3"/>
    </row>
    <row r="849" spans="14:24" x14ac:dyDescent="0.3">
      <c r="N849" s="1" t="s">
        <v>6853</v>
      </c>
      <c r="O849" s="1" t="s">
        <v>8533</v>
      </c>
      <c r="P849" t="s">
        <v>8534</v>
      </c>
      <c r="Q849">
        <v>2.3699999999999999E-2</v>
      </c>
      <c r="R849" s="5">
        <f t="shared" si="13"/>
        <v>2.3699999999999999E-4</v>
      </c>
      <c r="T849" s="1" t="s">
        <v>1374</v>
      </c>
      <c r="U849" s="3">
        <v>15.4939799263</v>
      </c>
      <c r="V849" s="3">
        <v>-3.395</v>
      </c>
      <c r="W849" s="3">
        <v>2.2450000000000001</v>
      </c>
      <c r="X849" s="3"/>
    </row>
    <row r="850" spans="14:24" x14ac:dyDescent="0.3">
      <c r="N850" s="1" t="s">
        <v>6853</v>
      </c>
      <c r="O850" s="1" t="s">
        <v>8535</v>
      </c>
      <c r="P850" t="s">
        <v>8536</v>
      </c>
      <c r="Q850">
        <v>2.3599999999999999E-2</v>
      </c>
      <c r="R850" s="5">
        <f t="shared" si="13"/>
        <v>2.3599999999999999E-4</v>
      </c>
      <c r="T850" s="1" t="s">
        <v>1549</v>
      </c>
      <c r="U850" s="3">
        <v>29.505567046151398</v>
      </c>
      <c r="V850" s="3">
        <v>5.7539999999999996</v>
      </c>
      <c r="W850" s="3">
        <v>10.7</v>
      </c>
      <c r="X850" s="3"/>
    </row>
    <row r="851" spans="14:24" x14ac:dyDescent="0.3">
      <c r="N851" s="1" t="s">
        <v>6853</v>
      </c>
      <c r="O851" s="1" t="s">
        <v>8537</v>
      </c>
      <c r="P851" t="s">
        <v>8538</v>
      </c>
      <c r="Q851">
        <v>2.3599999999999999E-2</v>
      </c>
      <c r="R851" s="5">
        <f t="shared" si="13"/>
        <v>2.3599999999999999E-4</v>
      </c>
      <c r="T851" s="1" t="s">
        <v>1981</v>
      </c>
      <c r="U851" s="3">
        <v>19.618260353039499</v>
      </c>
      <c r="V851" s="3">
        <v>-21.986999999999998</v>
      </c>
      <c r="W851" s="3" t="s">
        <v>206</v>
      </c>
      <c r="X851" s="3"/>
    </row>
    <row r="852" spans="14:24" x14ac:dyDescent="0.3">
      <c r="N852" s="1" t="s">
        <v>6853</v>
      </c>
      <c r="O852" s="1" t="s">
        <v>8539</v>
      </c>
      <c r="P852" t="s">
        <v>8540</v>
      </c>
      <c r="Q852">
        <v>2.35E-2</v>
      </c>
      <c r="R852" s="5">
        <f t="shared" si="13"/>
        <v>2.3499999999999999E-4</v>
      </c>
      <c r="T852" s="1" t="s">
        <v>1591</v>
      </c>
      <c r="U852" s="3">
        <v>14.633247385902999</v>
      </c>
      <c r="V852" s="3">
        <v>4.8899999999999997</v>
      </c>
      <c r="W852" s="3">
        <v>37.049329999999998</v>
      </c>
      <c r="X852" s="3"/>
    </row>
    <row r="853" spans="14:24" x14ac:dyDescent="0.3">
      <c r="N853" s="1" t="s">
        <v>6853</v>
      </c>
      <c r="O853" s="1" t="s">
        <v>8541</v>
      </c>
      <c r="P853" t="s">
        <v>8542</v>
      </c>
      <c r="Q853">
        <v>2.3400000000000001E-2</v>
      </c>
      <c r="R853" s="5">
        <f t="shared" si="13"/>
        <v>2.34E-4</v>
      </c>
      <c r="T853" s="1" t="s">
        <v>763</v>
      </c>
      <c r="U853" s="3">
        <v>69.979309520308306</v>
      </c>
      <c r="V853" s="3">
        <v>-17.428999999999998</v>
      </c>
      <c r="W853" s="3">
        <v>32.71</v>
      </c>
      <c r="X853" s="3"/>
    </row>
    <row r="854" spans="14:24" x14ac:dyDescent="0.3">
      <c r="N854" s="1" t="s">
        <v>6853</v>
      </c>
      <c r="O854" s="1" t="s">
        <v>8543</v>
      </c>
      <c r="P854" t="s">
        <v>8544</v>
      </c>
      <c r="Q854">
        <v>2.3400000000000001E-2</v>
      </c>
      <c r="R854" s="5">
        <f t="shared" si="13"/>
        <v>2.34E-4</v>
      </c>
      <c r="T854" s="1" t="s">
        <v>1447</v>
      </c>
      <c r="U854" s="3">
        <v>25.755173769334402</v>
      </c>
      <c r="V854" s="3">
        <v>-2.66</v>
      </c>
      <c r="W854" s="3">
        <v>8.4</v>
      </c>
      <c r="X854" s="3"/>
    </row>
    <row r="855" spans="14:24" x14ac:dyDescent="0.3">
      <c r="N855" s="1" t="s">
        <v>6853</v>
      </c>
      <c r="O855" s="1" t="s">
        <v>8545</v>
      </c>
      <c r="P855" t="s">
        <v>8546</v>
      </c>
      <c r="Q855">
        <v>2.3400000000000001E-2</v>
      </c>
      <c r="R855" s="5">
        <f t="shared" si="13"/>
        <v>2.34E-4</v>
      </c>
      <c r="T855" s="1" t="s">
        <v>989</v>
      </c>
      <c r="U855" s="3">
        <v>19.717197161529999</v>
      </c>
      <c r="V855" s="3">
        <v>8.0920000000000005</v>
      </c>
      <c r="W855" s="3" t="s">
        <v>206</v>
      </c>
      <c r="X855" s="3"/>
    </row>
    <row r="856" spans="14:24" x14ac:dyDescent="0.3">
      <c r="N856" s="1" t="s">
        <v>6853</v>
      </c>
      <c r="O856" s="1" t="s">
        <v>7787</v>
      </c>
      <c r="P856" t="s">
        <v>8547</v>
      </c>
      <c r="Q856">
        <v>2.3400000000000001E-2</v>
      </c>
      <c r="R856" s="5">
        <f t="shared" si="13"/>
        <v>2.34E-4</v>
      </c>
      <c r="T856" s="1" t="s">
        <v>206</v>
      </c>
      <c r="U856" s="3" t="s">
        <v>249</v>
      </c>
      <c r="V856" s="3" t="s">
        <v>1029</v>
      </c>
      <c r="W856" s="3" t="s">
        <v>278</v>
      </c>
      <c r="X856" s="3"/>
    </row>
    <row r="857" spans="14:24" x14ac:dyDescent="0.3">
      <c r="N857" s="1" t="s">
        <v>6853</v>
      </c>
      <c r="O857" s="1" t="s">
        <v>8548</v>
      </c>
      <c r="P857" t="s">
        <v>8549</v>
      </c>
      <c r="Q857">
        <v>2.3400000000000001E-2</v>
      </c>
      <c r="R857" s="5">
        <f t="shared" si="13"/>
        <v>2.34E-4</v>
      </c>
      <c r="T857" s="1" t="s">
        <v>1394</v>
      </c>
      <c r="U857" s="3">
        <v>20.916998234282001</v>
      </c>
      <c r="V857" s="3">
        <v>-13.593</v>
      </c>
      <c r="W857" s="3">
        <v>0.63800000000000001</v>
      </c>
      <c r="X857" s="3"/>
    </row>
    <row r="858" spans="14:24" x14ac:dyDescent="0.3">
      <c r="N858" s="1" t="s">
        <v>6853</v>
      </c>
      <c r="O858" s="1" t="s">
        <v>8550</v>
      </c>
      <c r="P858" t="s">
        <v>8551</v>
      </c>
      <c r="Q858">
        <v>2.3300000000000001E-2</v>
      </c>
      <c r="R858" s="5">
        <f t="shared" si="13"/>
        <v>2.3300000000000003E-4</v>
      </c>
      <c r="T858" s="1" t="s">
        <v>1614</v>
      </c>
      <c r="U858" s="3">
        <v>30.5315849777488</v>
      </c>
      <c r="V858" s="3">
        <v>0</v>
      </c>
      <c r="W858" s="3" t="s">
        <v>206</v>
      </c>
      <c r="X858" s="3"/>
    </row>
    <row r="859" spans="14:24" x14ac:dyDescent="0.3">
      <c r="N859" s="1" t="s">
        <v>6853</v>
      </c>
      <c r="O859" s="1" t="s">
        <v>8552</v>
      </c>
      <c r="P859" t="s">
        <v>8553</v>
      </c>
      <c r="Q859">
        <v>2.3300000000000001E-2</v>
      </c>
      <c r="R859" s="5">
        <f t="shared" si="13"/>
        <v>2.3300000000000003E-4</v>
      </c>
      <c r="T859" s="1" t="s">
        <v>1565</v>
      </c>
      <c r="U859" s="3">
        <v>14.672914773660001</v>
      </c>
      <c r="V859" s="3">
        <v>7.8029999999999999</v>
      </c>
      <c r="W859" s="3" t="s">
        <v>206</v>
      </c>
      <c r="X859" s="3"/>
    </row>
    <row r="860" spans="14:24" x14ac:dyDescent="0.3">
      <c r="N860" s="1" t="s">
        <v>6853</v>
      </c>
      <c r="O860" s="1" t="s">
        <v>8554</v>
      </c>
      <c r="P860" t="s">
        <v>8555</v>
      </c>
      <c r="Q860">
        <v>2.3300000000000001E-2</v>
      </c>
      <c r="R860" s="5">
        <f t="shared" si="13"/>
        <v>2.3300000000000003E-4</v>
      </c>
      <c r="T860" s="1" t="s">
        <v>1743</v>
      </c>
      <c r="U860" s="3">
        <v>15.463339085803399</v>
      </c>
      <c r="V860" s="3">
        <v>36.585999999999999</v>
      </c>
      <c r="W860" s="3" t="s">
        <v>206</v>
      </c>
      <c r="X860" s="3"/>
    </row>
    <row r="861" spans="14:24" x14ac:dyDescent="0.3">
      <c r="N861" s="1" t="s">
        <v>6853</v>
      </c>
      <c r="O861" s="1" t="s">
        <v>8556</v>
      </c>
      <c r="P861" t="s">
        <v>8557</v>
      </c>
      <c r="Q861">
        <v>2.3300000000000001E-2</v>
      </c>
      <c r="R861" s="5">
        <f t="shared" si="13"/>
        <v>2.3300000000000003E-4</v>
      </c>
      <c r="T861" s="1" t="s">
        <v>281</v>
      </c>
      <c r="U861" s="3">
        <v>16.96997572794</v>
      </c>
      <c r="V861" s="3">
        <v>0</v>
      </c>
      <c r="W861" s="3">
        <v>34.5</v>
      </c>
      <c r="X861" s="3"/>
    </row>
    <row r="862" spans="14:24" x14ac:dyDescent="0.3">
      <c r="N862" s="1" t="s">
        <v>6853</v>
      </c>
      <c r="O862" s="1" t="s">
        <v>8558</v>
      </c>
      <c r="P862" t="s">
        <v>8559</v>
      </c>
      <c r="Q862">
        <v>2.3300000000000001E-2</v>
      </c>
      <c r="R862" s="5">
        <f t="shared" si="13"/>
        <v>2.3300000000000003E-4</v>
      </c>
      <c r="T862" s="1" t="s">
        <v>625</v>
      </c>
      <c r="U862" s="3">
        <v>15.4498858315376</v>
      </c>
      <c r="V862" s="3">
        <v>5.1890000000000001</v>
      </c>
      <c r="W862" s="3">
        <v>16.899999999999999</v>
      </c>
      <c r="X862" s="3"/>
    </row>
    <row r="863" spans="14:24" x14ac:dyDescent="0.3">
      <c r="N863" s="1" t="s">
        <v>6853</v>
      </c>
      <c r="O863" s="1" t="s">
        <v>8560</v>
      </c>
      <c r="P863" s="1" t="s">
        <v>8561</v>
      </c>
      <c r="Q863">
        <v>2.3300000000000001E-2</v>
      </c>
      <c r="R863" s="5">
        <f t="shared" si="13"/>
        <v>2.3300000000000003E-4</v>
      </c>
      <c r="T863" s="1" t="s">
        <v>1407</v>
      </c>
      <c r="U863" s="3">
        <v>25.373228689565199</v>
      </c>
      <c r="V863" s="3">
        <v>13.936</v>
      </c>
      <c r="W863" s="3" t="s">
        <v>206</v>
      </c>
      <c r="X863" s="3"/>
    </row>
    <row r="864" spans="14:24" x14ac:dyDescent="0.3">
      <c r="N864" s="1" t="s">
        <v>6853</v>
      </c>
      <c r="O864" s="1" t="s">
        <v>8562</v>
      </c>
      <c r="P864" t="s">
        <v>8563</v>
      </c>
      <c r="Q864">
        <v>2.3300000000000001E-2</v>
      </c>
      <c r="R864" s="5">
        <f t="shared" si="13"/>
        <v>2.3300000000000003E-4</v>
      </c>
      <c r="T864" s="1" t="s">
        <v>976</v>
      </c>
      <c r="U864" s="3">
        <v>17.29794892</v>
      </c>
      <c r="V864" s="3">
        <v>17.321999999999999</v>
      </c>
      <c r="W864" s="3" t="s">
        <v>206</v>
      </c>
      <c r="X864" s="3"/>
    </row>
    <row r="865" spans="14:24" x14ac:dyDescent="0.3">
      <c r="N865" s="1" t="s">
        <v>6853</v>
      </c>
      <c r="O865" s="1" t="s">
        <v>8564</v>
      </c>
      <c r="P865" t="s">
        <v>8565</v>
      </c>
      <c r="Q865">
        <v>2.3300000000000001E-2</v>
      </c>
      <c r="R865" s="5">
        <f t="shared" si="13"/>
        <v>2.3300000000000003E-4</v>
      </c>
      <c r="T865" s="1" t="s">
        <v>418</v>
      </c>
      <c r="U865" s="3">
        <v>52.992354892050898</v>
      </c>
      <c r="V865" s="3">
        <v>-10.375</v>
      </c>
      <c r="W865" s="3" t="s">
        <v>206</v>
      </c>
      <c r="X865" s="3"/>
    </row>
    <row r="866" spans="14:24" x14ac:dyDescent="0.3">
      <c r="N866" s="1" t="s">
        <v>6853</v>
      </c>
      <c r="O866" s="1" t="s">
        <v>8566</v>
      </c>
      <c r="P866" t="s">
        <v>8567</v>
      </c>
      <c r="Q866">
        <v>2.3199999999999998E-2</v>
      </c>
      <c r="R866" s="5">
        <f t="shared" si="13"/>
        <v>2.3199999999999997E-4</v>
      </c>
      <c r="T866" s="1" t="s">
        <v>1605</v>
      </c>
      <c r="U866" s="3">
        <v>15.24050925531</v>
      </c>
      <c r="V866" s="3">
        <v>-3.2280000000000002</v>
      </c>
      <c r="W866" s="3">
        <v>14.5</v>
      </c>
      <c r="X866" s="3"/>
    </row>
    <row r="867" spans="14:24" x14ac:dyDescent="0.3">
      <c r="N867" s="1" t="s">
        <v>6853</v>
      </c>
      <c r="O867" s="1" t="s">
        <v>8568</v>
      </c>
      <c r="P867" t="s">
        <v>8569</v>
      </c>
      <c r="Q867">
        <v>2.3099999999999999E-2</v>
      </c>
      <c r="R867" s="5">
        <f t="shared" si="13"/>
        <v>2.3099999999999998E-4</v>
      </c>
      <c r="T867" s="1" t="s">
        <v>1853</v>
      </c>
      <c r="U867" s="3">
        <v>15.322054479514</v>
      </c>
      <c r="V867" s="3">
        <v>4.2690000000000001</v>
      </c>
      <c r="W867" s="3" t="s">
        <v>206</v>
      </c>
      <c r="X867" s="3"/>
    </row>
    <row r="868" spans="14:24" x14ac:dyDescent="0.3">
      <c r="N868" s="1" t="s">
        <v>6853</v>
      </c>
      <c r="O868" s="1" t="s">
        <v>8570</v>
      </c>
      <c r="P868" t="s">
        <v>8571</v>
      </c>
      <c r="Q868">
        <v>2.3E-2</v>
      </c>
      <c r="R868" s="5">
        <f t="shared" si="13"/>
        <v>2.3000000000000001E-4</v>
      </c>
      <c r="T868" s="1" t="s">
        <v>1606</v>
      </c>
      <c r="U868" s="3">
        <v>21.945713980409099</v>
      </c>
      <c r="V868" s="3">
        <v>-3.262</v>
      </c>
      <c r="W868" s="3">
        <v>7.3</v>
      </c>
      <c r="X868" s="3"/>
    </row>
    <row r="869" spans="14:24" x14ac:dyDescent="0.3">
      <c r="N869" s="1" t="s">
        <v>6853</v>
      </c>
      <c r="O869" s="1" t="s">
        <v>8572</v>
      </c>
      <c r="P869" t="s">
        <v>8573</v>
      </c>
      <c r="Q869">
        <v>2.3E-2</v>
      </c>
      <c r="R869" s="5">
        <f t="shared" si="13"/>
        <v>2.3000000000000001E-4</v>
      </c>
      <c r="T869" s="1" t="s">
        <v>1595</v>
      </c>
      <c r="U869" s="3">
        <v>18.363938734529999</v>
      </c>
      <c r="V869" s="3">
        <v>-19.274000000000001</v>
      </c>
      <c r="W869" s="3" t="s">
        <v>206</v>
      </c>
      <c r="X869" s="3"/>
    </row>
    <row r="870" spans="14:24" x14ac:dyDescent="0.3">
      <c r="N870" s="1" t="s">
        <v>6853</v>
      </c>
      <c r="O870" s="1" t="s">
        <v>8574</v>
      </c>
      <c r="P870" t="s">
        <v>8575</v>
      </c>
      <c r="Q870">
        <v>2.29E-2</v>
      </c>
      <c r="R870" s="5">
        <f t="shared" si="13"/>
        <v>2.2900000000000001E-4</v>
      </c>
      <c r="T870" s="1" t="s">
        <v>2689</v>
      </c>
      <c r="U870" s="3">
        <v>24.5273142632015</v>
      </c>
      <c r="V870" s="3">
        <v>11.941000000000001</v>
      </c>
      <c r="W870" s="3" t="s">
        <v>206</v>
      </c>
      <c r="X870" s="3"/>
    </row>
    <row r="871" spans="14:24" x14ac:dyDescent="0.3">
      <c r="N871" s="1" t="s">
        <v>6853</v>
      </c>
      <c r="O871" s="1" t="s">
        <v>8576</v>
      </c>
      <c r="P871" t="s">
        <v>8577</v>
      </c>
      <c r="Q871">
        <v>2.29E-2</v>
      </c>
      <c r="R871" s="5">
        <f t="shared" si="13"/>
        <v>2.2900000000000001E-4</v>
      </c>
      <c r="T871" s="1" t="s">
        <v>931</v>
      </c>
      <c r="U871" s="3">
        <v>19.405579991460002</v>
      </c>
      <c r="V871" s="3">
        <v>15.404</v>
      </c>
      <c r="W871" s="3">
        <v>15.56</v>
      </c>
      <c r="X871" s="3"/>
    </row>
    <row r="872" spans="14:24" x14ac:dyDescent="0.3">
      <c r="N872" s="1" t="s">
        <v>6853</v>
      </c>
      <c r="O872" s="1" t="s">
        <v>8578</v>
      </c>
      <c r="P872" t="s">
        <v>8579</v>
      </c>
      <c r="Q872">
        <v>2.29E-2</v>
      </c>
      <c r="R872" s="5">
        <f t="shared" si="13"/>
        <v>2.2900000000000001E-4</v>
      </c>
      <c r="T872" s="1" t="s">
        <v>871</v>
      </c>
      <c r="U872" s="3">
        <v>15.6544444261244</v>
      </c>
      <c r="V872" s="3">
        <v>5.7050000000000001</v>
      </c>
      <c r="W872" s="3">
        <v>5</v>
      </c>
      <c r="X872" s="3"/>
    </row>
    <row r="873" spans="14:24" x14ac:dyDescent="0.3">
      <c r="N873" s="1" t="s">
        <v>6853</v>
      </c>
      <c r="O873" s="1" t="s">
        <v>8580</v>
      </c>
      <c r="P873" t="s">
        <v>8581</v>
      </c>
      <c r="Q873">
        <v>2.2800000000000001E-2</v>
      </c>
      <c r="R873" s="5">
        <f t="shared" si="13"/>
        <v>2.2800000000000001E-4</v>
      </c>
      <c r="T873" s="1" t="s">
        <v>2688</v>
      </c>
      <c r="U873" s="3">
        <v>36.7933643810006</v>
      </c>
      <c r="V873" s="3">
        <v>23.506</v>
      </c>
      <c r="W873" s="3">
        <v>34.302999999999997</v>
      </c>
      <c r="X873" s="3"/>
    </row>
    <row r="874" spans="14:24" x14ac:dyDescent="0.3">
      <c r="N874" s="1" t="s">
        <v>6853</v>
      </c>
      <c r="O874" s="1" t="s">
        <v>8582</v>
      </c>
      <c r="P874" t="s">
        <v>8583</v>
      </c>
      <c r="Q874">
        <v>2.2800000000000001E-2</v>
      </c>
      <c r="R874" s="5">
        <f t="shared" si="13"/>
        <v>2.2800000000000001E-4</v>
      </c>
      <c r="T874" s="1" t="s">
        <v>170</v>
      </c>
      <c r="U874" s="3">
        <v>15.8495056164</v>
      </c>
      <c r="V874" s="3">
        <v>60.371000000000002</v>
      </c>
      <c r="W874" s="3">
        <v>10.15</v>
      </c>
      <c r="X874" s="3"/>
    </row>
    <row r="875" spans="14:24" x14ac:dyDescent="0.3">
      <c r="N875" s="1" t="s">
        <v>6853</v>
      </c>
      <c r="O875" s="1" t="s">
        <v>8584</v>
      </c>
      <c r="P875" t="s">
        <v>8585</v>
      </c>
      <c r="Q875">
        <v>2.2800000000000001E-2</v>
      </c>
      <c r="R875" s="5">
        <f t="shared" si="13"/>
        <v>2.2800000000000001E-4</v>
      </c>
      <c r="T875" s="1" t="s">
        <v>2673</v>
      </c>
      <c r="U875" s="3">
        <v>18.399844997599999</v>
      </c>
      <c r="V875" s="3">
        <v>27.757999999999999</v>
      </c>
      <c r="W875" s="3">
        <v>17.883500000000002</v>
      </c>
      <c r="X875" s="3"/>
    </row>
    <row r="876" spans="14:24" x14ac:dyDescent="0.3">
      <c r="N876" s="1" t="s">
        <v>6853</v>
      </c>
      <c r="O876" s="1" t="s">
        <v>8586</v>
      </c>
      <c r="P876" t="s">
        <v>8587</v>
      </c>
      <c r="Q876">
        <v>2.2800000000000001E-2</v>
      </c>
      <c r="R876" s="5">
        <f t="shared" si="13"/>
        <v>2.2800000000000001E-4</v>
      </c>
      <c r="T876" s="1" t="s">
        <v>1642</v>
      </c>
      <c r="U876" s="3">
        <v>13.970229987</v>
      </c>
      <c r="V876" s="3">
        <v>21.468</v>
      </c>
      <c r="W876" s="3" t="s">
        <v>206</v>
      </c>
      <c r="X876" s="3"/>
    </row>
    <row r="877" spans="14:24" x14ac:dyDescent="0.3">
      <c r="N877" s="1" t="s">
        <v>6853</v>
      </c>
      <c r="O877" s="1" t="s">
        <v>8588</v>
      </c>
      <c r="P877" t="s">
        <v>8589</v>
      </c>
      <c r="Q877">
        <v>2.2800000000000001E-2</v>
      </c>
      <c r="R877" s="5">
        <f t="shared" si="13"/>
        <v>2.2800000000000001E-4</v>
      </c>
      <c r="T877" s="1" t="s">
        <v>1619</v>
      </c>
      <c r="U877" s="3">
        <v>18.1600457477</v>
      </c>
      <c r="V877" s="3">
        <v>12.704000000000001</v>
      </c>
      <c r="W877" s="3" t="s">
        <v>206</v>
      </c>
      <c r="X877" s="3"/>
    </row>
    <row r="878" spans="14:24" x14ac:dyDescent="0.3">
      <c r="N878" s="1" t="s">
        <v>6853</v>
      </c>
      <c r="O878" s="1" t="s">
        <v>8590</v>
      </c>
      <c r="P878" t="s">
        <v>8591</v>
      </c>
      <c r="Q878">
        <v>2.2700000000000001E-2</v>
      </c>
      <c r="R878" s="5">
        <f t="shared" si="13"/>
        <v>2.2700000000000002E-4</v>
      </c>
      <c r="T878" s="1" t="s">
        <v>1580</v>
      </c>
      <c r="U878" s="3">
        <v>4.3641211604095602</v>
      </c>
      <c r="V878" s="3">
        <v>-5.7080000000000002</v>
      </c>
      <c r="W878" s="3" t="s">
        <v>206</v>
      </c>
      <c r="X878" s="3"/>
    </row>
    <row r="879" spans="14:24" x14ac:dyDescent="0.3">
      <c r="N879" s="1" t="s">
        <v>6853</v>
      </c>
      <c r="O879" s="1" t="s">
        <v>8592</v>
      </c>
      <c r="P879" t="s">
        <v>8593</v>
      </c>
      <c r="Q879">
        <v>2.2599999999999999E-2</v>
      </c>
      <c r="R879" s="5">
        <f t="shared" si="13"/>
        <v>2.2599999999999999E-4</v>
      </c>
      <c r="T879" s="1" t="s">
        <v>1446</v>
      </c>
      <c r="U879" s="3">
        <v>13.4358399625643</v>
      </c>
      <c r="V879" s="3">
        <v>10.778</v>
      </c>
      <c r="W879" s="3">
        <v>11.8</v>
      </c>
      <c r="X879" s="3"/>
    </row>
    <row r="880" spans="14:24" x14ac:dyDescent="0.3">
      <c r="N880" s="1" t="s">
        <v>6853</v>
      </c>
      <c r="O880" s="1" t="s">
        <v>8594</v>
      </c>
      <c r="P880" t="s">
        <v>8595</v>
      </c>
      <c r="Q880">
        <v>2.2599999999999999E-2</v>
      </c>
      <c r="R880" s="5">
        <f t="shared" si="13"/>
        <v>2.2599999999999999E-4</v>
      </c>
      <c r="T880" s="1" t="s">
        <v>832</v>
      </c>
      <c r="U880" s="3">
        <v>18.139953671186099</v>
      </c>
      <c r="V880" s="3">
        <v>5.4109999999999996</v>
      </c>
      <c r="W880" s="3">
        <v>5.5865</v>
      </c>
      <c r="X880" s="3"/>
    </row>
    <row r="881" spans="14:24" x14ac:dyDescent="0.3">
      <c r="N881" s="1" t="s">
        <v>6853</v>
      </c>
      <c r="O881" s="1" t="s">
        <v>8596</v>
      </c>
      <c r="P881" t="s">
        <v>8597</v>
      </c>
      <c r="Q881">
        <v>2.2599999999999999E-2</v>
      </c>
      <c r="R881" s="5">
        <f t="shared" si="13"/>
        <v>2.2599999999999999E-4</v>
      </c>
      <c r="T881" s="1" t="s">
        <v>1501</v>
      </c>
      <c r="U881" s="3">
        <v>18.381869011060001</v>
      </c>
      <c r="V881" s="3">
        <v>29.044</v>
      </c>
      <c r="W881" s="3" t="s">
        <v>206</v>
      </c>
      <c r="X881" s="3"/>
    </row>
    <row r="882" spans="14:24" x14ac:dyDescent="0.3">
      <c r="N882" s="1" t="s">
        <v>6853</v>
      </c>
      <c r="O882" s="1" t="s">
        <v>8598</v>
      </c>
      <c r="P882" t="s">
        <v>8599</v>
      </c>
      <c r="Q882">
        <v>2.2599999999999999E-2</v>
      </c>
      <c r="R882" s="5">
        <f t="shared" si="13"/>
        <v>2.2599999999999999E-4</v>
      </c>
      <c r="T882" s="1" t="s">
        <v>1436</v>
      </c>
      <c r="U882" s="3">
        <v>37.456706705834002</v>
      </c>
      <c r="V882" s="3">
        <v>12.858000000000001</v>
      </c>
      <c r="W882" s="3">
        <v>1.4</v>
      </c>
      <c r="X882" s="3"/>
    </row>
    <row r="883" spans="14:24" x14ac:dyDescent="0.3">
      <c r="N883" s="1" t="s">
        <v>6853</v>
      </c>
      <c r="O883" s="1" t="s">
        <v>8600</v>
      </c>
      <c r="P883" t="s">
        <v>8601</v>
      </c>
      <c r="Q883">
        <v>2.2599999999999999E-2</v>
      </c>
      <c r="R883" s="5">
        <f t="shared" si="13"/>
        <v>2.2599999999999999E-4</v>
      </c>
      <c r="T883" s="1" t="s">
        <v>1409</v>
      </c>
      <c r="U883" s="3">
        <v>14.3685491422565</v>
      </c>
      <c r="V883" s="3">
        <v>-24.83</v>
      </c>
      <c r="W883" s="3">
        <v>21.7</v>
      </c>
      <c r="X883" s="3"/>
    </row>
    <row r="884" spans="14:24" x14ac:dyDescent="0.3">
      <c r="N884" s="1" t="s">
        <v>6853</v>
      </c>
      <c r="O884" s="1" t="s">
        <v>8602</v>
      </c>
      <c r="P884" t="s">
        <v>8603</v>
      </c>
      <c r="Q884">
        <v>2.2599999999999999E-2</v>
      </c>
      <c r="R884" s="5">
        <f t="shared" si="13"/>
        <v>2.2599999999999999E-4</v>
      </c>
      <c r="T884" s="1" t="s">
        <v>621</v>
      </c>
      <c r="U884" s="3">
        <v>23.462456570371899</v>
      </c>
      <c r="V884" s="3">
        <v>19.46</v>
      </c>
      <c r="W884" s="3">
        <v>2.2759999999999998</v>
      </c>
      <c r="X884" s="3"/>
    </row>
    <row r="885" spans="14:24" x14ac:dyDescent="0.3">
      <c r="N885" s="1" t="s">
        <v>6853</v>
      </c>
      <c r="O885" s="1" t="s">
        <v>8604</v>
      </c>
      <c r="P885" t="s">
        <v>8605</v>
      </c>
      <c r="Q885">
        <v>2.2499999999999999E-2</v>
      </c>
      <c r="R885" s="5">
        <f t="shared" si="13"/>
        <v>2.2499999999999999E-4</v>
      </c>
      <c r="T885" s="1" t="s">
        <v>1833</v>
      </c>
      <c r="U885" s="3">
        <v>14.524692592991601</v>
      </c>
      <c r="V885" s="3">
        <v>9.3650000000000002</v>
      </c>
      <c r="W885" s="3" t="s">
        <v>206</v>
      </c>
      <c r="X885" s="3"/>
    </row>
    <row r="886" spans="14:24" x14ac:dyDescent="0.3">
      <c r="N886" s="1" t="s">
        <v>6853</v>
      </c>
      <c r="O886" s="1" t="s">
        <v>8606</v>
      </c>
      <c r="P886" t="s">
        <v>8607</v>
      </c>
      <c r="Q886">
        <v>2.24E-2</v>
      </c>
      <c r="R886" s="5">
        <f t="shared" si="13"/>
        <v>2.24E-4</v>
      </c>
      <c r="T886" s="1" t="s">
        <v>1776</v>
      </c>
      <c r="U886" s="3">
        <v>15.9847649084761</v>
      </c>
      <c r="V886" s="3">
        <v>-11.571</v>
      </c>
      <c r="W886" s="3" t="s">
        <v>206</v>
      </c>
      <c r="X886" s="3"/>
    </row>
    <row r="887" spans="14:24" x14ac:dyDescent="0.3">
      <c r="N887" s="1" t="s">
        <v>6853</v>
      </c>
      <c r="O887" s="1" t="s">
        <v>8608</v>
      </c>
      <c r="P887" t="s">
        <v>8609</v>
      </c>
      <c r="Q887">
        <v>2.24E-2</v>
      </c>
      <c r="R887" s="5">
        <f t="shared" si="13"/>
        <v>2.24E-4</v>
      </c>
      <c r="T887" s="1" t="s">
        <v>1617</v>
      </c>
      <c r="U887" s="3">
        <v>15.5676396064251</v>
      </c>
      <c r="V887" s="3">
        <v>3.9289999999999998</v>
      </c>
      <c r="W887" s="3">
        <v>12.8</v>
      </c>
      <c r="X887" s="3"/>
    </row>
    <row r="888" spans="14:24" x14ac:dyDescent="0.3">
      <c r="N888" s="1" t="s">
        <v>6853</v>
      </c>
      <c r="O888" s="1" t="s">
        <v>8610</v>
      </c>
      <c r="P888" t="s">
        <v>8611</v>
      </c>
      <c r="Q888">
        <v>2.23E-2</v>
      </c>
      <c r="R888" s="5">
        <f t="shared" si="13"/>
        <v>2.23E-4</v>
      </c>
      <c r="T888" s="1" t="s">
        <v>1838</v>
      </c>
      <c r="U888" s="3">
        <v>18.035087999999998</v>
      </c>
      <c r="V888" s="3">
        <v>50.031999999999996</v>
      </c>
      <c r="W888" s="3">
        <v>21.141500000000001</v>
      </c>
      <c r="X888" s="3"/>
    </row>
    <row r="889" spans="14:24" x14ac:dyDescent="0.3">
      <c r="N889" s="1" t="s">
        <v>6853</v>
      </c>
      <c r="O889" s="1" t="s">
        <v>8612</v>
      </c>
      <c r="P889" t="s">
        <v>8613</v>
      </c>
      <c r="Q889">
        <v>2.23E-2</v>
      </c>
      <c r="R889" s="5">
        <f t="shared" si="13"/>
        <v>2.23E-4</v>
      </c>
      <c r="T889" s="1" t="s">
        <v>177</v>
      </c>
      <c r="U889" s="3">
        <v>14.6313451339</v>
      </c>
      <c r="V889" s="3">
        <v>1.978</v>
      </c>
      <c r="W889" s="3">
        <v>12.7</v>
      </c>
      <c r="X889" s="3"/>
    </row>
    <row r="890" spans="14:24" x14ac:dyDescent="0.3">
      <c r="N890" s="1" t="s">
        <v>6853</v>
      </c>
      <c r="O890" s="1" t="s">
        <v>8614</v>
      </c>
      <c r="P890" t="s">
        <v>8615</v>
      </c>
      <c r="Q890">
        <v>2.23E-2</v>
      </c>
      <c r="R890" s="5">
        <f t="shared" si="13"/>
        <v>2.23E-4</v>
      </c>
      <c r="T890" s="1" t="s">
        <v>1593</v>
      </c>
      <c r="U890" s="3">
        <v>17.6516171264518</v>
      </c>
      <c r="V890" s="3">
        <v>9.6590000000000007</v>
      </c>
      <c r="W890" s="3" t="s">
        <v>206</v>
      </c>
      <c r="X890" s="3"/>
    </row>
    <row r="891" spans="14:24" x14ac:dyDescent="0.3">
      <c r="N891" s="1" t="s">
        <v>6853</v>
      </c>
      <c r="O891" s="1" t="s">
        <v>8616</v>
      </c>
      <c r="P891" t="s">
        <v>8617</v>
      </c>
      <c r="Q891">
        <v>2.2200000000000001E-2</v>
      </c>
      <c r="R891" s="5">
        <f t="shared" si="13"/>
        <v>2.22E-4</v>
      </c>
      <c r="T891" s="1" t="s">
        <v>1799</v>
      </c>
      <c r="U891" s="3">
        <v>25.78137178879</v>
      </c>
      <c r="V891" s="3">
        <v>-33.029000000000003</v>
      </c>
      <c r="W891" s="3" t="s">
        <v>206</v>
      </c>
      <c r="X891" s="3"/>
    </row>
    <row r="892" spans="14:24" x14ac:dyDescent="0.3">
      <c r="N892" s="1" t="s">
        <v>6853</v>
      </c>
      <c r="O892" s="1" t="s">
        <v>8618</v>
      </c>
      <c r="P892" t="s">
        <v>8619</v>
      </c>
      <c r="Q892">
        <v>2.2200000000000001E-2</v>
      </c>
      <c r="R892" s="5">
        <f t="shared" si="13"/>
        <v>2.22E-4</v>
      </c>
      <c r="T892" s="1" t="s">
        <v>1697</v>
      </c>
      <c r="U892" s="3">
        <v>24.037436006825899</v>
      </c>
      <c r="V892" s="3">
        <v>4.5529999999999999</v>
      </c>
      <c r="W892" s="3" t="s">
        <v>206</v>
      </c>
      <c r="X892" s="3"/>
    </row>
    <row r="893" spans="14:24" x14ac:dyDescent="0.3">
      <c r="N893" s="1" t="s">
        <v>6853</v>
      </c>
      <c r="O893" t="s">
        <v>8620</v>
      </c>
      <c r="P893" t="s">
        <v>8621</v>
      </c>
      <c r="Q893">
        <v>2.2200000000000001E-2</v>
      </c>
      <c r="R893" s="5">
        <f t="shared" si="13"/>
        <v>2.22E-4</v>
      </c>
      <c r="T893" s="1" t="s">
        <v>2706</v>
      </c>
      <c r="U893" s="3">
        <v>31.450629766079999</v>
      </c>
      <c r="V893" s="3">
        <v>0</v>
      </c>
      <c r="W893" s="3">
        <v>-7</v>
      </c>
      <c r="X893" s="3"/>
    </row>
    <row r="894" spans="14:24" x14ac:dyDescent="0.3">
      <c r="N894" s="1" t="s">
        <v>6853</v>
      </c>
      <c r="O894" s="1" t="s">
        <v>8622</v>
      </c>
      <c r="P894" t="s">
        <v>8623</v>
      </c>
      <c r="Q894">
        <v>2.2200000000000001E-2</v>
      </c>
      <c r="R894" s="5">
        <f t="shared" si="13"/>
        <v>2.22E-4</v>
      </c>
      <c r="T894" s="1" t="s">
        <v>1613</v>
      </c>
      <c r="U894" s="3">
        <v>22.878774106609999</v>
      </c>
      <c r="V894" s="3">
        <v>0</v>
      </c>
      <c r="W894" s="3">
        <v>9.4670000000000005</v>
      </c>
      <c r="X894" s="3"/>
    </row>
    <row r="895" spans="14:24" x14ac:dyDescent="0.3">
      <c r="N895" s="1" t="s">
        <v>6853</v>
      </c>
      <c r="O895" s="1" t="s">
        <v>8624</v>
      </c>
      <c r="P895" t="s">
        <v>8625</v>
      </c>
      <c r="Q895">
        <v>2.2200000000000001E-2</v>
      </c>
      <c r="R895" s="5">
        <f t="shared" si="13"/>
        <v>2.22E-4</v>
      </c>
      <c r="T895" s="1" t="s">
        <v>1635</v>
      </c>
      <c r="U895" s="3">
        <v>13.391130401950001</v>
      </c>
      <c r="V895" s="3">
        <v>0</v>
      </c>
      <c r="W895" s="3" t="s">
        <v>206</v>
      </c>
      <c r="X895" s="3"/>
    </row>
    <row r="896" spans="14:24" x14ac:dyDescent="0.3">
      <c r="N896" s="1" t="s">
        <v>6853</v>
      </c>
      <c r="O896" s="1" t="s">
        <v>8626</v>
      </c>
      <c r="P896" t="s">
        <v>8627</v>
      </c>
      <c r="Q896">
        <v>2.2100000000000002E-2</v>
      </c>
      <c r="R896" s="5">
        <f t="shared" si="13"/>
        <v>2.2100000000000001E-4</v>
      </c>
      <c r="T896" s="1" t="s">
        <v>1782</v>
      </c>
      <c r="U896" s="3">
        <v>21.525579759744101</v>
      </c>
      <c r="V896" s="3">
        <v>7.37</v>
      </c>
      <c r="W896" s="3" t="s">
        <v>206</v>
      </c>
      <c r="X896" s="3"/>
    </row>
    <row r="897" spans="14:24" x14ac:dyDescent="0.3">
      <c r="N897" s="1" t="s">
        <v>6853</v>
      </c>
      <c r="O897" s="1" t="s">
        <v>8628</v>
      </c>
      <c r="P897" t="s">
        <v>8629</v>
      </c>
      <c r="Q897">
        <v>2.2100000000000002E-2</v>
      </c>
      <c r="R897" s="5">
        <f t="shared" si="13"/>
        <v>2.2100000000000001E-4</v>
      </c>
      <c r="T897" s="1" t="s">
        <v>2110</v>
      </c>
      <c r="U897" s="3">
        <v>17.363883391526599</v>
      </c>
      <c r="V897" s="3">
        <v>14.763</v>
      </c>
      <c r="W897" s="3">
        <v>41.5</v>
      </c>
      <c r="X897" s="3"/>
    </row>
    <row r="898" spans="14:24" x14ac:dyDescent="0.3">
      <c r="N898" s="1" t="s">
        <v>6853</v>
      </c>
      <c r="O898" s="1" t="s">
        <v>8630</v>
      </c>
      <c r="P898" t="s">
        <v>8631</v>
      </c>
      <c r="Q898">
        <v>2.2100000000000002E-2</v>
      </c>
      <c r="R898" s="5">
        <f t="shared" si="13"/>
        <v>2.2100000000000001E-4</v>
      </c>
      <c r="T898" s="1" t="s">
        <v>1720</v>
      </c>
      <c r="U898" s="3">
        <v>23.808752158539999</v>
      </c>
      <c r="V898" s="3">
        <v>14.788</v>
      </c>
      <c r="W898" s="3" t="s">
        <v>206</v>
      </c>
      <c r="X898" s="3"/>
    </row>
    <row r="899" spans="14:24" x14ac:dyDescent="0.3">
      <c r="N899" s="1" t="s">
        <v>6853</v>
      </c>
      <c r="O899" s="1" t="s">
        <v>8632</v>
      </c>
      <c r="P899" t="s">
        <v>8633</v>
      </c>
      <c r="Q899">
        <v>2.1999999999999999E-2</v>
      </c>
      <c r="R899" s="5">
        <f t="shared" si="13"/>
        <v>2.1999999999999998E-4</v>
      </c>
      <c r="T899" s="1" t="s">
        <v>1381</v>
      </c>
      <c r="U899" s="3">
        <v>15.2819763158498</v>
      </c>
      <c r="V899" s="3">
        <v>10.898</v>
      </c>
      <c r="W899" s="3">
        <v>-14.1035</v>
      </c>
      <c r="X899" s="3"/>
    </row>
    <row r="900" spans="14:24" x14ac:dyDescent="0.3">
      <c r="N900" s="1" t="s">
        <v>6853</v>
      </c>
      <c r="O900" s="1" t="s">
        <v>8634</v>
      </c>
      <c r="P900" t="s">
        <v>8635</v>
      </c>
      <c r="Q900">
        <v>2.1999999999999999E-2</v>
      </c>
      <c r="R900" s="5">
        <f t="shared" si="13"/>
        <v>2.1999999999999998E-4</v>
      </c>
      <c r="T900" s="1" t="s">
        <v>1622</v>
      </c>
      <c r="U900" s="3">
        <v>28.805922242613999</v>
      </c>
      <c r="V900" s="3">
        <v>13.17</v>
      </c>
      <c r="W900" s="3">
        <v>2.7</v>
      </c>
      <c r="X900" s="3"/>
    </row>
    <row r="901" spans="14:24" x14ac:dyDescent="0.3">
      <c r="N901" s="1" t="s">
        <v>6853</v>
      </c>
      <c r="O901" s="1" t="s">
        <v>8636</v>
      </c>
      <c r="P901" t="s">
        <v>8637</v>
      </c>
      <c r="Q901">
        <v>2.1999999999999999E-2</v>
      </c>
      <c r="R901" s="5">
        <f t="shared" si="13"/>
        <v>2.1999999999999998E-4</v>
      </c>
      <c r="T901" s="1" t="s">
        <v>173</v>
      </c>
      <c r="U901" s="3">
        <v>14.080290660879999</v>
      </c>
      <c r="V901" s="3">
        <v>8.3279999999999994</v>
      </c>
      <c r="W901" s="3">
        <v>6.1</v>
      </c>
      <c r="X901" s="3"/>
    </row>
    <row r="902" spans="14:24" x14ac:dyDescent="0.3">
      <c r="N902" s="1" t="s">
        <v>6853</v>
      </c>
      <c r="O902" s="1" t="s">
        <v>8638</v>
      </c>
      <c r="P902" t="s">
        <v>8639</v>
      </c>
      <c r="Q902">
        <v>2.1899999999999999E-2</v>
      </c>
      <c r="R902" s="5">
        <f t="shared" si="13"/>
        <v>2.1899999999999998E-4</v>
      </c>
      <c r="T902" s="1" t="s">
        <v>2007</v>
      </c>
      <c r="U902" s="3">
        <v>16.161678846703801</v>
      </c>
      <c r="V902" s="3">
        <v>-25.010999999999999</v>
      </c>
      <c r="W902" s="3" t="s">
        <v>206</v>
      </c>
      <c r="X902" s="3"/>
    </row>
    <row r="903" spans="14:24" x14ac:dyDescent="0.3">
      <c r="N903" s="1" t="s">
        <v>6853</v>
      </c>
      <c r="O903" s="1" t="s">
        <v>8640</v>
      </c>
      <c r="P903" t="s">
        <v>8641</v>
      </c>
      <c r="Q903">
        <v>2.1899999999999999E-2</v>
      </c>
      <c r="R903" s="5">
        <f t="shared" si="13"/>
        <v>2.1899999999999998E-4</v>
      </c>
      <c r="T903" s="1" t="s">
        <v>1412</v>
      </c>
      <c r="U903" s="3">
        <v>28.630792766308499</v>
      </c>
      <c r="V903" s="3">
        <v>-0.442</v>
      </c>
      <c r="W903" s="3">
        <v>3</v>
      </c>
      <c r="X903" s="3"/>
    </row>
    <row r="904" spans="14:24" x14ac:dyDescent="0.3">
      <c r="N904" s="1" t="s">
        <v>6853</v>
      </c>
      <c r="O904" s="1" t="s">
        <v>8642</v>
      </c>
      <c r="P904" t="s">
        <v>8643</v>
      </c>
      <c r="Q904">
        <v>2.1899999999999999E-2</v>
      </c>
      <c r="R904" s="5">
        <f t="shared" si="13"/>
        <v>2.1899999999999998E-4</v>
      </c>
      <c r="T904" s="1" t="s">
        <v>197</v>
      </c>
      <c r="U904" s="3">
        <v>26.04708005218</v>
      </c>
      <c r="V904" s="3">
        <v>22.504000000000001</v>
      </c>
      <c r="W904" s="3" t="s">
        <v>206</v>
      </c>
      <c r="X904" s="3"/>
    </row>
    <row r="905" spans="14:24" x14ac:dyDescent="0.3">
      <c r="N905" s="1" t="s">
        <v>6853</v>
      </c>
      <c r="O905" s="1" t="s">
        <v>8644</v>
      </c>
      <c r="P905" t="s">
        <v>8645</v>
      </c>
      <c r="Q905">
        <v>2.1899999999999999E-2</v>
      </c>
      <c r="R905" s="5">
        <f t="shared" ref="R905:R968" si="14">Q905/100</f>
        <v>2.1899999999999998E-4</v>
      </c>
      <c r="T905" s="1" t="s">
        <v>1388</v>
      </c>
      <c r="U905" s="3">
        <v>14.802569037410001</v>
      </c>
      <c r="V905" s="3">
        <v>21.771999999999998</v>
      </c>
      <c r="W905" s="3">
        <v>4.75</v>
      </c>
      <c r="X905" s="3"/>
    </row>
    <row r="906" spans="14:24" x14ac:dyDescent="0.3">
      <c r="N906" s="1" t="s">
        <v>6853</v>
      </c>
      <c r="O906" s="1" t="s">
        <v>8646</v>
      </c>
      <c r="P906" t="s">
        <v>8647</v>
      </c>
      <c r="Q906">
        <v>2.1899999999999999E-2</v>
      </c>
      <c r="R906" s="5">
        <f t="shared" si="14"/>
        <v>2.1899999999999998E-4</v>
      </c>
      <c r="T906" s="1" t="s">
        <v>2042</v>
      </c>
      <c r="U906" s="3">
        <v>77.493816982687505</v>
      </c>
      <c r="V906" s="3">
        <v>0</v>
      </c>
      <c r="W906" s="3">
        <v>12.5252</v>
      </c>
      <c r="X906" s="3"/>
    </row>
    <row r="907" spans="14:24" x14ac:dyDescent="0.3">
      <c r="N907" s="1" t="s">
        <v>6853</v>
      </c>
      <c r="O907" t="s">
        <v>8648</v>
      </c>
      <c r="P907" t="s">
        <v>8649</v>
      </c>
      <c r="Q907">
        <v>2.1899999999999999E-2</v>
      </c>
      <c r="R907" s="5">
        <f t="shared" si="14"/>
        <v>2.1899999999999998E-4</v>
      </c>
      <c r="T907" s="1" t="s">
        <v>1524</v>
      </c>
      <c r="U907" s="3">
        <v>17.1430609267656</v>
      </c>
      <c r="V907" s="3">
        <v>5.3380000000000001</v>
      </c>
      <c r="W907" s="3" t="s">
        <v>206</v>
      </c>
      <c r="X907" s="3"/>
    </row>
    <row r="908" spans="14:24" x14ac:dyDescent="0.3">
      <c r="N908" s="1" t="s">
        <v>6853</v>
      </c>
      <c r="O908" t="s">
        <v>8650</v>
      </c>
      <c r="P908" t="s">
        <v>8651</v>
      </c>
      <c r="Q908">
        <v>2.18E-2</v>
      </c>
      <c r="R908" s="5">
        <f t="shared" si="14"/>
        <v>2.1799999999999999E-4</v>
      </c>
      <c r="T908" s="1" t="s">
        <v>1637</v>
      </c>
      <c r="U908" s="3">
        <v>20.934519569550002</v>
      </c>
      <c r="V908" s="3">
        <v>10.718999999999999</v>
      </c>
      <c r="W908" s="3">
        <v>20.5</v>
      </c>
      <c r="X908" s="3"/>
    </row>
    <row r="909" spans="14:24" x14ac:dyDescent="0.3">
      <c r="N909" s="1" t="s">
        <v>6853</v>
      </c>
      <c r="O909" s="1" t="s">
        <v>8652</v>
      </c>
      <c r="P909" t="s">
        <v>8653</v>
      </c>
      <c r="Q909">
        <v>2.18E-2</v>
      </c>
      <c r="R909" s="5">
        <f t="shared" si="14"/>
        <v>2.1799999999999999E-4</v>
      </c>
      <c r="T909" s="1" t="s">
        <v>1439</v>
      </c>
      <c r="U909" s="3">
        <v>21.076297076363598</v>
      </c>
      <c r="V909" s="3">
        <v>10.688000000000001</v>
      </c>
      <c r="W909" s="3" t="s">
        <v>206</v>
      </c>
      <c r="X909" s="3"/>
    </row>
    <row r="910" spans="14:24" x14ac:dyDescent="0.3">
      <c r="N910" s="1" t="s">
        <v>6853</v>
      </c>
      <c r="O910" s="1" t="s">
        <v>8654</v>
      </c>
      <c r="P910" t="s">
        <v>8655</v>
      </c>
      <c r="Q910">
        <v>2.18E-2</v>
      </c>
      <c r="R910" s="5">
        <f t="shared" si="14"/>
        <v>2.1799999999999999E-4</v>
      </c>
      <c r="T910" s="1" t="s">
        <v>1600</v>
      </c>
      <c r="U910" s="3">
        <v>31.553632140671699</v>
      </c>
      <c r="V910" s="3">
        <v>-4.165</v>
      </c>
      <c r="W910" s="3" t="s">
        <v>206</v>
      </c>
      <c r="X910" s="3"/>
    </row>
    <row r="911" spans="14:24" x14ac:dyDescent="0.3">
      <c r="N911" s="1" t="s">
        <v>6853</v>
      </c>
      <c r="O911" s="1" t="s">
        <v>8656</v>
      </c>
      <c r="P911" t="s">
        <v>8657</v>
      </c>
      <c r="Q911">
        <v>2.18E-2</v>
      </c>
      <c r="R911" s="5">
        <f t="shared" si="14"/>
        <v>2.1799999999999999E-4</v>
      </c>
      <c r="T911" s="1" t="s">
        <v>1576</v>
      </c>
      <c r="U911" s="3">
        <v>46.6398337538646</v>
      </c>
      <c r="V911" s="3">
        <v>1.603</v>
      </c>
      <c r="W911" s="3">
        <v>5.9666699999999997</v>
      </c>
      <c r="X911" s="3"/>
    </row>
    <row r="912" spans="14:24" x14ac:dyDescent="0.3">
      <c r="N912" s="1" t="s">
        <v>6853</v>
      </c>
      <c r="O912" s="1" t="s">
        <v>8658</v>
      </c>
      <c r="P912" t="s">
        <v>8659</v>
      </c>
      <c r="Q912">
        <v>2.18E-2</v>
      </c>
      <c r="R912" s="5">
        <f t="shared" si="14"/>
        <v>2.1799999999999999E-4</v>
      </c>
      <c r="T912" s="1" t="s">
        <v>1860</v>
      </c>
      <c r="U912" s="3">
        <v>18.59505998597</v>
      </c>
      <c r="V912" s="3">
        <v>17.693999999999999</v>
      </c>
      <c r="W912" s="3">
        <v>9.16</v>
      </c>
      <c r="X912" s="3"/>
    </row>
    <row r="913" spans="14:24" x14ac:dyDescent="0.3">
      <c r="N913" s="1" t="s">
        <v>6853</v>
      </c>
      <c r="O913" s="1" t="s">
        <v>8660</v>
      </c>
      <c r="P913" t="s">
        <v>8661</v>
      </c>
      <c r="Q913">
        <v>2.18E-2</v>
      </c>
      <c r="R913" s="5">
        <f t="shared" si="14"/>
        <v>2.1799999999999999E-4</v>
      </c>
      <c r="T913" s="1" t="s">
        <v>1483</v>
      </c>
      <c r="U913" s="3">
        <v>19.162063016468998</v>
      </c>
      <c r="V913" s="3">
        <v>-0.47199999999999998</v>
      </c>
      <c r="W913" s="3">
        <v>26.5</v>
      </c>
      <c r="X913" s="3"/>
    </row>
    <row r="914" spans="14:24" x14ac:dyDescent="0.3">
      <c r="N914" s="1" t="s">
        <v>6853</v>
      </c>
      <c r="O914" s="1" t="s">
        <v>8662</v>
      </c>
      <c r="P914" t="s">
        <v>8663</v>
      </c>
      <c r="Q914">
        <v>2.18E-2</v>
      </c>
      <c r="R914" s="5">
        <f t="shared" si="14"/>
        <v>2.1799999999999999E-4</v>
      </c>
      <c r="T914" s="1" t="s">
        <v>1895</v>
      </c>
      <c r="U914" s="3">
        <v>13.4808680502</v>
      </c>
      <c r="V914" s="3">
        <v>11.868</v>
      </c>
      <c r="W914" s="3">
        <v>43.05</v>
      </c>
      <c r="X914" s="3"/>
    </row>
    <row r="915" spans="14:24" x14ac:dyDescent="0.3">
      <c r="N915" s="1" t="s">
        <v>6853</v>
      </c>
      <c r="O915" s="1" t="s">
        <v>8664</v>
      </c>
      <c r="P915" t="s">
        <v>8665</v>
      </c>
      <c r="Q915">
        <v>2.18E-2</v>
      </c>
      <c r="R915" s="5">
        <f t="shared" si="14"/>
        <v>2.1799999999999999E-4</v>
      </c>
      <c r="T915" s="1" t="s">
        <v>1658</v>
      </c>
      <c r="U915" s="3">
        <v>25.864853262056901</v>
      </c>
      <c r="V915" s="3">
        <v>7.681</v>
      </c>
      <c r="W915" s="3" t="s">
        <v>206</v>
      </c>
      <c r="X915" s="3"/>
    </row>
    <row r="916" spans="14:24" x14ac:dyDescent="0.3">
      <c r="N916" s="1" t="s">
        <v>6853</v>
      </c>
      <c r="O916" s="1" t="s">
        <v>8666</v>
      </c>
      <c r="P916" t="s">
        <v>8667</v>
      </c>
      <c r="Q916">
        <v>2.18E-2</v>
      </c>
      <c r="R916" s="5">
        <f t="shared" si="14"/>
        <v>2.1799999999999999E-4</v>
      </c>
      <c r="T916" s="1" t="s">
        <v>627</v>
      </c>
      <c r="U916" s="3">
        <v>15.50352432537</v>
      </c>
      <c r="V916" s="3">
        <v>0</v>
      </c>
      <c r="W916" s="3" t="s">
        <v>206</v>
      </c>
      <c r="X916" s="3"/>
    </row>
    <row r="917" spans="14:24" x14ac:dyDescent="0.3">
      <c r="N917" s="1" t="s">
        <v>6853</v>
      </c>
      <c r="O917" s="1" t="s">
        <v>8668</v>
      </c>
      <c r="P917" t="s">
        <v>8669</v>
      </c>
      <c r="Q917">
        <v>2.18E-2</v>
      </c>
      <c r="R917" s="5">
        <f t="shared" si="14"/>
        <v>2.1799999999999999E-4</v>
      </c>
      <c r="T917" s="1" t="s">
        <v>1765</v>
      </c>
      <c r="U917" s="3">
        <v>50.261297148941999</v>
      </c>
      <c r="V917" s="3">
        <v>17.899000000000001</v>
      </c>
      <c r="W917" s="3" t="s">
        <v>206</v>
      </c>
      <c r="X917" s="3"/>
    </row>
    <row r="918" spans="14:24" x14ac:dyDescent="0.3">
      <c r="N918" s="1" t="s">
        <v>6853</v>
      </c>
      <c r="O918" s="1" t="s">
        <v>8670</v>
      </c>
      <c r="P918" t="s">
        <v>8671</v>
      </c>
      <c r="Q918">
        <v>2.18E-2</v>
      </c>
      <c r="R918" s="5">
        <f t="shared" si="14"/>
        <v>2.1799999999999999E-4</v>
      </c>
      <c r="T918" s="1" t="s">
        <v>1450</v>
      </c>
      <c r="U918" s="3">
        <v>20.204980554983099</v>
      </c>
      <c r="V918" s="3">
        <v>15.254</v>
      </c>
      <c r="W918" s="3">
        <v>13.49</v>
      </c>
      <c r="X918" s="3"/>
    </row>
    <row r="919" spans="14:24" x14ac:dyDescent="0.3">
      <c r="N919" s="1" t="s">
        <v>6853</v>
      </c>
      <c r="O919" s="1" t="s">
        <v>8672</v>
      </c>
      <c r="P919" t="s">
        <v>8673</v>
      </c>
      <c r="Q919">
        <v>2.18E-2</v>
      </c>
      <c r="R919" s="5">
        <f t="shared" si="14"/>
        <v>2.1799999999999999E-4</v>
      </c>
      <c r="T919" s="1" t="s">
        <v>1932</v>
      </c>
      <c r="U919" s="3">
        <v>14.660991673385899</v>
      </c>
      <c r="V919" s="3">
        <v>85.475999999999999</v>
      </c>
      <c r="W919" s="3">
        <v>49.43</v>
      </c>
      <c r="X919" s="3"/>
    </row>
    <row r="920" spans="14:24" x14ac:dyDescent="0.3">
      <c r="N920" s="1" t="s">
        <v>6853</v>
      </c>
      <c r="O920" s="1" t="s">
        <v>8674</v>
      </c>
      <c r="P920" t="s">
        <v>8675</v>
      </c>
      <c r="Q920">
        <v>2.18E-2</v>
      </c>
      <c r="R920" s="5">
        <f t="shared" si="14"/>
        <v>2.1799999999999999E-4</v>
      </c>
      <c r="T920" s="1" t="s">
        <v>387</v>
      </c>
      <c r="U920" s="3">
        <v>18.5204743083004</v>
      </c>
      <c r="V920" s="3">
        <v>12.385999999999999</v>
      </c>
      <c r="W920" s="3" t="s">
        <v>206</v>
      </c>
      <c r="X920" s="3"/>
    </row>
    <row r="921" spans="14:24" x14ac:dyDescent="0.3">
      <c r="N921" s="1" t="s">
        <v>6853</v>
      </c>
      <c r="O921" s="1" t="s">
        <v>8676</v>
      </c>
      <c r="P921" t="s">
        <v>8677</v>
      </c>
      <c r="Q921">
        <v>2.18E-2</v>
      </c>
      <c r="R921" s="5">
        <f t="shared" si="14"/>
        <v>2.1799999999999999E-4</v>
      </c>
      <c r="T921" s="1" t="s">
        <v>833</v>
      </c>
      <c r="U921" s="3">
        <v>23.4253473932399</v>
      </c>
      <c r="V921" s="3">
        <v>19.984999999999999</v>
      </c>
      <c r="W921" s="3" t="s">
        <v>206</v>
      </c>
      <c r="X921" s="3"/>
    </row>
    <row r="922" spans="14:24" x14ac:dyDescent="0.3">
      <c r="N922" s="1" t="s">
        <v>6853</v>
      </c>
      <c r="O922" s="1" t="s">
        <v>8678</v>
      </c>
      <c r="P922" t="s">
        <v>8679</v>
      </c>
      <c r="Q922">
        <v>2.1700000000000001E-2</v>
      </c>
      <c r="R922" s="5">
        <f t="shared" si="14"/>
        <v>2.1700000000000002E-4</v>
      </c>
      <c r="T922" s="1" t="s">
        <v>3492</v>
      </c>
      <c r="U922" s="3">
        <v>13.050335702042</v>
      </c>
      <c r="V922" s="3">
        <v>0</v>
      </c>
      <c r="W922" s="3">
        <v>76.924999999999997</v>
      </c>
      <c r="X922" s="3"/>
    </row>
    <row r="923" spans="14:24" x14ac:dyDescent="0.3">
      <c r="N923" s="1" t="s">
        <v>6853</v>
      </c>
      <c r="O923" s="1" t="s">
        <v>8680</v>
      </c>
      <c r="P923" t="s">
        <v>8681</v>
      </c>
      <c r="Q923">
        <v>2.1700000000000001E-2</v>
      </c>
      <c r="R923" s="5">
        <f t="shared" si="14"/>
        <v>2.1700000000000002E-4</v>
      </c>
      <c r="T923" s="1" t="s">
        <v>1575</v>
      </c>
      <c r="U923" s="3">
        <v>14.1168522871849</v>
      </c>
      <c r="V923" s="3">
        <v>10.9</v>
      </c>
      <c r="W923" s="3">
        <v>8.9</v>
      </c>
      <c r="X923" s="3"/>
    </row>
    <row r="924" spans="14:24" x14ac:dyDescent="0.3">
      <c r="N924" s="1" t="s">
        <v>6853</v>
      </c>
      <c r="O924" s="1" t="s">
        <v>8682</v>
      </c>
      <c r="P924" t="s">
        <v>8683</v>
      </c>
      <c r="Q924">
        <v>2.1600000000000001E-2</v>
      </c>
      <c r="R924" s="5">
        <f t="shared" si="14"/>
        <v>2.1600000000000002E-4</v>
      </c>
      <c r="T924" s="1" t="s">
        <v>1865</v>
      </c>
      <c r="U924" s="3">
        <v>33.7874574254</v>
      </c>
      <c r="V924" s="3">
        <v>29.64</v>
      </c>
      <c r="W924" s="3">
        <v>50.81</v>
      </c>
      <c r="X924" s="3"/>
    </row>
    <row r="925" spans="14:24" x14ac:dyDescent="0.3">
      <c r="N925" s="1" t="s">
        <v>6853</v>
      </c>
      <c r="O925" s="1" t="s">
        <v>8684</v>
      </c>
      <c r="P925" t="s">
        <v>8685</v>
      </c>
      <c r="Q925">
        <v>2.1600000000000001E-2</v>
      </c>
      <c r="R925" s="5">
        <f t="shared" si="14"/>
        <v>2.1600000000000002E-4</v>
      </c>
      <c r="T925" s="1" t="s">
        <v>1334</v>
      </c>
      <c r="U925" s="3">
        <v>29.991730020098199</v>
      </c>
      <c r="V925" s="3">
        <v>5.2590000000000003</v>
      </c>
      <c r="W925" s="3">
        <v>-15.2</v>
      </c>
      <c r="X925" s="3"/>
    </row>
    <row r="926" spans="14:24" x14ac:dyDescent="0.3">
      <c r="N926" s="1" t="s">
        <v>6853</v>
      </c>
      <c r="O926" s="1" t="s">
        <v>8686</v>
      </c>
      <c r="P926" t="s">
        <v>8687</v>
      </c>
      <c r="Q926">
        <v>2.1600000000000001E-2</v>
      </c>
      <c r="R926" s="5">
        <f t="shared" si="14"/>
        <v>2.1600000000000002E-4</v>
      </c>
      <c r="T926" s="1" t="s">
        <v>1735</v>
      </c>
      <c r="U926" s="3">
        <v>14.199224682880001</v>
      </c>
      <c r="V926" s="3">
        <v>52.043999999999997</v>
      </c>
      <c r="W926" s="3">
        <v>56.678330000000003</v>
      </c>
      <c r="X926" s="3"/>
    </row>
    <row r="927" spans="14:24" x14ac:dyDescent="0.3">
      <c r="N927" s="1" t="s">
        <v>6853</v>
      </c>
      <c r="O927" s="1" t="s">
        <v>8688</v>
      </c>
      <c r="P927" t="s">
        <v>8689</v>
      </c>
      <c r="Q927">
        <v>2.1499999999999998E-2</v>
      </c>
      <c r="R927" s="5">
        <f t="shared" si="14"/>
        <v>2.1499999999999999E-4</v>
      </c>
      <c r="T927" s="1" t="s">
        <v>1901</v>
      </c>
      <c r="U927" s="3">
        <v>33.393010155198198</v>
      </c>
      <c r="V927" s="3">
        <v>-5.452</v>
      </c>
      <c r="W927" s="3" t="s">
        <v>206</v>
      </c>
      <c r="X927" s="3"/>
    </row>
    <row r="928" spans="14:24" x14ac:dyDescent="0.3">
      <c r="N928" s="1" t="s">
        <v>6853</v>
      </c>
      <c r="O928" s="1" t="s">
        <v>8690</v>
      </c>
      <c r="P928" t="s">
        <v>8691</v>
      </c>
      <c r="Q928">
        <v>2.1399999999999999E-2</v>
      </c>
      <c r="R928" s="5">
        <f t="shared" si="14"/>
        <v>2.14E-4</v>
      </c>
      <c r="T928" s="1" t="s">
        <v>975</v>
      </c>
      <c r="U928" s="3">
        <v>15.06751312838</v>
      </c>
      <c r="V928" s="3">
        <v>37.131999999999998</v>
      </c>
      <c r="W928" s="3" t="s">
        <v>206</v>
      </c>
      <c r="X928" s="3"/>
    </row>
    <row r="929" spans="14:24" x14ac:dyDescent="0.3">
      <c r="N929" s="1" t="s">
        <v>6853</v>
      </c>
      <c r="O929" s="1" t="s">
        <v>8692</v>
      </c>
      <c r="P929" t="s">
        <v>8693</v>
      </c>
      <c r="Q929">
        <v>2.1399999999999999E-2</v>
      </c>
      <c r="R929" s="5">
        <f t="shared" si="14"/>
        <v>2.14E-4</v>
      </c>
      <c r="T929" s="1" t="s">
        <v>2701</v>
      </c>
      <c r="U929" s="3">
        <v>18.212719668350001</v>
      </c>
      <c r="V929" s="3">
        <v>0</v>
      </c>
      <c r="W929" s="3">
        <v>12.5</v>
      </c>
      <c r="X929" s="3"/>
    </row>
    <row r="930" spans="14:24" x14ac:dyDescent="0.3">
      <c r="N930" s="1" t="s">
        <v>6853</v>
      </c>
      <c r="O930" s="1" t="s">
        <v>8694</v>
      </c>
      <c r="P930" t="s">
        <v>8695</v>
      </c>
      <c r="Q930">
        <v>2.1399999999999999E-2</v>
      </c>
      <c r="R930" s="5">
        <f t="shared" si="14"/>
        <v>2.14E-4</v>
      </c>
      <c r="T930" s="1" t="s">
        <v>1538</v>
      </c>
      <c r="U930" s="3">
        <v>21.818007292144301</v>
      </c>
      <c r="V930" s="3">
        <v>17.216000000000001</v>
      </c>
      <c r="W930" s="3">
        <v>8.0280000000000005</v>
      </c>
      <c r="X930" s="3"/>
    </row>
    <row r="931" spans="14:24" x14ac:dyDescent="0.3">
      <c r="N931" s="1" t="s">
        <v>6853</v>
      </c>
      <c r="O931" s="1" t="s">
        <v>8696</v>
      </c>
      <c r="P931" t="s">
        <v>8697</v>
      </c>
      <c r="Q931">
        <v>2.1399999999999999E-2</v>
      </c>
      <c r="R931" s="5">
        <f t="shared" si="14"/>
        <v>2.14E-4</v>
      </c>
      <c r="T931" s="1" t="s">
        <v>1718</v>
      </c>
      <c r="U931" s="3">
        <v>9.2639754105933108</v>
      </c>
      <c r="V931" s="3">
        <v>5.2050000000000001</v>
      </c>
      <c r="W931" s="3">
        <v>28.306000000000001</v>
      </c>
      <c r="X931" s="3"/>
    </row>
    <row r="932" spans="14:24" x14ac:dyDescent="0.3">
      <c r="N932" s="1" t="s">
        <v>6853</v>
      </c>
      <c r="O932" s="1" t="s">
        <v>8698</v>
      </c>
      <c r="P932" t="s">
        <v>8699</v>
      </c>
      <c r="Q932">
        <v>2.1299999999999999E-2</v>
      </c>
      <c r="R932" s="5">
        <f t="shared" si="14"/>
        <v>2.13E-4</v>
      </c>
      <c r="T932" s="1" t="s">
        <v>1579</v>
      </c>
      <c r="U932" s="3">
        <v>14.702715507600001</v>
      </c>
      <c r="V932" s="3">
        <v>6.3120000000000003</v>
      </c>
      <c r="W932" s="3">
        <v>8.5</v>
      </c>
      <c r="X932" s="3"/>
    </row>
    <row r="933" spans="14:24" x14ac:dyDescent="0.3">
      <c r="N933" s="1" t="s">
        <v>6853</v>
      </c>
      <c r="O933" s="1" t="s">
        <v>8700</v>
      </c>
      <c r="P933" t="s">
        <v>8701</v>
      </c>
      <c r="Q933">
        <v>2.1299999999999999E-2</v>
      </c>
      <c r="R933" s="5">
        <f t="shared" si="14"/>
        <v>2.13E-4</v>
      </c>
      <c r="T933" s="1" t="s">
        <v>1805</v>
      </c>
      <c r="U933" s="3">
        <v>11.9874445180882</v>
      </c>
      <c r="V933" s="3">
        <v>97.682000000000002</v>
      </c>
      <c r="W933" s="3">
        <v>42.826000000000001</v>
      </c>
      <c r="X933" s="3"/>
    </row>
    <row r="934" spans="14:24" x14ac:dyDescent="0.3">
      <c r="N934" s="1" t="s">
        <v>6853</v>
      </c>
      <c r="O934" s="1" t="s">
        <v>8702</v>
      </c>
      <c r="P934" t="s">
        <v>8703</v>
      </c>
      <c r="Q934">
        <v>2.1299999999999999E-2</v>
      </c>
      <c r="R934" s="5">
        <f t="shared" si="14"/>
        <v>2.13E-4</v>
      </c>
      <c r="T934" s="1" t="s">
        <v>1585</v>
      </c>
      <c r="U934" s="3">
        <v>14.70260508948</v>
      </c>
      <c r="V934" s="3">
        <v>14.680999999999999</v>
      </c>
      <c r="W934" s="3" t="s">
        <v>206</v>
      </c>
      <c r="X934" s="3"/>
    </row>
    <row r="935" spans="14:24" x14ac:dyDescent="0.3">
      <c r="N935" s="1" t="s">
        <v>6853</v>
      </c>
      <c r="O935" s="1" t="s">
        <v>8704</v>
      </c>
      <c r="P935" t="s">
        <v>8705</v>
      </c>
      <c r="Q935">
        <v>2.12E-2</v>
      </c>
      <c r="R935" s="5">
        <f t="shared" si="14"/>
        <v>2.12E-4</v>
      </c>
      <c r="T935" s="1" t="s">
        <v>1587</v>
      </c>
      <c r="U935" s="3">
        <v>35.706709208394798</v>
      </c>
      <c r="V935" s="3">
        <v>7.2080000000000002</v>
      </c>
      <c r="W935" s="3" t="s">
        <v>206</v>
      </c>
      <c r="X935" s="3"/>
    </row>
    <row r="936" spans="14:24" x14ac:dyDescent="0.3">
      <c r="N936" s="1" t="s">
        <v>6853</v>
      </c>
      <c r="O936" s="1" t="s">
        <v>8706</v>
      </c>
      <c r="P936" t="s">
        <v>7808</v>
      </c>
      <c r="Q936">
        <v>2.12E-2</v>
      </c>
      <c r="R936" s="5">
        <f t="shared" si="14"/>
        <v>2.12E-4</v>
      </c>
      <c r="T936" s="1" t="s">
        <v>430</v>
      </c>
      <c r="U936" s="3">
        <v>214.61200743790801</v>
      </c>
      <c r="V936" s="3">
        <v>7.0570000000000004</v>
      </c>
      <c r="W936" s="3">
        <v>16.596</v>
      </c>
      <c r="X936" s="3"/>
    </row>
    <row r="937" spans="14:24" x14ac:dyDescent="0.3">
      <c r="N937" s="1" t="s">
        <v>6853</v>
      </c>
      <c r="O937" s="1" t="s">
        <v>8707</v>
      </c>
      <c r="P937" t="s">
        <v>8708</v>
      </c>
      <c r="Q937">
        <v>2.12E-2</v>
      </c>
      <c r="R937" s="5">
        <f t="shared" si="14"/>
        <v>2.12E-4</v>
      </c>
      <c r="T937" s="1" t="s">
        <v>1639</v>
      </c>
      <c r="U937" s="3">
        <v>12.3025712142224</v>
      </c>
      <c r="V937" s="3">
        <v>21.946999999999999</v>
      </c>
      <c r="W937" s="3">
        <v>37.524999999999999</v>
      </c>
      <c r="X937" s="3"/>
    </row>
    <row r="938" spans="14:24" x14ac:dyDescent="0.3">
      <c r="N938" s="1" t="s">
        <v>6853</v>
      </c>
      <c r="O938" s="1" t="s">
        <v>8709</v>
      </c>
      <c r="P938" t="s">
        <v>8710</v>
      </c>
      <c r="Q938">
        <v>2.12E-2</v>
      </c>
      <c r="R938" s="5">
        <f t="shared" si="14"/>
        <v>2.12E-4</v>
      </c>
      <c r="T938" s="1" t="s">
        <v>1525</v>
      </c>
      <c r="U938" s="3">
        <v>28.534942478836602</v>
      </c>
      <c r="V938" s="3">
        <v>-14.448</v>
      </c>
      <c r="W938" s="3">
        <v>127.316</v>
      </c>
      <c r="X938" s="3"/>
    </row>
    <row r="939" spans="14:24" x14ac:dyDescent="0.3">
      <c r="N939" s="1" t="s">
        <v>6853</v>
      </c>
      <c r="O939" s="1" t="s">
        <v>8711</v>
      </c>
      <c r="P939" t="s">
        <v>8712</v>
      </c>
      <c r="Q939">
        <v>2.1100000000000001E-2</v>
      </c>
      <c r="R939" s="5">
        <f t="shared" si="14"/>
        <v>2.1100000000000001E-4</v>
      </c>
      <c r="T939" s="1" t="s">
        <v>1667</v>
      </c>
      <c r="U939" s="3">
        <v>17.317065127782399</v>
      </c>
      <c r="V939" s="3">
        <v>11.233000000000001</v>
      </c>
      <c r="W939" s="3">
        <v>25.58475</v>
      </c>
      <c r="X939" s="3"/>
    </row>
    <row r="940" spans="14:24" x14ac:dyDescent="0.3">
      <c r="N940" s="1" t="s">
        <v>6853</v>
      </c>
      <c r="O940" s="1" t="s">
        <v>8713</v>
      </c>
      <c r="P940" t="s">
        <v>8714</v>
      </c>
      <c r="Q940">
        <v>2.1000000000000001E-2</v>
      </c>
      <c r="R940" s="5">
        <f t="shared" si="14"/>
        <v>2.1000000000000001E-4</v>
      </c>
      <c r="T940" s="1" t="s">
        <v>1420</v>
      </c>
      <c r="U940" s="3">
        <v>15.100869565217399</v>
      </c>
      <c r="V940" s="3">
        <v>33.134</v>
      </c>
      <c r="W940" s="3" t="s">
        <v>206</v>
      </c>
      <c r="X940" s="3"/>
    </row>
    <row r="941" spans="14:24" x14ac:dyDescent="0.3">
      <c r="N941" s="1" t="s">
        <v>6853</v>
      </c>
      <c r="O941" s="1" t="s">
        <v>8715</v>
      </c>
      <c r="P941" t="s">
        <v>8716</v>
      </c>
      <c r="Q941">
        <v>2.1000000000000001E-2</v>
      </c>
      <c r="R941" s="5">
        <f t="shared" si="14"/>
        <v>2.1000000000000001E-4</v>
      </c>
      <c r="T941" s="1" t="s">
        <v>1444</v>
      </c>
      <c r="U941" s="3">
        <v>13.0126534445823</v>
      </c>
      <c r="V941" s="3">
        <v>16.501999999999999</v>
      </c>
      <c r="W941" s="3" t="s">
        <v>206</v>
      </c>
      <c r="X941" s="3"/>
    </row>
    <row r="942" spans="14:24" x14ac:dyDescent="0.3">
      <c r="N942" s="1" t="s">
        <v>6853</v>
      </c>
      <c r="O942" s="1" t="s">
        <v>8717</v>
      </c>
      <c r="P942" t="s">
        <v>8718</v>
      </c>
      <c r="Q942">
        <v>2.0899999999999998E-2</v>
      </c>
      <c r="R942" s="5">
        <f t="shared" si="14"/>
        <v>2.0899999999999998E-4</v>
      </c>
      <c r="T942" s="1" t="s">
        <v>1574</v>
      </c>
      <c r="U942" s="3">
        <v>19.895938572761199</v>
      </c>
      <c r="V942" s="3">
        <v>9.1750000000000007</v>
      </c>
      <c r="W942" s="3">
        <v>26.663</v>
      </c>
      <c r="X942" s="3"/>
    </row>
    <row r="943" spans="14:24" x14ac:dyDescent="0.3">
      <c r="N943" s="1" t="s">
        <v>6853</v>
      </c>
      <c r="O943" s="1" t="s">
        <v>8719</v>
      </c>
      <c r="P943" t="s">
        <v>8720</v>
      </c>
      <c r="Q943">
        <v>2.0799999999999999E-2</v>
      </c>
      <c r="R943" s="5">
        <f t="shared" si="14"/>
        <v>2.0799999999999999E-4</v>
      </c>
      <c r="T943" s="1" t="s">
        <v>1827</v>
      </c>
      <c r="U943" s="3">
        <v>14.058865092</v>
      </c>
      <c r="V943" s="3">
        <v>-17.504999999999999</v>
      </c>
      <c r="W943" s="3">
        <v>62.7</v>
      </c>
      <c r="X943" s="3"/>
    </row>
    <row r="944" spans="14:24" x14ac:dyDescent="0.3">
      <c r="N944" s="1" t="s">
        <v>6853</v>
      </c>
      <c r="O944" t="s">
        <v>8721</v>
      </c>
      <c r="P944" t="s">
        <v>8722</v>
      </c>
      <c r="Q944">
        <v>2.0799999999999999E-2</v>
      </c>
      <c r="R944" s="5">
        <f t="shared" si="14"/>
        <v>2.0799999999999999E-4</v>
      </c>
      <c r="T944" s="1" t="s">
        <v>1430</v>
      </c>
      <c r="U944" s="3">
        <v>15.840151392999999</v>
      </c>
      <c r="V944" s="3">
        <v>15.167</v>
      </c>
      <c r="W944" s="3" t="s">
        <v>206</v>
      </c>
      <c r="X944" s="3"/>
    </row>
    <row r="945" spans="14:24" x14ac:dyDescent="0.3">
      <c r="N945" s="1" t="s">
        <v>6853</v>
      </c>
      <c r="O945" s="1" t="s">
        <v>8723</v>
      </c>
      <c r="P945" t="s">
        <v>8724</v>
      </c>
      <c r="Q945">
        <v>2.07E-2</v>
      </c>
      <c r="R945" s="5">
        <f t="shared" si="14"/>
        <v>2.0699999999999999E-4</v>
      </c>
      <c r="T945" s="1" t="s">
        <v>1571</v>
      </c>
      <c r="U945" s="3">
        <v>12.6651800793737</v>
      </c>
      <c r="V945" s="3">
        <v>5.7000000000000002E-2</v>
      </c>
      <c r="W945" s="3">
        <v>5</v>
      </c>
      <c r="X945" s="3"/>
    </row>
    <row r="946" spans="14:24" x14ac:dyDescent="0.3">
      <c r="N946" s="1" t="s">
        <v>6853</v>
      </c>
      <c r="O946" s="1" t="s">
        <v>8725</v>
      </c>
      <c r="P946" t="s">
        <v>8726</v>
      </c>
      <c r="Q946">
        <v>2.07E-2</v>
      </c>
      <c r="R946" s="5">
        <f t="shared" si="14"/>
        <v>2.0699999999999999E-4</v>
      </c>
      <c r="T946" s="1" t="s">
        <v>1777</v>
      </c>
      <c r="U946" s="3">
        <v>11.0757544920285</v>
      </c>
      <c r="V946" s="3">
        <v>28.497</v>
      </c>
      <c r="W946" s="3">
        <v>8.1460000000000008</v>
      </c>
      <c r="X946" s="3"/>
    </row>
    <row r="947" spans="14:24" x14ac:dyDescent="0.3">
      <c r="N947" s="1" t="s">
        <v>6853</v>
      </c>
      <c r="O947" s="1" t="s">
        <v>8727</v>
      </c>
      <c r="P947" t="s">
        <v>8728</v>
      </c>
      <c r="Q947">
        <v>2.07E-2</v>
      </c>
      <c r="R947" s="5">
        <f t="shared" si="14"/>
        <v>2.0699999999999999E-4</v>
      </c>
      <c r="T947" s="1" t="s">
        <v>1598</v>
      </c>
      <c r="U947" s="3">
        <v>17.42716627779</v>
      </c>
      <c r="V947" s="3">
        <v>15.003</v>
      </c>
      <c r="W947" s="3">
        <v>7.1923300000000001</v>
      </c>
      <c r="X947" s="3"/>
    </row>
    <row r="948" spans="14:24" x14ac:dyDescent="0.3">
      <c r="N948" s="1" t="s">
        <v>6853</v>
      </c>
      <c r="O948" s="1" t="s">
        <v>8729</v>
      </c>
      <c r="P948" t="s">
        <v>8730</v>
      </c>
      <c r="Q948">
        <v>2.07E-2</v>
      </c>
      <c r="R948" s="5">
        <f t="shared" si="14"/>
        <v>2.0699999999999999E-4</v>
      </c>
      <c r="T948" s="1" t="s">
        <v>1413</v>
      </c>
      <c r="U948" s="3">
        <v>21.174811095652199</v>
      </c>
      <c r="V948" s="3">
        <v>12.04</v>
      </c>
      <c r="W948" s="3">
        <v>6.9915000000000003</v>
      </c>
      <c r="X948" s="3"/>
    </row>
    <row r="949" spans="14:24" x14ac:dyDescent="0.3">
      <c r="N949" s="1" t="s">
        <v>6853</v>
      </c>
      <c r="O949" t="s">
        <v>8731</v>
      </c>
      <c r="P949" t="s">
        <v>8732</v>
      </c>
      <c r="Q949">
        <v>2.07E-2</v>
      </c>
      <c r="R949" s="5">
        <f t="shared" si="14"/>
        <v>2.0699999999999999E-4</v>
      </c>
      <c r="T949" s="1" t="s">
        <v>1456</v>
      </c>
      <c r="U949" s="3">
        <v>14.219022580920001</v>
      </c>
      <c r="V949" s="3">
        <v>2.403</v>
      </c>
      <c r="W949" s="3">
        <v>6.8070000000000004</v>
      </c>
      <c r="X949" s="3"/>
    </row>
    <row r="950" spans="14:24" x14ac:dyDescent="0.3">
      <c r="N950" s="1" t="s">
        <v>6853</v>
      </c>
      <c r="O950" s="1" t="s">
        <v>8733</v>
      </c>
      <c r="P950" t="s">
        <v>8734</v>
      </c>
      <c r="Q950">
        <v>2.06E-2</v>
      </c>
      <c r="R950" s="5">
        <f t="shared" si="14"/>
        <v>2.0599999999999999E-4</v>
      </c>
      <c r="T950" s="1" t="s">
        <v>2069</v>
      </c>
      <c r="U950" s="3">
        <v>25.3520014600591</v>
      </c>
      <c r="V950" s="3">
        <v>-7.0720000000000001</v>
      </c>
      <c r="W950" s="3" t="s">
        <v>206</v>
      </c>
      <c r="X950" s="3"/>
    </row>
    <row r="951" spans="14:24" x14ac:dyDescent="0.3">
      <c r="N951" s="1" t="s">
        <v>6853</v>
      </c>
      <c r="O951" s="1" t="s">
        <v>8735</v>
      </c>
      <c r="P951" s="1" t="s">
        <v>8736</v>
      </c>
      <c r="Q951">
        <v>2.06E-2</v>
      </c>
      <c r="R951" s="5">
        <f t="shared" si="14"/>
        <v>2.0599999999999999E-4</v>
      </c>
      <c r="T951" s="1" t="s">
        <v>1643</v>
      </c>
      <c r="U951" s="3">
        <v>10.4320764478913</v>
      </c>
      <c r="V951" s="3">
        <v>-3.609</v>
      </c>
      <c r="W951" s="3">
        <v>4.1050000000000004</v>
      </c>
      <c r="X951" s="3"/>
    </row>
    <row r="952" spans="14:24" x14ac:dyDescent="0.3">
      <c r="N952" s="1" t="s">
        <v>6853</v>
      </c>
      <c r="O952" s="1" t="s">
        <v>8737</v>
      </c>
      <c r="P952" s="1" t="s">
        <v>8738</v>
      </c>
      <c r="Q952">
        <v>2.06E-2</v>
      </c>
      <c r="R952" s="5">
        <f t="shared" si="14"/>
        <v>2.0599999999999999E-4</v>
      </c>
      <c r="T952" s="1" t="s">
        <v>1656</v>
      </c>
      <c r="U952" s="3">
        <v>14.727226523842999</v>
      </c>
      <c r="V952" s="3">
        <v>1.409</v>
      </c>
      <c r="W952" s="3" t="s">
        <v>206</v>
      </c>
      <c r="X952" s="3"/>
    </row>
    <row r="953" spans="14:24" x14ac:dyDescent="0.3">
      <c r="N953" s="1" t="s">
        <v>6853</v>
      </c>
      <c r="O953" s="1" t="s">
        <v>8739</v>
      </c>
      <c r="P953" s="1" t="s">
        <v>8740</v>
      </c>
      <c r="Q953">
        <v>2.0500000000000001E-2</v>
      </c>
      <c r="R953" s="5">
        <f t="shared" si="14"/>
        <v>2.05E-4</v>
      </c>
      <c r="T953" s="1" t="s">
        <v>723</v>
      </c>
      <c r="U953" s="3">
        <v>16.49913623942</v>
      </c>
      <c r="V953" s="3">
        <v>21.731999999999999</v>
      </c>
      <c r="W953" s="3" t="s">
        <v>206</v>
      </c>
      <c r="X953" s="3"/>
    </row>
    <row r="954" spans="14:24" x14ac:dyDescent="0.3">
      <c r="N954" s="1" t="s">
        <v>6853</v>
      </c>
      <c r="O954" s="1" t="s">
        <v>8741</v>
      </c>
      <c r="P954" s="1" t="s">
        <v>8742</v>
      </c>
      <c r="Q954">
        <v>2.0500000000000001E-2</v>
      </c>
      <c r="R954" s="5">
        <f t="shared" si="14"/>
        <v>2.05E-4</v>
      </c>
      <c r="T954" s="1" t="s">
        <v>1834</v>
      </c>
      <c r="U954" s="3">
        <v>13.06675490344</v>
      </c>
      <c r="V954" s="3">
        <v>19.414000000000001</v>
      </c>
      <c r="W954" s="3" t="s">
        <v>206</v>
      </c>
      <c r="X954" s="3"/>
    </row>
    <row r="955" spans="14:24" x14ac:dyDescent="0.3">
      <c r="N955" s="1" t="s">
        <v>6853</v>
      </c>
      <c r="O955" s="1" t="s">
        <v>8743</v>
      </c>
      <c r="P955" t="s">
        <v>8744</v>
      </c>
      <c r="Q955">
        <v>2.0500000000000001E-2</v>
      </c>
      <c r="R955" s="5">
        <f t="shared" si="14"/>
        <v>2.05E-4</v>
      </c>
      <c r="T955" s="1" t="s">
        <v>1779</v>
      </c>
      <c r="U955" s="3">
        <v>16.722228803894701</v>
      </c>
      <c r="V955" s="3">
        <v>0</v>
      </c>
      <c r="W955" s="3" t="s">
        <v>206</v>
      </c>
      <c r="X955" s="3"/>
    </row>
    <row r="956" spans="14:24" x14ac:dyDescent="0.3">
      <c r="N956" s="1" t="s">
        <v>6853</v>
      </c>
      <c r="O956" s="1" t="s">
        <v>8745</v>
      </c>
      <c r="P956" t="s">
        <v>8746</v>
      </c>
      <c r="Q956">
        <v>2.0500000000000001E-2</v>
      </c>
      <c r="R956" s="5">
        <f t="shared" si="14"/>
        <v>2.05E-4</v>
      </c>
      <c r="T956" s="1" t="s">
        <v>2116</v>
      </c>
      <c r="U956" s="3">
        <v>16.60487162754</v>
      </c>
      <c r="V956" s="3">
        <v>5.3719999999999999</v>
      </c>
      <c r="W956" s="3" t="s">
        <v>206</v>
      </c>
      <c r="X956" s="3"/>
    </row>
    <row r="957" spans="14:24" x14ac:dyDescent="0.3">
      <c r="N957" s="1" t="s">
        <v>6853</v>
      </c>
      <c r="O957" s="1" t="s">
        <v>8747</v>
      </c>
      <c r="P957" t="s">
        <v>8748</v>
      </c>
      <c r="Q957">
        <v>2.0400000000000001E-2</v>
      </c>
      <c r="R957" s="5">
        <f t="shared" si="14"/>
        <v>2.0400000000000003E-4</v>
      </c>
      <c r="T957" s="1" t="s">
        <v>2162</v>
      </c>
      <c r="U957" s="3">
        <v>59.612863380348898</v>
      </c>
      <c r="V957" s="3">
        <v>0</v>
      </c>
      <c r="W957" s="3">
        <v>47.2</v>
      </c>
      <c r="X957" s="3"/>
    </row>
    <row r="958" spans="14:24" x14ac:dyDescent="0.3">
      <c r="N958" s="1" t="s">
        <v>6853</v>
      </c>
      <c r="O958" s="1" t="s">
        <v>8749</v>
      </c>
      <c r="P958" t="s">
        <v>8750</v>
      </c>
      <c r="Q958">
        <v>2.0400000000000001E-2</v>
      </c>
      <c r="R958" s="5">
        <f t="shared" si="14"/>
        <v>2.0400000000000003E-4</v>
      </c>
      <c r="T958" s="1" t="s">
        <v>1583</v>
      </c>
      <c r="U958" s="3">
        <v>16.185200733718101</v>
      </c>
      <c r="V958" s="3">
        <v>7.4969999999999999</v>
      </c>
      <c r="W958" s="3">
        <v>20.25</v>
      </c>
      <c r="X958" s="3"/>
    </row>
    <row r="959" spans="14:24" x14ac:dyDescent="0.3">
      <c r="N959" s="1" t="s">
        <v>6853</v>
      </c>
      <c r="O959" s="1" t="s">
        <v>8751</v>
      </c>
      <c r="P959" t="s">
        <v>8752</v>
      </c>
      <c r="Q959">
        <v>2.0400000000000001E-2</v>
      </c>
      <c r="R959" s="5">
        <f t="shared" si="14"/>
        <v>2.0400000000000003E-4</v>
      </c>
      <c r="T959" s="1" t="s">
        <v>1686</v>
      </c>
      <c r="U959" s="3">
        <v>17.181553508546301</v>
      </c>
      <c r="V959" s="3">
        <v>-4.0739999999999998</v>
      </c>
      <c r="W959" s="3" t="s">
        <v>206</v>
      </c>
      <c r="X959" s="3"/>
    </row>
    <row r="960" spans="14:24" x14ac:dyDescent="0.3">
      <c r="N960" s="1" t="s">
        <v>6853</v>
      </c>
      <c r="O960" s="1" t="s">
        <v>8753</v>
      </c>
      <c r="P960" t="s">
        <v>8754</v>
      </c>
      <c r="Q960">
        <v>2.0400000000000001E-2</v>
      </c>
      <c r="R960" s="5">
        <f t="shared" si="14"/>
        <v>2.0400000000000003E-4</v>
      </c>
      <c r="T960" s="1" t="s">
        <v>195</v>
      </c>
      <c r="U960" s="3">
        <v>12.6094402878</v>
      </c>
      <c r="V960" s="3">
        <v>-10.356999999999999</v>
      </c>
      <c r="W960" s="3">
        <v>17.600000000000001</v>
      </c>
      <c r="X960" s="3"/>
    </row>
    <row r="961" spans="14:24" x14ac:dyDescent="0.3">
      <c r="N961" s="1" t="s">
        <v>6853</v>
      </c>
      <c r="O961" s="1" t="s">
        <v>8755</v>
      </c>
      <c r="P961" s="1" t="s">
        <v>8756</v>
      </c>
      <c r="Q961">
        <v>2.0400000000000001E-2</v>
      </c>
      <c r="R961" s="5">
        <f t="shared" si="14"/>
        <v>2.0400000000000003E-4</v>
      </c>
      <c r="T961" s="1" t="s">
        <v>1871</v>
      </c>
      <c r="U961" s="3">
        <v>31.068115942028999</v>
      </c>
      <c r="V961" s="3">
        <v>19.166</v>
      </c>
      <c r="W961" s="3">
        <v>25.139500000000002</v>
      </c>
      <c r="X961" s="3"/>
    </row>
    <row r="962" spans="14:24" x14ac:dyDescent="0.3">
      <c r="N962" s="1" t="s">
        <v>6853</v>
      </c>
      <c r="O962" s="1" t="s">
        <v>8757</v>
      </c>
      <c r="P962" s="1" t="s">
        <v>8758</v>
      </c>
      <c r="Q962">
        <v>2.0400000000000001E-2</v>
      </c>
      <c r="R962" s="5">
        <f t="shared" si="14"/>
        <v>2.0400000000000003E-4</v>
      </c>
      <c r="T962" s="1" t="s">
        <v>755</v>
      </c>
      <c r="U962" s="3">
        <v>19.899800962505601</v>
      </c>
      <c r="V962" s="3">
        <v>35.241</v>
      </c>
      <c r="W962" s="3" t="s">
        <v>206</v>
      </c>
      <c r="X962" s="3"/>
    </row>
    <row r="963" spans="14:24" x14ac:dyDescent="0.3">
      <c r="N963" s="1" t="s">
        <v>6853</v>
      </c>
      <c r="O963" s="1" t="s">
        <v>8759</v>
      </c>
      <c r="P963" t="s">
        <v>8760</v>
      </c>
      <c r="Q963">
        <v>2.0299999999999999E-2</v>
      </c>
      <c r="R963" s="5">
        <f t="shared" si="14"/>
        <v>2.0299999999999997E-4</v>
      </c>
      <c r="T963" s="1" t="s">
        <v>1773</v>
      </c>
      <c r="U963" s="3">
        <v>12.7858023771629</v>
      </c>
      <c r="V963" s="3">
        <v>3.5710000000000002</v>
      </c>
      <c r="W963" s="3" t="s">
        <v>206</v>
      </c>
      <c r="X963" s="3"/>
    </row>
    <row r="964" spans="14:24" x14ac:dyDescent="0.3">
      <c r="N964" s="1" t="s">
        <v>6853</v>
      </c>
      <c r="O964" s="1" t="s">
        <v>8761</v>
      </c>
      <c r="P964" t="s">
        <v>8762</v>
      </c>
      <c r="Q964">
        <v>2.0299999999999999E-2</v>
      </c>
      <c r="R964" s="5">
        <f t="shared" si="14"/>
        <v>2.0299999999999997E-4</v>
      </c>
      <c r="T964" s="1" t="s">
        <v>760</v>
      </c>
      <c r="U964" s="3">
        <v>70.3646633412325</v>
      </c>
      <c r="V964" s="3">
        <v>20.652000000000001</v>
      </c>
      <c r="W964" s="3">
        <v>47.7</v>
      </c>
      <c r="X964" s="3"/>
    </row>
    <row r="965" spans="14:24" x14ac:dyDescent="0.3">
      <c r="N965" s="1" t="s">
        <v>6853</v>
      </c>
      <c r="O965" s="1" t="s">
        <v>8763</v>
      </c>
      <c r="P965" t="s">
        <v>8764</v>
      </c>
      <c r="Q965">
        <v>2.0299999999999999E-2</v>
      </c>
      <c r="R965" s="5">
        <f t="shared" si="14"/>
        <v>2.0299999999999997E-4</v>
      </c>
      <c r="T965" s="1" t="s">
        <v>1592</v>
      </c>
      <c r="U965" s="3">
        <v>17.837749041950001</v>
      </c>
      <c r="V965" s="3">
        <v>13.548</v>
      </c>
      <c r="W965" s="3">
        <v>12</v>
      </c>
      <c r="X965" s="3"/>
    </row>
    <row r="966" spans="14:24" x14ac:dyDescent="0.3">
      <c r="N966" s="1" t="s">
        <v>6853</v>
      </c>
      <c r="O966" s="1" t="s">
        <v>8765</v>
      </c>
      <c r="P966" t="s">
        <v>8766</v>
      </c>
      <c r="Q966">
        <v>2.0299999999999999E-2</v>
      </c>
      <c r="R966" s="5">
        <f t="shared" si="14"/>
        <v>2.0299999999999997E-4</v>
      </c>
      <c r="T966" s="1" t="s">
        <v>1520</v>
      </c>
      <c r="U966" s="3">
        <v>15.979266340772901</v>
      </c>
      <c r="V966" s="3">
        <v>22.928000000000001</v>
      </c>
      <c r="W966" s="3">
        <v>9.3000000000000007</v>
      </c>
      <c r="X966" s="3"/>
    </row>
    <row r="967" spans="14:24" x14ac:dyDescent="0.3">
      <c r="N967" s="1" t="s">
        <v>6853</v>
      </c>
      <c r="O967" s="1" t="s">
        <v>8767</v>
      </c>
      <c r="P967" t="s">
        <v>8768</v>
      </c>
      <c r="Q967">
        <v>2.0299999999999999E-2</v>
      </c>
      <c r="R967" s="5">
        <f t="shared" si="14"/>
        <v>2.0299999999999997E-4</v>
      </c>
      <c r="T967" s="1" t="s">
        <v>1590</v>
      </c>
      <c r="U967" s="3">
        <v>14.147807567196899</v>
      </c>
      <c r="V967" s="3">
        <v>19.893000000000001</v>
      </c>
      <c r="W967" s="3" t="s">
        <v>206</v>
      </c>
      <c r="X967" s="3"/>
    </row>
    <row r="968" spans="14:24" x14ac:dyDescent="0.3">
      <c r="N968" s="1" t="s">
        <v>6853</v>
      </c>
      <c r="O968" s="1" t="s">
        <v>8769</v>
      </c>
      <c r="P968" t="s">
        <v>8770</v>
      </c>
      <c r="Q968">
        <v>2.0199999999999999E-2</v>
      </c>
      <c r="R968" s="5">
        <f t="shared" si="14"/>
        <v>2.02E-4</v>
      </c>
      <c r="T968" s="1" t="s">
        <v>1717</v>
      </c>
      <c r="U968" s="3">
        <v>25.9351565876153</v>
      </c>
      <c r="V968" s="3">
        <v>12.198</v>
      </c>
      <c r="W968" s="3">
        <v>9.3369999999999997</v>
      </c>
      <c r="X968" s="3"/>
    </row>
    <row r="969" spans="14:24" x14ac:dyDescent="0.3">
      <c r="N969" s="1" t="s">
        <v>6853</v>
      </c>
      <c r="O969" s="1" t="s">
        <v>8771</v>
      </c>
      <c r="P969" t="s">
        <v>8772</v>
      </c>
      <c r="Q969">
        <v>2.0199999999999999E-2</v>
      </c>
      <c r="R969" s="5">
        <f t="shared" ref="R969:R1032" si="15">Q969/100</f>
        <v>2.02E-4</v>
      </c>
      <c r="T969" s="1" t="s">
        <v>1509</v>
      </c>
      <c r="U969" s="3">
        <v>15.622589326087001</v>
      </c>
      <c r="V969" s="3">
        <v>8.2370000000000001</v>
      </c>
      <c r="W969" s="3">
        <v>17.901</v>
      </c>
      <c r="X969" s="3"/>
    </row>
    <row r="970" spans="14:24" x14ac:dyDescent="0.3">
      <c r="N970" s="1" t="s">
        <v>6853</v>
      </c>
      <c r="O970" s="1" t="s">
        <v>8773</v>
      </c>
      <c r="P970" t="s">
        <v>8774</v>
      </c>
      <c r="Q970">
        <v>2.01E-2</v>
      </c>
      <c r="R970" s="5">
        <f t="shared" si="15"/>
        <v>2.0100000000000001E-4</v>
      </c>
      <c r="T970" s="1" t="s">
        <v>775</v>
      </c>
      <c r="U970" s="3">
        <v>15.21485235888</v>
      </c>
      <c r="V970" s="3">
        <v>0</v>
      </c>
      <c r="W970" s="3" t="s">
        <v>206</v>
      </c>
      <c r="X970" s="3"/>
    </row>
    <row r="971" spans="14:24" x14ac:dyDescent="0.3">
      <c r="N971" s="1" t="s">
        <v>6853</v>
      </c>
      <c r="O971" s="1" t="s">
        <v>8775</v>
      </c>
      <c r="P971" t="s">
        <v>8776</v>
      </c>
      <c r="Q971">
        <v>2.01E-2</v>
      </c>
      <c r="R971" s="5">
        <f t="shared" si="15"/>
        <v>2.0100000000000001E-4</v>
      </c>
      <c r="T971" s="1" t="s">
        <v>1688</v>
      </c>
      <c r="U971" s="3">
        <v>1986.454778157</v>
      </c>
      <c r="V971" s="3">
        <v>0</v>
      </c>
      <c r="W971" s="3" t="s">
        <v>206</v>
      </c>
      <c r="X971" s="3"/>
    </row>
    <row r="972" spans="14:24" x14ac:dyDescent="0.3">
      <c r="N972" s="1" t="s">
        <v>6853</v>
      </c>
      <c r="O972" s="1" t="s">
        <v>8777</v>
      </c>
      <c r="P972" t="s">
        <v>8778</v>
      </c>
      <c r="Q972">
        <v>0.02</v>
      </c>
      <c r="R972" s="5">
        <f t="shared" si="15"/>
        <v>2.0000000000000001E-4</v>
      </c>
      <c r="T972" s="1" t="s">
        <v>1581</v>
      </c>
      <c r="U972" s="3">
        <v>48.479104477611898</v>
      </c>
      <c r="V972" s="3">
        <v>0</v>
      </c>
      <c r="W972" s="3" t="s">
        <v>206</v>
      </c>
      <c r="X972" s="3"/>
    </row>
    <row r="973" spans="14:24" x14ac:dyDescent="0.3">
      <c r="N973" s="1" t="s">
        <v>6853</v>
      </c>
      <c r="O973" s="1" t="s">
        <v>8779</v>
      </c>
      <c r="P973" t="s">
        <v>8780</v>
      </c>
      <c r="Q973">
        <v>0.02</v>
      </c>
      <c r="R973" s="5">
        <f t="shared" si="15"/>
        <v>2.0000000000000001E-4</v>
      </c>
      <c r="T973" s="1" t="s">
        <v>236</v>
      </c>
      <c r="U973" s="3">
        <v>15.915441463507801</v>
      </c>
      <c r="V973" s="3">
        <v>0</v>
      </c>
      <c r="W973" s="3">
        <v>79.106999999999999</v>
      </c>
      <c r="X973" s="3"/>
    </row>
    <row r="974" spans="14:24" x14ac:dyDescent="0.3">
      <c r="N974" s="1" t="s">
        <v>6853</v>
      </c>
      <c r="O974" s="1" t="s">
        <v>8781</v>
      </c>
      <c r="P974" t="s">
        <v>8782</v>
      </c>
      <c r="Q974">
        <v>0.02</v>
      </c>
      <c r="R974" s="5">
        <f t="shared" si="15"/>
        <v>2.0000000000000001E-4</v>
      </c>
      <c r="T974" s="1" t="s">
        <v>175</v>
      </c>
      <c r="U974" s="3">
        <v>13.23119448368</v>
      </c>
      <c r="V974" s="3">
        <v>14.624000000000001</v>
      </c>
      <c r="W974" s="3">
        <v>9.6</v>
      </c>
      <c r="X974" s="3"/>
    </row>
    <row r="975" spans="14:24" x14ac:dyDescent="0.3">
      <c r="N975" s="1" t="s">
        <v>6853</v>
      </c>
      <c r="O975" s="1" t="s">
        <v>8783</v>
      </c>
      <c r="P975" t="s">
        <v>8784</v>
      </c>
      <c r="Q975">
        <v>0.02</v>
      </c>
      <c r="R975" s="5">
        <f t="shared" si="15"/>
        <v>2.0000000000000001E-4</v>
      </c>
      <c r="T975" s="1" t="s">
        <v>1541</v>
      </c>
      <c r="U975" s="3">
        <v>12.80359918019</v>
      </c>
      <c r="V975" s="3">
        <v>31.39</v>
      </c>
      <c r="W975" s="3" t="s">
        <v>206</v>
      </c>
      <c r="X975" s="3"/>
    </row>
    <row r="976" spans="14:24" x14ac:dyDescent="0.3">
      <c r="N976" s="1" t="s">
        <v>6853</v>
      </c>
      <c r="O976" s="1" t="s">
        <v>8785</v>
      </c>
      <c r="P976" t="s">
        <v>8786</v>
      </c>
      <c r="Q976">
        <v>1.9900000000000001E-2</v>
      </c>
      <c r="R976" s="5">
        <f t="shared" si="15"/>
        <v>1.9900000000000001E-4</v>
      </c>
      <c r="T976" s="1" t="s">
        <v>1648</v>
      </c>
      <c r="U976" s="3">
        <v>10.9772150550346</v>
      </c>
      <c r="V976" s="3">
        <v>14.292</v>
      </c>
      <c r="W976" s="3">
        <v>3</v>
      </c>
      <c r="X976" s="3"/>
    </row>
    <row r="977" spans="14:24" x14ac:dyDescent="0.3">
      <c r="N977" s="1" t="s">
        <v>6853</v>
      </c>
      <c r="O977" s="1" t="s">
        <v>8787</v>
      </c>
      <c r="P977" t="s">
        <v>8788</v>
      </c>
      <c r="Q977">
        <v>1.9900000000000001E-2</v>
      </c>
      <c r="R977" s="5">
        <f t="shared" si="15"/>
        <v>1.9900000000000001E-4</v>
      </c>
      <c r="T977" s="1" t="s">
        <v>1940</v>
      </c>
      <c r="U977" s="3">
        <v>10.056971709118899</v>
      </c>
      <c r="V977" s="3">
        <v>-14.489000000000001</v>
      </c>
      <c r="W977" s="3" t="s">
        <v>206</v>
      </c>
      <c r="X977" s="3"/>
    </row>
    <row r="978" spans="14:24" x14ac:dyDescent="0.3">
      <c r="N978" s="1" t="s">
        <v>6853</v>
      </c>
      <c r="O978" s="1" t="s">
        <v>8789</v>
      </c>
      <c r="P978" t="s">
        <v>8790</v>
      </c>
      <c r="Q978">
        <v>1.9900000000000001E-2</v>
      </c>
      <c r="R978" s="5">
        <f t="shared" si="15"/>
        <v>1.9900000000000001E-4</v>
      </c>
      <c r="T978" s="1" t="s">
        <v>1671</v>
      </c>
      <c r="U978" s="3">
        <v>15.04225712</v>
      </c>
      <c r="V978" s="3">
        <v>-0.127</v>
      </c>
      <c r="W978" s="3">
        <v>5.12</v>
      </c>
      <c r="X978" s="3"/>
    </row>
    <row r="979" spans="14:24" x14ac:dyDescent="0.3">
      <c r="N979" s="1" t="s">
        <v>6853</v>
      </c>
      <c r="O979" s="1" t="s">
        <v>8791</v>
      </c>
      <c r="P979" t="s">
        <v>8792</v>
      </c>
      <c r="Q979">
        <v>1.9900000000000001E-2</v>
      </c>
      <c r="R979" s="5">
        <f t="shared" si="15"/>
        <v>1.9900000000000001E-4</v>
      </c>
      <c r="T979" s="1" t="s">
        <v>2690</v>
      </c>
      <c r="U979" s="3">
        <v>30.487973126711701</v>
      </c>
      <c r="V979" s="3">
        <v>24.193999999999999</v>
      </c>
      <c r="W979" s="3">
        <v>40.326000000000001</v>
      </c>
      <c r="X979" s="3"/>
    </row>
    <row r="980" spans="14:24" x14ac:dyDescent="0.3">
      <c r="N980" s="1" t="s">
        <v>6853</v>
      </c>
      <c r="O980" s="1" t="s">
        <v>8793</v>
      </c>
      <c r="P980" t="s">
        <v>8794</v>
      </c>
      <c r="Q980">
        <v>1.9800000000000002E-2</v>
      </c>
      <c r="R980" s="5">
        <f t="shared" si="15"/>
        <v>1.9800000000000002E-4</v>
      </c>
      <c r="T980" s="1" t="s">
        <v>1768</v>
      </c>
      <c r="U980" s="3">
        <v>19.2554586424842</v>
      </c>
      <c r="V980" s="3">
        <v>29.655000000000001</v>
      </c>
      <c r="W980" s="3">
        <v>81.503249999999994</v>
      </c>
      <c r="X980" s="3"/>
    </row>
    <row r="981" spans="14:24" x14ac:dyDescent="0.3">
      <c r="N981" s="1" t="s">
        <v>6853</v>
      </c>
      <c r="O981" s="1" t="s">
        <v>8795</v>
      </c>
      <c r="P981" t="s">
        <v>8796</v>
      </c>
      <c r="Q981">
        <v>1.9800000000000002E-2</v>
      </c>
      <c r="R981" s="5">
        <f t="shared" si="15"/>
        <v>1.9800000000000002E-4</v>
      </c>
      <c r="T981" s="1" t="s">
        <v>1400</v>
      </c>
      <c r="U981" s="3">
        <v>31.58333634768</v>
      </c>
      <c r="V981" s="3">
        <v>4.25</v>
      </c>
      <c r="W981" s="3" t="s">
        <v>206</v>
      </c>
      <c r="X981" s="3"/>
    </row>
    <row r="982" spans="14:24" x14ac:dyDescent="0.3">
      <c r="N982" s="1" t="s">
        <v>6853</v>
      </c>
      <c r="O982" s="1" t="s">
        <v>8797</v>
      </c>
      <c r="P982" t="s">
        <v>8798</v>
      </c>
      <c r="Q982">
        <v>1.9800000000000002E-2</v>
      </c>
      <c r="R982" s="5">
        <f t="shared" si="15"/>
        <v>1.9800000000000002E-4</v>
      </c>
      <c r="T982" s="1" t="s">
        <v>1682</v>
      </c>
      <c r="U982" s="3">
        <v>50.493309970039199</v>
      </c>
      <c r="V982" s="3">
        <v>-2.4729999999999999</v>
      </c>
      <c r="W982" s="3">
        <v>7.3440000000000003</v>
      </c>
      <c r="X982" s="3"/>
    </row>
    <row r="983" spans="14:24" x14ac:dyDescent="0.3">
      <c r="N983" s="1" t="s">
        <v>6853</v>
      </c>
      <c r="O983" s="1" t="s">
        <v>8799</v>
      </c>
      <c r="P983" t="s">
        <v>8800</v>
      </c>
      <c r="Q983">
        <v>1.9800000000000002E-2</v>
      </c>
      <c r="R983" s="5">
        <f t="shared" si="15"/>
        <v>1.9800000000000002E-4</v>
      </c>
      <c r="T983" s="1" t="s">
        <v>937</v>
      </c>
      <c r="U983" s="3">
        <v>13.930872208432399</v>
      </c>
      <c r="V983" s="3">
        <v>19.907</v>
      </c>
      <c r="W983" s="3">
        <v>-8.1780000000000008</v>
      </c>
      <c r="X983" s="3"/>
    </row>
    <row r="984" spans="14:24" x14ac:dyDescent="0.3">
      <c r="N984" s="1" t="s">
        <v>6853</v>
      </c>
      <c r="O984" s="1" t="s">
        <v>8801</v>
      </c>
      <c r="P984" t="s">
        <v>8802</v>
      </c>
      <c r="Q984">
        <v>1.9699999999999999E-2</v>
      </c>
      <c r="R984" s="5">
        <f t="shared" si="15"/>
        <v>1.9699999999999999E-4</v>
      </c>
      <c r="T984" s="1" t="s">
        <v>1645</v>
      </c>
      <c r="U984" s="3">
        <v>19.178297911637799</v>
      </c>
      <c r="V984" s="3">
        <v>14.218</v>
      </c>
      <c r="W984" s="3">
        <v>14.747</v>
      </c>
      <c r="X984" s="3"/>
    </row>
    <row r="985" spans="14:24" x14ac:dyDescent="0.3">
      <c r="N985" s="1" t="s">
        <v>6853</v>
      </c>
      <c r="O985" s="1" t="s">
        <v>8803</v>
      </c>
      <c r="P985" t="s">
        <v>8804</v>
      </c>
      <c r="Q985">
        <v>1.9599999999999999E-2</v>
      </c>
      <c r="R985" s="5">
        <f t="shared" si="15"/>
        <v>1.9599999999999999E-4</v>
      </c>
      <c r="T985" s="1" t="s">
        <v>1542</v>
      </c>
      <c r="U985" s="3">
        <v>13.9079604271984</v>
      </c>
      <c r="V985" s="3">
        <v>18.222999999999999</v>
      </c>
      <c r="W985" s="3">
        <v>14.4</v>
      </c>
      <c r="X985" s="3"/>
    </row>
    <row r="986" spans="14:24" x14ac:dyDescent="0.3">
      <c r="N986" s="1" t="s">
        <v>6853</v>
      </c>
      <c r="O986" s="1" t="s">
        <v>8805</v>
      </c>
      <c r="P986" t="s">
        <v>8806</v>
      </c>
      <c r="Q986">
        <v>1.9599999999999999E-2</v>
      </c>
      <c r="R986" s="5">
        <f t="shared" si="15"/>
        <v>1.9599999999999999E-4</v>
      </c>
      <c r="T986" s="1" t="s">
        <v>1793</v>
      </c>
      <c r="U986" s="3">
        <v>16.918314818925602</v>
      </c>
      <c r="V986" s="3">
        <v>16.094000000000001</v>
      </c>
      <c r="W986" s="3">
        <v>13.95</v>
      </c>
      <c r="X986" s="3"/>
    </row>
    <row r="987" spans="14:24" x14ac:dyDescent="0.3">
      <c r="N987" s="1" t="s">
        <v>6853</v>
      </c>
      <c r="O987" s="1" t="s">
        <v>8807</v>
      </c>
      <c r="P987" t="s">
        <v>8808</v>
      </c>
      <c r="Q987">
        <v>1.9599999999999999E-2</v>
      </c>
      <c r="R987" s="5">
        <f t="shared" si="15"/>
        <v>1.9599999999999999E-4</v>
      </c>
      <c r="T987" s="1" t="s">
        <v>1956</v>
      </c>
      <c r="U987" s="3">
        <v>9.9633275350059396</v>
      </c>
      <c r="V987" s="3">
        <v>21.718</v>
      </c>
      <c r="W987" s="3">
        <v>31.665500000000002</v>
      </c>
      <c r="X987" s="3"/>
    </row>
    <row r="988" spans="14:24" x14ac:dyDescent="0.3">
      <c r="N988" s="1" t="s">
        <v>6853</v>
      </c>
      <c r="O988" s="1" t="s">
        <v>8809</v>
      </c>
      <c r="P988" t="s">
        <v>8810</v>
      </c>
      <c r="Q988">
        <v>1.9599999999999999E-2</v>
      </c>
      <c r="R988" s="5">
        <f t="shared" si="15"/>
        <v>1.9599999999999999E-4</v>
      </c>
      <c r="T988" s="1" t="s">
        <v>188</v>
      </c>
      <c r="U988" s="3">
        <v>12.01464214896</v>
      </c>
      <c r="V988" s="3">
        <v>-4.1630000000000003</v>
      </c>
      <c r="W988" s="3">
        <v>24.966999999999999</v>
      </c>
      <c r="X988" s="3"/>
    </row>
    <row r="989" spans="14:24" x14ac:dyDescent="0.3">
      <c r="N989" s="1" t="s">
        <v>6853</v>
      </c>
      <c r="O989" s="1" t="s">
        <v>8811</v>
      </c>
      <c r="P989" t="s">
        <v>8812</v>
      </c>
      <c r="Q989">
        <v>1.95E-2</v>
      </c>
      <c r="R989" s="5">
        <f t="shared" si="15"/>
        <v>1.95E-4</v>
      </c>
      <c r="T989" s="1" t="s">
        <v>3493</v>
      </c>
      <c r="U989" s="3">
        <v>16.93868644398</v>
      </c>
      <c r="V989" s="3">
        <v>33.268999999999998</v>
      </c>
      <c r="W989" s="3">
        <v>73.307000000000002</v>
      </c>
      <c r="X989" s="3"/>
    </row>
    <row r="990" spans="14:24" x14ac:dyDescent="0.3">
      <c r="N990" s="1" t="s">
        <v>6853</v>
      </c>
      <c r="O990" s="1" t="s">
        <v>8813</v>
      </c>
      <c r="P990" t="s">
        <v>8814</v>
      </c>
      <c r="Q990">
        <v>1.95E-2</v>
      </c>
      <c r="R990" s="5">
        <f t="shared" si="15"/>
        <v>1.95E-4</v>
      </c>
      <c r="T990" s="1" t="s">
        <v>1500</v>
      </c>
      <c r="U990" s="3">
        <v>124.565375174173</v>
      </c>
      <c r="V990" s="3">
        <v>32.014000000000003</v>
      </c>
      <c r="W990" s="3" t="s">
        <v>206</v>
      </c>
      <c r="X990" s="3"/>
    </row>
    <row r="991" spans="14:24" x14ac:dyDescent="0.3">
      <c r="N991" s="1" t="s">
        <v>6853</v>
      </c>
      <c r="O991" s="1" t="s">
        <v>8815</v>
      </c>
      <c r="P991" t="s">
        <v>8816</v>
      </c>
      <c r="Q991">
        <v>1.9400000000000001E-2</v>
      </c>
      <c r="R991" s="5">
        <f t="shared" si="15"/>
        <v>1.94E-4</v>
      </c>
      <c r="T991" s="1" t="s">
        <v>191</v>
      </c>
      <c r="U991" s="3">
        <v>14.008792440000001</v>
      </c>
      <c r="V991" s="3">
        <v>12.86</v>
      </c>
      <c r="W991" s="3">
        <v>12.8</v>
      </c>
      <c r="X991" s="3"/>
    </row>
    <row r="992" spans="14:24" x14ac:dyDescent="0.3">
      <c r="N992" s="1" t="s">
        <v>6853</v>
      </c>
      <c r="O992" s="1" t="s">
        <v>8817</v>
      </c>
      <c r="P992" t="s">
        <v>8818</v>
      </c>
      <c r="Q992">
        <v>1.9400000000000001E-2</v>
      </c>
      <c r="R992" s="5">
        <f t="shared" si="15"/>
        <v>1.94E-4</v>
      </c>
      <c r="T992" s="1" t="s">
        <v>829</v>
      </c>
      <c r="U992" s="3">
        <v>20.738575303998399</v>
      </c>
      <c r="V992" s="3">
        <v>30.515999999999998</v>
      </c>
      <c r="W992" s="3">
        <v>17.657</v>
      </c>
      <c r="X992" s="3"/>
    </row>
    <row r="993" spans="14:24" x14ac:dyDescent="0.3">
      <c r="N993" s="1" t="s">
        <v>6853</v>
      </c>
      <c r="O993" s="1" t="s">
        <v>8819</v>
      </c>
      <c r="P993" t="s">
        <v>8820</v>
      </c>
      <c r="Q993">
        <v>1.9400000000000001E-2</v>
      </c>
      <c r="R993" s="5">
        <f t="shared" si="15"/>
        <v>1.94E-4</v>
      </c>
      <c r="T993" s="1" t="s">
        <v>1569</v>
      </c>
      <c r="U993" s="3">
        <v>18.1965744400527</v>
      </c>
      <c r="V993" s="3">
        <v>13.722</v>
      </c>
      <c r="W993" s="3">
        <v>16.260999999999999</v>
      </c>
      <c r="X993" s="3"/>
    </row>
    <row r="994" spans="14:24" x14ac:dyDescent="0.3">
      <c r="N994" s="1" t="s">
        <v>6853</v>
      </c>
      <c r="O994" t="s">
        <v>8821</v>
      </c>
      <c r="P994" t="s">
        <v>8822</v>
      </c>
      <c r="Q994">
        <v>1.9400000000000001E-2</v>
      </c>
      <c r="R994" s="5">
        <f t="shared" si="15"/>
        <v>1.94E-4</v>
      </c>
      <c r="T994" s="1" t="s">
        <v>2707</v>
      </c>
      <c r="U994" s="3">
        <v>20.606136771163701</v>
      </c>
      <c r="V994" s="3">
        <v>12.215999999999999</v>
      </c>
      <c r="W994" s="3">
        <v>9</v>
      </c>
      <c r="X994" s="3"/>
    </row>
    <row r="995" spans="14:24" x14ac:dyDescent="0.3">
      <c r="N995" s="1" t="s">
        <v>6853</v>
      </c>
      <c r="O995" s="1" t="s">
        <v>8823</v>
      </c>
      <c r="P995" t="s">
        <v>8824</v>
      </c>
      <c r="Q995">
        <v>1.9400000000000001E-2</v>
      </c>
      <c r="R995" s="5">
        <f t="shared" si="15"/>
        <v>1.94E-4</v>
      </c>
      <c r="T995" s="1" t="s">
        <v>1612</v>
      </c>
      <c r="U995" s="3">
        <v>14.5100015874</v>
      </c>
      <c r="V995" s="3">
        <v>16.315000000000001</v>
      </c>
      <c r="W995" s="3">
        <v>20</v>
      </c>
      <c r="X995" s="3"/>
    </row>
    <row r="996" spans="14:24" x14ac:dyDescent="0.3">
      <c r="N996" s="1" t="s">
        <v>6853</v>
      </c>
      <c r="O996" s="1" t="s">
        <v>8825</v>
      </c>
      <c r="P996" t="s">
        <v>8826</v>
      </c>
      <c r="Q996">
        <v>1.9400000000000001E-2</v>
      </c>
      <c r="R996" s="5">
        <f t="shared" si="15"/>
        <v>1.94E-4</v>
      </c>
      <c r="T996" s="1" t="s">
        <v>1991</v>
      </c>
      <c r="U996" s="3">
        <v>14.1565372072339</v>
      </c>
      <c r="V996" s="3">
        <v>10.073</v>
      </c>
      <c r="W996" s="3" t="s">
        <v>206</v>
      </c>
      <c r="X996" s="3"/>
    </row>
    <row r="997" spans="14:24" x14ac:dyDescent="0.3">
      <c r="N997" s="1" t="s">
        <v>6853</v>
      </c>
      <c r="O997" s="1" t="s">
        <v>8827</v>
      </c>
      <c r="P997" t="s">
        <v>8828</v>
      </c>
      <c r="Q997">
        <v>1.9400000000000001E-2</v>
      </c>
      <c r="R997" s="5">
        <f t="shared" si="15"/>
        <v>1.94E-4</v>
      </c>
      <c r="T997" s="1" t="s">
        <v>1326</v>
      </c>
      <c r="U997" s="3">
        <v>14.6450318751374</v>
      </c>
      <c r="V997" s="3">
        <v>14.343</v>
      </c>
      <c r="W997" s="3">
        <v>7.7</v>
      </c>
      <c r="X997" s="3"/>
    </row>
    <row r="998" spans="14:24" x14ac:dyDescent="0.3">
      <c r="N998" s="1" t="s">
        <v>6853</v>
      </c>
      <c r="O998" s="1" t="s">
        <v>8829</v>
      </c>
      <c r="P998" s="1" t="s">
        <v>8830</v>
      </c>
      <c r="Q998">
        <v>1.9400000000000001E-2</v>
      </c>
      <c r="R998" s="5">
        <f t="shared" si="15"/>
        <v>1.94E-4</v>
      </c>
      <c r="T998" s="1" t="s">
        <v>1599</v>
      </c>
      <c r="U998" s="3">
        <v>15.5520090801958</v>
      </c>
      <c r="V998" s="3">
        <v>11.007999999999999</v>
      </c>
      <c r="W998" s="3">
        <v>11.2385</v>
      </c>
      <c r="X998" s="3"/>
    </row>
    <row r="999" spans="14:24" x14ac:dyDescent="0.3">
      <c r="N999" s="1" t="s">
        <v>6853</v>
      </c>
      <c r="O999" s="1" t="s">
        <v>8831</v>
      </c>
      <c r="P999" s="1" t="s">
        <v>8832</v>
      </c>
      <c r="Q999">
        <v>1.9300000000000001E-2</v>
      </c>
      <c r="R999" s="5">
        <f t="shared" si="15"/>
        <v>1.93E-4</v>
      </c>
      <c r="T999" s="1" t="s">
        <v>351</v>
      </c>
      <c r="U999" s="3">
        <v>25.354307939833099</v>
      </c>
      <c r="V999" s="3">
        <v>-4.1970000000000001</v>
      </c>
      <c r="W999" s="3">
        <v>38.028500000000001</v>
      </c>
      <c r="X999" s="3"/>
    </row>
    <row r="1000" spans="14:24" x14ac:dyDescent="0.3">
      <c r="N1000" s="1" t="s">
        <v>6853</v>
      </c>
      <c r="O1000" s="1" t="s">
        <v>8833</v>
      </c>
      <c r="P1000" t="s">
        <v>8834</v>
      </c>
      <c r="Q1000">
        <v>1.9199999999999998E-2</v>
      </c>
      <c r="R1000" s="5">
        <f t="shared" si="15"/>
        <v>1.9199999999999998E-4</v>
      </c>
      <c r="T1000" s="1" t="s">
        <v>1492</v>
      </c>
      <c r="U1000" s="3">
        <v>13.077339850324099</v>
      </c>
      <c r="V1000" s="3">
        <v>4.8680000000000003</v>
      </c>
      <c r="W1000" s="3">
        <v>3.1</v>
      </c>
      <c r="X1000" s="3"/>
    </row>
    <row r="1001" spans="14:24" x14ac:dyDescent="0.3">
      <c r="N1001" s="1" t="s">
        <v>6853</v>
      </c>
      <c r="O1001" s="1" t="s">
        <v>8835</v>
      </c>
      <c r="P1001" s="1" t="s">
        <v>8836</v>
      </c>
      <c r="Q1001">
        <v>1.9199999999999998E-2</v>
      </c>
      <c r="R1001" s="5">
        <f t="shared" si="15"/>
        <v>1.9199999999999998E-4</v>
      </c>
      <c r="T1001" s="1" t="s">
        <v>1670</v>
      </c>
      <c r="U1001" s="3">
        <v>8.7173987939763506</v>
      </c>
      <c r="V1001" s="3">
        <v>3.21</v>
      </c>
      <c r="W1001" s="3" t="s">
        <v>206</v>
      </c>
      <c r="X1001" s="3"/>
    </row>
    <row r="1002" spans="14:24" x14ac:dyDescent="0.3">
      <c r="N1002" s="1" t="s">
        <v>6853</v>
      </c>
      <c r="O1002" s="1" t="s">
        <v>8837</v>
      </c>
      <c r="P1002" t="s">
        <v>8838</v>
      </c>
      <c r="Q1002">
        <v>1.9199999999999998E-2</v>
      </c>
      <c r="R1002" s="5">
        <f t="shared" si="15"/>
        <v>1.9199999999999998E-4</v>
      </c>
      <c r="T1002" s="1" t="s">
        <v>1655</v>
      </c>
      <c r="U1002" s="3">
        <v>26.2419938645935</v>
      </c>
      <c r="V1002" s="3">
        <v>-12.226000000000001</v>
      </c>
      <c r="W1002" s="3">
        <v>22.7</v>
      </c>
      <c r="X1002" s="3"/>
    </row>
    <row r="1003" spans="14:24" x14ac:dyDescent="0.3">
      <c r="N1003" s="1" t="s">
        <v>6853</v>
      </c>
      <c r="O1003" s="1" t="s">
        <v>8839</v>
      </c>
      <c r="P1003" s="1" t="s">
        <v>8840</v>
      </c>
      <c r="Q1003">
        <v>1.9199999999999998E-2</v>
      </c>
      <c r="R1003" s="5">
        <f t="shared" si="15"/>
        <v>1.9199999999999998E-4</v>
      </c>
      <c r="T1003" s="1" t="s">
        <v>1369</v>
      </c>
      <c r="U1003" s="3">
        <v>16.4855757945103</v>
      </c>
      <c r="V1003" s="3">
        <v>6.0730000000000004</v>
      </c>
      <c r="W1003" s="3" t="s">
        <v>206</v>
      </c>
      <c r="X1003" s="3"/>
    </row>
    <row r="1004" spans="14:24" x14ac:dyDescent="0.3">
      <c r="N1004" s="1" t="s">
        <v>6853</v>
      </c>
      <c r="O1004" s="1" t="s">
        <v>8841</v>
      </c>
      <c r="P1004" t="s">
        <v>8842</v>
      </c>
      <c r="Q1004">
        <v>1.9199999999999998E-2</v>
      </c>
      <c r="R1004" s="5">
        <f t="shared" si="15"/>
        <v>1.9199999999999998E-4</v>
      </c>
      <c r="T1004" s="1" t="s">
        <v>1495</v>
      </c>
      <c r="U1004" s="3">
        <v>12.429401116439999</v>
      </c>
      <c r="V1004" s="3">
        <v>8.6359999999999992</v>
      </c>
      <c r="W1004" s="3">
        <v>12.7</v>
      </c>
      <c r="X1004" s="3"/>
    </row>
    <row r="1005" spans="14:24" x14ac:dyDescent="0.3">
      <c r="N1005" s="1" t="s">
        <v>6853</v>
      </c>
      <c r="O1005" s="1" t="s">
        <v>8843</v>
      </c>
      <c r="P1005" t="s">
        <v>8844</v>
      </c>
      <c r="Q1005">
        <v>1.9199999999999998E-2</v>
      </c>
      <c r="R1005" s="5">
        <f t="shared" si="15"/>
        <v>1.9199999999999998E-4</v>
      </c>
      <c r="T1005" s="1" t="s">
        <v>1342</v>
      </c>
      <c r="U1005" s="3">
        <v>108.561125482159</v>
      </c>
      <c r="V1005" s="3">
        <v>81.034000000000006</v>
      </c>
      <c r="W1005" s="3">
        <v>6.9210000000000003</v>
      </c>
      <c r="X1005" s="3"/>
    </row>
    <row r="1006" spans="14:24" x14ac:dyDescent="0.3">
      <c r="N1006" s="1" t="s">
        <v>6853</v>
      </c>
      <c r="O1006" s="1" t="s">
        <v>8845</v>
      </c>
      <c r="P1006" t="s">
        <v>8846</v>
      </c>
      <c r="Q1006">
        <v>1.9199999999999998E-2</v>
      </c>
      <c r="R1006" s="5">
        <f t="shared" si="15"/>
        <v>1.9199999999999998E-4</v>
      </c>
      <c r="T1006" s="1" t="s">
        <v>1859</v>
      </c>
      <c r="U1006" s="3">
        <v>16.331487985770799</v>
      </c>
      <c r="V1006" s="3">
        <v>11.108000000000001</v>
      </c>
      <c r="W1006" s="3" t="s">
        <v>206</v>
      </c>
      <c r="X1006" s="3"/>
    </row>
    <row r="1007" spans="14:24" x14ac:dyDescent="0.3">
      <c r="N1007" s="1" t="s">
        <v>6853</v>
      </c>
      <c r="O1007" s="1" t="s">
        <v>8847</v>
      </c>
      <c r="P1007" t="s">
        <v>8848</v>
      </c>
      <c r="Q1007">
        <v>1.9199999999999998E-2</v>
      </c>
      <c r="R1007" s="5">
        <f t="shared" si="15"/>
        <v>1.9199999999999998E-4</v>
      </c>
      <c r="T1007" s="1" t="s">
        <v>2578</v>
      </c>
      <c r="U1007" s="3">
        <v>11.4565006733421</v>
      </c>
      <c r="V1007" s="3">
        <v>-32.813000000000002</v>
      </c>
      <c r="W1007" s="3">
        <v>-2</v>
      </c>
      <c r="X1007" s="3"/>
    </row>
    <row r="1008" spans="14:24" x14ac:dyDescent="0.3">
      <c r="N1008" s="1" t="s">
        <v>6853</v>
      </c>
      <c r="O1008" s="1" t="s">
        <v>8849</v>
      </c>
      <c r="P1008" s="1" t="s">
        <v>8850</v>
      </c>
      <c r="Q1008">
        <v>1.9199999999999998E-2</v>
      </c>
      <c r="R1008" s="5">
        <f t="shared" si="15"/>
        <v>1.9199999999999998E-4</v>
      </c>
      <c r="T1008" s="1" t="s">
        <v>1649</v>
      </c>
      <c r="U1008" s="3">
        <v>16.022146560081101</v>
      </c>
      <c r="V1008" s="3">
        <v>-13.3</v>
      </c>
      <c r="W1008" s="3">
        <v>25.82967</v>
      </c>
      <c r="X1008" s="3"/>
    </row>
    <row r="1009" spans="14:24" x14ac:dyDescent="0.3">
      <c r="N1009" s="1" t="s">
        <v>6853</v>
      </c>
      <c r="O1009" s="1" t="s">
        <v>8851</v>
      </c>
      <c r="P1009" t="s">
        <v>8852</v>
      </c>
      <c r="Q1009">
        <v>1.9199999999999998E-2</v>
      </c>
      <c r="R1009" s="5">
        <f t="shared" si="15"/>
        <v>1.9199999999999998E-4</v>
      </c>
      <c r="T1009" s="1" t="s">
        <v>1644</v>
      </c>
      <c r="U1009" s="3">
        <v>65.627648765032603</v>
      </c>
      <c r="V1009" s="3">
        <v>26.45</v>
      </c>
      <c r="W1009" s="3" t="s">
        <v>206</v>
      </c>
      <c r="X1009" s="3"/>
    </row>
    <row r="1010" spans="14:24" x14ac:dyDescent="0.3">
      <c r="N1010" s="1" t="s">
        <v>6853</v>
      </c>
      <c r="O1010" s="1" t="s">
        <v>8853</v>
      </c>
      <c r="P1010" s="1" t="s">
        <v>8854</v>
      </c>
      <c r="Q1010">
        <v>1.9199999999999998E-2</v>
      </c>
      <c r="R1010" s="5">
        <f t="shared" si="15"/>
        <v>1.9199999999999998E-4</v>
      </c>
      <c r="T1010" s="1" t="s">
        <v>2696</v>
      </c>
      <c r="U1010" s="3">
        <v>20.167172265892098</v>
      </c>
      <c r="V1010" s="3">
        <v>63.454000000000001</v>
      </c>
      <c r="W1010" s="3" t="s">
        <v>206</v>
      </c>
      <c r="X1010" s="3"/>
    </row>
    <row r="1011" spans="14:24" x14ac:dyDescent="0.3">
      <c r="N1011" s="1" t="s">
        <v>6853</v>
      </c>
      <c r="O1011" t="s">
        <v>8855</v>
      </c>
      <c r="P1011" s="1" t="s">
        <v>8856</v>
      </c>
      <c r="Q1011">
        <v>1.9099999999999999E-2</v>
      </c>
      <c r="R1011" s="5">
        <f t="shared" si="15"/>
        <v>1.9099999999999998E-4</v>
      </c>
      <c r="T1011" s="1" t="s">
        <v>1714</v>
      </c>
      <c r="U1011" s="3">
        <v>14.53103580859</v>
      </c>
      <c r="V1011" s="3">
        <v>10.039</v>
      </c>
      <c r="W1011" s="3">
        <v>3.246</v>
      </c>
      <c r="X1011" s="3"/>
    </row>
    <row r="1012" spans="14:24" x14ac:dyDescent="0.3">
      <c r="N1012" s="1" t="s">
        <v>6853</v>
      </c>
      <c r="O1012" s="1" t="s">
        <v>8857</v>
      </c>
      <c r="P1012" t="s">
        <v>8858</v>
      </c>
      <c r="Q1012">
        <v>1.9099999999999999E-2</v>
      </c>
      <c r="R1012" s="5">
        <f t="shared" si="15"/>
        <v>1.9099999999999998E-4</v>
      </c>
      <c r="T1012" s="1" t="s">
        <v>1958</v>
      </c>
      <c r="U1012" s="3">
        <v>18.563816182952198</v>
      </c>
      <c r="V1012" s="3">
        <v>8.4480000000000004</v>
      </c>
      <c r="W1012" s="3">
        <v>15.586499999999999</v>
      </c>
      <c r="X1012" s="3"/>
    </row>
    <row r="1013" spans="14:24" x14ac:dyDescent="0.3">
      <c r="N1013" s="1" t="s">
        <v>6853</v>
      </c>
      <c r="O1013" s="1" t="s">
        <v>8859</v>
      </c>
      <c r="P1013" t="s">
        <v>8860</v>
      </c>
      <c r="Q1013">
        <v>1.9099999999999999E-2</v>
      </c>
      <c r="R1013" s="5">
        <f t="shared" si="15"/>
        <v>1.9099999999999998E-4</v>
      </c>
      <c r="T1013" s="1" t="s">
        <v>2005</v>
      </c>
      <c r="U1013" s="3">
        <v>41.377377572232596</v>
      </c>
      <c r="V1013" s="3">
        <v>15.788</v>
      </c>
      <c r="W1013" s="3">
        <v>12.545999999999999</v>
      </c>
      <c r="X1013" s="3"/>
    </row>
    <row r="1014" spans="14:24" x14ac:dyDescent="0.3">
      <c r="N1014" s="1" t="s">
        <v>6853</v>
      </c>
      <c r="O1014" s="1" t="s">
        <v>8861</v>
      </c>
      <c r="P1014" t="s">
        <v>8862</v>
      </c>
      <c r="Q1014">
        <v>1.9099999999999999E-2</v>
      </c>
      <c r="R1014" s="5">
        <f t="shared" si="15"/>
        <v>1.9099999999999998E-4</v>
      </c>
      <c r="T1014" s="1" t="s">
        <v>155</v>
      </c>
      <c r="U1014" s="3">
        <v>14.399859387419999</v>
      </c>
      <c r="V1014" s="3">
        <v>33.317999999999998</v>
      </c>
      <c r="W1014" s="3" t="s">
        <v>206</v>
      </c>
      <c r="X1014" s="3"/>
    </row>
    <row r="1015" spans="14:24" x14ac:dyDescent="0.3">
      <c r="N1015" s="1" t="s">
        <v>6853</v>
      </c>
      <c r="O1015" s="1" t="s">
        <v>8863</v>
      </c>
      <c r="P1015" t="s">
        <v>8864</v>
      </c>
      <c r="Q1015">
        <v>1.9099999999999999E-2</v>
      </c>
      <c r="R1015" s="5">
        <f t="shared" si="15"/>
        <v>1.9099999999999998E-4</v>
      </c>
      <c r="T1015" s="1" t="s">
        <v>1716</v>
      </c>
      <c r="U1015" s="3">
        <v>15.430576112560001</v>
      </c>
      <c r="V1015" s="3">
        <v>11.196999999999999</v>
      </c>
      <c r="W1015" s="3">
        <v>13</v>
      </c>
      <c r="X1015" s="3"/>
    </row>
    <row r="1016" spans="14:24" x14ac:dyDescent="0.3">
      <c r="N1016" s="1" t="s">
        <v>6853</v>
      </c>
      <c r="O1016" s="1" t="s">
        <v>8865</v>
      </c>
      <c r="P1016" s="1" t="s">
        <v>8866</v>
      </c>
      <c r="Q1016">
        <v>1.9E-2</v>
      </c>
      <c r="R1016" s="5">
        <f t="shared" si="15"/>
        <v>1.8999999999999998E-4</v>
      </c>
      <c r="T1016" s="1" t="s">
        <v>1959</v>
      </c>
      <c r="U1016" s="3">
        <v>19.130491404094499</v>
      </c>
      <c r="V1016" s="3">
        <v>-10.871</v>
      </c>
      <c r="W1016" s="3" t="s">
        <v>206</v>
      </c>
      <c r="X1016" s="3"/>
    </row>
    <row r="1017" spans="14:24" x14ac:dyDescent="0.3">
      <c r="N1017" s="1" t="s">
        <v>6853</v>
      </c>
      <c r="O1017" s="1" t="s">
        <v>8867</v>
      </c>
      <c r="P1017" t="s">
        <v>8868</v>
      </c>
      <c r="Q1017">
        <v>1.9E-2</v>
      </c>
      <c r="R1017" s="5">
        <f t="shared" si="15"/>
        <v>1.8999999999999998E-4</v>
      </c>
      <c r="T1017" s="1" t="s">
        <v>1943</v>
      </c>
      <c r="U1017" s="3">
        <v>19.778160816913999</v>
      </c>
      <c r="V1017" s="3">
        <v>12.103</v>
      </c>
      <c r="W1017" s="3" t="s">
        <v>206</v>
      </c>
      <c r="X1017" s="3"/>
    </row>
    <row r="1018" spans="14:24" x14ac:dyDescent="0.3">
      <c r="N1018" s="1" t="s">
        <v>6853</v>
      </c>
      <c r="O1018" s="1" t="s">
        <v>8869</v>
      </c>
      <c r="P1018" t="s">
        <v>8870</v>
      </c>
      <c r="Q1018">
        <v>1.9E-2</v>
      </c>
      <c r="R1018" s="5">
        <f t="shared" si="15"/>
        <v>1.8999999999999998E-4</v>
      </c>
      <c r="T1018" s="1" t="s">
        <v>1654</v>
      </c>
      <c r="U1018" s="3">
        <v>15.41749634892</v>
      </c>
      <c r="V1018" s="3">
        <v>14.988</v>
      </c>
      <c r="W1018" s="3">
        <v>7</v>
      </c>
      <c r="X1018" s="3"/>
    </row>
    <row r="1019" spans="14:24" x14ac:dyDescent="0.3">
      <c r="N1019" s="1" t="s">
        <v>6853</v>
      </c>
      <c r="O1019" s="1" t="s">
        <v>8871</v>
      </c>
      <c r="P1019" t="s">
        <v>8872</v>
      </c>
      <c r="Q1019">
        <v>1.9E-2</v>
      </c>
      <c r="R1019" s="5">
        <f t="shared" si="15"/>
        <v>1.8999999999999998E-4</v>
      </c>
      <c r="T1019" s="1" t="s">
        <v>1823</v>
      </c>
      <c r="U1019" s="3">
        <v>13.11800984039</v>
      </c>
      <c r="V1019" s="3">
        <v>-12.391999999999999</v>
      </c>
      <c r="W1019" s="3">
        <v>19.524999999999999</v>
      </c>
      <c r="X1019" s="3"/>
    </row>
    <row r="1020" spans="14:24" x14ac:dyDescent="0.3">
      <c r="N1020" s="1" t="s">
        <v>6853</v>
      </c>
      <c r="O1020" s="1" t="s">
        <v>8873</v>
      </c>
      <c r="P1020" t="s">
        <v>8874</v>
      </c>
      <c r="Q1020">
        <v>1.9E-2</v>
      </c>
      <c r="R1020" s="5">
        <f t="shared" si="15"/>
        <v>1.8999999999999998E-4</v>
      </c>
      <c r="T1020" s="1" t="s">
        <v>1912</v>
      </c>
      <c r="U1020" s="3">
        <v>29.329691957124599</v>
      </c>
      <c r="V1020" s="3">
        <v>-1.0329999999999999</v>
      </c>
      <c r="W1020" s="3" t="s">
        <v>206</v>
      </c>
      <c r="X1020" s="3"/>
    </row>
    <row r="1021" spans="14:24" x14ac:dyDescent="0.3">
      <c r="N1021" s="1" t="s">
        <v>6853</v>
      </c>
      <c r="O1021" s="1" t="s">
        <v>8875</v>
      </c>
      <c r="P1021" t="s">
        <v>8876</v>
      </c>
      <c r="Q1021">
        <v>1.89E-2</v>
      </c>
      <c r="R1021" s="5">
        <f t="shared" si="15"/>
        <v>1.8900000000000001E-4</v>
      </c>
      <c r="T1021" s="1" t="s">
        <v>1570</v>
      </c>
      <c r="U1021" s="3">
        <v>19.317928690551401</v>
      </c>
      <c r="V1021" s="3">
        <v>-1.137</v>
      </c>
      <c r="W1021" s="3">
        <v>-2.319</v>
      </c>
      <c r="X1021" s="3"/>
    </row>
    <row r="1022" spans="14:24" x14ac:dyDescent="0.3">
      <c r="N1022" s="1" t="s">
        <v>6853</v>
      </c>
      <c r="O1022" s="1" t="s">
        <v>8877</v>
      </c>
      <c r="P1022" t="s">
        <v>8878</v>
      </c>
      <c r="Q1022">
        <v>1.89E-2</v>
      </c>
      <c r="R1022" s="5">
        <f t="shared" si="15"/>
        <v>1.8900000000000001E-4</v>
      </c>
      <c r="T1022" s="1" t="s">
        <v>1611</v>
      </c>
      <c r="U1022" s="3">
        <v>9.5761545569295592</v>
      </c>
      <c r="V1022" s="3">
        <v>7.266</v>
      </c>
      <c r="W1022" s="3" t="s">
        <v>206</v>
      </c>
      <c r="X1022" s="3"/>
    </row>
    <row r="1023" spans="14:24" x14ac:dyDescent="0.3">
      <c r="N1023" s="1" t="s">
        <v>6853</v>
      </c>
      <c r="O1023" s="1" t="s">
        <v>8879</v>
      </c>
      <c r="P1023" t="s">
        <v>8880</v>
      </c>
      <c r="Q1023">
        <v>1.89E-2</v>
      </c>
      <c r="R1023" s="5">
        <f t="shared" si="15"/>
        <v>1.8900000000000001E-4</v>
      </c>
      <c r="T1023" s="1" t="s">
        <v>1681</v>
      </c>
      <c r="U1023" s="3">
        <v>17.967092532882202</v>
      </c>
      <c r="V1023" s="3">
        <v>8.9390000000000001</v>
      </c>
      <c r="W1023" s="3">
        <v>8.6859999999999999</v>
      </c>
      <c r="X1023" s="3"/>
    </row>
    <row r="1024" spans="14:24" x14ac:dyDescent="0.3">
      <c r="N1024" s="1" t="s">
        <v>6853</v>
      </c>
      <c r="O1024" s="1" t="s">
        <v>8881</v>
      </c>
      <c r="P1024" t="s">
        <v>8882</v>
      </c>
      <c r="Q1024">
        <v>1.8800000000000001E-2</v>
      </c>
      <c r="R1024" s="5">
        <f t="shared" si="15"/>
        <v>1.8800000000000002E-4</v>
      </c>
      <c r="T1024" s="1" t="s">
        <v>3358</v>
      </c>
      <c r="U1024" s="3">
        <v>83.266765670880005</v>
      </c>
      <c r="V1024" s="3">
        <v>0</v>
      </c>
      <c r="W1024" s="3" t="s">
        <v>206</v>
      </c>
      <c r="X1024" s="3"/>
    </row>
    <row r="1025" spans="14:24" x14ac:dyDescent="0.3">
      <c r="N1025" s="1" t="s">
        <v>6853</v>
      </c>
      <c r="O1025" s="1" t="s">
        <v>8883</v>
      </c>
      <c r="P1025" t="s">
        <v>8884</v>
      </c>
      <c r="Q1025">
        <v>1.8800000000000001E-2</v>
      </c>
      <c r="R1025" s="5">
        <f t="shared" si="15"/>
        <v>1.8800000000000002E-4</v>
      </c>
      <c r="T1025" s="1" t="s">
        <v>2686</v>
      </c>
      <c r="U1025" s="3">
        <v>17.292764026871598</v>
      </c>
      <c r="V1025" s="3">
        <v>0</v>
      </c>
      <c r="W1025" s="3">
        <v>6.7264999999999997</v>
      </c>
      <c r="X1025" s="3"/>
    </row>
    <row r="1026" spans="14:24" x14ac:dyDescent="0.3">
      <c r="N1026" s="1" t="s">
        <v>6853</v>
      </c>
      <c r="O1026" s="1" t="s">
        <v>8885</v>
      </c>
      <c r="P1026" t="s">
        <v>8886</v>
      </c>
      <c r="Q1026">
        <v>1.8800000000000001E-2</v>
      </c>
      <c r="R1026" s="5">
        <f t="shared" si="15"/>
        <v>1.8800000000000002E-4</v>
      </c>
      <c r="T1026" s="1" t="s">
        <v>892</v>
      </c>
      <c r="U1026" s="3">
        <v>16.6210239355369</v>
      </c>
      <c r="V1026" s="3">
        <v>67.103999999999999</v>
      </c>
      <c r="W1026" s="3">
        <v>8</v>
      </c>
      <c r="X1026" s="3"/>
    </row>
    <row r="1027" spans="14:24" x14ac:dyDescent="0.3">
      <c r="N1027" s="1" t="s">
        <v>6853</v>
      </c>
      <c r="O1027" s="1" t="s">
        <v>8887</v>
      </c>
      <c r="P1027" t="s">
        <v>8888</v>
      </c>
      <c r="Q1027">
        <v>1.8700000000000001E-2</v>
      </c>
      <c r="R1027" s="5">
        <f t="shared" si="15"/>
        <v>1.8700000000000002E-4</v>
      </c>
      <c r="T1027" s="1" t="s">
        <v>1808</v>
      </c>
      <c r="U1027" s="3">
        <v>10.4533344193548</v>
      </c>
      <c r="V1027" s="3">
        <v>-0.59099999999999997</v>
      </c>
      <c r="W1027" s="3" t="s">
        <v>206</v>
      </c>
      <c r="X1027" s="3"/>
    </row>
    <row r="1028" spans="14:24" x14ac:dyDescent="0.3">
      <c r="N1028" s="1" t="s">
        <v>6853</v>
      </c>
      <c r="O1028" s="1" t="s">
        <v>8889</v>
      </c>
      <c r="P1028" t="s">
        <v>8890</v>
      </c>
      <c r="Q1028">
        <v>1.8700000000000001E-2</v>
      </c>
      <c r="R1028" s="5">
        <f t="shared" si="15"/>
        <v>1.8700000000000002E-4</v>
      </c>
      <c r="T1028" s="1" t="s">
        <v>1921</v>
      </c>
      <c r="U1028" s="3">
        <v>14.154755633980001</v>
      </c>
      <c r="V1028" s="3">
        <v>0</v>
      </c>
      <c r="W1028" s="3">
        <v>12.8485</v>
      </c>
      <c r="X1028" s="3"/>
    </row>
    <row r="1029" spans="14:24" x14ac:dyDescent="0.3">
      <c r="N1029" s="1" t="s">
        <v>6853</v>
      </c>
      <c r="O1029" s="1" t="s">
        <v>8891</v>
      </c>
      <c r="P1029" s="1" t="s">
        <v>8892</v>
      </c>
      <c r="Q1029">
        <v>1.8700000000000001E-2</v>
      </c>
      <c r="R1029" s="5">
        <f t="shared" si="15"/>
        <v>1.8700000000000002E-4</v>
      </c>
      <c r="T1029" s="1" t="s">
        <v>2699</v>
      </c>
      <c r="U1029" s="3">
        <v>60.810335645364702</v>
      </c>
      <c r="V1029" s="3">
        <v>-48.604999999999997</v>
      </c>
      <c r="W1029" s="3">
        <v>30.245000000000001</v>
      </c>
      <c r="X1029" s="3"/>
    </row>
    <row r="1030" spans="14:24" x14ac:dyDescent="0.3">
      <c r="N1030" s="1" t="s">
        <v>6853</v>
      </c>
      <c r="O1030" s="1" t="s">
        <v>8893</v>
      </c>
      <c r="P1030" t="s">
        <v>8894</v>
      </c>
      <c r="Q1030">
        <v>1.8599999999999998E-2</v>
      </c>
      <c r="R1030" s="5">
        <f t="shared" si="15"/>
        <v>1.8599999999999999E-4</v>
      </c>
      <c r="T1030" s="1" t="s">
        <v>1609</v>
      </c>
      <c r="U1030" s="3">
        <v>31.5238739271974</v>
      </c>
      <c r="V1030" s="3">
        <v>-9.07</v>
      </c>
      <c r="W1030" s="3">
        <v>19.806999999999999</v>
      </c>
      <c r="X1030" s="3"/>
    </row>
    <row r="1031" spans="14:24" x14ac:dyDescent="0.3">
      <c r="N1031" s="1" t="s">
        <v>6853</v>
      </c>
      <c r="O1031" s="1" t="s">
        <v>8895</v>
      </c>
      <c r="P1031" t="s">
        <v>8896</v>
      </c>
      <c r="Q1031">
        <v>1.8599999999999998E-2</v>
      </c>
      <c r="R1031" s="5">
        <f t="shared" si="15"/>
        <v>1.8599999999999999E-4</v>
      </c>
      <c r="T1031" s="1" t="s">
        <v>1837</v>
      </c>
      <c r="U1031" s="3">
        <v>14.17634342208</v>
      </c>
      <c r="V1031" s="3">
        <v>-4.5049999999999999</v>
      </c>
      <c r="W1031" s="3">
        <v>6.4359999999999999</v>
      </c>
      <c r="X1031" s="3"/>
    </row>
    <row r="1032" spans="14:24" x14ac:dyDescent="0.3">
      <c r="N1032" s="1" t="s">
        <v>6853</v>
      </c>
      <c r="O1032" s="1" t="s">
        <v>8897</v>
      </c>
      <c r="P1032" t="s">
        <v>8898</v>
      </c>
      <c r="Q1032">
        <v>1.8599999999999998E-2</v>
      </c>
      <c r="R1032" s="5">
        <f t="shared" si="15"/>
        <v>1.8599999999999999E-4</v>
      </c>
      <c r="T1032" s="1" t="s">
        <v>1445</v>
      </c>
      <c r="U1032" s="3">
        <v>23.563244386369998</v>
      </c>
      <c r="V1032" s="3">
        <v>7.9809999999999999</v>
      </c>
      <c r="W1032" s="3">
        <v>7.65</v>
      </c>
      <c r="X1032" s="3"/>
    </row>
    <row r="1033" spans="14:24" x14ac:dyDescent="0.3">
      <c r="N1033" s="1" t="s">
        <v>6853</v>
      </c>
      <c r="O1033" t="s">
        <v>8899</v>
      </c>
      <c r="P1033" t="s">
        <v>8900</v>
      </c>
      <c r="Q1033">
        <v>1.8599999999999998E-2</v>
      </c>
      <c r="R1033" s="5">
        <f t="shared" ref="R1033:R1096" si="16">Q1033/100</f>
        <v>1.8599999999999999E-4</v>
      </c>
      <c r="T1033" s="1" t="s">
        <v>2008</v>
      </c>
      <c r="U1033" s="3">
        <v>16.8906167424187</v>
      </c>
      <c r="V1033" s="3">
        <v>16.062000000000001</v>
      </c>
      <c r="W1033" s="3" t="s">
        <v>206</v>
      </c>
      <c r="X1033" s="3"/>
    </row>
    <row r="1034" spans="14:24" x14ac:dyDescent="0.3">
      <c r="N1034" s="1" t="s">
        <v>6853</v>
      </c>
      <c r="O1034" t="s">
        <v>8901</v>
      </c>
      <c r="P1034" t="s">
        <v>8902</v>
      </c>
      <c r="Q1034">
        <v>1.8599999999999998E-2</v>
      </c>
      <c r="R1034" s="5">
        <f t="shared" si="16"/>
        <v>1.8599999999999999E-4</v>
      </c>
      <c r="T1034" s="1" t="s">
        <v>2695</v>
      </c>
      <c r="U1034" s="3">
        <v>15.659326980283</v>
      </c>
      <c r="V1034" s="3">
        <v>0</v>
      </c>
      <c r="W1034" s="3" t="s">
        <v>206</v>
      </c>
      <c r="X1034" s="3"/>
    </row>
    <row r="1035" spans="14:24" x14ac:dyDescent="0.3">
      <c r="N1035" s="1" t="s">
        <v>6853</v>
      </c>
      <c r="O1035" s="1" t="s">
        <v>8903</v>
      </c>
      <c r="P1035" t="s">
        <v>8904</v>
      </c>
      <c r="Q1035">
        <v>1.8599999999999998E-2</v>
      </c>
      <c r="R1035" s="5">
        <f t="shared" si="16"/>
        <v>1.8599999999999999E-4</v>
      </c>
      <c r="T1035" s="1" t="s">
        <v>1351</v>
      </c>
      <c r="U1035" s="3">
        <v>14.054712606402401</v>
      </c>
      <c r="V1035" s="3">
        <v>9.0719999999999992</v>
      </c>
      <c r="W1035" s="3" t="s">
        <v>206</v>
      </c>
      <c r="X1035" s="3"/>
    </row>
    <row r="1036" spans="14:24" x14ac:dyDescent="0.3">
      <c r="N1036" s="1" t="s">
        <v>6853</v>
      </c>
      <c r="O1036" s="1" t="s">
        <v>8905</v>
      </c>
      <c r="P1036" t="s">
        <v>8906</v>
      </c>
      <c r="Q1036">
        <v>1.8599999999999998E-2</v>
      </c>
      <c r="R1036" s="5">
        <f t="shared" si="16"/>
        <v>1.8599999999999999E-4</v>
      </c>
      <c r="T1036" s="1" t="s">
        <v>1517</v>
      </c>
      <c r="U1036" s="3">
        <v>9.1308469026852901</v>
      </c>
      <c r="V1036" s="3">
        <v>-2.0699999999999998</v>
      </c>
      <c r="W1036" s="3">
        <v>12.644</v>
      </c>
      <c r="X1036" s="3"/>
    </row>
    <row r="1037" spans="14:24" x14ac:dyDescent="0.3">
      <c r="N1037" s="1" t="s">
        <v>6853</v>
      </c>
      <c r="O1037" s="1" t="s">
        <v>8907</v>
      </c>
      <c r="P1037" t="s">
        <v>8908</v>
      </c>
      <c r="Q1037">
        <v>1.8499999999999999E-2</v>
      </c>
      <c r="R1037" s="5">
        <f t="shared" si="16"/>
        <v>1.85E-4</v>
      </c>
      <c r="T1037" s="1" t="s">
        <v>2830</v>
      </c>
      <c r="U1037" s="3">
        <v>23.447979051898699</v>
      </c>
      <c r="V1037" s="3">
        <v>12.686999999999999</v>
      </c>
      <c r="W1037" s="3" t="s">
        <v>206</v>
      </c>
      <c r="X1037" s="3"/>
    </row>
    <row r="1038" spans="14:24" x14ac:dyDescent="0.3">
      <c r="N1038" s="1" t="s">
        <v>6853</v>
      </c>
      <c r="O1038" s="1" t="s">
        <v>8909</v>
      </c>
      <c r="P1038" t="s">
        <v>8910</v>
      </c>
      <c r="Q1038">
        <v>1.8499999999999999E-2</v>
      </c>
      <c r="R1038" s="5">
        <f t="shared" si="16"/>
        <v>1.85E-4</v>
      </c>
      <c r="T1038" s="1" t="s">
        <v>1891</v>
      </c>
      <c r="U1038" s="3">
        <v>90.702500534230495</v>
      </c>
      <c r="V1038" s="3">
        <v>-17.795999999999999</v>
      </c>
      <c r="W1038" s="3" t="s">
        <v>206</v>
      </c>
      <c r="X1038" s="3"/>
    </row>
    <row r="1039" spans="14:24" x14ac:dyDescent="0.3">
      <c r="N1039" s="1" t="s">
        <v>6853</v>
      </c>
      <c r="O1039" s="1" t="s">
        <v>8911</v>
      </c>
      <c r="P1039" t="s">
        <v>8912</v>
      </c>
      <c r="Q1039">
        <v>1.8499999999999999E-2</v>
      </c>
      <c r="R1039" s="5">
        <f t="shared" si="16"/>
        <v>1.85E-4</v>
      </c>
      <c r="T1039" s="1" t="s">
        <v>1712</v>
      </c>
      <c r="U1039" s="3">
        <v>13.5416480366088</v>
      </c>
      <c r="V1039" s="3">
        <v>4.6210000000000004</v>
      </c>
      <c r="W1039" s="3">
        <v>-11.0715</v>
      </c>
      <c r="X1039" s="3"/>
    </row>
    <row r="1040" spans="14:24" x14ac:dyDescent="0.3">
      <c r="N1040" s="1" t="s">
        <v>6853</v>
      </c>
      <c r="O1040" s="1" t="s">
        <v>8913</v>
      </c>
      <c r="P1040" t="s">
        <v>8914</v>
      </c>
      <c r="Q1040">
        <v>1.84E-2</v>
      </c>
      <c r="R1040" s="5">
        <f t="shared" si="16"/>
        <v>1.84E-4</v>
      </c>
      <c r="T1040" s="1" t="s">
        <v>1788</v>
      </c>
      <c r="U1040" s="3">
        <v>53.527110413059098</v>
      </c>
      <c r="V1040" s="3">
        <v>25.414000000000001</v>
      </c>
      <c r="W1040" s="3">
        <v>11.8</v>
      </c>
      <c r="X1040" s="3"/>
    </row>
    <row r="1041" spans="14:24" x14ac:dyDescent="0.3">
      <c r="N1041" s="1" t="s">
        <v>6853</v>
      </c>
      <c r="O1041" s="1" t="s">
        <v>8915</v>
      </c>
      <c r="P1041" t="s">
        <v>8916</v>
      </c>
      <c r="Q1041">
        <v>1.84E-2</v>
      </c>
      <c r="R1041" s="5">
        <f t="shared" si="16"/>
        <v>1.84E-4</v>
      </c>
      <c r="T1041" s="1" t="s">
        <v>1523</v>
      </c>
      <c r="U1041" s="3">
        <v>73.770976006562904</v>
      </c>
      <c r="V1041" s="3">
        <v>4.056</v>
      </c>
      <c r="W1041" s="3">
        <v>24.983000000000001</v>
      </c>
      <c r="X1041" s="3"/>
    </row>
    <row r="1042" spans="14:24" x14ac:dyDescent="0.3">
      <c r="N1042" s="1" t="s">
        <v>6853</v>
      </c>
      <c r="O1042" t="s">
        <v>8917</v>
      </c>
      <c r="P1042" t="s">
        <v>8918</v>
      </c>
      <c r="Q1042">
        <v>1.84E-2</v>
      </c>
      <c r="R1042" s="5">
        <f t="shared" si="16"/>
        <v>1.84E-4</v>
      </c>
      <c r="T1042" s="1" t="s">
        <v>1663</v>
      </c>
      <c r="U1042" s="3">
        <v>12.037992987084399</v>
      </c>
      <c r="V1042" s="3">
        <v>14.952999999999999</v>
      </c>
      <c r="W1042" s="3">
        <v>22.045000000000002</v>
      </c>
      <c r="X1042" s="3"/>
    </row>
    <row r="1043" spans="14:24" x14ac:dyDescent="0.3">
      <c r="N1043" s="1" t="s">
        <v>6853</v>
      </c>
      <c r="O1043" t="s">
        <v>8919</v>
      </c>
      <c r="P1043" t="s">
        <v>8920</v>
      </c>
      <c r="Q1043">
        <v>1.84E-2</v>
      </c>
      <c r="R1043" s="5">
        <f t="shared" si="16"/>
        <v>1.84E-4</v>
      </c>
      <c r="T1043" s="1" t="s">
        <v>1924</v>
      </c>
      <c r="U1043" s="3">
        <v>19.980168544471901</v>
      </c>
      <c r="V1043" s="3">
        <v>26.841000000000001</v>
      </c>
      <c r="W1043" s="3">
        <v>42.005000000000003</v>
      </c>
      <c r="X1043" s="3"/>
    </row>
    <row r="1044" spans="14:24" x14ac:dyDescent="0.3">
      <c r="N1044" s="1" t="s">
        <v>6853</v>
      </c>
      <c r="O1044" s="1" t="s">
        <v>8921</v>
      </c>
      <c r="P1044" t="s">
        <v>8922</v>
      </c>
      <c r="Q1044">
        <v>1.84E-2</v>
      </c>
      <c r="R1044" s="5">
        <f t="shared" si="16"/>
        <v>1.84E-4</v>
      </c>
      <c r="T1044" s="1" t="s">
        <v>401</v>
      </c>
      <c r="U1044" s="3">
        <v>11.984056572</v>
      </c>
      <c r="V1044" s="3">
        <v>16.626000000000001</v>
      </c>
      <c r="W1044" s="3" t="s">
        <v>206</v>
      </c>
      <c r="X1044" s="3"/>
    </row>
    <row r="1045" spans="14:24" x14ac:dyDescent="0.3">
      <c r="N1045" s="1" t="s">
        <v>6853</v>
      </c>
      <c r="O1045" s="1" t="s">
        <v>8923</v>
      </c>
      <c r="P1045" t="s">
        <v>8924</v>
      </c>
      <c r="Q1045">
        <v>1.84E-2</v>
      </c>
      <c r="R1045" s="5">
        <f t="shared" si="16"/>
        <v>1.84E-4</v>
      </c>
      <c r="T1045" s="1" t="s">
        <v>1554</v>
      </c>
      <c r="U1045" s="3">
        <v>14.858062649766399</v>
      </c>
      <c r="V1045" s="3">
        <v>18.803999999999998</v>
      </c>
      <c r="W1045" s="3">
        <v>11.9</v>
      </c>
      <c r="X1045" s="3"/>
    </row>
    <row r="1046" spans="14:24" x14ac:dyDescent="0.3">
      <c r="N1046" s="1" t="s">
        <v>6853</v>
      </c>
      <c r="O1046" s="1" t="s">
        <v>8925</v>
      </c>
      <c r="P1046" t="s">
        <v>8926</v>
      </c>
      <c r="Q1046">
        <v>1.83E-2</v>
      </c>
      <c r="R1046" s="5">
        <f t="shared" si="16"/>
        <v>1.83E-4</v>
      </c>
      <c r="T1046" s="1" t="s">
        <v>1597</v>
      </c>
      <c r="U1046" s="3">
        <v>14.496526085138299</v>
      </c>
      <c r="V1046" s="3">
        <v>16.077000000000002</v>
      </c>
      <c r="W1046" s="3">
        <v>12</v>
      </c>
      <c r="X1046" s="3"/>
    </row>
    <row r="1047" spans="14:24" x14ac:dyDescent="0.3">
      <c r="N1047" s="1" t="s">
        <v>6853</v>
      </c>
      <c r="O1047" t="s">
        <v>8927</v>
      </c>
      <c r="P1047" t="s">
        <v>8928</v>
      </c>
      <c r="Q1047">
        <v>1.83E-2</v>
      </c>
      <c r="R1047" s="5">
        <f t="shared" si="16"/>
        <v>1.83E-4</v>
      </c>
      <c r="T1047" s="1" t="s">
        <v>1662</v>
      </c>
      <c r="U1047" s="3">
        <v>9.4732211012541097</v>
      </c>
      <c r="V1047" s="3">
        <v>9.3940000000000001</v>
      </c>
      <c r="W1047" s="3">
        <v>9.7055000000000007</v>
      </c>
      <c r="X1047" s="3"/>
    </row>
    <row r="1048" spans="14:24" x14ac:dyDescent="0.3">
      <c r="N1048" s="1" t="s">
        <v>6853</v>
      </c>
      <c r="O1048" s="1" t="s">
        <v>8929</v>
      </c>
      <c r="P1048" s="1" t="s">
        <v>8930</v>
      </c>
      <c r="Q1048">
        <v>1.83E-2</v>
      </c>
      <c r="R1048" s="5">
        <f t="shared" si="16"/>
        <v>1.83E-4</v>
      </c>
      <c r="T1048" s="1" t="s">
        <v>1481</v>
      </c>
      <c r="U1048" s="3">
        <v>12.8700589335652</v>
      </c>
      <c r="V1048" s="3">
        <v>49.603999999999999</v>
      </c>
      <c r="W1048" s="3">
        <v>29.6</v>
      </c>
      <c r="X1048" s="3"/>
    </row>
    <row r="1049" spans="14:24" x14ac:dyDescent="0.3">
      <c r="N1049" s="1" t="s">
        <v>6853</v>
      </c>
      <c r="O1049" t="s">
        <v>8931</v>
      </c>
      <c r="P1049" t="s">
        <v>8932</v>
      </c>
      <c r="Q1049">
        <v>1.83E-2</v>
      </c>
      <c r="R1049" s="5">
        <f t="shared" si="16"/>
        <v>1.83E-4</v>
      </c>
      <c r="T1049" s="1" t="s">
        <v>1839</v>
      </c>
      <c r="U1049" s="3">
        <v>43.356115390900001</v>
      </c>
      <c r="V1049" s="3">
        <v>2.3370000000000002</v>
      </c>
      <c r="W1049" s="3" t="s">
        <v>206</v>
      </c>
      <c r="X1049" s="3"/>
    </row>
    <row r="1050" spans="14:24" x14ac:dyDescent="0.3">
      <c r="N1050" s="1" t="s">
        <v>6853</v>
      </c>
      <c r="O1050" s="1" t="s">
        <v>8933</v>
      </c>
      <c r="P1050" t="s">
        <v>8934</v>
      </c>
      <c r="Q1050">
        <v>1.83E-2</v>
      </c>
      <c r="R1050" s="5">
        <f t="shared" si="16"/>
        <v>1.83E-4</v>
      </c>
      <c r="T1050" s="1" t="s">
        <v>463</v>
      </c>
      <c r="U1050" s="3">
        <v>24.7831907578318</v>
      </c>
      <c r="V1050" s="3">
        <v>-4.1210000000000004</v>
      </c>
      <c r="W1050" s="3">
        <v>56</v>
      </c>
      <c r="X1050" s="3"/>
    </row>
    <row r="1051" spans="14:24" x14ac:dyDescent="0.3">
      <c r="N1051" s="1" t="s">
        <v>6853</v>
      </c>
      <c r="O1051" s="1" t="s">
        <v>8935</v>
      </c>
      <c r="P1051" t="s">
        <v>8936</v>
      </c>
      <c r="Q1051">
        <v>1.8200000000000001E-2</v>
      </c>
      <c r="R1051" s="5">
        <f t="shared" si="16"/>
        <v>1.8200000000000001E-4</v>
      </c>
      <c r="T1051" s="1" t="s">
        <v>1702</v>
      </c>
      <c r="U1051" s="3">
        <v>14.30585315604</v>
      </c>
      <c r="V1051" s="3">
        <v>12.494999999999999</v>
      </c>
      <c r="W1051" s="3">
        <v>13.440250000000001</v>
      </c>
      <c r="X1051" s="3"/>
    </row>
    <row r="1052" spans="14:24" x14ac:dyDescent="0.3">
      <c r="N1052" s="1" t="s">
        <v>6853</v>
      </c>
      <c r="O1052" s="1" t="s">
        <v>8937</v>
      </c>
      <c r="P1052" t="s">
        <v>8938</v>
      </c>
      <c r="Q1052">
        <v>1.8200000000000001E-2</v>
      </c>
      <c r="R1052" s="5">
        <f t="shared" si="16"/>
        <v>1.8200000000000001E-4</v>
      </c>
      <c r="T1052" s="1" t="s">
        <v>1730</v>
      </c>
      <c r="U1052" s="3">
        <v>16.559924644843999</v>
      </c>
      <c r="V1052" s="3">
        <v>9.34</v>
      </c>
      <c r="W1052" s="3">
        <v>10.839</v>
      </c>
      <c r="X1052" s="3"/>
    </row>
    <row r="1053" spans="14:24" x14ac:dyDescent="0.3">
      <c r="N1053" s="1" t="s">
        <v>6853</v>
      </c>
      <c r="O1053" s="1" t="s">
        <v>8939</v>
      </c>
      <c r="P1053" t="s">
        <v>8940</v>
      </c>
      <c r="Q1053">
        <v>1.8200000000000001E-2</v>
      </c>
      <c r="R1053" s="5">
        <f t="shared" si="16"/>
        <v>1.8200000000000001E-4</v>
      </c>
      <c r="T1053" s="1" t="s">
        <v>1513</v>
      </c>
      <c r="U1053" s="3">
        <v>11.8058562027931</v>
      </c>
      <c r="V1053" s="3">
        <v>4.9169999999999998</v>
      </c>
      <c r="W1053" s="3" t="s">
        <v>206</v>
      </c>
      <c r="X1053" s="3"/>
    </row>
    <row r="1054" spans="14:24" x14ac:dyDescent="0.3">
      <c r="N1054" s="1" t="s">
        <v>6853</v>
      </c>
      <c r="O1054" s="1" t="s">
        <v>8941</v>
      </c>
      <c r="P1054" t="s">
        <v>8942</v>
      </c>
      <c r="Q1054">
        <v>1.8200000000000001E-2</v>
      </c>
      <c r="R1054" s="5">
        <f t="shared" si="16"/>
        <v>1.8200000000000001E-4</v>
      </c>
      <c r="T1054" s="1" t="s">
        <v>2037</v>
      </c>
      <c r="U1054" s="3">
        <v>12.99458627848</v>
      </c>
      <c r="V1054" s="3">
        <v>42.945</v>
      </c>
      <c r="W1054" s="3">
        <v>35.822499999999998</v>
      </c>
      <c r="X1054" s="3"/>
    </row>
    <row r="1055" spans="14:24" x14ac:dyDescent="0.3">
      <c r="N1055" s="1" t="s">
        <v>6853</v>
      </c>
      <c r="O1055" s="1" t="s">
        <v>8943</v>
      </c>
      <c r="P1055" s="1" t="s">
        <v>8944</v>
      </c>
      <c r="Q1055">
        <v>1.8200000000000001E-2</v>
      </c>
      <c r="R1055" s="5">
        <f t="shared" si="16"/>
        <v>1.8200000000000001E-4</v>
      </c>
      <c r="T1055" s="1" t="s">
        <v>303</v>
      </c>
      <c r="U1055" s="3">
        <v>52.3151266267</v>
      </c>
      <c r="V1055" s="3">
        <v>11.465999999999999</v>
      </c>
      <c r="W1055" s="3">
        <v>7</v>
      </c>
      <c r="X1055" s="3"/>
    </row>
    <row r="1056" spans="14:24" x14ac:dyDescent="0.3">
      <c r="N1056" s="1" t="s">
        <v>6853</v>
      </c>
      <c r="O1056" s="1" t="s">
        <v>8945</v>
      </c>
      <c r="P1056" t="s">
        <v>8946</v>
      </c>
      <c r="Q1056">
        <v>1.8100000000000002E-2</v>
      </c>
      <c r="R1056" s="5">
        <f t="shared" si="16"/>
        <v>1.8100000000000001E-4</v>
      </c>
      <c r="T1056" s="1" t="s">
        <v>1893</v>
      </c>
      <c r="U1056" s="3">
        <v>7.6908286050092398</v>
      </c>
      <c r="V1056" s="3">
        <v>63.539000000000001</v>
      </c>
      <c r="W1056" s="3">
        <v>43.488</v>
      </c>
      <c r="X1056" s="3"/>
    </row>
    <row r="1057" spans="14:24" x14ac:dyDescent="0.3">
      <c r="N1057" s="1" t="s">
        <v>6853</v>
      </c>
      <c r="O1057" s="1" t="s">
        <v>8947</v>
      </c>
      <c r="P1057" t="s">
        <v>8948</v>
      </c>
      <c r="Q1057">
        <v>1.8100000000000002E-2</v>
      </c>
      <c r="R1057" s="5">
        <f t="shared" si="16"/>
        <v>1.8100000000000001E-4</v>
      </c>
      <c r="T1057" s="1" t="s">
        <v>1693</v>
      </c>
      <c r="U1057" s="3">
        <v>10.494420810819101</v>
      </c>
      <c r="V1057" s="3">
        <v>24.341000000000001</v>
      </c>
      <c r="W1057" s="3">
        <v>43.767000000000003</v>
      </c>
      <c r="X1057" s="3"/>
    </row>
    <row r="1058" spans="14:24" x14ac:dyDescent="0.3">
      <c r="N1058" s="1" t="s">
        <v>6853</v>
      </c>
      <c r="O1058" s="1" t="s">
        <v>8949</v>
      </c>
      <c r="P1058" s="1" t="s">
        <v>8950</v>
      </c>
      <c r="Q1058">
        <v>1.8100000000000002E-2</v>
      </c>
      <c r="R1058" s="5">
        <f t="shared" si="16"/>
        <v>1.8100000000000001E-4</v>
      </c>
      <c r="T1058" s="1" t="s">
        <v>1761</v>
      </c>
      <c r="U1058" s="3">
        <v>11.569016446139001</v>
      </c>
      <c r="V1058" s="3">
        <v>-15.095000000000001</v>
      </c>
      <c r="W1058" s="3" t="s">
        <v>206</v>
      </c>
      <c r="X1058" s="3"/>
    </row>
    <row r="1059" spans="14:24" x14ac:dyDescent="0.3">
      <c r="N1059" s="1" t="s">
        <v>6853</v>
      </c>
      <c r="O1059" s="1" t="s">
        <v>8951</v>
      </c>
      <c r="P1059" s="1" t="s">
        <v>8952</v>
      </c>
      <c r="Q1059">
        <v>1.8100000000000002E-2</v>
      </c>
      <c r="R1059" s="5">
        <f t="shared" si="16"/>
        <v>1.8100000000000001E-4</v>
      </c>
      <c r="T1059" s="1" t="s">
        <v>1675</v>
      </c>
      <c r="U1059" s="3">
        <v>13.669158915540001</v>
      </c>
      <c r="V1059" s="3">
        <v>1.4079999999999999</v>
      </c>
      <c r="W1059" s="3" t="s">
        <v>206</v>
      </c>
      <c r="X1059" s="3"/>
    </row>
    <row r="1060" spans="14:24" x14ac:dyDescent="0.3">
      <c r="N1060" s="1" t="s">
        <v>6853</v>
      </c>
      <c r="O1060" s="1" t="s">
        <v>8953</v>
      </c>
      <c r="P1060" t="s">
        <v>8954</v>
      </c>
      <c r="Q1060">
        <v>1.8100000000000002E-2</v>
      </c>
      <c r="R1060" s="5">
        <f t="shared" si="16"/>
        <v>1.8100000000000001E-4</v>
      </c>
      <c r="T1060" s="1" t="s">
        <v>1604</v>
      </c>
      <c r="U1060" s="3">
        <v>11.5347743047415</v>
      </c>
      <c r="V1060" s="3">
        <v>16.920999999999999</v>
      </c>
      <c r="W1060" s="3">
        <v>7.9234999999999998</v>
      </c>
      <c r="X1060" s="3"/>
    </row>
    <row r="1061" spans="14:24" x14ac:dyDescent="0.3">
      <c r="N1061" s="1" t="s">
        <v>6853</v>
      </c>
      <c r="O1061" s="1" t="s">
        <v>8955</v>
      </c>
      <c r="P1061" t="s">
        <v>8956</v>
      </c>
      <c r="Q1061">
        <v>1.8100000000000002E-2</v>
      </c>
      <c r="R1061" s="5">
        <f t="shared" si="16"/>
        <v>1.8100000000000001E-4</v>
      </c>
      <c r="T1061" s="1" t="s">
        <v>1466</v>
      </c>
      <c r="U1061" s="3">
        <v>23.265681783578799</v>
      </c>
      <c r="V1061" s="3">
        <v>1.623</v>
      </c>
      <c r="W1061" s="3">
        <v>6.9433299999999996</v>
      </c>
      <c r="X1061" s="3"/>
    </row>
    <row r="1062" spans="14:24" x14ac:dyDescent="0.3">
      <c r="N1062" s="1" t="s">
        <v>6853</v>
      </c>
      <c r="O1062" t="s">
        <v>8957</v>
      </c>
      <c r="P1062" t="s">
        <v>8958</v>
      </c>
      <c r="Q1062">
        <v>1.7999999999999999E-2</v>
      </c>
      <c r="R1062" s="5">
        <f t="shared" si="16"/>
        <v>1.7999999999999998E-4</v>
      </c>
      <c r="T1062" s="1" t="s">
        <v>441</v>
      </c>
      <c r="U1062" s="3">
        <v>11.3837279837838</v>
      </c>
      <c r="V1062" s="3">
        <v>21.260999999999999</v>
      </c>
      <c r="W1062" s="3">
        <v>12.803800000000001</v>
      </c>
      <c r="X1062" s="3"/>
    </row>
    <row r="1063" spans="14:24" x14ac:dyDescent="0.3">
      <c r="N1063" s="1" t="s">
        <v>6853</v>
      </c>
      <c r="O1063" s="1" t="s">
        <v>8959</v>
      </c>
      <c r="P1063" t="s">
        <v>8960</v>
      </c>
      <c r="Q1063">
        <v>1.7999999999999999E-2</v>
      </c>
      <c r="R1063" s="5">
        <f t="shared" si="16"/>
        <v>1.7999999999999998E-4</v>
      </c>
      <c r="T1063" s="1" t="s">
        <v>1550</v>
      </c>
      <c r="U1063" s="3">
        <v>11.624442024</v>
      </c>
      <c r="V1063" s="3">
        <v>8.5809999999999995</v>
      </c>
      <c r="W1063" s="3">
        <v>11.45</v>
      </c>
      <c r="X1063" s="3"/>
    </row>
    <row r="1064" spans="14:24" x14ac:dyDescent="0.3">
      <c r="N1064" s="1" t="s">
        <v>6853</v>
      </c>
      <c r="O1064" s="1" t="s">
        <v>8961</v>
      </c>
      <c r="P1064" t="s">
        <v>8962</v>
      </c>
      <c r="Q1064">
        <v>1.7999999999999999E-2</v>
      </c>
      <c r="R1064" s="5">
        <f t="shared" si="16"/>
        <v>1.7999999999999998E-4</v>
      </c>
      <c r="T1064" s="1" t="s">
        <v>511</v>
      </c>
      <c r="U1064" s="3">
        <v>10.679809766648299</v>
      </c>
      <c r="V1064" s="3">
        <v>30.234000000000002</v>
      </c>
      <c r="W1064" s="3">
        <v>26.667000000000002</v>
      </c>
      <c r="X1064" s="3"/>
    </row>
    <row r="1065" spans="14:24" x14ac:dyDescent="0.3">
      <c r="N1065" s="1" t="s">
        <v>6853</v>
      </c>
      <c r="O1065" s="1" t="s">
        <v>8963</v>
      </c>
      <c r="P1065" t="s">
        <v>8964</v>
      </c>
      <c r="Q1065">
        <v>1.7999999999999999E-2</v>
      </c>
      <c r="R1065" s="5">
        <f t="shared" si="16"/>
        <v>1.7999999999999998E-4</v>
      </c>
      <c r="T1065" s="1" t="s">
        <v>234</v>
      </c>
      <c r="U1065" s="3">
        <v>14.091683049149999</v>
      </c>
      <c r="V1065" s="3">
        <v>-5.01</v>
      </c>
      <c r="W1065" s="3">
        <v>16.453330000000001</v>
      </c>
      <c r="X1065" s="3"/>
    </row>
    <row r="1066" spans="14:24" x14ac:dyDescent="0.3">
      <c r="N1066" s="1" t="s">
        <v>6853</v>
      </c>
      <c r="O1066" t="s">
        <v>8965</v>
      </c>
      <c r="P1066" t="s">
        <v>8966</v>
      </c>
      <c r="Q1066">
        <v>1.7999999999999999E-2</v>
      </c>
      <c r="R1066" s="5">
        <f t="shared" si="16"/>
        <v>1.7999999999999998E-4</v>
      </c>
      <c r="T1066" s="1" t="s">
        <v>1623</v>
      </c>
      <c r="U1066" s="3">
        <v>15.325308749826901</v>
      </c>
      <c r="V1066" s="3">
        <v>8.7999999999999995E-2</v>
      </c>
      <c r="W1066" s="3">
        <v>33.9</v>
      </c>
      <c r="X1066" s="3"/>
    </row>
    <row r="1067" spans="14:24" x14ac:dyDescent="0.3">
      <c r="N1067" s="1" t="s">
        <v>6853</v>
      </c>
      <c r="O1067" s="1" t="s">
        <v>8967</v>
      </c>
      <c r="P1067" t="s">
        <v>8968</v>
      </c>
      <c r="Q1067">
        <v>1.7899999999999999E-2</v>
      </c>
      <c r="R1067" s="5">
        <f t="shared" si="16"/>
        <v>1.7899999999999999E-4</v>
      </c>
      <c r="T1067" s="1" t="s">
        <v>253</v>
      </c>
      <c r="U1067" s="3">
        <v>15.534735190699999</v>
      </c>
      <c r="V1067" s="3">
        <v>9.4700000000000006</v>
      </c>
      <c r="W1067" s="3">
        <v>6.55</v>
      </c>
      <c r="X1067" s="3"/>
    </row>
    <row r="1068" spans="14:24" x14ac:dyDescent="0.3">
      <c r="N1068" s="1" t="s">
        <v>6853</v>
      </c>
      <c r="O1068" s="1" t="s">
        <v>8969</v>
      </c>
      <c r="P1068" t="s">
        <v>8970</v>
      </c>
      <c r="Q1068">
        <v>1.7899999999999999E-2</v>
      </c>
      <c r="R1068" s="5">
        <f t="shared" si="16"/>
        <v>1.7899999999999999E-4</v>
      </c>
      <c r="T1068" s="1" t="s">
        <v>831</v>
      </c>
      <c r="U1068" s="3">
        <v>11.096521614942001</v>
      </c>
      <c r="V1068" s="3">
        <v>11.077</v>
      </c>
      <c r="W1068" s="3">
        <v>10.9465</v>
      </c>
      <c r="X1068" s="3"/>
    </row>
    <row r="1069" spans="14:24" x14ac:dyDescent="0.3">
      <c r="N1069" s="1" t="s">
        <v>6853</v>
      </c>
      <c r="O1069" s="1" t="s">
        <v>8971</v>
      </c>
      <c r="P1069" t="s">
        <v>8972</v>
      </c>
      <c r="Q1069">
        <v>1.7899999999999999E-2</v>
      </c>
      <c r="R1069" s="5">
        <f t="shared" si="16"/>
        <v>1.7899999999999999E-4</v>
      </c>
      <c r="T1069" s="1" t="s">
        <v>1736</v>
      </c>
      <c r="U1069" s="3">
        <v>11.6044894477819</v>
      </c>
      <c r="V1069" s="3">
        <v>8.1270000000000007</v>
      </c>
      <c r="W1069" s="3" t="s">
        <v>206</v>
      </c>
      <c r="X1069" s="3"/>
    </row>
    <row r="1070" spans="14:24" x14ac:dyDescent="0.3">
      <c r="N1070" s="1" t="s">
        <v>6853</v>
      </c>
      <c r="O1070" s="1" t="s">
        <v>8973</v>
      </c>
      <c r="P1070" t="s">
        <v>8974</v>
      </c>
      <c r="Q1070">
        <v>1.7899999999999999E-2</v>
      </c>
      <c r="R1070" s="5">
        <f t="shared" si="16"/>
        <v>1.7899999999999999E-4</v>
      </c>
      <c r="T1070" s="1" t="s">
        <v>1831</v>
      </c>
      <c r="U1070" s="3">
        <v>26.950215065302501</v>
      </c>
      <c r="V1070" s="3">
        <v>6.0620000000000003</v>
      </c>
      <c r="W1070" s="3">
        <v>1.73</v>
      </c>
      <c r="X1070" s="3"/>
    </row>
    <row r="1071" spans="14:24" x14ac:dyDescent="0.3">
      <c r="N1071" s="1" t="s">
        <v>6853</v>
      </c>
      <c r="O1071" s="1" t="s">
        <v>8975</v>
      </c>
      <c r="P1071" t="s">
        <v>8976</v>
      </c>
      <c r="Q1071">
        <v>1.7899999999999999E-2</v>
      </c>
      <c r="R1071" s="5">
        <f t="shared" si="16"/>
        <v>1.7899999999999999E-4</v>
      </c>
      <c r="T1071" s="1" t="s">
        <v>1767</v>
      </c>
      <c r="U1071" s="3">
        <v>10.5917439755885</v>
      </c>
      <c r="V1071" s="3">
        <v>5.7359999999999998</v>
      </c>
      <c r="W1071" s="3">
        <v>17.55</v>
      </c>
      <c r="X1071" s="3"/>
    </row>
    <row r="1072" spans="14:24" x14ac:dyDescent="0.3">
      <c r="N1072" s="1" t="s">
        <v>6853</v>
      </c>
      <c r="O1072" s="1" t="s">
        <v>8977</v>
      </c>
      <c r="P1072" t="s">
        <v>8978</v>
      </c>
      <c r="Q1072">
        <v>1.7899999999999999E-2</v>
      </c>
      <c r="R1072" s="5">
        <f t="shared" si="16"/>
        <v>1.7899999999999999E-4</v>
      </c>
      <c r="T1072" s="1" t="s">
        <v>1533</v>
      </c>
      <c r="U1072" s="3">
        <v>11.0293612762951</v>
      </c>
      <c r="V1072" s="3">
        <v>-4.2640000000000002</v>
      </c>
      <c r="W1072" s="3">
        <v>9.9420000000000002</v>
      </c>
      <c r="X1072" s="3"/>
    </row>
    <row r="1073" spans="14:24" x14ac:dyDescent="0.3">
      <c r="N1073" s="1" t="s">
        <v>6853</v>
      </c>
      <c r="O1073" s="1" t="s">
        <v>8979</v>
      </c>
      <c r="P1073" t="s">
        <v>8980</v>
      </c>
      <c r="Q1073">
        <v>1.7899999999999999E-2</v>
      </c>
      <c r="R1073" s="5">
        <f t="shared" si="16"/>
        <v>1.7899999999999999E-4</v>
      </c>
      <c r="T1073" s="1" t="s">
        <v>2020</v>
      </c>
      <c r="U1073" s="3">
        <v>14.2263775438</v>
      </c>
      <c r="V1073" s="3">
        <v>1.3959999999999999</v>
      </c>
      <c r="W1073" s="3">
        <v>17.399999999999999</v>
      </c>
      <c r="X1073" s="3"/>
    </row>
    <row r="1074" spans="14:24" x14ac:dyDescent="0.3">
      <c r="N1074" s="1" t="s">
        <v>6853</v>
      </c>
      <c r="O1074" s="1" t="s">
        <v>8981</v>
      </c>
      <c r="P1074" s="1" t="s">
        <v>8982</v>
      </c>
      <c r="Q1074">
        <v>1.7899999999999999E-2</v>
      </c>
      <c r="R1074" s="5">
        <f t="shared" si="16"/>
        <v>1.7899999999999999E-4</v>
      </c>
      <c r="T1074" s="1" t="s">
        <v>2199</v>
      </c>
      <c r="U1074" s="3">
        <v>12.97442197416</v>
      </c>
      <c r="V1074" s="3">
        <v>10.007999999999999</v>
      </c>
      <c r="W1074" s="3">
        <v>31</v>
      </c>
      <c r="X1074" s="3"/>
    </row>
    <row r="1075" spans="14:24" x14ac:dyDescent="0.3">
      <c r="N1075" s="1" t="s">
        <v>6853</v>
      </c>
      <c r="O1075" s="1" t="s">
        <v>8983</v>
      </c>
      <c r="P1075" t="s">
        <v>8984</v>
      </c>
      <c r="Q1075">
        <v>1.7899999999999999E-2</v>
      </c>
      <c r="R1075" s="5">
        <f t="shared" si="16"/>
        <v>1.7899999999999999E-4</v>
      </c>
      <c r="T1075" s="1" t="s">
        <v>1469</v>
      </c>
      <c r="U1075" s="3">
        <v>12.15315242872</v>
      </c>
      <c r="V1075" s="3">
        <v>-17.052</v>
      </c>
      <c r="W1075" s="3" t="s">
        <v>206</v>
      </c>
      <c r="X1075" s="3"/>
    </row>
    <row r="1076" spans="14:24" x14ac:dyDescent="0.3">
      <c r="N1076" s="1" t="s">
        <v>6853</v>
      </c>
      <c r="O1076" s="1" t="s">
        <v>8985</v>
      </c>
      <c r="P1076" t="s">
        <v>8986</v>
      </c>
      <c r="Q1076">
        <v>1.7899999999999999E-2</v>
      </c>
      <c r="R1076" s="5">
        <f t="shared" si="16"/>
        <v>1.7899999999999999E-4</v>
      </c>
      <c r="T1076" s="1" t="s">
        <v>1748</v>
      </c>
      <c r="U1076" s="3">
        <v>18.591644735479999</v>
      </c>
      <c r="V1076" s="3">
        <v>0</v>
      </c>
      <c r="W1076" s="3" t="s">
        <v>206</v>
      </c>
      <c r="X1076" s="3"/>
    </row>
    <row r="1077" spans="14:24" x14ac:dyDescent="0.3">
      <c r="N1077" s="1" t="s">
        <v>6853</v>
      </c>
      <c r="O1077" t="s">
        <v>8987</v>
      </c>
      <c r="P1077" t="s">
        <v>8988</v>
      </c>
      <c r="Q1077">
        <v>1.7899999999999999E-2</v>
      </c>
      <c r="R1077" s="5">
        <f t="shared" si="16"/>
        <v>1.7899999999999999E-4</v>
      </c>
      <c r="T1077" s="1" t="s">
        <v>2722</v>
      </c>
      <c r="U1077" s="3">
        <v>10.281481040892</v>
      </c>
      <c r="V1077" s="3">
        <v>0</v>
      </c>
      <c r="W1077" s="3" t="s">
        <v>206</v>
      </c>
      <c r="X1077" s="3"/>
    </row>
    <row r="1078" spans="14:24" x14ac:dyDescent="0.3">
      <c r="N1078" s="1" t="s">
        <v>6853</v>
      </c>
      <c r="O1078" s="1" t="s">
        <v>8989</v>
      </c>
      <c r="P1078" t="s">
        <v>8990</v>
      </c>
      <c r="Q1078">
        <v>1.7899999999999999E-2</v>
      </c>
      <c r="R1078" s="5">
        <f t="shared" si="16"/>
        <v>1.7899999999999999E-4</v>
      </c>
      <c r="T1078" s="1" t="s">
        <v>620</v>
      </c>
      <c r="U1078" s="3">
        <v>19.4913478323944</v>
      </c>
      <c r="V1078" s="3">
        <v>8.5329999999999995</v>
      </c>
      <c r="W1078" s="3">
        <v>1.67333</v>
      </c>
      <c r="X1078" s="3"/>
    </row>
    <row r="1079" spans="14:24" x14ac:dyDescent="0.3">
      <c r="N1079" s="1" t="s">
        <v>6853</v>
      </c>
      <c r="O1079" s="1" t="s">
        <v>8991</v>
      </c>
      <c r="P1079" t="s">
        <v>8992</v>
      </c>
      <c r="Q1079">
        <v>1.78E-2</v>
      </c>
      <c r="R1079" s="5">
        <f t="shared" si="16"/>
        <v>1.7799999999999999E-4</v>
      </c>
      <c r="T1079" s="1" t="s">
        <v>1758</v>
      </c>
      <c r="U1079" s="3">
        <v>47.753308759050398</v>
      </c>
      <c r="V1079" s="3">
        <v>-8.4589999999999996</v>
      </c>
      <c r="W1079" s="3">
        <v>11.593500000000001</v>
      </c>
      <c r="X1079" s="3"/>
    </row>
    <row r="1080" spans="14:24" x14ac:dyDescent="0.3">
      <c r="N1080" s="1" t="s">
        <v>6853</v>
      </c>
      <c r="O1080" s="1" t="s">
        <v>8993</v>
      </c>
      <c r="P1080" t="s">
        <v>8994</v>
      </c>
      <c r="Q1080">
        <v>1.78E-2</v>
      </c>
      <c r="R1080" s="5">
        <f t="shared" si="16"/>
        <v>1.7799999999999999E-4</v>
      </c>
      <c r="T1080" s="1" t="s">
        <v>1733</v>
      </c>
      <c r="U1080" s="3">
        <v>34.880775009531597</v>
      </c>
      <c r="V1080" s="3">
        <v>-11.614000000000001</v>
      </c>
      <c r="W1080" s="3">
        <v>4.8737500000000002</v>
      </c>
      <c r="X1080" s="3"/>
    </row>
    <row r="1081" spans="14:24" x14ac:dyDescent="0.3">
      <c r="N1081" s="1" t="s">
        <v>6853</v>
      </c>
      <c r="O1081" s="1" t="s">
        <v>8995</v>
      </c>
      <c r="P1081" t="s">
        <v>8996</v>
      </c>
      <c r="Q1081">
        <v>1.78E-2</v>
      </c>
      <c r="R1081" s="5">
        <f t="shared" si="16"/>
        <v>1.7799999999999999E-4</v>
      </c>
      <c r="T1081" s="1" t="s">
        <v>1603</v>
      </c>
      <c r="U1081" s="3">
        <v>11.286142399999999</v>
      </c>
      <c r="V1081" s="3">
        <v>-7.09</v>
      </c>
      <c r="W1081" s="3">
        <v>10.362</v>
      </c>
      <c r="X1081" s="3"/>
    </row>
    <row r="1082" spans="14:24" x14ac:dyDescent="0.3">
      <c r="N1082" s="1" t="s">
        <v>6853</v>
      </c>
      <c r="O1082" s="1" t="s">
        <v>8997</v>
      </c>
      <c r="P1082" t="s">
        <v>8998</v>
      </c>
      <c r="Q1082">
        <v>1.78E-2</v>
      </c>
      <c r="R1082" s="5">
        <f t="shared" si="16"/>
        <v>1.7799999999999999E-4</v>
      </c>
      <c r="T1082" s="1" t="s">
        <v>1874</v>
      </c>
      <c r="U1082" s="3">
        <v>14.119554305099999</v>
      </c>
      <c r="V1082" s="3">
        <v>-4.6589999999999998</v>
      </c>
      <c r="W1082" s="3">
        <v>30.8</v>
      </c>
      <c r="X1082" s="3"/>
    </row>
    <row r="1083" spans="14:24" x14ac:dyDescent="0.3">
      <c r="N1083" s="1" t="s">
        <v>6853</v>
      </c>
      <c r="O1083" s="1" t="s">
        <v>8999</v>
      </c>
      <c r="P1083" t="s">
        <v>9000</v>
      </c>
      <c r="Q1083">
        <v>1.78E-2</v>
      </c>
      <c r="R1083" s="5">
        <f t="shared" si="16"/>
        <v>1.7799999999999999E-4</v>
      </c>
      <c r="T1083" s="1" t="s">
        <v>683</v>
      </c>
      <c r="U1083" s="3">
        <v>12.086504518296</v>
      </c>
      <c r="V1083" s="3">
        <v>13.416</v>
      </c>
      <c r="W1083" s="3">
        <v>13.078670000000001</v>
      </c>
      <c r="X1083" s="3"/>
    </row>
    <row r="1084" spans="14:24" x14ac:dyDescent="0.3">
      <c r="N1084" s="1" t="s">
        <v>6853</v>
      </c>
      <c r="O1084" t="s">
        <v>9001</v>
      </c>
      <c r="P1084" t="s">
        <v>9002</v>
      </c>
      <c r="Q1084">
        <v>1.78E-2</v>
      </c>
      <c r="R1084" s="5">
        <f t="shared" si="16"/>
        <v>1.7799999999999999E-4</v>
      </c>
      <c r="T1084" s="1" t="s">
        <v>1594</v>
      </c>
      <c r="U1084" s="3">
        <v>12.3262851006</v>
      </c>
      <c r="V1084" s="3">
        <v>6.875</v>
      </c>
      <c r="W1084" s="3" t="s">
        <v>206</v>
      </c>
      <c r="X1084" s="3"/>
    </row>
    <row r="1085" spans="14:24" x14ac:dyDescent="0.3">
      <c r="N1085" s="1" t="s">
        <v>6853</v>
      </c>
      <c r="O1085" s="1" t="s">
        <v>9003</v>
      </c>
      <c r="P1085" t="s">
        <v>9004</v>
      </c>
      <c r="Q1085">
        <v>1.78E-2</v>
      </c>
      <c r="R1085" s="5">
        <f t="shared" si="16"/>
        <v>1.7799999999999999E-4</v>
      </c>
      <c r="T1085" s="1" t="s">
        <v>877</v>
      </c>
      <c r="U1085" s="3">
        <v>13.277015731401001</v>
      </c>
      <c r="V1085" s="3">
        <v>8.1750000000000007</v>
      </c>
      <c r="W1085" s="3">
        <v>-7.4385000000000003</v>
      </c>
      <c r="X1085" s="3"/>
    </row>
    <row r="1086" spans="14:24" x14ac:dyDescent="0.3">
      <c r="N1086" s="1" t="s">
        <v>6853</v>
      </c>
      <c r="O1086" s="1" t="s">
        <v>9005</v>
      </c>
      <c r="P1086" t="s">
        <v>9006</v>
      </c>
      <c r="Q1086">
        <v>1.78E-2</v>
      </c>
      <c r="R1086" s="5">
        <f t="shared" si="16"/>
        <v>1.7799999999999999E-4</v>
      </c>
      <c r="T1086" s="1" t="s">
        <v>1723</v>
      </c>
      <c r="U1086" s="3">
        <v>18.692813126164701</v>
      </c>
      <c r="V1086" s="3">
        <v>1.861</v>
      </c>
      <c r="W1086" s="3">
        <v>12.804500000000001</v>
      </c>
      <c r="X1086" s="3"/>
    </row>
    <row r="1087" spans="14:24" x14ac:dyDescent="0.3">
      <c r="N1087" s="1" t="s">
        <v>6853</v>
      </c>
      <c r="O1087" s="1" t="s">
        <v>9007</v>
      </c>
      <c r="P1087" t="s">
        <v>9008</v>
      </c>
      <c r="Q1087">
        <v>1.78E-2</v>
      </c>
      <c r="R1087" s="5">
        <f t="shared" si="16"/>
        <v>1.7799999999999999E-4</v>
      </c>
      <c r="T1087" s="1" t="s">
        <v>1557</v>
      </c>
      <c r="U1087" s="3">
        <v>24.708894108546001</v>
      </c>
      <c r="V1087" s="3">
        <v>23.027999999999999</v>
      </c>
      <c r="W1087" s="3">
        <v>13.2</v>
      </c>
      <c r="X1087" s="3"/>
    </row>
    <row r="1088" spans="14:24" x14ac:dyDescent="0.3">
      <c r="N1088" s="1" t="s">
        <v>6853</v>
      </c>
      <c r="O1088" t="s">
        <v>9009</v>
      </c>
      <c r="P1088" t="s">
        <v>9010</v>
      </c>
      <c r="Q1088">
        <v>1.78E-2</v>
      </c>
      <c r="R1088" s="5">
        <f t="shared" si="16"/>
        <v>1.7799999999999999E-4</v>
      </c>
      <c r="T1088" s="1" t="s">
        <v>268</v>
      </c>
      <c r="U1088" s="3">
        <v>11.92081928368</v>
      </c>
      <c r="V1088" s="3">
        <v>17.337</v>
      </c>
      <c r="W1088" s="3">
        <v>9</v>
      </c>
      <c r="X1088" s="3"/>
    </row>
    <row r="1089" spans="14:24" x14ac:dyDescent="0.3">
      <c r="N1089" s="1" t="s">
        <v>6853</v>
      </c>
      <c r="O1089" s="1" t="s">
        <v>9011</v>
      </c>
      <c r="P1089" t="s">
        <v>9012</v>
      </c>
      <c r="Q1089">
        <v>1.78E-2</v>
      </c>
      <c r="R1089" s="5">
        <f t="shared" si="16"/>
        <v>1.7799999999999999E-4</v>
      </c>
      <c r="T1089" s="1" t="s">
        <v>458</v>
      </c>
      <c r="U1089" s="3">
        <v>13.093597142071999</v>
      </c>
      <c r="V1089" s="3">
        <v>8.2880000000000003</v>
      </c>
      <c r="W1089" s="3">
        <v>18.399999999999999</v>
      </c>
      <c r="X1089" s="3"/>
    </row>
    <row r="1090" spans="14:24" x14ac:dyDescent="0.3">
      <c r="N1090" s="1" t="s">
        <v>6853</v>
      </c>
      <c r="O1090" s="1" t="s">
        <v>9013</v>
      </c>
      <c r="P1090" t="s">
        <v>9014</v>
      </c>
      <c r="Q1090">
        <v>1.77E-2</v>
      </c>
      <c r="R1090" s="5">
        <f t="shared" si="16"/>
        <v>1.7699999999999999E-4</v>
      </c>
      <c r="T1090" s="1" t="s">
        <v>2016</v>
      </c>
      <c r="U1090" s="3">
        <v>18.516207614956599</v>
      </c>
      <c r="V1090" s="3">
        <v>6.56</v>
      </c>
      <c r="W1090" s="3" t="s">
        <v>206</v>
      </c>
      <c r="X1090" s="3"/>
    </row>
    <row r="1091" spans="14:24" x14ac:dyDescent="0.3">
      <c r="N1091" s="1" t="s">
        <v>6853</v>
      </c>
      <c r="O1091" s="1" t="s">
        <v>9015</v>
      </c>
      <c r="P1091" t="s">
        <v>9016</v>
      </c>
      <c r="Q1091">
        <v>1.77E-2</v>
      </c>
      <c r="R1091" s="5">
        <f t="shared" si="16"/>
        <v>1.7699999999999999E-4</v>
      </c>
      <c r="T1091" s="1" t="s">
        <v>1548</v>
      </c>
      <c r="U1091" s="3">
        <v>22.009835459054599</v>
      </c>
      <c r="V1091" s="3">
        <v>-1.7050000000000001</v>
      </c>
      <c r="W1091" s="3">
        <v>-10.1</v>
      </c>
      <c r="X1091" s="3"/>
    </row>
    <row r="1092" spans="14:24" x14ac:dyDescent="0.3">
      <c r="N1092" s="1" t="s">
        <v>6853</v>
      </c>
      <c r="O1092" s="1" t="s">
        <v>9017</v>
      </c>
      <c r="P1092" t="s">
        <v>9018</v>
      </c>
      <c r="Q1092">
        <v>1.77E-2</v>
      </c>
      <c r="R1092" s="5">
        <f t="shared" si="16"/>
        <v>1.7699999999999999E-4</v>
      </c>
      <c r="T1092" s="1" t="s">
        <v>2656</v>
      </c>
      <c r="U1092" s="3">
        <v>12.79551289856</v>
      </c>
      <c r="V1092" s="3">
        <v>17.280999999999999</v>
      </c>
      <c r="W1092" s="3" t="s">
        <v>206</v>
      </c>
      <c r="X1092" s="3"/>
    </row>
    <row r="1093" spans="14:24" x14ac:dyDescent="0.3">
      <c r="N1093" s="1" t="s">
        <v>6853</v>
      </c>
      <c r="O1093" s="1" t="s">
        <v>9019</v>
      </c>
      <c r="P1093" t="s">
        <v>9020</v>
      </c>
      <c r="Q1093">
        <v>1.77E-2</v>
      </c>
      <c r="R1093" s="5">
        <f t="shared" si="16"/>
        <v>1.7699999999999999E-4</v>
      </c>
      <c r="T1093" s="1" t="s">
        <v>1825</v>
      </c>
      <c r="U1093" s="3">
        <v>13.51101713385</v>
      </c>
      <c r="V1093" s="3">
        <v>-21.225999999999999</v>
      </c>
      <c r="W1093" s="3">
        <v>4.5</v>
      </c>
      <c r="X1093" s="3"/>
    </row>
    <row r="1094" spans="14:24" x14ac:dyDescent="0.3">
      <c r="N1094" s="1" t="s">
        <v>6853</v>
      </c>
      <c r="O1094" s="1" t="s">
        <v>9021</v>
      </c>
      <c r="P1094" t="s">
        <v>9022</v>
      </c>
      <c r="Q1094">
        <v>1.77E-2</v>
      </c>
      <c r="R1094" s="5">
        <f t="shared" si="16"/>
        <v>1.7699999999999999E-4</v>
      </c>
      <c r="T1094" s="1" t="s">
        <v>1692</v>
      </c>
      <c r="U1094" s="3">
        <v>24.378648666863501</v>
      </c>
      <c r="V1094" s="3">
        <v>0</v>
      </c>
      <c r="W1094" s="3">
        <v>36.634</v>
      </c>
      <c r="X1094" s="3"/>
    </row>
    <row r="1095" spans="14:24" x14ac:dyDescent="0.3">
      <c r="N1095" s="1" t="s">
        <v>6853</v>
      </c>
      <c r="O1095" s="1" t="s">
        <v>9023</v>
      </c>
      <c r="P1095" t="s">
        <v>9024</v>
      </c>
      <c r="Q1095">
        <v>1.77E-2</v>
      </c>
      <c r="R1095" s="5">
        <f t="shared" si="16"/>
        <v>1.7699999999999999E-4</v>
      </c>
      <c r="T1095" s="1" t="s">
        <v>1491</v>
      </c>
      <c r="U1095" s="3">
        <v>13.48002149325</v>
      </c>
      <c r="V1095" s="3">
        <v>18.417000000000002</v>
      </c>
      <c r="W1095" s="3">
        <v>8.3066700000000004</v>
      </c>
      <c r="X1095" s="3"/>
    </row>
    <row r="1096" spans="14:24" x14ac:dyDescent="0.3">
      <c r="N1096" s="1" t="s">
        <v>6853</v>
      </c>
      <c r="O1096" s="1" t="s">
        <v>9025</v>
      </c>
      <c r="P1096" t="s">
        <v>9026</v>
      </c>
      <c r="Q1096">
        <v>1.7600000000000001E-2</v>
      </c>
      <c r="R1096" s="5">
        <f t="shared" si="16"/>
        <v>1.7600000000000002E-4</v>
      </c>
      <c r="T1096" s="1" t="s">
        <v>1732</v>
      </c>
      <c r="U1096" s="3">
        <v>12.80665507212</v>
      </c>
      <c r="V1096" s="3">
        <v>15.879</v>
      </c>
      <c r="W1096" s="3">
        <v>16.47</v>
      </c>
      <c r="X1096" s="3"/>
    </row>
    <row r="1097" spans="14:24" x14ac:dyDescent="0.3">
      <c r="N1097" s="1" t="s">
        <v>6853</v>
      </c>
      <c r="O1097" s="1" t="s">
        <v>9027</v>
      </c>
      <c r="P1097" t="s">
        <v>9028</v>
      </c>
      <c r="Q1097">
        <v>1.7600000000000001E-2</v>
      </c>
      <c r="R1097" s="5">
        <f t="shared" ref="R1097:R1160" si="17">Q1097/100</f>
        <v>1.7600000000000002E-4</v>
      </c>
      <c r="T1097" s="1" t="s">
        <v>190</v>
      </c>
      <c r="U1097" s="3">
        <v>10.45132097182</v>
      </c>
      <c r="V1097" s="3">
        <v>-0.58699999999999997</v>
      </c>
      <c r="W1097" s="3">
        <v>9.3460000000000001</v>
      </c>
      <c r="X1097" s="3"/>
    </row>
    <row r="1098" spans="14:24" x14ac:dyDescent="0.3">
      <c r="N1098" s="1" t="s">
        <v>6853</v>
      </c>
      <c r="O1098" s="1" t="s">
        <v>9029</v>
      </c>
      <c r="P1098" t="s">
        <v>9030</v>
      </c>
      <c r="Q1098">
        <v>1.7600000000000001E-2</v>
      </c>
      <c r="R1098" s="5">
        <f t="shared" si="17"/>
        <v>1.7600000000000002E-4</v>
      </c>
      <c r="T1098" s="1" t="s">
        <v>1551</v>
      </c>
      <c r="U1098" s="3">
        <v>14.4649019202391</v>
      </c>
      <c r="V1098" s="3">
        <v>-14.21</v>
      </c>
      <c r="W1098" s="3">
        <v>22.872</v>
      </c>
      <c r="X1098" s="3"/>
    </row>
    <row r="1099" spans="14:24" x14ac:dyDescent="0.3">
      <c r="N1099" s="1" t="s">
        <v>6853</v>
      </c>
      <c r="O1099" s="1" t="s">
        <v>9031</v>
      </c>
      <c r="P1099" t="s">
        <v>9032</v>
      </c>
      <c r="Q1099">
        <v>1.7600000000000001E-2</v>
      </c>
      <c r="R1099" s="5">
        <f t="shared" si="17"/>
        <v>1.7600000000000002E-4</v>
      </c>
      <c r="T1099" s="1" t="s">
        <v>2017</v>
      </c>
      <c r="U1099" s="3">
        <v>11.520168710144899</v>
      </c>
      <c r="V1099" s="3">
        <v>-6.4909999999999997</v>
      </c>
      <c r="W1099" s="3">
        <v>27.7</v>
      </c>
      <c r="X1099" s="3"/>
    </row>
    <row r="1100" spans="14:24" x14ac:dyDescent="0.3">
      <c r="N1100" s="1" t="s">
        <v>6853</v>
      </c>
      <c r="O1100" t="s">
        <v>9033</v>
      </c>
      <c r="P1100" t="s">
        <v>9034</v>
      </c>
      <c r="Q1100">
        <v>1.7500000000000002E-2</v>
      </c>
      <c r="R1100" s="5">
        <f t="shared" si="17"/>
        <v>1.7500000000000003E-4</v>
      </c>
      <c r="T1100" s="1" t="s">
        <v>185</v>
      </c>
      <c r="U1100" s="3">
        <v>15.475420515690001</v>
      </c>
      <c r="V1100" s="3">
        <v>1.9790000000000001</v>
      </c>
      <c r="W1100" s="3">
        <v>16.293330000000001</v>
      </c>
      <c r="X1100" s="3"/>
    </row>
    <row r="1101" spans="14:24" x14ac:dyDescent="0.3">
      <c r="N1101" s="1" t="s">
        <v>6853</v>
      </c>
      <c r="O1101" s="1" t="s">
        <v>9035</v>
      </c>
      <c r="P1101" t="s">
        <v>9036</v>
      </c>
      <c r="Q1101">
        <v>1.7500000000000002E-2</v>
      </c>
      <c r="R1101" s="5">
        <f t="shared" si="17"/>
        <v>1.7500000000000003E-4</v>
      </c>
      <c r="T1101" s="1" t="s">
        <v>1685</v>
      </c>
      <c r="U1101" s="3">
        <v>16.619776977893199</v>
      </c>
      <c r="V1101" s="3">
        <v>-1.022</v>
      </c>
      <c r="W1101" s="3">
        <v>15.571999999999999</v>
      </c>
      <c r="X1101" s="3"/>
    </row>
    <row r="1102" spans="14:24" x14ac:dyDescent="0.3">
      <c r="N1102" s="1" t="s">
        <v>6853</v>
      </c>
      <c r="O1102" s="1" t="s">
        <v>9037</v>
      </c>
      <c r="P1102" t="s">
        <v>9038</v>
      </c>
      <c r="Q1102">
        <v>1.7500000000000002E-2</v>
      </c>
      <c r="R1102" s="5">
        <f t="shared" si="17"/>
        <v>1.7500000000000003E-4</v>
      </c>
      <c r="T1102" s="1" t="s">
        <v>1699</v>
      </c>
      <c r="U1102" s="3">
        <v>8.0941660090330494</v>
      </c>
      <c r="V1102" s="3">
        <v>8.6739999999999995</v>
      </c>
      <c r="W1102" s="3" t="s">
        <v>206</v>
      </c>
      <c r="X1102" s="3"/>
    </row>
    <row r="1103" spans="14:24" x14ac:dyDescent="0.3">
      <c r="N1103" s="1" t="s">
        <v>6853</v>
      </c>
      <c r="O1103" s="1" t="s">
        <v>9039</v>
      </c>
      <c r="P1103" t="s">
        <v>9040</v>
      </c>
      <c r="Q1103">
        <v>1.7500000000000002E-2</v>
      </c>
      <c r="R1103" s="5">
        <f t="shared" si="17"/>
        <v>1.7500000000000003E-4</v>
      </c>
      <c r="T1103" s="1" t="s">
        <v>1810</v>
      </c>
      <c r="U1103" s="3">
        <v>33.7139608488364</v>
      </c>
      <c r="V1103" s="3">
        <v>-52.308999999999997</v>
      </c>
      <c r="W1103" s="3" t="s">
        <v>206</v>
      </c>
      <c r="X1103" s="3"/>
    </row>
    <row r="1104" spans="14:24" x14ac:dyDescent="0.3">
      <c r="N1104" s="1" t="s">
        <v>6853</v>
      </c>
      <c r="O1104" s="1" t="s">
        <v>9041</v>
      </c>
      <c r="P1104" t="s">
        <v>9042</v>
      </c>
      <c r="Q1104">
        <v>1.7500000000000002E-2</v>
      </c>
      <c r="R1104" s="5">
        <f t="shared" si="17"/>
        <v>1.7500000000000003E-4</v>
      </c>
      <c r="T1104" s="1" t="s">
        <v>1980</v>
      </c>
      <c r="U1104" s="3">
        <v>56.9697761803627</v>
      </c>
      <c r="V1104" s="3">
        <v>2.8839999999999999</v>
      </c>
      <c r="W1104" s="3">
        <v>13.8</v>
      </c>
      <c r="X1104" s="3"/>
    </row>
    <row r="1105" spans="14:24" x14ac:dyDescent="0.3">
      <c r="N1105" s="1" t="s">
        <v>6853</v>
      </c>
      <c r="O1105" s="1" t="s">
        <v>9043</v>
      </c>
      <c r="P1105" t="s">
        <v>9044</v>
      </c>
      <c r="Q1105">
        <v>1.7500000000000002E-2</v>
      </c>
      <c r="R1105" s="5">
        <f t="shared" si="17"/>
        <v>1.7500000000000003E-4</v>
      </c>
      <c r="T1105" s="1" t="s">
        <v>1660</v>
      </c>
      <c r="U1105" s="3">
        <v>13.8612289799624</v>
      </c>
      <c r="V1105" s="3">
        <v>11.589</v>
      </c>
      <c r="W1105" s="3">
        <v>40.53</v>
      </c>
      <c r="X1105" s="3"/>
    </row>
    <row r="1106" spans="14:24" x14ac:dyDescent="0.3">
      <c r="N1106" s="1" t="s">
        <v>6853</v>
      </c>
      <c r="O1106" s="1" t="s">
        <v>9045</v>
      </c>
      <c r="P1106" t="s">
        <v>9046</v>
      </c>
      <c r="Q1106">
        <v>1.7399999999999999E-2</v>
      </c>
      <c r="R1106" s="5">
        <f t="shared" si="17"/>
        <v>1.74E-4</v>
      </c>
      <c r="T1106" s="1" t="s">
        <v>1437</v>
      </c>
      <c r="U1106" s="3">
        <v>18.302061864341798</v>
      </c>
      <c r="V1106" s="3">
        <v>-50.302999999999997</v>
      </c>
      <c r="W1106" s="3" t="s">
        <v>206</v>
      </c>
      <c r="X1106" s="3"/>
    </row>
    <row r="1107" spans="14:24" x14ac:dyDescent="0.3">
      <c r="N1107" s="1" t="s">
        <v>6853</v>
      </c>
      <c r="O1107" s="1" t="s">
        <v>9047</v>
      </c>
      <c r="P1107" t="s">
        <v>9048</v>
      </c>
      <c r="Q1107">
        <v>1.7399999999999999E-2</v>
      </c>
      <c r="R1107" s="5">
        <f t="shared" si="17"/>
        <v>1.74E-4</v>
      </c>
      <c r="T1107" s="1" t="s">
        <v>381</v>
      </c>
      <c r="U1107" s="3">
        <v>32.805324694799999</v>
      </c>
      <c r="V1107" s="3">
        <v>0</v>
      </c>
      <c r="W1107" s="3">
        <v>-18.260000000000002</v>
      </c>
      <c r="X1107" s="3"/>
    </row>
    <row r="1108" spans="14:24" x14ac:dyDescent="0.3">
      <c r="N1108" s="1" t="s">
        <v>6853</v>
      </c>
      <c r="O1108" s="1" t="s">
        <v>9049</v>
      </c>
      <c r="P1108" s="1" t="s">
        <v>9050</v>
      </c>
      <c r="Q1108">
        <v>1.7399999999999999E-2</v>
      </c>
      <c r="R1108" s="5">
        <f t="shared" si="17"/>
        <v>1.74E-4</v>
      </c>
      <c r="T1108" s="1" t="s">
        <v>1953</v>
      </c>
      <c r="U1108" s="3">
        <v>21.4782202374737</v>
      </c>
      <c r="V1108" s="3">
        <v>25.815000000000001</v>
      </c>
      <c r="W1108" s="3">
        <v>21.75</v>
      </c>
      <c r="X1108" s="3"/>
    </row>
    <row r="1109" spans="14:24" x14ac:dyDescent="0.3">
      <c r="N1109" s="1" t="s">
        <v>6853</v>
      </c>
      <c r="O1109" t="s">
        <v>9051</v>
      </c>
      <c r="P1109" t="s">
        <v>9052</v>
      </c>
      <c r="Q1109">
        <v>1.7299999999999999E-2</v>
      </c>
      <c r="R1109" s="5">
        <f t="shared" si="17"/>
        <v>1.73E-4</v>
      </c>
      <c r="T1109" s="1" t="s">
        <v>1515</v>
      </c>
      <c r="U1109" s="3">
        <v>33.111466061622899</v>
      </c>
      <c r="V1109" s="3">
        <v>4.726</v>
      </c>
      <c r="W1109" s="3" t="s">
        <v>206</v>
      </c>
      <c r="X1109" s="3"/>
    </row>
    <row r="1110" spans="14:24" x14ac:dyDescent="0.3">
      <c r="N1110" s="1" t="s">
        <v>6853</v>
      </c>
      <c r="O1110" s="1" t="s">
        <v>9053</v>
      </c>
      <c r="P1110" t="s">
        <v>9054</v>
      </c>
      <c r="Q1110">
        <v>1.7299999999999999E-2</v>
      </c>
      <c r="R1110" s="5">
        <f t="shared" si="17"/>
        <v>1.73E-4</v>
      </c>
      <c r="T1110" s="1" t="s">
        <v>1532</v>
      </c>
      <c r="U1110" s="3">
        <v>30.763644632325001</v>
      </c>
      <c r="V1110" s="3">
        <v>19.178999999999998</v>
      </c>
      <c r="W1110" s="3">
        <v>10.26633</v>
      </c>
      <c r="X1110" s="3"/>
    </row>
    <row r="1111" spans="14:24" x14ac:dyDescent="0.3">
      <c r="N1111" s="1" t="s">
        <v>6853</v>
      </c>
      <c r="O1111" s="1" t="s">
        <v>9055</v>
      </c>
      <c r="P1111" t="s">
        <v>9056</v>
      </c>
      <c r="Q1111">
        <v>1.7299999999999999E-2</v>
      </c>
      <c r="R1111" s="5">
        <f t="shared" si="17"/>
        <v>1.73E-4</v>
      </c>
      <c r="T1111" s="1" t="s">
        <v>861</v>
      </c>
      <c r="U1111" s="3">
        <v>11.1764434167114</v>
      </c>
      <c r="V1111" s="3">
        <v>5.718</v>
      </c>
      <c r="W1111" s="3">
        <v>19.41</v>
      </c>
      <c r="X1111" s="3"/>
    </row>
    <row r="1112" spans="14:24" x14ac:dyDescent="0.3">
      <c r="N1112" s="1" t="s">
        <v>6853</v>
      </c>
      <c r="O1112" s="1" t="s">
        <v>9057</v>
      </c>
      <c r="P1112" t="s">
        <v>9058</v>
      </c>
      <c r="Q1112">
        <v>1.7299999999999999E-2</v>
      </c>
      <c r="R1112" s="5">
        <f t="shared" si="17"/>
        <v>1.73E-4</v>
      </c>
      <c r="T1112" s="1" t="s">
        <v>2004</v>
      </c>
      <c r="U1112" s="3">
        <v>11.92225229546</v>
      </c>
      <c r="V1112" s="3">
        <v>4.0259999999999998</v>
      </c>
      <c r="W1112" s="3" t="s">
        <v>206</v>
      </c>
      <c r="X1112" s="3"/>
    </row>
    <row r="1113" spans="14:24" x14ac:dyDescent="0.3">
      <c r="N1113" s="1" t="s">
        <v>6853</v>
      </c>
      <c r="O1113" s="1" t="s">
        <v>9059</v>
      </c>
      <c r="P1113" s="1" t="s">
        <v>9060</v>
      </c>
      <c r="Q1113">
        <v>1.7299999999999999E-2</v>
      </c>
      <c r="R1113" s="5">
        <f t="shared" si="17"/>
        <v>1.73E-4</v>
      </c>
      <c r="T1113" s="1" t="s">
        <v>1731</v>
      </c>
      <c r="U1113" s="3">
        <v>18.183007925881999</v>
      </c>
      <c r="V1113" s="3">
        <v>56.174999999999997</v>
      </c>
      <c r="W1113" s="3" t="s">
        <v>206</v>
      </c>
      <c r="X1113" s="3"/>
    </row>
    <row r="1114" spans="14:24" x14ac:dyDescent="0.3">
      <c r="N1114" s="1" t="s">
        <v>6853</v>
      </c>
      <c r="O1114" s="1" t="s">
        <v>9061</v>
      </c>
      <c r="P1114" s="1" t="s">
        <v>9062</v>
      </c>
      <c r="Q1114">
        <v>1.7299999999999999E-2</v>
      </c>
      <c r="R1114" s="5">
        <f t="shared" si="17"/>
        <v>1.73E-4</v>
      </c>
      <c r="T1114" s="1" t="s">
        <v>1711</v>
      </c>
      <c r="U1114" s="3">
        <v>23.193649805268201</v>
      </c>
      <c r="V1114" s="3">
        <v>2.3740000000000001</v>
      </c>
      <c r="W1114" s="3" t="s">
        <v>206</v>
      </c>
      <c r="X1114" s="3"/>
    </row>
    <row r="1115" spans="14:24" x14ac:dyDescent="0.3">
      <c r="N1115" s="1" t="s">
        <v>6853</v>
      </c>
      <c r="O1115" s="1" t="s">
        <v>9063</v>
      </c>
      <c r="P1115" s="1" t="s">
        <v>9064</v>
      </c>
      <c r="Q1115">
        <v>1.7299999999999999E-2</v>
      </c>
      <c r="R1115" s="5">
        <f t="shared" si="17"/>
        <v>1.73E-4</v>
      </c>
      <c r="T1115" s="1" t="s">
        <v>601</v>
      </c>
      <c r="U1115" s="3">
        <v>17.649778206000001</v>
      </c>
      <c r="V1115" s="3">
        <v>0</v>
      </c>
      <c r="W1115" s="3" t="s">
        <v>206</v>
      </c>
      <c r="X1115" s="3"/>
    </row>
    <row r="1116" spans="14:24" x14ac:dyDescent="0.3">
      <c r="N1116" s="1" t="s">
        <v>6853</v>
      </c>
      <c r="O1116" s="1" t="s">
        <v>9065</v>
      </c>
      <c r="P1116" t="s">
        <v>9066</v>
      </c>
      <c r="Q1116">
        <v>1.7299999999999999E-2</v>
      </c>
      <c r="R1116" s="5">
        <f t="shared" si="17"/>
        <v>1.73E-4</v>
      </c>
      <c r="T1116" s="1" t="s">
        <v>1812</v>
      </c>
      <c r="U1116" s="3">
        <v>14.257124248478499</v>
      </c>
      <c r="V1116" s="3">
        <v>0</v>
      </c>
      <c r="W1116" s="3" t="s">
        <v>206</v>
      </c>
      <c r="X1116" s="3"/>
    </row>
    <row r="1117" spans="14:24" x14ac:dyDescent="0.3">
      <c r="N1117" s="1" t="s">
        <v>6853</v>
      </c>
      <c r="O1117" s="1" t="s">
        <v>9067</v>
      </c>
      <c r="P1117" t="s">
        <v>7558</v>
      </c>
      <c r="Q1117">
        <v>1.7299999999999999E-2</v>
      </c>
      <c r="R1117" s="5">
        <f t="shared" si="17"/>
        <v>1.73E-4</v>
      </c>
      <c r="T1117" s="1" t="s">
        <v>1582</v>
      </c>
      <c r="U1117" s="3">
        <v>141.106773244604</v>
      </c>
      <c r="V1117" s="3">
        <v>74.634</v>
      </c>
      <c r="W1117" s="3">
        <v>5.3</v>
      </c>
      <c r="X1117" s="3"/>
    </row>
    <row r="1118" spans="14:24" x14ac:dyDescent="0.3">
      <c r="N1118" s="1" t="s">
        <v>6853</v>
      </c>
      <c r="O1118" s="1" t="s">
        <v>9068</v>
      </c>
      <c r="P1118" t="s">
        <v>9069</v>
      </c>
      <c r="Q1118">
        <v>1.72E-2</v>
      </c>
      <c r="R1118" s="5">
        <f t="shared" si="17"/>
        <v>1.7200000000000001E-4</v>
      </c>
      <c r="T1118" s="1" t="s">
        <v>2705</v>
      </c>
      <c r="U1118" s="3">
        <v>48.422739157016203</v>
      </c>
      <c r="V1118" s="3">
        <v>3.5710000000000002</v>
      </c>
      <c r="W1118" s="3">
        <v>16.206</v>
      </c>
      <c r="X1118" s="3"/>
    </row>
    <row r="1119" spans="14:24" x14ac:dyDescent="0.3">
      <c r="N1119" s="1" t="s">
        <v>6853</v>
      </c>
      <c r="O1119" s="1" t="s">
        <v>9070</v>
      </c>
      <c r="P1119" t="s">
        <v>9071</v>
      </c>
      <c r="Q1119">
        <v>1.72E-2</v>
      </c>
      <c r="R1119" s="5">
        <f t="shared" si="17"/>
        <v>1.7200000000000001E-4</v>
      </c>
      <c r="T1119" s="1" t="s">
        <v>1709</v>
      </c>
      <c r="U1119" s="3">
        <v>9.56998491970492</v>
      </c>
      <c r="V1119" s="3">
        <v>-5.0490000000000004</v>
      </c>
      <c r="W1119" s="3">
        <v>6.2640000000000002</v>
      </c>
      <c r="X1119" s="3"/>
    </row>
    <row r="1120" spans="14:24" x14ac:dyDescent="0.3">
      <c r="N1120" s="1" t="s">
        <v>6853</v>
      </c>
      <c r="O1120" s="1" t="s">
        <v>9072</v>
      </c>
      <c r="P1120" t="s">
        <v>9073</v>
      </c>
      <c r="Q1120">
        <v>1.72E-2</v>
      </c>
      <c r="R1120" s="5">
        <f t="shared" si="17"/>
        <v>1.7200000000000001E-4</v>
      </c>
      <c r="T1120" s="1" t="s">
        <v>3463</v>
      </c>
      <c r="U1120" s="3">
        <v>12.067266677658701</v>
      </c>
      <c r="V1120" s="3">
        <v>11.343</v>
      </c>
      <c r="W1120" s="3">
        <v>6.2</v>
      </c>
      <c r="X1120" s="3"/>
    </row>
    <row r="1121" spans="14:24" x14ac:dyDescent="0.3">
      <c r="N1121" s="1" t="s">
        <v>6853</v>
      </c>
      <c r="O1121" s="1" t="s">
        <v>9074</v>
      </c>
      <c r="P1121" t="s">
        <v>9075</v>
      </c>
      <c r="Q1121">
        <v>1.7100000000000001E-2</v>
      </c>
      <c r="R1121" s="5">
        <f t="shared" si="17"/>
        <v>1.7100000000000001E-4</v>
      </c>
      <c r="T1121" s="1" t="s">
        <v>1680</v>
      </c>
      <c r="U1121" s="3">
        <v>13.6916923377301</v>
      </c>
      <c r="V1121" s="3">
        <v>14.018000000000001</v>
      </c>
      <c r="W1121" s="3">
        <v>8.5726700000000005</v>
      </c>
      <c r="X1121" s="3"/>
    </row>
    <row r="1122" spans="14:24" x14ac:dyDescent="0.3">
      <c r="N1122" s="1" t="s">
        <v>6853</v>
      </c>
      <c r="O1122" s="1" t="s">
        <v>9076</v>
      </c>
      <c r="P1122" t="s">
        <v>9077</v>
      </c>
      <c r="Q1122">
        <v>1.7100000000000001E-2</v>
      </c>
      <c r="R1122" s="5">
        <f t="shared" si="17"/>
        <v>1.7100000000000001E-4</v>
      </c>
      <c r="T1122" s="1" t="s">
        <v>1828</v>
      </c>
      <c r="U1122" s="3">
        <v>14.362417963828101</v>
      </c>
      <c r="V1122" s="3">
        <v>9.1690000000000005</v>
      </c>
      <c r="W1122" s="3" t="s">
        <v>206</v>
      </c>
      <c r="X1122" s="3"/>
    </row>
    <row r="1123" spans="14:24" x14ac:dyDescent="0.3">
      <c r="N1123" s="1" t="s">
        <v>6853</v>
      </c>
      <c r="O1123" s="1" t="s">
        <v>9078</v>
      </c>
      <c r="P1123" t="s">
        <v>9079</v>
      </c>
      <c r="Q1123">
        <v>1.7100000000000001E-2</v>
      </c>
      <c r="R1123" s="5">
        <f t="shared" si="17"/>
        <v>1.7100000000000001E-4</v>
      </c>
      <c r="T1123" s="1" t="s">
        <v>1690</v>
      </c>
      <c r="U1123" s="3">
        <v>27.411589841851701</v>
      </c>
      <c r="V1123" s="3">
        <v>7.72</v>
      </c>
      <c r="W1123" s="3">
        <v>22.422999999999998</v>
      </c>
      <c r="X1123" s="3"/>
    </row>
    <row r="1124" spans="14:24" x14ac:dyDescent="0.3">
      <c r="N1124" s="1" t="s">
        <v>6853</v>
      </c>
      <c r="O1124" s="1" t="s">
        <v>9080</v>
      </c>
      <c r="P1124" t="s">
        <v>9081</v>
      </c>
      <c r="Q1124">
        <v>1.7100000000000001E-2</v>
      </c>
      <c r="R1124" s="5">
        <f t="shared" si="17"/>
        <v>1.7100000000000001E-4</v>
      </c>
      <c r="T1124" s="1" t="s">
        <v>1713</v>
      </c>
      <c r="U1124" s="3">
        <v>15.8086222621296</v>
      </c>
      <c r="V1124" s="3">
        <v>-9.0760000000000005</v>
      </c>
      <c r="W1124" s="3" t="s">
        <v>206</v>
      </c>
      <c r="X1124" s="3"/>
    </row>
    <row r="1125" spans="14:24" x14ac:dyDescent="0.3">
      <c r="N1125" s="1" t="s">
        <v>6853</v>
      </c>
      <c r="O1125" s="1" t="s">
        <v>9082</v>
      </c>
      <c r="P1125" t="s">
        <v>9083</v>
      </c>
      <c r="Q1125">
        <v>1.7100000000000001E-2</v>
      </c>
      <c r="R1125" s="5">
        <f t="shared" si="17"/>
        <v>1.7100000000000001E-4</v>
      </c>
      <c r="T1125" s="1" t="s">
        <v>1787</v>
      </c>
      <c r="U1125" s="3">
        <v>71.911721929092096</v>
      </c>
      <c r="V1125" s="3">
        <v>5.3769999999999998</v>
      </c>
      <c r="W1125" s="3" t="s">
        <v>206</v>
      </c>
      <c r="X1125" s="3"/>
    </row>
    <row r="1126" spans="14:24" x14ac:dyDescent="0.3">
      <c r="N1126" s="1" t="s">
        <v>6853</v>
      </c>
      <c r="O1126" s="1" t="s">
        <v>9084</v>
      </c>
      <c r="P1126" t="s">
        <v>9085</v>
      </c>
      <c r="Q1126">
        <v>1.7100000000000001E-2</v>
      </c>
      <c r="R1126" s="5">
        <f t="shared" si="17"/>
        <v>1.7100000000000001E-4</v>
      </c>
      <c r="T1126" s="1" t="s">
        <v>1822</v>
      </c>
      <c r="U1126" s="3">
        <v>14.1936140223248</v>
      </c>
      <c r="V1126" s="3">
        <v>6.3929999999999998</v>
      </c>
      <c r="W1126" s="3">
        <v>16.827000000000002</v>
      </c>
      <c r="X1126" s="3"/>
    </row>
    <row r="1127" spans="14:24" x14ac:dyDescent="0.3">
      <c r="N1127" s="1" t="s">
        <v>6853</v>
      </c>
      <c r="O1127" s="1" t="s">
        <v>9086</v>
      </c>
      <c r="P1127" t="s">
        <v>9087</v>
      </c>
      <c r="Q1127">
        <v>1.7100000000000001E-2</v>
      </c>
      <c r="R1127" s="5">
        <f t="shared" si="17"/>
        <v>1.7100000000000001E-4</v>
      </c>
      <c r="T1127" s="1" t="s">
        <v>1536</v>
      </c>
      <c r="U1127" s="3">
        <v>9.62153622018349</v>
      </c>
      <c r="V1127" s="3">
        <v>-7.4660000000000002</v>
      </c>
      <c r="W1127" s="3">
        <v>16.600000000000001</v>
      </c>
      <c r="X1127" s="3"/>
    </row>
    <row r="1128" spans="14:24" x14ac:dyDescent="0.3">
      <c r="N1128" s="1" t="s">
        <v>6853</v>
      </c>
      <c r="O1128" s="1" t="s">
        <v>9088</v>
      </c>
      <c r="P1128" t="s">
        <v>9089</v>
      </c>
      <c r="Q1128">
        <v>1.7000000000000001E-2</v>
      </c>
      <c r="R1128" s="5">
        <f t="shared" si="17"/>
        <v>1.7000000000000001E-4</v>
      </c>
      <c r="T1128" s="1" t="s">
        <v>2051</v>
      </c>
      <c r="U1128" s="3">
        <v>10.792794486483899</v>
      </c>
      <c r="V1128" s="3">
        <v>-12.673</v>
      </c>
      <c r="W1128" s="3" t="s">
        <v>206</v>
      </c>
      <c r="X1128" s="3"/>
    </row>
    <row r="1129" spans="14:24" x14ac:dyDescent="0.3">
      <c r="N1129" s="1" t="s">
        <v>6853</v>
      </c>
      <c r="O1129" s="1" t="s">
        <v>9090</v>
      </c>
      <c r="P1129" t="s">
        <v>9091</v>
      </c>
      <c r="Q1129">
        <v>1.7000000000000001E-2</v>
      </c>
      <c r="R1129" s="5">
        <f t="shared" si="17"/>
        <v>1.7000000000000001E-4</v>
      </c>
      <c r="T1129" s="1" t="s">
        <v>1522</v>
      </c>
      <c r="U1129" s="3">
        <v>14.947752472661399</v>
      </c>
      <c r="V1129" s="3">
        <v>-28.795999999999999</v>
      </c>
      <c r="W1129" s="3">
        <v>42.616999999999997</v>
      </c>
      <c r="X1129" s="3"/>
    </row>
    <row r="1130" spans="14:24" x14ac:dyDescent="0.3">
      <c r="N1130" s="1" t="s">
        <v>6853</v>
      </c>
      <c r="O1130" s="1" t="s">
        <v>9092</v>
      </c>
      <c r="P1130" t="s">
        <v>9093</v>
      </c>
      <c r="Q1130">
        <v>1.6899999999999998E-2</v>
      </c>
      <c r="R1130" s="5">
        <f t="shared" si="17"/>
        <v>1.6899999999999999E-4</v>
      </c>
      <c r="T1130" s="1" t="s">
        <v>1683</v>
      </c>
      <c r="U1130" s="3">
        <v>9.4646057018610108</v>
      </c>
      <c r="V1130" s="3">
        <v>25.347999999999999</v>
      </c>
      <c r="W1130" s="3">
        <v>-10.4</v>
      </c>
      <c r="X1130" s="3"/>
    </row>
    <row r="1131" spans="14:24" x14ac:dyDescent="0.3">
      <c r="N1131" s="1" t="s">
        <v>6853</v>
      </c>
      <c r="O1131" s="1" t="s">
        <v>9094</v>
      </c>
      <c r="P1131" t="s">
        <v>9095</v>
      </c>
      <c r="Q1131">
        <v>1.6899999999999998E-2</v>
      </c>
      <c r="R1131" s="5">
        <f t="shared" si="17"/>
        <v>1.6899999999999999E-4</v>
      </c>
      <c r="T1131" s="1" t="s">
        <v>1957</v>
      </c>
      <c r="U1131" s="3">
        <v>10.487362419991801</v>
      </c>
      <c r="V1131" s="3">
        <v>6.6449999999999996</v>
      </c>
      <c r="W1131" s="3">
        <v>3.12</v>
      </c>
      <c r="X1131" s="3"/>
    </row>
    <row r="1132" spans="14:24" x14ac:dyDescent="0.3">
      <c r="N1132" s="1" t="s">
        <v>6853</v>
      </c>
      <c r="O1132" s="1" t="s">
        <v>9096</v>
      </c>
      <c r="P1132" t="s">
        <v>9097</v>
      </c>
      <c r="Q1132">
        <v>1.6899999999999998E-2</v>
      </c>
      <c r="R1132" s="5">
        <f t="shared" si="17"/>
        <v>1.6899999999999999E-4</v>
      </c>
      <c r="T1132" s="1" t="s">
        <v>1875</v>
      </c>
      <c r="U1132" s="3">
        <v>15.3067642324239</v>
      </c>
      <c r="V1132" s="3">
        <v>-1.4470000000000001</v>
      </c>
      <c r="W1132" s="3">
        <v>19.8</v>
      </c>
      <c r="X1132" s="3"/>
    </row>
    <row r="1133" spans="14:24" x14ac:dyDescent="0.3">
      <c r="N1133" s="1" t="s">
        <v>6853</v>
      </c>
      <c r="O1133" s="1" t="s">
        <v>9098</v>
      </c>
      <c r="P1133" t="s">
        <v>9099</v>
      </c>
      <c r="Q1133">
        <v>1.6899999999999998E-2</v>
      </c>
      <c r="R1133" s="5">
        <f t="shared" si="17"/>
        <v>1.6899999999999999E-4</v>
      </c>
      <c r="T1133" s="1" t="s">
        <v>1861</v>
      </c>
      <c r="U1133" s="3">
        <v>9.5949997549116794</v>
      </c>
      <c r="V1133" s="3">
        <v>19.204999999999998</v>
      </c>
      <c r="W1133" s="3" t="s">
        <v>206</v>
      </c>
      <c r="X1133" s="3"/>
    </row>
    <row r="1134" spans="14:24" x14ac:dyDescent="0.3">
      <c r="N1134" s="1" t="s">
        <v>6853</v>
      </c>
      <c r="O1134" s="1" t="s">
        <v>9100</v>
      </c>
      <c r="P1134" t="s">
        <v>9101</v>
      </c>
      <c r="Q1134">
        <v>1.6799999999999999E-2</v>
      </c>
      <c r="R1134" s="5">
        <f t="shared" si="17"/>
        <v>1.6799999999999999E-4</v>
      </c>
      <c r="T1134" s="1" t="s">
        <v>2637</v>
      </c>
      <c r="U1134" s="3">
        <v>14.45738562392</v>
      </c>
      <c r="V1134" s="3">
        <v>-18.635000000000002</v>
      </c>
      <c r="W1134" s="3">
        <v>-11.7</v>
      </c>
      <c r="X1134" s="3"/>
    </row>
    <row r="1135" spans="14:24" x14ac:dyDescent="0.3">
      <c r="N1135" s="1" t="s">
        <v>6853</v>
      </c>
      <c r="O1135" s="1" t="s">
        <v>9102</v>
      </c>
      <c r="P1135" t="s">
        <v>9103</v>
      </c>
      <c r="Q1135">
        <v>1.6799999999999999E-2</v>
      </c>
      <c r="R1135" s="5">
        <f t="shared" si="17"/>
        <v>1.6799999999999999E-4</v>
      </c>
      <c r="T1135" s="1" t="s">
        <v>2727</v>
      </c>
      <c r="U1135" s="3">
        <v>30.3253097132711</v>
      </c>
      <c r="V1135" s="3">
        <v>13.157</v>
      </c>
      <c r="W1135" s="3">
        <v>51.466999999999999</v>
      </c>
      <c r="X1135" s="3"/>
    </row>
    <row r="1136" spans="14:24" x14ac:dyDescent="0.3">
      <c r="N1136" s="1" t="s">
        <v>6853</v>
      </c>
      <c r="O1136" s="1" t="s">
        <v>9104</v>
      </c>
      <c r="P1136" t="s">
        <v>9105</v>
      </c>
      <c r="Q1136">
        <v>1.6799999999999999E-2</v>
      </c>
      <c r="R1136" s="5">
        <f t="shared" si="17"/>
        <v>1.6799999999999999E-4</v>
      </c>
      <c r="T1136" s="1" t="s">
        <v>1706</v>
      </c>
      <c r="U1136" s="3">
        <v>10.846166663</v>
      </c>
      <c r="V1136" s="3">
        <v>-6.8819999999999997</v>
      </c>
      <c r="W1136" s="3" t="s">
        <v>206</v>
      </c>
      <c r="X1136" s="3"/>
    </row>
    <row r="1137" spans="14:24" x14ac:dyDescent="0.3">
      <c r="N1137" s="1" t="s">
        <v>6853</v>
      </c>
      <c r="O1137" s="1" t="s">
        <v>9106</v>
      </c>
      <c r="P1137" t="s">
        <v>9107</v>
      </c>
      <c r="Q1137">
        <v>1.6799999999999999E-2</v>
      </c>
      <c r="R1137" s="5">
        <f t="shared" si="17"/>
        <v>1.6799999999999999E-4</v>
      </c>
      <c r="T1137" s="1" t="s">
        <v>2697</v>
      </c>
      <c r="U1137" s="3">
        <v>13.038612188849999</v>
      </c>
      <c r="V1137" s="3">
        <v>0</v>
      </c>
      <c r="W1137" s="3" t="s">
        <v>206</v>
      </c>
      <c r="X1137" s="3"/>
    </row>
    <row r="1138" spans="14:24" x14ac:dyDescent="0.3">
      <c r="N1138" s="1" t="s">
        <v>6853</v>
      </c>
      <c r="O1138" s="1" t="s">
        <v>9108</v>
      </c>
      <c r="P1138" t="s">
        <v>9109</v>
      </c>
      <c r="Q1138">
        <v>1.67E-2</v>
      </c>
      <c r="R1138" s="5">
        <f t="shared" si="17"/>
        <v>1.6699999999999999E-4</v>
      </c>
      <c r="T1138" s="1" t="s">
        <v>478</v>
      </c>
      <c r="U1138" s="3">
        <v>24.0527006119069</v>
      </c>
      <c r="V1138" s="3">
        <v>-26.119</v>
      </c>
      <c r="W1138" s="3" t="s">
        <v>206</v>
      </c>
      <c r="X1138" s="3"/>
    </row>
    <row r="1139" spans="14:24" x14ac:dyDescent="0.3">
      <c r="N1139" s="1" t="s">
        <v>6853</v>
      </c>
      <c r="O1139" s="1" t="s">
        <v>9110</v>
      </c>
      <c r="P1139" s="1" t="s">
        <v>9111</v>
      </c>
      <c r="Q1139">
        <v>1.67E-2</v>
      </c>
      <c r="R1139" s="5">
        <f t="shared" si="17"/>
        <v>1.6699999999999999E-4</v>
      </c>
      <c r="T1139" s="1" t="s">
        <v>2031</v>
      </c>
      <c r="U1139" s="3">
        <v>24.636350649956</v>
      </c>
      <c r="V1139" s="3">
        <v>2.9809999999999999</v>
      </c>
      <c r="W1139" s="3" t="s">
        <v>206</v>
      </c>
      <c r="X1139" s="3"/>
    </row>
    <row r="1140" spans="14:24" x14ac:dyDescent="0.3">
      <c r="N1140" s="1" t="s">
        <v>6853</v>
      </c>
      <c r="O1140" s="1" t="s">
        <v>9112</v>
      </c>
      <c r="P1140" t="s">
        <v>9113</v>
      </c>
      <c r="Q1140">
        <v>1.66E-2</v>
      </c>
      <c r="R1140" s="5">
        <f t="shared" si="17"/>
        <v>1.66E-4</v>
      </c>
      <c r="T1140" s="1" t="s">
        <v>2728</v>
      </c>
      <c r="U1140" s="3">
        <v>24.505320037330801</v>
      </c>
      <c r="V1140" s="3">
        <v>-14.93</v>
      </c>
      <c r="W1140" s="3" t="s">
        <v>206</v>
      </c>
      <c r="X1140" s="3"/>
    </row>
    <row r="1141" spans="14:24" x14ac:dyDescent="0.3">
      <c r="N1141" s="1" t="s">
        <v>6853</v>
      </c>
      <c r="O1141" s="1" t="s">
        <v>9114</v>
      </c>
      <c r="P1141" t="s">
        <v>9115</v>
      </c>
      <c r="Q1141">
        <v>1.66E-2</v>
      </c>
      <c r="R1141" s="5">
        <f t="shared" si="17"/>
        <v>1.66E-4</v>
      </c>
      <c r="T1141" s="1" t="s">
        <v>1415</v>
      </c>
      <c r="U1141" s="3">
        <v>10.87084552352</v>
      </c>
      <c r="V1141" s="3">
        <v>9.8469999999999995</v>
      </c>
      <c r="W1141" s="3">
        <v>6.5</v>
      </c>
      <c r="X1141" s="3"/>
    </row>
    <row r="1142" spans="14:24" x14ac:dyDescent="0.3">
      <c r="N1142" s="1" t="s">
        <v>6853</v>
      </c>
      <c r="O1142" s="1" t="s">
        <v>9116</v>
      </c>
      <c r="P1142" t="s">
        <v>9117</v>
      </c>
      <c r="Q1142">
        <v>1.66E-2</v>
      </c>
      <c r="R1142" s="5">
        <f t="shared" si="17"/>
        <v>1.66E-4</v>
      </c>
      <c r="T1142" s="1" t="s">
        <v>1759</v>
      </c>
      <c r="U1142" s="3">
        <v>16.9479315313</v>
      </c>
      <c r="V1142" s="3">
        <v>10.256</v>
      </c>
      <c r="W1142" s="3">
        <v>1.8</v>
      </c>
      <c r="X1142" s="3"/>
    </row>
    <row r="1143" spans="14:24" x14ac:dyDescent="0.3">
      <c r="N1143" s="1" t="s">
        <v>6853</v>
      </c>
      <c r="O1143" s="1" t="s">
        <v>9118</v>
      </c>
      <c r="P1143" t="s">
        <v>9119</v>
      </c>
      <c r="Q1143">
        <v>1.66E-2</v>
      </c>
      <c r="R1143" s="5">
        <f t="shared" si="17"/>
        <v>1.66E-4</v>
      </c>
      <c r="T1143" s="1" t="s">
        <v>1677</v>
      </c>
      <c r="U1143" s="3">
        <v>12.7236427179811</v>
      </c>
      <c r="V1143" s="3">
        <v>7.335</v>
      </c>
      <c r="W1143" s="3">
        <v>10.7615</v>
      </c>
      <c r="X1143" s="3"/>
    </row>
    <row r="1144" spans="14:24" x14ac:dyDescent="0.3">
      <c r="N1144" s="1" t="s">
        <v>6853</v>
      </c>
      <c r="O1144" s="1" t="s">
        <v>9120</v>
      </c>
      <c r="P1144" t="s">
        <v>9121</v>
      </c>
      <c r="Q1144">
        <v>1.66E-2</v>
      </c>
      <c r="R1144" s="5">
        <f t="shared" si="17"/>
        <v>1.66E-4</v>
      </c>
      <c r="T1144" s="1" t="s">
        <v>1821</v>
      </c>
      <c r="U1144" s="3">
        <v>28.763271251646898</v>
      </c>
      <c r="V1144" s="3">
        <v>7.3490000000000002</v>
      </c>
      <c r="W1144" s="3">
        <v>15.912000000000001</v>
      </c>
      <c r="X1144" s="3"/>
    </row>
    <row r="1145" spans="14:24" x14ac:dyDescent="0.3">
      <c r="N1145" s="1" t="s">
        <v>6853</v>
      </c>
      <c r="O1145" s="1" t="s">
        <v>9122</v>
      </c>
      <c r="P1145" t="s">
        <v>9123</v>
      </c>
      <c r="Q1145">
        <v>1.6500000000000001E-2</v>
      </c>
      <c r="R1145" s="5">
        <f t="shared" si="17"/>
        <v>1.65E-4</v>
      </c>
      <c r="T1145" s="1" t="s">
        <v>1416</v>
      </c>
      <c r="U1145" s="3">
        <v>24.741101032282899</v>
      </c>
      <c r="V1145" s="3">
        <v>4.7919999999999998</v>
      </c>
      <c r="W1145" s="3" t="s">
        <v>206</v>
      </c>
      <c r="X1145" s="3"/>
    </row>
    <row r="1146" spans="14:24" x14ac:dyDescent="0.3">
      <c r="N1146" s="1" t="s">
        <v>6853</v>
      </c>
      <c r="O1146" s="1" t="s">
        <v>9124</v>
      </c>
      <c r="P1146" t="s">
        <v>9125</v>
      </c>
      <c r="Q1146">
        <v>1.6500000000000001E-2</v>
      </c>
      <c r="R1146" s="5">
        <f t="shared" si="17"/>
        <v>1.65E-4</v>
      </c>
      <c r="T1146" s="1" t="s">
        <v>1708</v>
      </c>
      <c r="U1146" s="3">
        <v>8.9806817186799996</v>
      </c>
      <c r="V1146" s="3">
        <v>10</v>
      </c>
      <c r="W1146" s="3">
        <v>44.3</v>
      </c>
      <c r="X1146" s="3"/>
    </row>
    <row r="1147" spans="14:24" x14ac:dyDescent="0.3">
      <c r="N1147" s="1" t="s">
        <v>6853</v>
      </c>
      <c r="O1147" t="s">
        <v>9126</v>
      </c>
      <c r="P1147" t="s">
        <v>9127</v>
      </c>
      <c r="Q1147">
        <v>1.6500000000000001E-2</v>
      </c>
      <c r="R1147" s="5">
        <f t="shared" si="17"/>
        <v>1.65E-4</v>
      </c>
      <c r="T1147" s="1" t="s">
        <v>1753</v>
      </c>
      <c r="U1147" s="3">
        <v>13.185343147667799</v>
      </c>
      <c r="V1147" s="3">
        <v>-9.3360000000000003</v>
      </c>
      <c r="W1147" s="3">
        <v>16.56033</v>
      </c>
      <c r="X1147" s="3"/>
    </row>
    <row r="1148" spans="14:24" x14ac:dyDescent="0.3">
      <c r="N1148" s="1" t="s">
        <v>6853</v>
      </c>
      <c r="O1148" s="1" t="s">
        <v>9128</v>
      </c>
      <c r="P1148" t="s">
        <v>9129</v>
      </c>
      <c r="Q1148">
        <v>1.6500000000000001E-2</v>
      </c>
      <c r="R1148" s="5">
        <f t="shared" si="17"/>
        <v>1.65E-4</v>
      </c>
      <c r="T1148" s="1" t="s">
        <v>1738</v>
      </c>
      <c r="U1148" s="3">
        <v>12.01539661028</v>
      </c>
      <c r="V1148" s="3">
        <v>3.91</v>
      </c>
      <c r="W1148" s="3" t="s">
        <v>206</v>
      </c>
      <c r="X1148" s="3"/>
    </row>
    <row r="1149" spans="14:24" x14ac:dyDescent="0.3">
      <c r="N1149" s="1" t="s">
        <v>6853</v>
      </c>
      <c r="O1149" s="1" t="s">
        <v>9130</v>
      </c>
      <c r="P1149" t="s">
        <v>9131</v>
      </c>
      <c r="Q1149">
        <v>1.6400000000000001E-2</v>
      </c>
      <c r="R1149" s="5">
        <f t="shared" si="17"/>
        <v>1.64E-4</v>
      </c>
      <c r="T1149" s="1" t="s">
        <v>1789</v>
      </c>
      <c r="U1149" s="3">
        <v>18.0657742656038</v>
      </c>
      <c r="V1149" s="3">
        <v>-6.7430000000000003</v>
      </c>
      <c r="W1149" s="3" t="s">
        <v>206</v>
      </c>
      <c r="X1149" s="3"/>
    </row>
    <row r="1150" spans="14:24" x14ac:dyDescent="0.3">
      <c r="N1150" s="1" t="s">
        <v>6853</v>
      </c>
      <c r="O1150" s="1" t="s">
        <v>9132</v>
      </c>
      <c r="P1150" t="s">
        <v>9133</v>
      </c>
      <c r="Q1150">
        <v>1.6400000000000001E-2</v>
      </c>
      <c r="R1150" s="5">
        <f t="shared" si="17"/>
        <v>1.64E-4</v>
      </c>
      <c r="T1150" s="1" t="s">
        <v>1646</v>
      </c>
      <c r="U1150" s="3">
        <v>14.436553362874401</v>
      </c>
      <c r="V1150" s="3">
        <v>-12.250999999999999</v>
      </c>
      <c r="W1150" s="3">
        <v>16.649999999999999</v>
      </c>
      <c r="X1150" s="3"/>
    </row>
    <row r="1151" spans="14:24" x14ac:dyDescent="0.3">
      <c r="N1151" s="1" t="s">
        <v>6853</v>
      </c>
      <c r="O1151" s="1" t="s">
        <v>9134</v>
      </c>
      <c r="P1151" t="s">
        <v>9135</v>
      </c>
      <c r="Q1151">
        <v>1.6400000000000001E-2</v>
      </c>
      <c r="R1151" s="5">
        <f t="shared" si="17"/>
        <v>1.64E-4</v>
      </c>
      <c r="T1151" s="1" t="s">
        <v>1840</v>
      </c>
      <c r="U1151" s="3">
        <v>14.27961308876</v>
      </c>
      <c r="V1151" s="3">
        <v>4.7389999999999999</v>
      </c>
      <c r="W1151" s="3">
        <v>9</v>
      </c>
      <c r="X1151" s="3"/>
    </row>
    <row r="1152" spans="14:24" x14ac:dyDescent="0.3">
      <c r="N1152" s="1" t="s">
        <v>6853</v>
      </c>
      <c r="O1152" s="1" t="s">
        <v>9136</v>
      </c>
      <c r="P1152" t="s">
        <v>9137</v>
      </c>
      <c r="Q1152">
        <v>1.6299999999999999E-2</v>
      </c>
      <c r="R1152" s="5">
        <f t="shared" si="17"/>
        <v>1.6299999999999998E-4</v>
      </c>
      <c r="T1152" s="1" t="s">
        <v>1857</v>
      </c>
      <c r="U1152" s="3">
        <v>25.056135724021601</v>
      </c>
      <c r="V1152" s="3">
        <v>6.3239999999999998</v>
      </c>
      <c r="W1152" s="3">
        <v>8.68</v>
      </c>
      <c r="X1152" s="3"/>
    </row>
    <row r="1153" spans="14:24" x14ac:dyDescent="0.3">
      <c r="N1153" s="1" t="s">
        <v>6853</v>
      </c>
      <c r="O1153" s="1" t="s">
        <v>9138</v>
      </c>
      <c r="P1153" t="s">
        <v>9139</v>
      </c>
      <c r="Q1153">
        <v>1.6199999999999999E-2</v>
      </c>
      <c r="R1153" s="5">
        <f t="shared" si="17"/>
        <v>1.6199999999999998E-4</v>
      </c>
      <c r="T1153" s="1" t="s">
        <v>3462</v>
      </c>
      <c r="U1153" s="3">
        <v>25.542655232040001</v>
      </c>
      <c r="V1153" s="3">
        <v>0</v>
      </c>
      <c r="W1153" s="3">
        <v>25.725999999999999</v>
      </c>
      <c r="X1153" s="3"/>
    </row>
    <row r="1154" spans="14:24" x14ac:dyDescent="0.3">
      <c r="N1154" s="1" t="s">
        <v>6853</v>
      </c>
      <c r="O1154" s="1" t="s">
        <v>9140</v>
      </c>
      <c r="P1154" t="s">
        <v>9141</v>
      </c>
      <c r="Q1154">
        <v>1.6199999999999999E-2</v>
      </c>
      <c r="R1154" s="5">
        <f t="shared" si="17"/>
        <v>1.6199999999999998E-4</v>
      </c>
      <c r="T1154" s="1" t="s">
        <v>1661</v>
      </c>
      <c r="U1154" s="3">
        <v>12.8296953447686</v>
      </c>
      <c r="V1154" s="3">
        <v>8.5109999999999992</v>
      </c>
      <c r="W1154" s="3">
        <v>7.88</v>
      </c>
      <c r="X1154" s="3"/>
    </row>
    <row r="1155" spans="14:24" x14ac:dyDescent="0.3">
      <c r="N1155" s="1" t="s">
        <v>6853</v>
      </c>
      <c r="O1155" s="1" t="s">
        <v>9142</v>
      </c>
      <c r="P1155" t="s">
        <v>9143</v>
      </c>
      <c r="Q1155">
        <v>1.6199999999999999E-2</v>
      </c>
      <c r="R1155" s="5">
        <f t="shared" si="17"/>
        <v>1.6199999999999998E-4</v>
      </c>
      <c r="T1155" s="1" t="s">
        <v>887</v>
      </c>
      <c r="U1155" s="3">
        <v>25.311455657353299</v>
      </c>
      <c r="V1155" s="3">
        <v>20.047999999999998</v>
      </c>
      <c r="W1155" s="3" t="s">
        <v>206</v>
      </c>
      <c r="X1155" s="3"/>
    </row>
    <row r="1156" spans="14:24" x14ac:dyDescent="0.3">
      <c r="N1156" s="1" t="s">
        <v>6853</v>
      </c>
      <c r="O1156" s="1" t="s">
        <v>9144</v>
      </c>
      <c r="P1156" s="1" t="s">
        <v>9145</v>
      </c>
      <c r="Q1156">
        <v>1.6199999999999999E-2</v>
      </c>
      <c r="R1156" s="5">
        <f t="shared" si="17"/>
        <v>1.6199999999999998E-4</v>
      </c>
      <c r="T1156" s="1" t="s">
        <v>1747</v>
      </c>
      <c r="U1156" s="3">
        <v>17.050888332745</v>
      </c>
      <c r="V1156" s="3">
        <v>0</v>
      </c>
      <c r="W1156" s="3">
        <v>4.774</v>
      </c>
      <c r="X1156" s="3"/>
    </row>
    <row r="1157" spans="14:24" x14ac:dyDescent="0.3">
      <c r="N1157" s="1" t="s">
        <v>6853</v>
      </c>
      <c r="O1157" s="1" t="s">
        <v>9146</v>
      </c>
      <c r="P1157" s="1" t="s">
        <v>9147</v>
      </c>
      <c r="Q1157">
        <v>1.6199999999999999E-2</v>
      </c>
      <c r="R1157" s="5">
        <f t="shared" si="17"/>
        <v>1.6199999999999998E-4</v>
      </c>
      <c r="T1157" s="1" t="s">
        <v>1497</v>
      </c>
      <c r="U1157" s="3">
        <v>17.097721987788301</v>
      </c>
      <c r="V1157" s="3">
        <v>36.947000000000003</v>
      </c>
      <c r="W1157" s="3">
        <v>12.305999999999999</v>
      </c>
      <c r="X1157" s="3"/>
    </row>
    <row r="1158" spans="14:24" x14ac:dyDescent="0.3">
      <c r="N1158" s="1" t="s">
        <v>6853</v>
      </c>
      <c r="O1158" s="1" t="s">
        <v>9148</v>
      </c>
      <c r="P1158" t="s">
        <v>9149</v>
      </c>
      <c r="Q1158">
        <v>1.6199999999999999E-2</v>
      </c>
      <c r="R1158" s="5">
        <f t="shared" si="17"/>
        <v>1.6199999999999998E-4</v>
      </c>
      <c r="T1158" s="1" t="s">
        <v>1722</v>
      </c>
      <c r="U1158" s="3">
        <v>12.02283334248</v>
      </c>
      <c r="V1158" s="3">
        <v>14.331</v>
      </c>
      <c r="W1158" s="3">
        <v>8.0545000000000009</v>
      </c>
      <c r="X1158" s="3"/>
    </row>
    <row r="1159" spans="14:24" x14ac:dyDescent="0.3">
      <c r="N1159" s="1" t="s">
        <v>6853</v>
      </c>
      <c r="O1159" s="1" t="s">
        <v>7787</v>
      </c>
      <c r="P1159" t="s">
        <v>9150</v>
      </c>
      <c r="Q1159">
        <v>1.61E-2</v>
      </c>
      <c r="R1159" s="5">
        <f t="shared" si="17"/>
        <v>1.6100000000000001E-4</v>
      </c>
      <c r="T1159" s="1" t="s">
        <v>206</v>
      </c>
      <c r="U1159" s="3" t="s">
        <v>249</v>
      </c>
      <c r="V1159" s="3" t="s">
        <v>1029</v>
      </c>
      <c r="W1159" s="3" t="s">
        <v>278</v>
      </c>
      <c r="X1159" s="3"/>
    </row>
    <row r="1160" spans="14:24" x14ac:dyDescent="0.3">
      <c r="N1160" s="1" t="s">
        <v>6853</v>
      </c>
      <c r="O1160" s="1" t="s">
        <v>9151</v>
      </c>
      <c r="P1160" t="s">
        <v>9152</v>
      </c>
      <c r="Q1160">
        <v>1.61E-2</v>
      </c>
      <c r="R1160" s="5">
        <f t="shared" si="17"/>
        <v>1.6100000000000001E-4</v>
      </c>
      <c r="T1160" s="1" t="s">
        <v>889</v>
      </c>
      <c r="U1160" s="3">
        <v>16.494689137984299</v>
      </c>
      <c r="V1160" s="3">
        <v>2.145</v>
      </c>
      <c r="W1160" s="3" t="s">
        <v>206</v>
      </c>
      <c r="X1160" s="3"/>
    </row>
    <row r="1161" spans="14:24" x14ac:dyDescent="0.3">
      <c r="N1161" s="1" t="s">
        <v>6853</v>
      </c>
      <c r="O1161" t="s">
        <v>9153</v>
      </c>
      <c r="P1161" t="s">
        <v>9154</v>
      </c>
      <c r="Q1161">
        <v>1.61E-2</v>
      </c>
      <c r="R1161" s="5">
        <f t="shared" ref="R1161:R1224" si="18">Q1161/100</f>
        <v>1.6100000000000001E-4</v>
      </c>
      <c r="T1161" s="1" t="s">
        <v>1578</v>
      </c>
      <c r="U1161" s="3">
        <v>12.74068785357</v>
      </c>
      <c r="V1161" s="3">
        <v>8.4079999999999995</v>
      </c>
      <c r="W1161" s="3">
        <v>7.4</v>
      </c>
      <c r="X1161" s="3"/>
    </row>
    <row r="1162" spans="14:24" x14ac:dyDescent="0.3">
      <c r="N1162" s="1" t="s">
        <v>6853</v>
      </c>
      <c r="O1162" s="1" t="s">
        <v>9155</v>
      </c>
      <c r="P1162" t="s">
        <v>9156</v>
      </c>
      <c r="Q1162">
        <v>1.61E-2</v>
      </c>
      <c r="R1162" s="5">
        <f t="shared" si="18"/>
        <v>1.6100000000000001E-4</v>
      </c>
      <c r="T1162" s="1" t="s">
        <v>1869</v>
      </c>
      <c r="U1162" s="3">
        <v>11.0771391268031</v>
      </c>
      <c r="V1162" s="3">
        <v>49.180999999999997</v>
      </c>
      <c r="W1162" s="3">
        <v>-10.9</v>
      </c>
      <c r="X1162" s="3"/>
    </row>
    <row r="1163" spans="14:24" x14ac:dyDescent="0.3">
      <c r="N1163" s="1" t="s">
        <v>6853</v>
      </c>
      <c r="O1163" s="1" t="s">
        <v>9157</v>
      </c>
      <c r="P1163" s="1" t="s">
        <v>9158</v>
      </c>
      <c r="Q1163">
        <v>1.61E-2</v>
      </c>
      <c r="R1163" s="5">
        <f t="shared" si="18"/>
        <v>1.6100000000000001E-4</v>
      </c>
      <c r="T1163" s="1" t="s">
        <v>2636</v>
      </c>
      <c r="U1163" s="3">
        <v>20.3260305772992</v>
      </c>
      <c r="V1163" s="3">
        <v>0</v>
      </c>
      <c r="W1163" s="3" t="s">
        <v>206</v>
      </c>
      <c r="X1163" s="3"/>
    </row>
    <row r="1164" spans="14:24" x14ac:dyDescent="0.3">
      <c r="N1164" s="1" t="s">
        <v>6853</v>
      </c>
      <c r="O1164" s="1" t="s">
        <v>9159</v>
      </c>
      <c r="P1164" t="s">
        <v>9160</v>
      </c>
      <c r="Q1164">
        <v>1.61E-2</v>
      </c>
      <c r="R1164" s="5">
        <f t="shared" si="18"/>
        <v>1.6100000000000001E-4</v>
      </c>
      <c r="T1164" s="1" t="s">
        <v>1490</v>
      </c>
      <c r="U1164" s="3">
        <v>11.9170453007753</v>
      </c>
      <c r="V1164" s="3">
        <v>77.805000000000007</v>
      </c>
      <c r="W1164" s="3" t="s">
        <v>206</v>
      </c>
      <c r="X1164" s="3"/>
    </row>
    <row r="1165" spans="14:24" x14ac:dyDescent="0.3">
      <c r="N1165" s="1" t="s">
        <v>6853</v>
      </c>
      <c r="O1165" t="s">
        <v>9161</v>
      </c>
      <c r="P1165" s="1" t="s">
        <v>9162</v>
      </c>
      <c r="Q1165">
        <v>1.61E-2</v>
      </c>
      <c r="R1165" s="5">
        <f t="shared" si="18"/>
        <v>1.6100000000000001E-4</v>
      </c>
      <c r="T1165" s="1" t="s">
        <v>1763</v>
      </c>
      <c r="U1165" s="3">
        <v>17.4216091465257</v>
      </c>
      <c r="V1165" s="3">
        <v>3.3340000000000001</v>
      </c>
      <c r="W1165" s="3">
        <v>9.6780000000000008</v>
      </c>
      <c r="X1165" s="3"/>
    </row>
    <row r="1166" spans="14:24" x14ac:dyDescent="0.3">
      <c r="N1166" s="1" t="s">
        <v>6853</v>
      </c>
      <c r="O1166" s="1" t="s">
        <v>9163</v>
      </c>
      <c r="P1166" t="s">
        <v>9164</v>
      </c>
      <c r="Q1166">
        <v>1.6E-2</v>
      </c>
      <c r="R1166" s="5">
        <f t="shared" si="18"/>
        <v>1.6000000000000001E-4</v>
      </c>
      <c r="T1166" s="1" t="s">
        <v>437</v>
      </c>
      <c r="U1166" s="3">
        <v>10.218982151520001</v>
      </c>
      <c r="V1166" s="3">
        <v>23.986000000000001</v>
      </c>
      <c r="W1166" s="3">
        <v>-39.1</v>
      </c>
      <c r="X1166" s="3"/>
    </row>
    <row r="1167" spans="14:24" x14ac:dyDescent="0.3">
      <c r="N1167" s="1" t="s">
        <v>6853</v>
      </c>
      <c r="O1167" s="1" t="s">
        <v>9165</v>
      </c>
      <c r="P1167" t="s">
        <v>9166</v>
      </c>
      <c r="Q1167">
        <v>1.6E-2</v>
      </c>
      <c r="R1167" s="5">
        <f t="shared" si="18"/>
        <v>1.6000000000000001E-4</v>
      </c>
      <c r="T1167" s="1" t="s">
        <v>2174</v>
      </c>
      <c r="U1167" s="3">
        <v>12.04210215887</v>
      </c>
      <c r="V1167" s="3">
        <v>0.68100000000000005</v>
      </c>
      <c r="W1167" s="3">
        <v>23.32</v>
      </c>
      <c r="X1167" s="3"/>
    </row>
    <row r="1168" spans="14:24" x14ac:dyDescent="0.3">
      <c r="N1168" s="1" t="s">
        <v>6853</v>
      </c>
      <c r="O1168" t="s">
        <v>9167</v>
      </c>
      <c r="P1168" t="s">
        <v>9168</v>
      </c>
      <c r="Q1168">
        <v>1.6E-2</v>
      </c>
      <c r="R1168" s="5">
        <f t="shared" si="18"/>
        <v>1.6000000000000001E-4</v>
      </c>
      <c r="T1168" s="1" t="s">
        <v>2156</v>
      </c>
      <c r="U1168" s="3">
        <v>11.3985752303434</v>
      </c>
      <c r="V1168" s="3">
        <v>-3.871</v>
      </c>
      <c r="W1168" s="3" t="s">
        <v>206</v>
      </c>
      <c r="X1168" s="3"/>
    </row>
    <row r="1169" spans="14:24" x14ac:dyDescent="0.3">
      <c r="N1169" s="1" t="s">
        <v>6853</v>
      </c>
      <c r="O1169" s="1" t="s">
        <v>9169</v>
      </c>
      <c r="P1169" t="s">
        <v>9170</v>
      </c>
      <c r="Q1169">
        <v>1.5900000000000001E-2</v>
      </c>
      <c r="R1169" s="5">
        <f t="shared" si="18"/>
        <v>1.5900000000000002E-4</v>
      </c>
      <c r="T1169" s="1" t="s">
        <v>1949</v>
      </c>
      <c r="U1169" s="3">
        <v>60.764706111793998</v>
      </c>
      <c r="V1169" s="3">
        <v>0</v>
      </c>
      <c r="W1169" s="3">
        <v>26</v>
      </c>
      <c r="X1169" s="3"/>
    </row>
    <row r="1170" spans="14:24" x14ac:dyDescent="0.3">
      <c r="N1170" s="1" t="s">
        <v>6853</v>
      </c>
      <c r="O1170" s="1" t="s">
        <v>9171</v>
      </c>
      <c r="P1170" s="1" t="s">
        <v>9172</v>
      </c>
      <c r="Q1170">
        <v>1.5900000000000001E-2</v>
      </c>
      <c r="R1170" s="5">
        <f t="shared" si="18"/>
        <v>1.5900000000000002E-4</v>
      </c>
      <c r="T1170" s="1" t="s">
        <v>194</v>
      </c>
      <c r="U1170" s="3">
        <v>11.640895401250001</v>
      </c>
      <c r="V1170" s="3">
        <v>8.9740000000000002</v>
      </c>
      <c r="W1170" s="3">
        <v>22.633330000000001</v>
      </c>
      <c r="X1170" s="3"/>
    </row>
    <row r="1171" spans="14:24" x14ac:dyDescent="0.3">
      <c r="N1171" s="1" t="s">
        <v>6853</v>
      </c>
      <c r="O1171" s="1" t="s">
        <v>9173</v>
      </c>
      <c r="P1171" t="s">
        <v>9174</v>
      </c>
      <c r="Q1171">
        <v>1.5900000000000001E-2</v>
      </c>
      <c r="R1171" s="5">
        <f t="shared" si="18"/>
        <v>1.5900000000000002E-4</v>
      </c>
      <c r="T1171" s="1" t="s">
        <v>228</v>
      </c>
      <c r="U1171" s="3">
        <v>10.68781418298</v>
      </c>
      <c r="V1171" s="3">
        <v>30.599</v>
      </c>
      <c r="W1171" s="3">
        <v>18.32</v>
      </c>
      <c r="X1171" s="3"/>
    </row>
    <row r="1172" spans="14:24" x14ac:dyDescent="0.3">
      <c r="N1172" s="1" t="s">
        <v>6853</v>
      </c>
      <c r="O1172" s="1" t="s">
        <v>9175</v>
      </c>
      <c r="P1172" t="s">
        <v>9176</v>
      </c>
      <c r="Q1172">
        <v>1.5800000000000002E-2</v>
      </c>
      <c r="R1172" s="5">
        <f t="shared" si="18"/>
        <v>1.5800000000000002E-4</v>
      </c>
      <c r="T1172" s="1" t="s">
        <v>1971</v>
      </c>
      <c r="U1172" s="3">
        <v>17.573122529644301</v>
      </c>
      <c r="V1172" s="3">
        <v>38.109000000000002</v>
      </c>
      <c r="W1172" s="3">
        <v>15.782</v>
      </c>
      <c r="X1172" s="3"/>
    </row>
    <row r="1173" spans="14:24" x14ac:dyDescent="0.3">
      <c r="N1173" s="1" t="s">
        <v>6853</v>
      </c>
      <c r="O1173" s="1" t="s">
        <v>9177</v>
      </c>
      <c r="P1173" t="s">
        <v>9178</v>
      </c>
      <c r="Q1173">
        <v>1.5800000000000002E-2</v>
      </c>
      <c r="R1173" s="5">
        <f t="shared" si="18"/>
        <v>1.5800000000000002E-4</v>
      </c>
      <c r="T1173" s="1" t="s">
        <v>1696</v>
      </c>
      <c r="U1173" s="3">
        <v>14.6718030558</v>
      </c>
      <c r="V1173" s="3">
        <v>8.5180000000000007</v>
      </c>
      <c r="W1173" s="3" t="s">
        <v>206</v>
      </c>
      <c r="X1173" s="3"/>
    </row>
    <row r="1174" spans="14:24" x14ac:dyDescent="0.3">
      <c r="N1174" s="1" t="s">
        <v>6853</v>
      </c>
      <c r="O1174" s="1" t="s">
        <v>9179</v>
      </c>
      <c r="P1174" t="s">
        <v>9180</v>
      </c>
      <c r="Q1174">
        <v>1.5699999999999999E-2</v>
      </c>
      <c r="R1174" s="5">
        <f t="shared" si="18"/>
        <v>1.5699999999999999E-4</v>
      </c>
      <c r="T1174" s="1" t="s">
        <v>176</v>
      </c>
      <c r="U1174" s="3">
        <v>13.96958052732</v>
      </c>
      <c r="V1174" s="3">
        <v>9.8989999999999991</v>
      </c>
      <c r="W1174" s="3">
        <v>1.42</v>
      </c>
      <c r="X1174" s="3"/>
    </row>
    <row r="1175" spans="14:24" x14ac:dyDescent="0.3">
      <c r="N1175" s="1" t="s">
        <v>6853</v>
      </c>
      <c r="O1175" s="1" t="s">
        <v>9181</v>
      </c>
      <c r="P1175" t="s">
        <v>9182</v>
      </c>
      <c r="Q1175">
        <v>1.5699999999999999E-2</v>
      </c>
      <c r="R1175" s="5">
        <f t="shared" si="18"/>
        <v>1.5699999999999999E-4</v>
      </c>
      <c r="T1175" s="1" t="s">
        <v>2291</v>
      </c>
      <c r="U1175" s="3">
        <v>13.5190603776682</v>
      </c>
      <c r="V1175" s="3">
        <v>18.401</v>
      </c>
      <c r="W1175" s="3">
        <v>19.950500000000002</v>
      </c>
      <c r="X1175" s="3"/>
    </row>
    <row r="1176" spans="14:24" x14ac:dyDescent="0.3">
      <c r="N1176" s="1" t="s">
        <v>6853</v>
      </c>
      <c r="O1176" s="1" t="s">
        <v>9183</v>
      </c>
      <c r="P1176" t="s">
        <v>9184</v>
      </c>
      <c r="Q1176">
        <v>1.5699999999999999E-2</v>
      </c>
      <c r="R1176" s="5">
        <f t="shared" si="18"/>
        <v>1.5699999999999999E-4</v>
      </c>
      <c r="T1176" s="1" t="s">
        <v>1493</v>
      </c>
      <c r="U1176" s="3">
        <v>6.4838462351016002</v>
      </c>
      <c r="V1176" s="3">
        <v>23.132999999999999</v>
      </c>
      <c r="W1176" s="3">
        <v>3.4442499999999998</v>
      </c>
      <c r="X1176" s="3"/>
    </row>
    <row r="1177" spans="14:24" x14ac:dyDescent="0.3">
      <c r="N1177" s="1" t="s">
        <v>6853</v>
      </c>
      <c r="O1177" s="1" t="s">
        <v>9185</v>
      </c>
      <c r="P1177" t="s">
        <v>9186</v>
      </c>
      <c r="Q1177">
        <v>1.5699999999999999E-2</v>
      </c>
      <c r="R1177" s="5">
        <f t="shared" si="18"/>
        <v>1.5699999999999999E-4</v>
      </c>
      <c r="T1177" s="1" t="s">
        <v>1672</v>
      </c>
      <c r="U1177" s="3">
        <v>11.8777927525168</v>
      </c>
      <c r="V1177" s="3">
        <v>3.5110000000000001</v>
      </c>
      <c r="W1177" s="3" t="s">
        <v>206</v>
      </c>
      <c r="X1177" s="3"/>
    </row>
    <row r="1178" spans="14:24" x14ac:dyDescent="0.3">
      <c r="N1178" s="1" t="s">
        <v>6853</v>
      </c>
      <c r="O1178" s="1" t="s">
        <v>9187</v>
      </c>
      <c r="P1178" t="s">
        <v>9188</v>
      </c>
      <c r="Q1178">
        <v>1.5699999999999999E-2</v>
      </c>
      <c r="R1178" s="5">
        <f t="shared" si="18"/>
        <v>1.5699999999999999E-4</v>
      </c>
      <c r="T1178" s="1" t="s">
        <v>1684</v>
      </c>
      <c r="U1178" s="3">
        <v>13.0355103732982</v>
      </c>
      <c r="V1178" s="3">
        <v>5.3639999999999999</v>
      </c>
      <c r="W1178" s="3">
        <v>5.8</v>
      </c>
      <c r="X1178" s="3"/>
    </row>
    <row r="1179" spans="14:24" x14ac:dyDescent="0.3">
      <c r="N1179" s="1" t="s">
        <v>6853</v>
      </c>
      <c r="O1179" s="1" t="s">
        <v>9189</v>
      </c>
      <c r="P1179" s="1" t="s">
        <v>9190</v>
      </c>
      <c r="Q1179">
        <v>1.5699999999999999E-2</v>
      </c>
      <c r="R1179" s="5">
        <f t="shared" si="18"/>
        <v>1.5699999999999999E-4</v>
      </c>
      <c r="T1179" s="1" t="s">
        <v>2733</v>
      </c>
      <c r="U1179" s="3">
        <v>38.759105950283796</v>
      </c>
      <c r="V1179" s="3">
        <v>20.065999999999999</v>
      </c>
      <c r="W1179" s="3" t="s">
        <v>206</v>
      </c>
      <c r="X1179" s="3"/>
    </row>
    <row r="1180" spans="14:24" x14ac:dyDescent="0.3">
      <c r="N1180" s="1" t="s">
        <v>6853</v>
      </c>
      <c r="O1180" s="1" t="s">
        <v>9191</v>
      </c>
      <c r="P1180" t="s">
        <v>9192</v>
      </c>
      <c r="Q1180">
        <v>1.5699999999999999E-2</v>
      </c>
      <c r="R1180" s="5">
        <f t="shared" si="18"/>
        <v>1.5699999999999999E-4</v>
      </c>
      <c r="T1180" s="1" t="s">
        <v>1704</v>
      </c>
      <c r="U1180" s="3">
        <v>9.2103302345141191</v>
      </c>
      <c r="V1180" s="3">
        <v>14.79</v>
      </c>
      <c r="W1180" s="3" t="s">
        <v>206</v>
      </c>
      <c r="X1180" s="3"/>
    </row>
    <row r="1181" spans="14:24" x14ac:dyDescent="0.3">
      <c r="N1181" s="1" t="s">
        <v>6853</v>
      </c>
      <c r="O1181" s="1" t="s">
        <v>9193</v>
      </c>
      <c r="P1181" t="s">
        <v>9194</v>
      </c>
      <c r="Q1181">
        <v>1.5599999999999999E-2</v>
      </c>
      <c r="R1181" s="5">
        <f t="shared" si="18"/>
        <v>1.56E-4</v>
      </c>
      <c r="T1181" s="1" t="s">
        <v>2746</v>
      </c>
      <c r="U1181" s="3">
        <v>20.269368536399998</v>
      </c>
      <c r="V1181" s="3">
        <v>59.887999999999998</v>
      </c>
      <c r="W1181" s="3">
        <v>22.4</v>
      </c>
      <c r="X1181" s="3"/>
    </row>
    <row r="1182" spans="14:24" x14ac:dyDescent="0.3">
      <c r="N1182" s="1" t="s">
        <v>6853</v>
      </c>
      <c r="O1182" s="1" t="s">
        <v>9195</v>
      </c>
      <c r="P1182" t="s">
        <v>9196</v>
      </c>
      <c r="Q1182">
        <v>1.5599999999999999E-2</v>
      </c>
      <c r="R1182" s="5">
        <f t="shared" si="18"/>
        <v>1.56E-4</v>
      </c>
      <c r="T1182" s="1" t="s">
        <v>776</v>
      </c>
      <c r="U1182" s="3">
        <v>16.272988931375401</v>
      </c>
      <c r="V1182" s="3">
        <v>35.762</v>
      </c>
      <c r="W1182" s="3">
        <v>29.617999999999999</v>
      </c>
      <c r="X1182" s="3"/>
    </row>
    <row r="1183" spans="14:24" x14ac:dyDescent="0.3">
      <c r="N1183" s="1" t="s">
        <v>6853</v>
      </c>
      <c r="O1183" s="1" t="s">
        <v>9197</v>
      </c>
      <c r="P1183" t="s">
        <v>9198</v>
      </c>
      <c r="Q1183">
        <v>1.5599999999999999E-2</v>
      </c>
      <c r="R1183" s="5">
        <f t="shared" si="18"/>
        <v>1.56E-4</v>
      </c>
      <c r="T1183" s="1" t="s">
        <v>1746</v>
      </c>
      <c r="U1183" s="3">
        <v>15.799061399439999</v>
      </c>
      <c r="V1183" s="3">
        <v>0</v>
      </c>
      <c r="W1183" s="3" t="s">
        <v>206</v>
      </c>
      <c r="X1183" s="3"/>
    </row>
    <row r="1184" spans="14:24" x14ac:dyDescent="0.3">
      <c r="N1184" s="1" t="s">
        <v>6853</v>
      </c>
      <c r="O1184" t="s">
        <v>9199</v>
      </c>
      <c r="P1184" t="s">
        <v>9200</v>
      </c>
      <c r="Q1184">
        <v>1.5599999999999999E-2</v>
      </c>
      <c r="R1184" s="5">
        <f t="shared" si="18"/>
        <v>1.56E-4</v>
      </c>
      <c r="T1184" s="1" t="s">
        <v>1862</v>
      </c>
      <c r="U1184" s="3">
        <v>16.009723342606101</v>
      </c>
      <c r="V1184" s="3">
        <v>14.949</v>
      </c>
      <c r="W1184" s="3">
        <v>27.21367</v>
      </c>
      <c r="X1184" s="3"/>
    </row>
    <row r="1185" spans="14:24" x14ac:dyDescent="0.3">
      <c r="N1185" s="1" t="s">
        <v>6853</v>
      </c>
      <c r="O1185" s="1" t="s">
        <v>9201</v>
      </c>
      <c r="P1185" t="s">
        <v>9202</v>
      </c>
      <c r="Q1185">
        <v>1.5599999999999999E-2</v>
      </c>
      <c r="R1185" s="5">
        <f t="shared" si="18"/>
        <v>1.56E-4</v>
      </c>
      <c r="T1185" s="1" t="s">
        <v>1721</v>
      </c>
      <c r="U1185" s="3">
        <v>19.136992504630001</v>
      </c>
      <c r="V1185" s="3">
        <v>1.988</v>
      </c>
      <c r="W1185" s="3">
        <v>-25.561</v>
      </c>
      <c r="X1185" s="3"/>
    </row>
    <row r="1186" spans="14:24" x14ac:dyDescent="0.3">
      <c r="N1186" s="1" t="s">
        <v>6853</v>
      </c>
      <c r="O1186" s="1" t="s">
        <v>9203</v>
      </c>
      <c r="P1186" t="s">
        <v>9204</v>
      </c>
      <c r="Q1186">
        <v>1.5599999999999999E-2</v>
      </c>
      <c r="R1186" s="5">
        <f t="shared" si="18"/>
        <v>1.56E-4</v>
      </c>
      <c r="T1186" s="1" t="s">
        <v>1393</v>
      </c>
      <c r="U1186" s="3">
        <v>21.801158339730002</v>
      </c>
      <c r="V1186" s="3">
        <v>3.7349999999999999</v>
      </c>
      <c r="W1186" s="3">
        <v>3.15</v>
      </c>
      <c r="X1186" s="3"/>
    </row>
    <row r="1187" spans="14:24" x14ac:dyDescent="0.3">
      <c r="N1187" s="1" t="s">
        <v>6853</v>
      </c>
      <c r="O1187" s="1" t="s">
        <v>9205</v>
      </c>
      <c r="P1187" t="s">
        <v>9206</v>
      </c>
      <c r="Q1187">
        <v>1.55E-2</v>
      </c>
      <c r="R1187" s="5">
        <f t="shared" si="18"/>
        <v>1.55E-4</v>
      </c>
      <c r="T1187" s="1" t="s">
        <v>1962</v>
      </c>
      <c r="U1187" s="3">
        <v>11.909856425919999</v>
      </c>
      <c r="V1187" s="3">
        <v>12.009</v>
      </c>
      <c r="W1187" s="3">
        <v>10.1</v>
      </c>
      <c r="X1187" s="3"/>
    </row>
    <row r="1188" spans="14:24" x14ac:dyDescent="0.3">
      <c r="N1188" s="1" t="s">
        <v>6853</v>
      </c>
      <c r="O1188" s="1" t="s">
        <v>9207</v>
      </c>
      <c r="P1188" t="s">
        <v>9208</v>
      </c>
      <c r="Q1188">
        <v>1.55E-2</v>
      </c>
      <c r="R1188" s="5">
        <f t="shared" si="18"/>
        <v>1.55E-4</v>
      </c>
      <c r="T1188" s="1" t="s">
        <v>718</v>
      </c>
      <c r="U1188" s="3">
        <v>11.99800440972</v>
      </c>
      <c r="V1188" s="3">
        <v>-17.015000000000001</v>
      </c>
      <c r="W1188" s="3" t="s">
        <v>206</v>
      </c>
      <c r="X1188" s="3"/>
    </row>
    <row r="1189" spans="14:24" x14ac:dyDescent="0.3">
      <c r="N1189" s="1" t="s">
        <v>6853</v>
      </c>
      <c r="O1189" s="1" t="s">
        <v>9209</v>
      </c>
      <c r="P1189" t="s">
        <v>9210</v>
      </c>
      <c r="Q1189">
        <v>1.54E-2</v>
      </c>
      <c r="R1189" s="5">
        <f t="shared" si="18"/>
        <v>1.54E-4</v>
      </c>
      <c r="T1189" s="1" t="s">
        <v>232</v>
      </c>
      <c r="U1189" s="3">
        <v>12.498625001380001</v>
      </c>
      <c r="V1189" s="3">
        <v>0</v>
      </c>
      <c r="W1189" s="3">
        <v>27.5</v>
      </c>
      <c r="X1189" s="3"/>
    </row>
    <row r="1190" spans="14:24" x14ac:dyDescent="0.3">
      <c r="N1190" s="1" t="s">
        <v>6853</v>
      </c>
      <c r="O1190" s="1" t="s">
        <v>9211</v>
      </c>
      <c r="P1190" t="s">
        <v>9212</v>
      </c>
      <c r="Q1190">
        <v>1.54E-2</v>
      </c>
      <c r="R1190" s="5">
        <f t="shared" si="18"/>
        <v>1.54E-4</v>
      </c>
      <c r="T1190" s="1" t="s">
        <v>1920</v>
      </c>
      <c r="U1190" s="3">
        <v>14.264674486760001</v>
      </c>
      <c r="V1190" s="3">
        <v>7.8049999999999997</v>
      </c>
      <c r="W1190" s="3" t="s">
        <v>206</v>
      </c>
      <c r="X1190" s="3"/>
    </row>
    <row r="1191" spans="14:24" x14ac:dyDescent="0.3">
      <c r="N1191" s="1" t="s">
        <v>6853</v>
      </c>
      <c r="O1191" s="1" t="s">
        <v>9213</v>
      </c>
      <c r="P1191" t="s">
        <v>9214</v>
      </c>
      <c r="Q1191">
        <v>1.54E-2</v>
      </c>
      <c r="R1191" s="5">
        <f t="shared" si="18"/>
        <v>1.54E-4</v>
      </c>
      <c r="T1191" s="1" t="s">
        <v>1970</v>
      </c>
      <c r="U1191" s="3">
        <v>13.907437823190699</v>
      </c>
      <c r="V1191" s="3">
        <v>17.849</v>
      </c>
      <c r="W1191" s="3">
        <v>28</v>
      </c>
      <c r="X1191" s="3"/>
    </row>
    <row r="1192" spans="14:24" x14ac:dyDescent="0.3">
      <c r="N1192" s="1" t="s">
        <v>6853</v>
      </c>
      <c r="O1192" t="s">
        <v>9215</v>
      </c>
      <c r="P1192" t="s">
        <v>9216</v>
      </c>
      <c r="Q1192">
        <v>1.54E-2</v>
      </c>
      <c r="R1192" s="5">
        <f t="shared" si="18"/>
        <v>1.54E-4</v>
      </c>
      <c r="T1192" s="1" t="s">
        <v>891</v>
      </c>
      <c r="U1192" s="3">
        <v>8.5616623599405202</v>
      </c>
      <c r="V1192" s="3">
        <v>12.170999999999999</v>
      </c>
      <c r="W1192" s="3">
        <v>9.5500000000000007</v>
      </c>
      <c r="X1192" s="3"/>
    </row>
    <row r="1193" spans="14:24" x14ac:dyDescent="0.3">
      <c r="N1193" s="1" t="s">
        <v>6853</v>
      </c>
      <c r="O1193" s="1" t="s">
        <v>9217</v>
      </c>
      <c r="P1193" t="s">
        <v>9218</v>
      </c>
      <c r="Q1193">
        <v>1.54E-2</v>
      </c>
      <c r="R1193" s="5">
        <f t="shared" si="18"/>
        <v>1.54E-4</v>
      </c>
      <c r="T1193" s="1" t="s">
        <v>1850</v>
      </c>
      <c r="U1193" s="3">
        <v>15.872173634812301</v>
      </c>
      <c r="V1193" s="3">
        <v>-5.9989999999999997</v>
      </c>
      <c r="W1193" s="3" t="s">
        <v>206</v>
      </c>
      <c r="X1193" s="3"/>
    </row>
    <row r="1194" spans="14:24" x14ac:dyDescent="0.3">
      <c r="N1194" s="1" t="s">
        <v>6853</v>
      </c>
      <c r="O1194" s="1" t="s">
        <v>9219</v>
      </c>
      <c r="P1194" t="s">
        <v>9220</v>
      </c>
      <c r="Q1194">
        <v>1.54E-2</v>
      </c>
      <c r="R1194" s="5">
        <f t="shared" si="18"/>
        <v>1.54E-4</v>
      </c>
      <c r="T1194" s="1" t="s">
        <v>472</v>
      </c>
      <c r="U1194" s="3">
        <v>6.0431335931862398</v>
      </c>
      <c r="V1194" s="3">
        <v>6.99</v>
      </c>
      <c r="W1194" s="3">
        <v>12.031330000000001</v>
      </c>
      <c r="X1194" s="3"/>
    </row>
    <row r="1195" spans="14:24" x14ac:dyDescent="0.3">
      <c r="N1195" s="1" t="s">
        <v>6853</v>
      </c>
      <c r="O1195" t="s">
        <v>9221</v>
      </c>
      <c r="P1195" t="s">
        <v>9222</v>
      </c>
      <c r="Q1195">
        <v>1.5299999999999999E-2</v>
      </c>
      <c r="R1195" s="5">
        <f t="shared" si="18"/>
        <v>1.5300000000000001E-4</v>
      </c>
      <c r="T1195" s="1" t="s">
        <v>1842</v>
      </c>
      <c r="U1195" s="3">
        <v>9.2883644642154906</v>
      </c>
      <c r="V1195" s="3">
        <v>10.047000000000001</v>
      </c>
      <c r="W1195" s="3" t="s">
        <v>206</v>
      </c>
      <c r="X1195" s="3"/>
    </row>
    <row r="1196" spans="14:24" x14ac:dyDescent="0.3">
      <c r="N1196" s="1" t="s">
        <v>6853</v>
      </c>
      <c r="O1196" s="1" t="s">
        <v>9223</v>
      </c>
      <c r="P1196" t="s">
        <v>9224</v>
      </c>
      <c r="Q1196">
        <v>1.5299999999999999E-2</v>
      </c>
      <c r="R1196" s="5">
        <f t="shared" si="18"/>
        <v>1.5300000000000001E-4</v>
      </c>
      <c r="T1196" s="1" t="s">
        <v>2101</v>
      </c>
      <c r="U1196" s="3">
        <v>10.778206073267301</v>
      </c>
      <c r="V1196" s="3">
        <v>-14.295</v>
      </c>
      <c r="W1196" s="3">
        <v>5.05</v>
      </c>
      <c r="X1196" s="3"/>
    </row>
    <row r="1197" spans="14:24" x14ac:dyDescent="0.3">
      <c r="N1197" s="1" t="s">
        <v>6853</v>
      </c>
      <c r="O1197" s="1" t="s">
        <v>9225</v>
      </c>
      <c r="P1197" t="s">
        <v>9226</v>
      </c>
      <c r="Q1197">
        <v>1.5299999999999999E-2</v>
      </c>
      <c r="R1197" s="5">
        <f t="shared" si="18"/>
        <v>1.5300000000000001E-4</v>
      </c>
      <c r="T1197" s="1" t="s">
        <v>1916</v>
      </c>
      <c r="U1197" s="3">
        <v>12.365515409617901</v>
      </c>
      <c r="V1197" s="3">
        <v>16.907</v>
      </c>
      <c r="W1197" s="3">
        <v>12.6485</v>
      </c>
      <c r="X1197" s="3"/>
    </row>
    <row r="1198" spans="14:24" x14ac:dyDescent="0.3">
      <c r="N1198" s="1" t="s">
        <v>6853</v>
      </c>
      <c r="O1198" s="1" t="s">
        <v>9227</v>
      </c>
      <c r="P1198" t="s">
        <v>9228</v>
      </c>
      <c r="Q1198">
        <v>1.5299999999999999E-2</v>
      </c>
      <c r="R1198" s="5">
        <f t="shared" si="18"/>
        <v>1.5300000000000001E-4</v>
      </c>
      <c r="T1198" s="1" t="s">
        <v>2711</v>
      </c>
      <c r="U1198" s="3">
        <v>31.240218321734702</v>
      </c>
      <c r="V1198" s="3">
        <v>0.78100000000000003</v>
      </c>
      <c r="W1198" s="3">
        <v>22.686</v>
      </c>
      <c r="X1198" s="3"/>
    </row>
    <row r="1199" spans="14:24" x14ac:dyDescent="0.3">
      <c r="N1199" s="1" t="s">
        <v>6853</v>
      </c>
      <c r="O1199" s="1" t="s">
        <v>9229</v>
      </c>
      <c r="P1199" t="s">
        <v>9230</v>
      </c>
      <c r="Q1199">
        <v>1.5299999999999999E-2</v>
      </c>
      <c r="R1199" s="5">
        <f t="shared" si="18"/>
        <v>1.5300000000000001E-4</v>
      </c>
      <c r="T1199" s="1" t="s">
        <v>2204</v>
      </c>
      <c r="U1199" s="3">
        <v>11.828155302540001</v>
      </c>
      <c r="V1199" s="3">
        <v>12.358000000000001</v>
      </c>
      <c r="W1199" s="3" t="s">
        <v>206</v>
      </c>
      <c r="X1199" s="3"/>
    </row>
    <row r="1200" spans="14:24" x14ac:dyDescent="0.3">
      <c r="N1200" s="1" t="s">
        <v>6853</v>
      </c>
      <c r="O1200" s="1" t="s">
        <v>9231</v>
      </c>
      <c r="P1200" t="s">
        <v>9232</v>
      </c>
      <c r="Q1200">
        <v>1.52E-2</v>
      </c>
      <c r="R1200" s="5">
        <f t="shared" si="18"/>
        <v>1.5200000000000001E-4</v>
      </c>
      <c r="T1200" s="1" t="s">
        <v>1889</v>
      </c>
      <c r="U1200" s="3">
        <v>14.143280344470201</v>
      </c>
      <c r="V1200" s="3">
        <v>18.762</v>
      </c>
      <c r="W1200" s="3">
        <v>41.6</v>
      </c>
      <c r="X1200" s="3"/>
    </row>
    <row r="1201" spans="14:24" x14ac:dyDescent="0.3">
      <c r="N1201" s="1" t="s">
        <v>6853</v>
      </c>
      <c r="O1201" s="1" t="s">
        <v>9233</v>
      </c>
      <c r="P1201" t="s">
        <v>9234</v>
      </c>
      <c r="Q1201">
        <v>1.52E-2</v>
      </c>
      <c r="R1201" s="5">
        <f t="shared" si="18"/>
        <v>1.5200000000000001E-4</v>
      </c>
      <c r="T1201" s="1" t="s">
        <v>2716</v>
      </c>
      <c r="U1201" s="3">
        <v>21.330222286022799</v>
      </c>
      <c r="V1201" s="3">
        <v>-10.404</v>
      </c>
      <c r="W1201" s="3" t="s">
        <v>206</v>
      </c>
      <c r="X1201" s="3"/>
    </row>
    <row r="1202" spans="14:24" x14ac:dyDescent="0.3">
      <c r="N1202" s="1" t="s">
        <v>6853</v>
      </c>
      <c r="O1202" s="1" t="s">
        <v>9235</v>
      </c>
      <c r="P1202" t="s">
        <v>9236</v>
      </c>
      <c r="Q1202">
        <v>1.52E-2</v>
      </c>
      <c r="R1202" s="5">
        <f t="shared" si="18"/>
        <v>1.5200000000000001E-4</v>
      </c>
      <c r="T1202" s="1" t="s">
        <v>1750</v>
      </c>
      <c r="U1202" s="3">
        <v>12.715750187915001</v>
      </c>
      <c r="V1202" s="3">
        <v>10.797000000000001</v>
      </c>
      <c r="W1202" s="3">
        <v>-3.29033</v>
      </c>
      <c r="X1202" s="3"/>
    </row>
    <row r="1203" spans="14:24" x14ac:dyDescent="0.3">
      <c r="N1203" s="1" t="s">
        <v>6853</v>
      </c>
      <c r="O1203" s="1" t="s">
        <v>9237</v>
      </c>
      <c r="P1203" t="s">
        <v>9238</v>
      </c>
      <c r="Q1203">
        <v>1.5100000000000001E-2</v>
      </c>
      <c r="R1203" s="5">
        <f t="shared" si="18"/>
        <v>1.5100000000000001E-4</v>
      </c>
      <c r="T1203" s="1" t="s">
        <v>2721</v>
      </c>
      <c r="U1203" s="3">
        <v>16.412761412129999</v>
      </c>
      <c r="V1203" s="3">
        <v>0</v>
      </c>
      <c r="W1203" s="3">
        <v>10.4</v>
      </c>
      <c r="X1203" s="3"/>
    </row>
    <row r="1204" spans="14:24" x14ac:dyDescent="0.3">
      <c r="N1204" s="1" t="s">
        <v>6853</v>
      </c>
      <c r="O1204" s="1" t="s">
        <v>9239</v>
      </c>
      <c r="P1204" t="s">
        <v>9240</v>
      </c>
      <c r="Q1204">
        <v>1.5100000000000001E-2</v>
      </c>
      <c r="R1204" s="5">
        <f t="shared" si="18"/>
        <v>1.5100000000000001E-4</v>
      </c>
      <c r="T1204" s="1" t="s">
        <v>890</v>
      </c>
      <c r="U1204" s="3">
        <v>8.7818883392873506</v>
      </c>
      <c r="V1204" s="3">
        <v>4.5439999999999996</v>
      </c>
      <c r="W1204" s="3" t="s">
        <v>206</v>
      </c>
      <c r="X1204" s="3"/>
    </row>
    <row r="1205" spans="14:24" x14ac:dyDescent="0.3">
      <c r="N1205" s="1" t="s">
        <v>6853</v>
      </c>
      <c r="O1205" s="1" t="s">
        <v>9241</v>
      </c>
      <c r="P1205" t="s">
        <v>9242</v>
      </c>
      <c r="Q1205">
        <v>1.5100000000000001E-2</v>
      </c>
      <c r="R1205" s="5">
        <f t="shared" si="18"/>
        <v>1.5100000000000001E-4</v>
      </c>
      <c r="T1205" s="1" t="s">
        <v>1506</v>
      </c>
      <c r="U1205" s="3">
        <v>14.1223965767152</v>
      </c>
      <c r="V1205" s="3">
        <v>18.111999999999998</v>
      </c>
      <c r="W1205" s="3">
        <v>12.4</v>
      </c>
      <c r="X1205" s="3"/>
    </row>
    <row r="1206" spans="14:24" x14ac:dyDescent="0.3">
      <c r="N1206" s="1" t="s">
        <v>6853</v>
      </c>
      <c r="O1206" t="s">
        <v>9243</v>
      </c>
      <c r="P1206" s="1" t="s">
        <v>9244</v>
      </c>
      <c r="Q1206">
        <v>1.5100000000000001E-2</v>
      </c>
      <c r="R1206" s="5">
        <f t="shared" si="18"/>
        <v>1.5100000000000001E-4</v>
      </c>
      <c r="T1206" s="1" t="s">
        <v>1664</v>
      </c>
      <c r="U1206" s="3">
        <v>16.244901269068801</v>
      </c>
      <c r="V1206" s="3">
        <v>-12.786</v>
      </c>
      <c r="W1206" s="3" t="s">
        <v>206</v>
      </c>
      <c r="X1206" s="3"/>
    </row>
    <row r="1207" spans="14:24" x14ac:dyDescent="0.3">
      <c r="N1207" s="1" t="s">
        <v>6853</v>
      </c>
      <c r="O1207" s="1" t="s">
        <v>9245</v>
      </c>
      <c r="P1207" t="s">
        <v>9246</v>
      </c>
      <c r="Q1207">
        <v>1.5100000000000001E-2</v>
      </c>
      <c r="R1207" s="5">
        <f t="shared" si="18"/>
        <v>1.5100000000000001E-4</v>
      </c>
      <c r="T1207" s="1" t="s">
        <v>1849</v>
      </c>
      <c r="U1207" s="3">
        <v>9.0854497150482505</v>
      </c>
      <c r="V1207" s="3">
        <v>12.092000000000001</v>
      </c>
      <c r="W1207" s="3">
        <v>8.2989999999999995</v>
      </c>
      <c r="X1207" s="3"/>
    </row>
    <row r="1208" spans="14:24" x14ac:dyDescent="0.3">
      <c r="N1208" s="1" t="s">
        <v>6853</v>
      </c>
      <c r="O1208" s="1" t="s">
        <v>9247</v>
      </c>
      <c r="P1208" t="s">
        <v>9248</v>
      </c>
      <c r="Q1208">
        <v>1.5100000000000001E-2</v>
      </c>
      <c r="R1208" s="5">
        <f t="shared" si="18"/>
        <v>1.5100000000000001E-4</v>
      </c>
      <c r="T1208" s="1" t="s">
        <v>553</v>
      </c>
      <c r="U1208" s="3">
        <v>12.274556032323201</v>
      </c>
      <c r="V1208" s="3">
        <v>7.0860000000000003</v>
      </c>
      <c r="W1208" s="3">
        <v>33.561</v>
      </c>
      <c r="X1208" s="3"/>
    </row>
    <row r="1209" spans="14:24" x14ac:dyDescent="0.3">
      <c r="N1209" s="1" t="s">
        <v>6853</v>
      </c>
      <c r="O1209" s="1" t="s">
        <v>9249</v>
      </c>
      <c r="P1209" t="s">
        <v>9250</v>
      </c>
      <c r="Q1209">
        <v>1.4999999999999999E-2</v>
      </c>
      <c r="R1209" s="5">
        <f t="shared" si="18"/>
        <v>1.4999999999999999E-4</v>
      </c>
      <c r="T1209" s="1" t="s">
        <v>1756</v>
      </c>
      <c r="U1209" s="3">
        <v>16.517695328063201</v>
      </c>
      <c r="V1209" s="3">
        <v>11.824999999999999</v>
      </c>
      <c r="W1209" s="3">
        <v>6.2</v>
      </c>
      <c r="X1209" s="3"/>
    </row>
    <row r="1210" spans="14:24" x14ac:dyDescent="0.3">
      <c r="N1210" s="1" t="s">
        <v>6853</v>
      </c>
      <c r="O1210" s="1" t="s">
        <v>9251</v>
      </c>
      <c r="P1210" t="s">
        <v>9252</v>
      </c>
      <c r="Q1210">
        <v>1.4999999999999999E-2</v>
      </c>
      <c r="R1210" s="5">
        <f t="shared" si="18"/>
        <v>1.4999999999999999E-4</v>
      </c>
      <c r="T1210" s="1" t="s">
        <v>1757</v>
      </c>
      <c r="U1210" s="3">
        <v>7.7306215402149103</v>
      </c>
      <c r="V1210" s="3">
        <v>3.1930000000000001</v>
      </c>
      <c r="W1210" s="3" t="s">
        <v>206</v>
      </c>
      <c r="X1210" s="3"/>
    </row>
    <row r="1211" spans="14:24" x14ac:dyDescent="0.3">
      <c r="N1211" s="1" t="s">
        <v>6853</v>
      </c>
      <c r="O1211" s="1" t="s">
        <v>9253</v>
      </c>
      <c r="P1211" t="s">
        <v>9254</v>
      </c>
      <c r="Q1211">
        <v>1.4999999999999999E-2</v>
      </c>
      <c r="R1211" s="5">
        <f t="shared" si="18"/>
        <v>1.4999999999999999E-4</v>
      </c>
      <c r="T1211" s="1" t="s">
        <v>2077</v>
      </c>
      <c r="U1211" s="3">
        <v>12.846111615090001</v>
      </c>
      <c r="V1211" s="3">
        <v>-2.516</v>
      </c>
      <c r="W1211" s="3" t="s">
        <v>206</v>
      </c>
      <c r="X1211" s="3"/>
    </row>
    <row r="1212" spans="14:24" x14ac:dyDescent="0.3">
      <c r="N1212" s="1" t="s">
        <v>6853</v>
      </c>
      <c r="O1212" s="1" t="s">
        <v>9255</v>
      </c>
      <c r="P1212" t="s">
        <v>9256</v>
      </c>
      <c r="Q1212">
        <v>1.49E-2</v>
      </c>
      <c r="R1212" s="5">
        <f t="shared" si="18"/>
        <v>1.4899999999999999E-4</v>
      </c>
      <c r="T1212" s="1" t="s">
        <v>1864</v>
      </c>
      <c r="U1212" s="3">
        <v>6.9763131104383396</v>
      </c>
      <c r="V1212" s="3">
        <v>8.6039999999999992</v>
      </c>
      <c r="W1212" s="3" t="s">
        <v>206</v>
      </c>
      <c r="X1212" s="3"/>
    </row>
    <row r="1213" spans="14:24" x14ac:dyDescent="0.3">
      <c r="N1213" s="1" t="s">
        <v>6853</v>
      </c>
      <c r="O1213" s="1" t="s">
        <v>9257</v>
      </c>
      <c r="P1213" s="1" t="s">
        <v>9258</v>
      </c>
      <c r="Q1213">
        <v>1.49E-2</v>
      </c>
      <c r="R1213" s="5">
        <f t="shared" si="18"/>
        <v>1.4899999999999999E-4</v>
      </c>
      <c r="T1213" s="1" t="s">
        <v>1652</v>
      </c>
      <c r="U1213" s="3">
        <v>8.7567504027567598</v>
      </c>
      <c r="V1213" s="3">
        <v>3.1890000000000001</v>
      </c>
      <c r="W1213" s="3" t="s">
        <v>206</v>
      </c>
      <c r="X1213" s="3"/>
    </row>
    <row r="1214" spans="14:24" x14ac:dyDescent="0.3">
      <c r="N1214" s="1" t="s">
        <v>6853</v>
      </c>
      <c r="O1214" s="1" t="s">
        <v>9259</v>
      </c>
      <c r="P1214" t="s">
        <v>9260</v>
      </c>
      <c r="Q1214">
        <v>1.49E-2</v>
      </c>
      <c r="R1214" s="5">
        <f t="shared" si="18"/>
        <v>1.4899999999999999E-4</v>
      </c>
      <c r="T1214" s="1" t="s">
        <v>466</v>
      </c>
      <c r="U1214" s="3">
        <v>8.9218713269700007</v>
      </c>
      <c r="V1214" s="3">
        <v>-2.3940000000000001</v>
      </c>
      <c r="W1214" s="3">
        <v>47.9</v>
      </c>
      <c r="X1214" s="3"/>
    </row>
    <row r="1215" spans="14:24" x14ac:dyDescent="0.3">
      <c r="N1215" s="1" t="s">
        <v>6853</v>
      </c>
      <c r="O1215" s="1" t="s">
        <v>9261</v>
      </c>
      <c r="P1215" t="s">
        <v>9262</v>
      </c>
      <c r="Q1215">
        <v>1.49E-2</v>
      </c>
      <c r="R1215" s="5">
        <f t="shared" si="18"/>
        <v>1.4899999999999999E-4</v>
      </c>
      <c r="T1215" s="1" t="s">
        <v>1739</v>
      </c>
      <c r="U1215" s="3">
        <v>20.9303405772616</v>
      </c>
      <c r="V1215" s="3">
        <v>15.805999999999999</v>
      </c>
      <c r="W1215" s="3" t="s">
        <v>206</v>
      </c>
      <c r="X1215" s="3"/>
    </row>
    <row r="1216" spans="14:24" x14ac:dyDescent="0.3">
      <c r="N1216" s="1" t="s">
        <v>6853</v>
      </c>
      <c r="O1216" s="1" t="s">
        <v>9263</v>
      </c>
      <c r="P1216" t="s">
        <v>9264</v>
      </c>
      <c r="Q1216">
        <v>1.4800000000000001E-2</v>
      </c>
      <c r="R1216" s="5">
        <f t="shared" si="18"/>
        <v>1.4800000000000002E-4</v>
      </c>
      <c r="T1216" s="1" t="s">
        <v>1918</v>
      </c>
      <c r="U1216" s="3">
        <v>9.9758601483106393</v>
      </c>
      <c r="V1216" s="3">
        <v>-9.89</v>
      </c>
      <c r="W1216" s="3" t="s">
        <v>206</v>
      </c>
      <c r="X1216" s="3"/>
    </row>
    <row r="1217" spans="14:24" x14ac:dyDescent="0.3">
      <c r="N1217" s="1" t="s">
        <v>6853</v>
      </c>
      <c r="O1217" s="1" t="s">
        <v>9265</v>
      </c>
      <c r="P1217" t="s">
        <v>9266</v>
      </c>
      <c r="Q1217">
        <v>1.4800000000000001E-2</v>
      </c>
      <c r="R1217" s="5">
        <f t="shared" si="18"/>
        <v>1.4800000000000002E-4</v>
      </c>
      <c r="T1217" s="1" t="s">
        <v>225</v>
      </c>
      <c r="U1217" s="3">
        <v>11.28669446919</v>
      </c>
      <c r="V1217" s="3">
        <v>0</v>
      </c>
      <c r="W1217" s="3" t="s">
        <v>206</v>
      </c>
      <c r="X1217" s="3"/>
    </row>
    <row r="1218" spans="14:24" x14ac:dyDescent="0.3">
      <c r="N1218" s="1" t="s">
        <v>6853</v>
      </c>
      <c r="O1218" s="1" t="s">
        <v>9267</v>
      </c>
      <c r="P1218" t="s">
        <v>9268</v>
      </c>
      <c r="Q1218">
        <v>1.4800000000000001E-2</v>
      </c>
      <c r="R1218" s="5">
        <f t="shared" si="18"/>
        <v>1.4800000000000002E-4</v>
      </c>
      <c r="T1218" s="1" t="s">
        <v>3466</v>
      </c>
      <c r="U1218" s="3">
        <v>16.9713414834772</v>
      </c>
      <c r="V1218" s="3">
        <v>24.684999999999999</v>
      </c>
      <c r="W1218" s="3" t="s">
        <v>206</v>
      </c>
      <c r="X1218" s="3"/>
    </row>
    <row r="1219" spans="14:24" x14ac:dyDescent="0.3">
      <c r="N1219" s="1" t="s">
        <v>6853</v>
      </c>
      <c r="O1219" s="1" t="s">
        <v>9269</v>
      </c>
      <c r="P1219" t="s">
        <v>9270</v>
      </c>
      <c r="Q1219">
        <v>1.4800000000000001E-2</v>
      </c>
      <c r="R1219" s="5">
        <f t="shared" si="18"/>
        <v>1.4800000000000002E-4</v>
      </c>
      <c r="T1219" s="1" t="s">
        <v>1902</v>
      </c>
      <c r="U1219" s="3">
        <v>10.922945770750999</v>
      </c>
      <c r="V1219" s="3">
        <v>22.355</v>
      </c>
      <c r="W1219" s="3">
        <v>22.1</v>
      </c>
      <c r="X1219" s="3"/>
    </row>
    <row r="1220" spans="14:24" x14ac:dyDescent="0.3">
      <c r="N1220" s="1" t="s">
        <v>6853</v>
      </c>
      <c r="O1220" s="1" t="s">
        <v>9271</v>
      </c>
      <c r="P1220" t="s">
        <v>9272</v>
      </c>
      <c r="Q1220">
        <v>1.4800000000000001E-2</v>
      </c>
      <c r="R1220" s="5">
        <f t="shared" si="18"/>
        <v>1.4800000000000002E-4</v>
      </c>
      <c r="T1220" s="1" t="s">
        <v>2714</v>
      </c>
      <c r="U1220" s="3">
        <v>26.164763662250099</v>
      </c>
      <c r="V1220" s="3">
        <v>-8.9309999999999992</v>
      </c>
      <c r="W1220" s="3">
        <v>34.200000000000003</v>
      </c>
      <c r="X1220" s="3"/>
    </row>
    <row r="1221" spans="14:24" x14ac:dyDescent="0.3">
      <c r="N1221" s="1" t="s">
        <v>6853</v>
      </c>
      <c r="O1221" s="1" t="s">
        <v>9273</v>
      </c>
      <c r="P1221" t="s">
        <v>9274</v>
      </c>
      <c r="Q1221">
        <v>1.4800000000000001E-2</v>
      </c>
      <c r="R1221" s="5">
        <f t="shared" si="18"/>
        <v>1.4800000000000002E-4</v>
      </c>
      <c r="T1221" s="1" t="s">
        <v>1291</v>
      </c>
      <c r="U1221" s="3">
        <v>14.324118065797601</v>
      </c>
      <c r="V1221" s="3">
        <v>21.728000000000002</v>
      </c>
      <c r="W1221" s="3" t="s">
        <v>206</v>
      </c>
      <c r="X1221" s="3"/>
    </row>
    <row r="1222" spans="14:24" x14ac:dyDescent="0.3">
      <c r="N1222" s="1" t="s">
        <v>6853</v>
      </c>
      <c r="O1222" s="1" t="s">
        <v>9275</v>
      </c>
      <c r="P1222" t="s">
        <v>9276</v>
      </c>
      <c r="Q1222">
        <v>1.47E-2</v>
      </c>
      <c r="R1222" s="5">
        <f t="shared" si="18"/>
        <v>1.47E-4</v>
      </c>
      <c r="T1222" s="1" t="s">
        <v>1477</v>
      </c>
      <c r="U1222" s="3">
        <v>14.4999984794357</v>
      </c>
      <c r="V1222" s="3">
        <v>0</v>
      </c>
      <c r="W1222" s="3" t="s">
        <v>206</v>
      </c>
      <c r="X1222" s="3"/>
    </row>
    <row r="1223" spans="14:24" x14ac:dyDescent="0.3">
      <c r="N1223" s="1" t="s">
        <v>6853</v>
      </c>
      <c r="O1223" s="1" t="s">
        <v>9277</v>
      </c>
      <c r="P1223" t="s">
        <v>9278</v>
      </c>
      <c r="Q1223">
        <v>1.47E-2</v>
      </c>
      <c r="R1223" s="5">
        <f t="shared" si="18"/>
        <v>1.47E-4</v>
      </c>
      <c r="T1223" s="1" t="s">
        <v>1836</v>
      </c>
      <c r="U1223" s="3">
        <v>8.6115878862656494</v>
      </c>
      <c r="V1223" s="3">
        <v>8.16</v>
      </c>
      <c r="W1223" s="3">
        <v>5.6470000000000002</v>
      </c>
      <c r="X1223" s="3"/>
    </row>
    <row r="1224" spans="14:24" x14ac:dyDescent="0.3">
      <c r="N1224" s="1" t="s">
        <v>6853</v>
      </c>
      <c r="O1224" s="1" t="s">
        <v>9279</v>
      </c>
      <c r="P1224" t="s">
        <v>9280</v>
      </c>
      <c r="Q1224">
        <v>1.47E-2</v>
      </c>
      <c r="R1224" s="5">
        <f t="shared" si="18"/>
        <v>1.47E-4</v>
      </c>
      <c r="T1224" s="1" t="s">
        <v>1762</v>
      </c>
      <c r="U1224" s="3">
        <v>131.69084530618301</v>
      </c>
      <c r="V1224" s="3">
        <v>1.55</v>
      </c>
      <c r="W1224" s="3">
        <v>53.25</v>
      </c>
      <c r="X1224" s="3"/>
    </row>
    <row r="1225" spans="14:24" x14ac:dyDescent="0.3">
      <c r="N1225" s="1" t="s">
        <v>6853</v>
      </c>
      <c r="O1225" s="1" t="s">
        <v>9281</v>
      </c>
      <c r="P1225" t="s">
        <v>9282</v>
      </c>
      <c r="Q1225">
        <v>1.47E-2</v>
      </c>
      <c r="R1225" s="5">
        <f t="shared" ref="R1225:R1288" si="19">Q1225/100</f>
        <v>1.47E-4</v>
      </c>
      <c r="T1225" s="1" t="s">
        <v>1937</v>
      </c>
      <c r="U1225" s="3">
        <v>10.192584</v>
      </c>
      <c r="V1225" s="3">
        <v>-1.325</v>
      </c>
      <c r="W1225" s="3">
        <v>4.22</v>
      </c>
      <c r="X1225" s="3"/>
    </row>
    <row r="1226" spans="14:24" x14ac:dyDescent="0.3">
      <c r="N1226" s="1" t="s">
        <v>6853</v>
      </c>
      <c r="O1226" s="1" t="s">
        <v>9283</v>
      </c>
      <c r="P1226" t="s">
        <v>9284</v>
      </c>
      <c r="Q1226">
        <v>1.47E-2</v>
      </c>
      <c r="R1226" s="5">
        <f t="shared" si="19"/>
        <v>1.47E-4</v>
      </c>
      <c r="T1226" s="1" t="s">
        <v>1926</v>
      </c>
      <c r="U1226" s="3">
        <v>11.853972024242401</v>
      </c>
      <c r="V1226" s="3">
        <v>-0.90700000000000003</v>
      </c>
      <c r="W1226" s="3">
        <v>33.24</v>
      </c>
      <c r="X1226" s="3"/>
    </row>
    <row r="1227" spans="14:24" x14ac:dyDescent="0.3">
      <c r="N1227" s="1" t="s">
        <v>6853</v>
      </c>
      <c r="O1227" s="1" t="s">
        <v>9285</v>
      </c>
      <c r="P1227" t="s">
        <v>9286</v>
      </c>
      <c r="Q1227">
        <v>1.46E-2</v>
      </c>
      <c r="R1227" s="5">
        <f t="shared" si="19"/>
        <v>1.46E-4</v>
      </c>
      <c r="T1227" s="1" t="s">
        <v>1801</v>
      </c>
      <c r="U1227" s="3">
        <v>12.975488</v>
      </c>
      <c r="V1227" s="3">
        <v>15.1</v>
      </c>
      <c r="W1227" s="3" t="s">
        <v>206</v>
      </c>
      <c r="X1227" s="3"/>
    </row>
    <row r="1228" spans="14:24" x14ac:dyDescent="0.3">
      <c r="N1228" s="1" t="s">
        <v>6853</v>
      </c>
      <c r="O1228" s="1" t="s">
        <v>9287</v>
      </c>
      <c r="P1228" t="s">
        <v>9288</v>
      </c>
      <c r="Q1228">
        <v>1.46E-2</v>
      </c>
      <c r="R1228" s="5">
        <f t="shared" si="19"/>
        <v>1.46E-4</v>
      </c>
      <c r="T1228" s="1" t="s">
        <v>2718</v>
      </c>
      <c r="U1228" s="3">
        <v>8.5900786123621895</v>
      </c>
      <c r="V1228" s="3">
        <v>22.454999999999998</v>
      </c>
      <c r="W1228" s="3" t="s">
        <v>206</v>
      </c>
      <c r="X1228" s="3"/>
    </row>
    <row r="1229" spans="14:24" x14ac:dyDescent="0.3">
      <c r="N1229" s="1" t="s">
        <v>6853</v>
      </c>
      <c r="O1229" s="1" t="s">
        <v>9289</v>
      </c>
      <c r="P1229" t="s">
        <v>9290</v>
      </c>
      <c r="Q1229">
        <v>1.46E-2</v>
      </c>
      <c r="R1229" s="5">
        <f t="shared" si="19"/>
        <v>1.46E-4</v>
      </c>
      <c r="T1229" s="1" t="s">
        <v>1634</v>
      </c>
      <c r="U1229" s="3">
        <v>17.9497601676022</v>
      </c>
      <c r="V1229" s="3">
        <v>16.013999999999999</v>
      </c>
      <c r="W1229" s="3" t="s">
        <v>206</v>
      </c>
      <c r="X1229" s="3"/>
    </row>
    <row r="1230" spans="14:24" x14ac:dyDescent="0.3">
      <c r="N1230" s="1" t="s">
        <v>6853</v>
      </c>
      <c r="O1230" s="1" t="s">
        <v>9291</v>
      </c>
      <c r="P1230" t="s">
        <v>9292</v>
      </c>
      <c r="Q1230">
        <v>1.46E-2</v>
      </c>
      <c r="R1230" s="5">
        <f t="shared" si="19"/>
        <v>1.46E-4</v>
      </c>
      <c r="T1230" s="1" t="s">
        <v>2719</v>
      </c>
      <c r="U1230" s="3">
        <v>17.524775720817299</v>
      </c>
      <c r="V1230" s="3">
        <v>8.4469999999999992</v>
      </c>
      <c r="W1230" s="3" t="s">
        <v>206</v>
      </c>
      <c r="X1230" s="3"/>
    </row>
    <row r="1231" spans="14:24" x14ac:dyDescent="0.3">
      <c r="N1231" s="1" t="s">
        <v>6853</v>
      </c>
      <c r="O1231" s="1" t="s">
        <v>9293</v>
      </c>
      <c r="P1231" t="s">
        <v>9294</v>
      </c>
      <c r="Q1231">
        <v>1.46E-2</v>
      </c>
      <c r="R1231" s="5">
        <f t="shared" si="19"/>
        <v>1.46E-4</v>
      </c>
      <c r="T1231" s="1" t="s">
        <v>1914</v>
      </c>
      <c r="U1231" s="3">
        <v>10.3780193236715</v>
      </c>
      <c r="V1231" s="3">
        <v>0</v>
      </c>
      <c r="W1231" s="3" t="s">
        <v>206</v>
      </c>
      <c r="X1231" s="3"/>
    </row>
    <row r="1232" spans="14:24" x14ac:dyDescent="0.3">
      <c r="N1232" s="1" t="s">
        <v>6853</v>
      </c>
      <c r="O1232" s="1" t="s">
        <v>9295</v>
      </c>
      <c r="P1232" t="s">
        <v>9296</v>
      </c>
      <c r="Q1232">
        <v>1.46E-2</v>
      </c>
      <c r="R1232" s="5">
        <f t="shared" si="19"/>
        <v>1.46E-4</v>
      </c>
      <c r="T1232" s="1" t="s">
        <v>1772</v>
      </c>
      <c r="U1232" s="3">
        <v>10.826462331818201</v>
      </c>
      <c r="V1232" s="3">
        <v>-4.569</v>
      </c>
      <c r="W1232" s="3">
        <v>36.055999999999997</v>
      </c>
      <c r="X1232" s="3"/>
    </row>
    <row r="1233" spans="14:24" x14ac:dyDescent="0.3">
      <c r="N1233" s="1" t="s">
        <v>6853</v>
      </c>
      <c r="O1233" s="1" t="s">
        <v>9297</v>
      </c>
      <c r="P1233" t="s">
        <v>9298</v>
      </c>
      <c r="Q1233">
        <v>1.4500000000000001E-2</v>
      </c>
      <c r="R1233" s="5">
        <f t="shared" si="19"/>
        <v>1.45E-4</v>
      </c>
      <c r="T1233" s="1" t="s">
        <v>1872</v>
      </c>
      <c r="U1233" s="3">
        <v>80.477923726809493</v>
      </c>
      <c r="V1233" s="3">
        <v>16.454000000000001</v>
      </c>
      <c r="W1233" s="3">
        <v>13.7</v>
      </c>
      <c r="X1233" s="3"/>
    </row>
    <row r="1234" spans="14:24" x14ac:dyDescent="0.3">
      <c r="N1234" s="1" t="s">
        <v>6853</v>
      </c>
      <c r="O1234" s="1" t="s">
        <v>9299</v>
      </c>
      <c r="P1234" t="s">
        <v>9300</v>
      </c>
      <c r="Q1234">
        <v>1.4500000000000001E-2</v>
      </c>
      <c r="R1234" s="5">
        <f t="shared" si="19"/>
        <v>1.45E-4</v>
      </c>
      <c r="T1234" s="1" t="s">
        <v>422</v>
      </c>
      <c r="U1234" s="3">
        <v>16.559756886253801</v>
      </c>
      <c r="V1234" s="3">
        <v>41.838999999999999</v>
      </c>
      <c r="W1234" s="3" t="s">
        <v>206</v>
      </c>
      <c r="X1234" s="3"/>
    </row>
    <row r="1235" spans="14:24" x14ac:dyDescent="0.3">
      <c r="N1235" s="1" t="s">
        <v>6853</v>
      </c>
      <c r="O1235" s="1" t="s">
        <v>9301</v>
      </c>
      <c r="P1235" t="s">
        <v>9302</v>
      </c>
      <c r="Q1235">
        <v>1.4500000000000001E-2</v>
      </c>
      <c r="R1235" s="5">
        <f t="shared" si="19"/>
        <v>1.45E-4</v>
      </c>
      <c r="T1235" s="1" t="s">
        <v>702</v>
      </c>
      <c r="U1235" s="3">
        <v>17.601583938120001</v>
      </c>
      <c r="V1235" s="3">
        <v>0</v>
      </c>
      <c r="W1235" s="3" t="s">
        <v>206</v>
      </c>
      <c r="X1235" s="3"/>
    </row>
    <row r="1236" spans="14:24" x14ac:dyDescent="0.3">
      <c r="N1236" s="1" t="s">
        <v>6853</v>
      </c>
      <c r="O1236" s="1" t="s">
        <v>9303</v>
      </c>
      <c r="P1236" t="s">
        <v>9304</v>
      </c>
      <c r="Q1236">
        <v>1.4500000000000001E-2</v>
      </c>
      <c r="R1236" s="5">
        <f t="shared" si="19"/>
        <v>1.45E-4</v>
      </c>
      <c r="T1236" s="1" t="s">
        <v>1719</v>
      </c>
      <c r="U1236" s="3">
        <v>12.150410609047</v>
      </c>
      <c r="V1236" s="3">
        <v>1.4930000000000001</v>
      </c>
      <c r="W1236" s="3">
        <v>14.3</v>
      </c>
      <c r="X1236" s="3"/>
    </row>
    <row r="1237" spans="14:24" x14ac:dyDescent="0.3">
      <c r="N1237" s="1" t="s">
        <v>6853</v>
      </c>
      <c r="O1237" s="1" t="s">
        <v>9305</v>
      </c>
      <c r="P1237" t="s">
        <v>9306</v>
      </c>
      <c r="Q1237">
        <v>1.4500000000000001E-2</v>
      </c>
      <c r="R1237" s="5">
        <f t="shared" si="19"/>
        <v>1.45E-4</v>
      </c>
      <c r="T1237" s="1" t="s">
        <v>2071</v>
      </c>
      <c r="U1237" s="3">
        <v>9.4301137537669</v>
      </c>
      <c r="V1237" s="3">
        <v>6.7510000000000003</v>
      </c>
      <c r="W1237" s="3" t="s">
        <v>206</v>
      </c>
      <c r="X1237" s="3"/>
    </row>
    <row r="1238" spans="14:24" x14ac:dyDescent="0.3">
      <c r="N1238" s="1" t="s">
        <v>6853</v>
      </c>
      <c r="O1238" s="1" t="s">
        <v>9307</v>
      </c>
      <c r="P1238" t="s">
        <v>9308</v>
      </c>
      <c r="Q1238">
        <v>1.4500000000000001E-2</v>
      </c>
      <c r="R1238" s="5">
        <f t="shared" si="19"/>
        <v>1.45E-4</v>
      </c>
      <c r="T1238" s="1" t="s">
        <v>1530</v>
      </c>
      <c r="U1238" s="3">
        <v>12.6988005220995</v>
      </c>
      <c r="V1238" s="3">
        <v>26.927</v>
      </c>
      <c r="W1238" s="3" t="s">
        <v>206</v>
      </c>
      <c r="X1238" s="3"/>
    </row>
    <row r="1239" spans="14:24" x14ac:dyDescent="0.3">
      <c r="N1239" s="1" t="s">
        <v>6853</v>
      </c>
      <c r="O1239" s="1" t="s">
        <v>9309</v>
      </c>
      <c r="P1239" t="s">
        <v>9310</v>
      </c>
      <c r="Q1239">
        <v>1.4500000000000001E-2</v>
      </c>
      <c r="R1239" s="5">
        <f t="shared" si="19"/>
        <v>1.45E-4</v>
      </c>
      <c r="T1239" s="1" t="s">
        <v>2149</v>
      </c>
      <c r="U1239" s="3">
        <v>42.043328283900202</v>
      </c>
      <c r="V1239" s="3">
        <v>11.6</v>
      </c>
      <c r="W1239" s="3">
        <v>32.520499999999998</v>
      </c>
      <c r="X1239" s="3"/>
    </row>
    <row r="1240" spans="14:24" x14ac:dyDescent="0.3">
      <c r="N1240" s="1" t="s">
        <v>6853</v>
      </c>
      <c r="O1240" s="1" t="s">
        <v>9311</v>
      </c>
      <c r="P1240" t="s">
        <v>9312</v>
      </c>
      <c r="Q1240">
        <v>1.44E-2</v>
      </c>
      <c r="R1240" s="5">
        <f t="shared" si="19"/>
        <v>1.44E-4</v>
      </c>
      <c r="T1240" s="1" t="s">
        <v>1797</v>
      </c>
      <c r="U1240" s="3">
        <v>14.4125270167628</v>
      </c>
      <c r="V1240" s="3">
        <v>-5.758</v>
      </c>
      <c r="W1240" s="3" t="s">
        <v>206</v>
      </c>
      <c r="X1240" s="3"/>
    </row>
    <row r="1241" spans="14:24" x14ac:dyDescent="0.3">
      <c r="N1241" s="1" t="s">
        <v>6853</v>
      </c>
      <c r="O1241" s="1" t="s">
        <v>9313</v>
      </c>
      <c r="P1241" t="s">
        <v>9314</v>
      </c>
      <c r="Q1241">
        <v>1.44E-2</v>
      </c>
      <c r="R1241" s="5">
        <f t="shared" si="19"/>
        <v>1.44E-4</v>
      </c>
      <c r="T1241" s="1" t="s">
        <v>1820</v>
      </c>
      <c r="U1241" s="3">
        <v>56.069586653885601</v>
      </c>
      <c r="V1241" s="3">
        <v>4.6989999999999998</v>
      </c>
      <c r="W1241" s="3">
        <v>24.3385</v>
      </c>
      <c r="X1241" s="3"/>
    </row>
    <row r="1242" spans="14:24" x14ac:dyDescent="0.3">
      <c r="N1242" s="1" t="s">
        <v>6853</v>
      </c>
      <c r="O1242" s="1" t="s">
        <v>9315</v>
      </c>
      <c r="P1242" t="s">
        <v>9316</v>
      </c>
      <c r="Q1242">
        <v>1.44E-2</v>
      </c>
      <c r="R1242" s="5">
        <f t="shared" si="19"/>
        <v>1.44E-4</v>
      </c>
      <c r="T1242" s="1" t="s">
        <v>1769</v>
      </c>
      <c r="U1242" s="3">
        <v>11.3402567028</v>
      </c>
      <c r="V1242" s="3">
        <v>-0.747</v>
      </c>
      <c r="W1242" s="3" t="s">
        <v>206</v>
      </c>
      <c r="X1242" s="3"/>
    </row>
    <row r="1243" spans="14:24" x14ac:dyDescent="0.3">
      <c r="N1243" s="1" t="s">
        <v>6853</v>
      </c>
      <c r="O1243" s="1" t="s">
        <v>9317</v>
      </c>
      <c r="P1243" t="s">
        <v>9318</v>
      </c>
      <c r="Q1243">
        <v>1.44E-2</v>
      </c>
      <c r="R1243" s="5">
        <f t="shared" si="19"/>
        <v>1.44E-4</v>
      </c>
      <c r="T1243" s="1" t="s">
        <v>1851</v>
      </c>
      <c r="U1243" s="3">
        <v>9.5038674969599999</v>
      </c>
      <c r="V1243" s="3">
        <v>5.9509999999999996</v>
      </c>
      <c r="W1243" s="3" t="s">
        <v>206</v>
      </c>
      <c r="X1243" s="3"/>
    </row>
    <row r="1244" spans="14:24" x14ac:dyDescent="0.3">
      <c r="N1244" s="1" t="s">
        <v>6853</v>
      </c>
      <c r="O1244" s="1" t="s">
        <v>9319</v>
      </c>
      <c r="P1244" t="s">
        <v>9320</v>
      </c>
      <c r="Q1244">
        <v>1.43E-2</v>
      </c>
      <c r="R1244" s="5">
        <f t="shared" si="19"/>
        <v>1.4300000000000001E-4</v>
      </c>
      <c r="T1244" s="1" t="s">
        <v>1830</v>
      </c>
      <c r="U1244" s="3">
        <v>48.575363947939202</v>
      </c>
      <c r="V1244" s="3">
        <v>34.057000000000002</v>
      </c>
      <c r="W1244" s="3" t="s">
        <v>206</v>
      </c>
      <c r="X1244" s="3"/>
    </row>
    <row r="1245" spans="14:24" x14ac:dyDescent="0.3">
      <c r="N1245" s="1" t="s">
        <v>6853</v>
      </c>
      <c r="O1245" s="1" t="s">
        <v>9321</v>
      </c>
      <c r="P1245" t="s">
        <v>9322</v>
      </c>
      <c r="Q1245">
        <v>1.43E-2</v>
      </c>
      <c r="R1245" s="5">
        <f t="shared" si="19"/>
        <v>1.4300000000000001E-4</v>
      </c>
      <c r="T1245" s="1" t="s">
        <v>2726</v>
      </c>
      <c r="U1245" s="3">
        <v>10.570214334708099</v>
      </c>
      <c r="V1245" s="3">
        <v>15.113</v>
      </c>
      <c r="W1245" s="3" t="s">
        <v>206</v>
      </c>
      <c r="X1245" s="3"/>
    </row>
    <row r="1246" spans="14:24" x14ac:dyDescent="0.3">
      <c r="N1246" s="1" t="s">
        <v>6853</v>
      </c>
      <c r="O1246" s="1" t="s">
        <v>9323</v>
      </c>
      <c r="P1246" t="s">
        <v>9324</v>
      </c>
      <c r="Q1246">
        <v>1.43E-2</v>
      </c>
      <c r="R1246" s="5">
        <f t="shared" si="19"/>
        <v>1.4300000000000001E-4</v>
      </c>
      <c r="T1246" s="1" t="s">
        <v>2367</v>
      </c>
      <c r="U1246" s="3">
        <v>67.488645646136206</v>
      </c>
      <c r="V1246" s="3">
        <v>2.395</v>
      </c>
      <c r="W1246" s="3" t="s">
        <v>206</v>
      </c>
      <c r="X1246" s="3"/>
    </row>
    <row r="1247" spans="14:24" x14ac:dyDescent="0.3">
      <c r="N1247" s="1" t="s">
        <v>6853</v>
      </c>
      <c r="O1247" s="1" t="s">
        <v>9325</v>
      </c>
      <c r="P1247" t="s">
        <v>9326</v>
      </c>
      <c r="Q1247">
        <v>1.43E-2</v>
      </c>
      <c r="R1247" s="5">
        <f t="shared" si="19"/>
        <v>1.4300000000000001E-4</v>
      </c>
      <c r="T1247" s="1" t="s">
        <v>386</v>
      </c>
      <c r="U1247" s="3">
        <v>12.287698880597</v>
      </c>
      <c r="V1247" s="3">
        <v>6.6710000000000003</v>
      </c>
      <c r="W1247" s="3">
        <v>25.2</v>
      </c>
      <c r="X1247" s="3"/>
    </row>
    <row r="1248" spans="14:24" x14ac:dyDescent="0.3">
      <c r="N1248" s="1" t="s">
        <v>6853</v>
      </c>
      <c r="O1248" s="1" t="s">
        <v>9327</v>
      </c>
      <c r="P1248" t="s">
        <v>9328</v>
      </c>
      <c r="Q1248">
        <v>1.43E-2</v>
      </c>
      <c r="R1248" s="5">
        <f t="shared" si="19"/>
        <v>1.4300000000000001E-4</v>
      </c>
      <c r="T1248" s="1" t="s">
        <v>1794</v>
      </c>
      <c r="U1248" s="3">
        <v>12.999257490828599</v>
      </c>
      <c r="V1248" s="3">
        <v>-20.558</v>
      </c>
      <c r="W1248" s="3" t="s">
        <v>206</v>
      </c>
      <c r="X1248" s="3"/>
    </row>
    <row r="1249" spans="14:24" x14ac:dyDescent="0.3">
      <c r="N1249" s="1" t="s">
        <v>6853</v>
      </c>
      <c r="O1249" s="1" t="s">
        <v>9329</v>
      </c>
      <c r="P1249" t="s">
        <v>9330</v>
      </c>
      <c r="Q1249">
        <v>1.43E-2</v>
      </c>
      <c r="R1249" s="5">
        <f t="shared" si="19"/>
        <v>1.4300000000000001E-4</v>
      </c>
      <c r="T1249" s="1" t="s">
        <v>1651</v>
      </c>
      <c r="U1249" s="3">
        <v>12.38403067552</v>
      </c>
      <c r="V1249" s="3">
        <v>-3.5609999999999999</v>
      </c>
      <c r="W1249" s="3" t="s">
        <v>206</v>
      </c>
      <c r="X1249" s="3"/>
    </row>
    <row r="1250" spans="14:24" x14ac:dyDescent="0.3">
      <c r="N1250" s="1" t="s">
        <v>6853</v>
      </c>
      <c r="O1250" s="1" t="s">
        <v>9331</v>
      </c>
      <c r="P1250" t="s">
        <v>9332</v>
      </c>
      <c r="Q1250">
        <v>1.43E-2</v>
      </c>
      <c r="R1250" s="5">
        <f t="shared" si="19"/>
        <v>1.4300000000000001E-4</v>
      </c>
      <c r="T1250" s="1" t="s">
        <v>1908</v>
      </c>
      <c r="U1250" s="3">
        <v>9.1965531441788002</v>
      </c>
      <c r="V1250" s="3">
        <v>-5.7439999999999998</v>
      </c>
      <c r="W1250" s="3">
        <v>29.684999999999999</v>
      </c>
      <c r="X1250" s="3"/>
    </row>
    <row r="1251" spans="14:24" x14ac:dyDescent="0.3">
      <c r="N1251" s="1" t="s">
        <v>6853</v>
      </c>
      <c r="O1251" s="1" t="s">
        <v>9333</v>
      </c>
      <c r="P1251" t="s">
        <v>9334</v>
      </c>
      <c r="Q1251">
        <v>1.4200000000000001E-2</v>
      </c>
      <c r="R1251" s="5">
        <f t="shared" si="19"/>
        <v>1.4200000000000001E-4</v>
      </c>
      <c r="T1251" s="1" t="s">
        <v>1627</v>
      </c>
      <c r="U1251" s="3">
        <v>10.5837476445849</v>
      </c>
      <c r="V1251" s="3">
        <v>-16.302</v>
      </c>
      <c r="W1251" s="3">
        <v>3.85</v>
      </c>
      <c r="X1251" s="3"/>
    </row>
    <row r="1252" spans="14:24" x14ac:dyDescent="0.3">
      <c r="N1252" s="1" t="s">
        <v>6853</v>
      </c>
      <c r="O1252" s="1" t="s">
        <v>9335</v>
      </c>
      <c r="P1252" t="s">
        <v>9336</v>
      </c>
      <c r="Q1252">
        <v>1.4200000000000001E-2</v>
      </c>
      <c r="R1252" s="5">
        <f t="shared" si="19"/>
        <v>1.4200000000000001E-4</v>
      </c>
      <c r="T1252" s="1" t="s">
        <v>2704</v>
      </c>
      <c r="U1252" s="3">
        <v>39.463204011596403</v>
      </c>
      <c r="V1252" s="3">
        <v>5.79</v>
      </c>
      <c r="W1252" s="3">
        <v>9.5343300000000006</v>
      </c>
      <c r="X1252" s="3"/>
    </row>
    <row r="1253" spans="14:24" x14ac:dyDescent="0.3">
      <c r="N1253" s="1" t="s">
        <v>6853</v>
      </c>
      <c r="O1253" s="1" t="s">
        <v>9337</v>
      </c>
      <c r="P1253" t="s">
        <v>9338</v>
      </c>
      <c r="Q1253">
        <v>1.4200000000000001E-2</v>
      </c>
      <c r="R1253" s="5">
        <f t="shared" si="19"/>
        <v>1.4200000000000001E-4</v>
      </c>
      <c r="T1253" s="1" t="s">
        <v>1814</v>
      </c>
      <c r="U1253" s="3">
        <v>48.001644687400301</v>
      </c>
      <c r="V1253" s="3">
        <v>56.143000000000001</v>
      </c>
      <c r="W1253" s="3">
        <v>28.841999999999999</v>
      </c>
      <c r="X1253" s="3"/>
    </row>
    <row r="1254" spans="14:24" x14ac:dyDescent="0.3">
      <c r="N1254" s="1" t="s">
        <v>6853</v>
      </c>
      <c r="O1254" s="1" t="s">
        <v>9339</v>
      </c>
      <c r="P1254" t="s">
        <v>9340</v>
      </c>
      <c r="Q1254">
        <v>1.4200000000000001E-2</v>
      </c>
      <c r="R1254" s="5">
        <f t="shared" si="19"/>
        <v>1.4200000000000001E-4</v>
      </c>
      <c r="T1254" s="1" t="s">
        <v>870</v>
      </c>
      <c r="U1254" s="3">
        <v>11.185764633141</v>
      </c>
      <c r="V1254" s="3">
        <v>1.3089999999999999</v>
      </c>
      <c r="W1254" s="3">
        <v>2.52</v>
      </c>
      <c r="X1254" s="3"/>
    </row>
    <row r="1255" spans="14:24" x14ac:dyDescent="0.3">
      <c r="N1255" s="1" t="s">
        <v>6853</v>
      </c>
      <c r="O1255" s="1" t="s">
        <v>9341</v>
      </c>
      <c r="P1255" t="s">
        <v>9342</v>
      </c>
      <c r="Q1255">
        <v>1.41E-2</v>
      </c>
      <c r="R1255" s="5">
        <f t="shared" si="19"/>
        <v>1.4099999999999998E-4</v>
      </c>
      <c r="T1255" s="1" t="s">
        <v>2738</v>
      </c>
      <c r="U1255" s="3">
        <v>43.770232241536398</v>
      </c>
      <c r="V1255" s="3">
        <v>29.677</v>
      </c>
      <c r="W1255" s="3">
        <v>40.698</v>
      </c>
      <c r="X1255" s="3"/>
    </row>
    <row r="1256" spans="14:24" x14ac:dyDescent="0.3">
      <c r="N1256" s="1" t="s">
        <v>6853</v>
      </c>
      <c r="O1256" s="1" t="s">
        <v>9343</v>
      </c>
      <c r="P1256" t="s">
        <v>9344</v>
      </c>
      <c r="Q1256">
        <v>1.41E-2</v>
      </c>
      <c r="R1256" s="5">
        <f t="shared" si="19"/>
        <v>1.4099999999999998E-4</v>
      </c>
      <c r="T1256" s="1" t="s">
        <v>193</v>
      </c>
      <c r="U1256" s="3">
        <v>10.849292999999999</v>
      </c>
      <c r="V1256" s="3">
        <v>2.1629999999999998</v>
      </c>
      <c r="W1256" s="3">
        <v>14.356669999999999</v>
      </c>
      <c r="X1256" s="3"/>
    </row>
    <row r="1257" spans="14:24" x14ac:dyDescent="0.3">
      <c r="N1257" s="1" t="s">
        <v>6853</v>
      </c>
      <c r="O1257" s="1" t="s">
        <v>9345</v>
      </c>
      <c r="P1257" t="s">
        <v>9346</v>
      </c>
      <c r="Q1257">
        <v>1.41E-2</v>
      </c>
      <c r="R1257" s="5">
        <f t="shared" si="19"/>
        <v>1.4099999999999998E-4</v>
      </c>
      <c r="T1257" s="1" t="s">
        <v>1890</v>
      </c>
      <c r="U1257" s="3">
        <v>9.3929898287170506</v>
      </c>
      <c r="V1257" s="3">
        <v>11.666</v>
      </c>
      <c r="W1257" s="3">
        <v>3.1513300000000002</v>
      </c>
      <c r="X1257" s="3"/>
    </row>
    <row r="1258" spans="14:24" x14ac:dyDescent="0.3">
      <c r="N1258" s="1" t="s">
        <v>6853</v>
      </c>
      <c r="O1258" s="1" t="s">
        <v>9347</v>
      </c>
      <c r="P1258" t="s">
        <v>9348</v>
      </c>
      <c r="Q1258">
        <v>1.41E-2</v>
      </c>
      <c r="R1258" s="5">
        <f t="shared" si="19"/>
        <v>1.4099999999999998E-4</v>
      </c>
      <c r="T1258" s="1" t="s">
        <v>2176</v>
      </c>
      <c r="U1258" s="3">
        <v>10.2948198563767</v>
      </c>
      <c r="V1258" s="3">
        <v>1.7629999999999999</v>
      </c>
      <c r="W1258" s="3">
        <v>44.137500000000003</v>
      </c>
      <c r="X1258" s="3"/>
    </row>
    <row r="1259" spans="14:24" x14ac:dyDescent="0.3">
      <c r="N1259" s="1" t="s">
        <v>6853</v>
      </c>
      <c r="O1259" s="1" t="s">
        <v>9349</v>
      </c>
      <c r="P1259" t="s">
        <v>9350</v>
      </c>
      <c r="Q1259">
        <v>1.4E-2</v>
      </c>
      <c r="R1259" s="5">
        <f t="shared" si="19"/>
        <v>1.4000000000000001E-4</v>
      </c>
      <c r="T1259" s="1" t="s">
        <v>2700</v>
      </c>
      <c r="U1259" s="3">
        <v>38.525562359690902</v>
      </c>
      <c r="V1259" s="3">
        <v>0</v>
      </c>
      <c r="W1259" s="3">
        <v>15.802</v>
      </c>
      <c r="X1259" s="3"/>
    </row>
    <row r="1260" spans="14:24" x14ac:dyDescent="0.3">
      <c r="N1260" s="1" t="s">
        <v>6853</v>
      </c>
      <c r="O1260" s="1" t="s">
        <v>9351</v>
      </c>
      <c r="P1260" t="s">
        <v>9352</v>
      </c>
      <c r="Q1260">
        <v>1.4E-2</v>
      </c>
      <c r="R1260" s="5">
        <f t="shared" si="19"/>
        <v>1.4000000000000001E-4</v>
      </c>
      <c r="T1260" s="1" t="s">
        <v>1744</v>
      </c>
      <c r="U1260" s="3">
        <v>12.2516484317</v>
      </c>
      <c r="V1260" s="3">
        <v>3.633</v>
      </c>
      <c r="W1260" s="3">
        <v>6.9</v>
      </c>
      <c r="X1260" s="3"/>
    </row>
    <row r="1261" spans="14:24" x14ac:dyDescent="0.3">
      <c r="N1261" s="1" t="s">
        <v>6853</v>
      </c>
      <c r="O1261" s="1" t="s">
        <v>9353</v>
      </c>
      <c r="P1261" t="s">
        <v>9354</v>
      </c>
      <c r="Q1261">
        <v>1.4E-2</v>
      </c>
      <c r="R1261" s="5">
        <f t="shared" si="19"/>
        <v>1.4000000000000001E-4</v>
      </c>
      <c r="T1261" s="1" t="s">
        <v>1817</v>
      </c>
      <c r="U1261" s="3">
        <v>33.114156792298303</v>
      </c>
      <c r="V1261" s="3">
        <v>1.746</v>
      </c>
      <c r="W1261" s="3" t="s">
        <v>206</v>
      </c>
      <c r="X1261" s="3"/>
    </row>
    <row r="1262" spans="14:24" x14ac:dyDescent="0.3">
      <c r="N1262" s="1" t="s">
        <v>6853</v>
      </c>
      <c r="O1262" s="1" t="s">
        <v>9355</v>
      </c>
      <c r="P1262" t="s">
        <v>9356</v>
      </c>
      <c r="Q1262">
        <v>1.4E-2</v>
      </c>
      <c r="R1262" s="5">
        <f t="shared" si="19"/>
        <v>1.4000000000000001E-4</v>
      </c>
      <c r="T1262" s="1" t="s">
        <v>1727</v>
      </c>
      <c r="U1262" s="3">
        <v>11.512262275199999</v>
      </c>
      <c r="V1262" s="3">
        <v>25.053999999999998</v>
      </c>
      <c r="W1262" s="3">
        <v>15.22067</v>
      </c>
      <c r="X1262" s="3"/>
    </row>
    <row r="1263" spans="14:24" x14ac:dyDescent="0.3">
      <c r="N1263" s="1" t="s">
        <v>6853</v>
      </c>
      <c r="O1263" s="1" t="s">
        <v>9357</v>
      </c>
      <c r="P1263" s="1" t="s">
        <v>9358</v>
      </c>
      <c r="Q1263">
        <v>1.4E-2</v>
      </c>
      <c r="R1263" s="5">
        <f t="shared" si="19"/>
        <v>1.4000000000000001E-4</v>
      </c>
      <c r="T1263" s="1" t="s">
        <v>1935</v>
      </c>
      <c r="U1263" s="3">
        <v>7.14893474403907</v>
      </c>
      <c r="V1263" s="3">
        <v>3.3260000000000001</v>
      </c>
      <c r="W1263" s="3" t="s">
        <v>206</v>
      </c>
      <c r="X1263" s="3"/>
    </row>
    <row r="1264" spans="14:24" x14ac:dyDescent="0.3">
      <c r="N1264" s="1" t="s">
        <v>6853</v>
      </c>
      <c r="O1264" s="1" t="s">
        <v>9359</v>
      </c>
      <c r="P1264" t="s">
        <v>9360</v>
      </c>
      <c r="Q1264">
        <v>1.4E-2</v>
      </c>
      <c r="R1264" s="5">
        <f t="shared" si="19"/>
        <v>1.4000000000000001E-4</v>
      </c>
      <c r="T1264" s="1" t="s">
        <v>1537</v>
      </c>
      <c r="U1264" s="3">
        <v>9.4519872070996591</v>
      </c>
      <c r="V1264" s="3">
        <v>14.525</v>
      </c>
      <c r="W1264" s="3" t="s">
        <v>206</v>
      </c>
      <c r="X1264" s="3"/>
    </row>
    <row r="1265" spans="14:24" x14ac:dyDescent="0.3">
      <c r="N1265" s="1" t="s">
        <v>6853</v>
      </c>
      <c r="O1265" s="1" t="s">
        <v>9361</v>
      </c>
      <c r="P1265" t="s">
        <v>9362</v>
      </c>
      <c r="Q1265">
        <v>1.4E-2</v>
      </c>
      <c r="R1265" s="5">
        <f t="shared" si="19"/>
        <v>1.4000000000000001E-4</v>
      </c>
      <c r="T1265" s="1" t="s">
        <v>1807</v>
      </c>
      <c r="U1265" s="3">
        <v>10.880394365520001</v>
      </c>
      <c r="V1265" s="3">
        <v>6.9820000000000002</v>
      </c>
      <c r="W1265" s="3" t="s">
        <v>206</v>
      </c>
      <c r="X1265" s="3"/>
    </row>
    <row r="1266" spans="14:24" x14ac:dyDescent="0.3">
      <c r="N1266" s="1" t="s">
        <v>6853</v>
      </c>
      <c r="O1266" s="1" t="s">
        <v>9363</v>
      </c>
      <c r="P1266" t="s">
        <v>9364</v>
      </c>
      <c r="Q1266">
        <v>1.3899999999999999E-2</v>
      </c>
      <c r="R1266" s="5">
        <f t="shared" si="19"/>
        <v>1.3899999999999999E-4</v>
      </c>
      <c r="T1266" s="1" t="s">
        <v>1766</v>
      </c>
      <c r="U1266" s="3">
        <v>18.299186937754399</v>
      </c>
      <c r="V1266" s="3">
        <v>70.753</v>
      </c>
      <c r="W1266" s="3" t="s">
        <v>206</v>
      </c>
      <c r="X1266" s="3"/>
    </row>
    <row r="1267" spans="14:24" x14ac:dyDescent="0.3">
      <c r="N1267" s="1" t="s">
        <v>6853</v>
      </c>
      <c r="O1267" s="1" t="s">
        <v>9365</v>
      </c>
      <c r="P1267" t="s">
        <v>9366</v>
      </c>
      <c r="Q1267">
        <v>1.3899999999999999E-2</v>
      </c>
      <c r="R1267" s="5">
        <f t="shared" si="19"/>
        <v>1.3899999999999999E-4</v>
      </c>
      <c r="T1267" s="1" t="s">
        <v>1852</v>
      </c>
      <c r="U1267" s="3">
        <v>7.4549758454106296</v>
      </c>
      <c r="V1267" s="3">
        <v>-5.2240000000000002</v>
      </c>
      <c r="W1267" s="3">
        <v>-12.9</v>
      </c>
      <c r="X1267" s="3"/>
    </row>
    <row r="1268" spans="14:24" x14ac:dyDescent="0.3">
      <c r="N1268" s="1" t="s">
        <v>6853</v>
      </c>
      <c r="O1268" t="s">
        <v>9367</v>
      </c>
      <c r="P1268" t="s">
        <v>9368</v>
      </c>
      <c r="Q1268">
        <v>1.3899999999999999E-2</v>
      </c>
      <c r="R1268" s="5">
        <f t="shared" si="19"/>
        <v>1.3899999999999999E-4</v>
      </c>
      <c r="T1268" s="1" t="s">
        <v>2710</v>
      </c>
      <c r="U1268" s="3">
        <v>14.912323782895299</v>
      </c>
      <c r="V1268" s="3">
        <v>10.565</v>
      </c>
      <c r="W1268" s="3">
        <v>17.803999999999998</v>
      </c>
      <c r="X1268" s="3"/>
    </row>
    <row r="1269" spans="14:24" x14ac:dyDescent="0.3">
      <c r="N1269" s="1" t="s">
        <v>6853</v>
      </c>
      <c r="O1269" s="1" t="s">
        <v>9369</v>
      </c>
      <c r="P1269" t="s">
        <v>9370</v>
      </c>
      <c r="Q1269">
        <v>1.3899999999999999E-2</v>
      </c>
      <c r="R1269" s="5">
        <f t="shared" si="19"/>
        <v>1.3899999999999999E-4</v>
      </c>
      <c r="T1269" s="1" t="s">
        <v>1621</v>
      </c>
      <c r="U1269" s="3">
        <v>27.503709810387502</v>
      </c>
      <c r="V1269" s="3">
        <v>6.3230000000000004</v>
      </c>
      <c r="W1269" s="3">
        <v>9.99</v>
      </c>
      <c r="X1269" s="3"/>
    </row>
    <row r="1270" spans="14:24" x14ac:dyDescent="0.3">
      <c r="N1270" s="1" t="s">
        <v>6853</v>
      </c>
      <c r="O1270" s="1" t="s">
        <v>9371</v>
      </c>
      <c r="P1270" t="s">
        <v>9372</v>
      </c>
      <c r="Q1270">
        <v>1.3899999999999999E-2</v>
      </c>
      <c r="R1270" s="5">
        <f t="shared" si="19"/>
        <v>1.3899999999999999E-4</v>
      </c>
      <c r="T1270" s="1" t="s">
        <v>1694</v>
      </c>
      <c r="U1270" s="3">
        <v>29.643510608771098</v>
      </c>
      <c r="V1270" s="3">
        <v>8.4529999999999994</v>
      </c>
      <c r="W1270" s="3">
        <v>6.181</v>
      </c>
      <c r="X1270" s="3"/>
    </row>
    <row r="1271" spans="14:24" x14ac:dyDescent="0.3">
      <c r="N1271" s="1" t="s">
        <v>6853</v>
      </c>
      <c r="O1271" s="1" t="s">
        <v>9373</v>
      </c>
      <c r="P1271" t="s">
        <v>9374</v>
      </c>
      <c r="Q1271">
        <v>1.38E-2</v>
      </c>
      <c r="R1271" s="5">
        <f t="shared" si="19"/>
        <v>1.3799999999999999E-4</v>
      </c>
      <c r="T1271" s="1" t="s">
        <v>283</v>
      </c>
      <c r="U1271" s="3">
        <v>10.452497116889999</v>
      </c>
      <c r="V1271" s="3">
        <v>0</v>
      </c>
      <c r="W1271" s="3" t="s">
        <v>206</v>
      </c>
      <c r="X1271" s="3"/>
    </row>
    <row r="1272" spans="14:24" x14ac:dyDescent="0.3">
      <c r="N1272" s="1" t="s">
        <v>6853</v>
      </c>
      <c r="O1272" s="1" t="s">
        <v>9375</v>
      </c>
      <c r="P1272" t="s">
        <v>9376</v>
      </c>
      <c r="Q1272">
        <v>1.38E-2</v>
      </c>
      <c r="R1272" s="5">
        <f t="shared" si="19"/>
        <v>1.3799999999999999E-4</v>
      </c>
      <c r="T1272" s="1" t="s">
        <v>628</v>
      </c>
      <c r="U1272" s="3">
        <v>8.3273983115399997</v>
      </c>
      <c r="V1272" s="3">
        <v>0</v>
      </c>
      <c r="W1272" s="3">
        <v>9</v>
      </c>
      <c r="X1272" s="3"/>
    </row>
    <row r="1273" spans="14:24" x14ac:dyDescent="0.3">
      <c r="N1273" s="1" t="s">
        <v>6853</v>
      </c>
      <c r="O1273" s="1" t="s">
        <v>9377</v>
      </c>
      <c r="P1273" t="s">
        <v>9378</v>
      </c>
      <c r="Q1273">
        <v>1.38E-2</v>
      </c>
      <c r="R1273" s="5">
        <f t="shared" si="19"/>
        <v>1.3799999999999999E-4</v>
      </c>
      <c r="T1273" s="1" t="s">
        <v>1999</v>
      </c>
      <c r="U1273" s="3">
        <v>17.934332000000001</v>
      </c>
      <c r="V1273" s="3">
        <v>-4.2770000000000001</v>
      </c>
      <c r="W1273" s="3">
        <v>9.49</v>
      </c>
      <c r="X1273" s="3"/>
    </row>
    <row r="1274" spans="14:24" x14ac:dyDescent="0.3">
      <c r="N1274" s="1" t="s">
        <v>6853</v>
      </c>
      <c r="O1274" s="1" t="s">
        <v>9379</v>
      </c>
      <c r="P1274" t="s">
        <v>9380</v>
      </c>
      <c r="Q1274">
        <v>1.38E-2</v>
      </c>
      <c r="R1274" s="5">
        <f t="shared" si="19"/>
        <v>1.3799999999999999E-4</v>
      </c>
      <c r="T1274" s="1" t="s">
        <v>1845</v>
      </c>
      <c r="U1274" s="3">
        <v>17.152530342978999</v>
      </c>
      <c r="V1274" s="3">
        <v>9.3559999999999999</v>
      </c>
      <c r="W1274" s="3" t="s">
        <v>206</v>
      </c>
      <c r="X1274" s="3"/>
    </row>
    <row r="1275" spans="14:24" x14ac:dyDescent="0.3">
      <c r="N1275" s="1" t="s">
        <v>6853</v>
      </c>
      <c r="O1275" s="1" t="s">
        <v>9381</v>
      </c>
      <c r="P1275" t="s">
        <v>9382</v>
      </c>
      <c r="Q1275">
        <v>1.38E-2</v>
      </c>
      <c r="R1275" s="5">
        <f t="shared" si="19"/>
        <v>1.3799999999999999E-4</v>
      </c>
      <c r="T1275" s="1" t="s">
        <v>1936</v>
      </c>
      <c r="U1275" s="3">
        <v>19.313145231929401</v>
      </c>
      <c r="V1275" s="3">
        <v>10.208</v>
      </c>
      <c r="W1275" s="3" t="s">
        <v>206</v>
      </c>
      <c r="X1275" s="3"/>
    </row>
    <row r="1276" spans="14:24" x14ac:dyDescent="0.3">
      <c r="N1276" s="1" t="s">
        <v>6853</v>
      </c>
      <c r="O1276" s="1" t="s">
        <v>9383</v>
      </c>
      <c r="P1276" t="s">
        <v>9384</v>
      </c>
      <c r="Q1276">
        <v>1.37E-2</v>
      </c>
      <c r="R1276" s="5">
        <f t="shared" si="19"/>
        <v>1.37E-4</v>
      </c>
      <c r="T1276" s="1" t="s">
        <v>2070</v>
      </c>
      <c r="U1276" s="3">
        <v>9.6503184679082405</v>
      </c>
      <c r="V1276" s="3">
        <v>-19.093</v>
      </c>
      <c r="W1276" s="3" t="s">
        <v>206</v>
      </c>
      <c r="X1276" s="3"/>
    </row>
    <row r="1277" spans="14:24" x14ac:dyDescent="0.3">
      <c r="N1277" s="1" t="s">
        <v>6853</v>
      </c>
      <c r="O1277" s="1" t="s">
        <v>9386</v>
      </c>
      <c r="P1277" t="s">
        <v>9387</v>
      </c>
      <c r="Q1277">
        <v>1.37E-2</v>
      </c>
      <c r="R1277" s="5">
        <f t="shared" si="19"/>
        <v>1.37E-4</v>
      </c>
      <c r="T1277" s="1" t="s">
        <v>9385</v>
      </c>
      <c r="U1277" s="3">
        <v>11.5263456503</v>
      </c>
      <c r="V1277" s="3">
        <v>0</v>
      </c>
      <c r="W1277" s="3" t="s">
        <v>206</v>
      </c>
      <c r="X1277" s="3"/>
    </row>
    <row r="1278" spans="14:24" x14ac:dyDescent="0.3">
      <c r="N1278" s="1" t="s">
        <v>6853</v>
      </c>
      <c r="O1278" s="1" t="s">
        <v>9388</v>
      </c>
      <c r="P1278" t="s">
        <v>9389</v>
      </c>
      <c r="Q1278">
        <v>1.37E-2</v>
      </c>
      <c r="R1278" s="5">
        <f t="shared" si="19"/>
        <v>1.37E-4</v>
      </c>
      <c r="T1278" s="1" t="s">
        <v>2056</v>
      </c>
      <c r="U1278" s="3">
        <v>16.1399171418458</v>
      </c>
      <c r="V1278" s="3">
        <v>-0.73099999999999998</v>
      </c>
      <c r="W1278" s="3" t="s">
        <v>206</v>
      </c>
      <c r="X1278" s="3"/>
    </row>
    <row r="1279" spans="14:24" x14ac:dyDescent="0.3">
      <c r="N1279" s="1" t="s">
        <v>6853</v>
      </c>
      <c r="O1279" s="1" t="s">
        <v>9390</v>
      </c>
      <c r="P1279" t="s">
        <v>9391</v>
      </c>
      <c r="Q1279">
        <v>1.37E-2</v>
      </c>
      <c r="R1279" s="5">
        <f t="shared" si="19"/>
        <v>1.37E-4</v>
      </c>
      <c r="T1279" s="1" t="s">
        <v>1844</v>
      </c>
      <c r="U1279" s="3">
        <v>7.66622567935595</v>
      </c>
      <c r="V1279" s="3">
        <v>10.204000000000001</v>
      </c>
      <c r="W1279" s="3">
        <v>5.6219999999999999</v>
      </c>
      <c r="X1279" s="3"/>
    </row>
    <row r="1280" spans="14:24" x14ac:dyDescent="0.3">
      <c r="N1280" s="1" t="s">
        <v>6853</v>
      </c>
      <c r="O1280" s="1" t="s">
        <v>9392</v>
      </c>
      <c r="P1280" t="s">
        <v>9393</v>
      </c>
      <c r="Q1280">
        <v>1.37E-2</v>
      </c>
      <c r="R1280" s="5">
        <f t="shared" si="19"/>
        <v>1.37E-4</v>
      </c>
      <c r="T1280" s="1" t="s">
        <v>1964</v>
      </c>
      <c r="U1280" s="3">
        <v>8.7697967323999997</v>
      </c>
      <c r="V1280" s="3">
        <v>7.2439999999999998</v>
      </c>
      <c r="W1280" s="3">
        <v>25.3</v>
      </c>
      <c r="X1280" s="3"/>
    </row>
    <row r="1281" spans="14:24" x14ac:dyDescent="0.3">
      <c r="N1281" s="1" t="s">
        <v>6853</v>
      </c>
      <c r="O1281" s="1" t="s">
        <v>9394</v>
      </c>
      <c r="P1281" t="s">
        <v>9395</v>
      </c>
      <c r="Q1281">
        <v>1.37E-2</v>
      </c>
      <c r="R1281" s="5">
        <f t="shared" si="19"/>
        <v>1.37E-4</v>
      </c>
      <c r="T1281" s="1" t="s">
        <v>1922</v>
      </c>
      <c r="U1281" s="3">
        <v>12.4589713833992</v>
      </c>
      <c r="V1281" s="3">
        <v>9.0459999999999994</v>
      </c>
      <c r="W1281" s="3" t="s">
        <v>206</v>
      </c>
      <c r="X1281" s="3"/>
    </row>
    <row r="1282" spans="14:24" x14ac:dyDescent="0.3">
      <c r="N1282" s="1" t="s">
        <v>6853</v>
      </c>
      <c r="O1282" s="1" t="s">
        <v>9396</v>
      </c>
      <c r="P1282" t="s">
        <v>9397</v>
      </c>
      <c r="Q1282">
        <v>1.37E-2</v>
      </c>
      <c r="R1282" s="5">
        <f t="shared" si="19"/>
        <v>1.37E-4</v>
      </c>
      <c r="T1282" s="1" t="s">
        <v>1934</v>
      </c>
      <c r="U1282" s="3">
        <v>50.342728715559502</v>
      </c>
      <c r="V1282" s="3">
        <v>1.881</v>
      </c>
      <c r="W1282" s="3">
        <v>6.327</v>
      </c>
      <c r="X1282" s="3"/>
    </row>
    <row r="1283" spans="14:24" x14ac:dyDescent="0.3">
      <c r="N1283" s="1" t="s">
        <v>6853</v>
      </c>
      <c r="O1283" s="1" t="s">
        <v>9398</v>
      </c>
      <c r="P1283" t="s">
        <v>9399</v>
      </c>
      <c r="Q1283">
        <v>1.37E-2</v>
      </c>
      <c r="R1283" s="5">
        <f t="shared" si="19"/>
        <v>1.37E-4</v>
      </c>
      <c r="T1283" s="1" t="s">
        <v>2708</v>
      </c>
      <c r="U1283" s="3">
        <v>8.5380801515113394</v>
      </c>
      <c r="V1283" s="3">
        <v>-3.6789999999999998</v>
      </c>
      <c r="W1283" s="3" t="s">
        <v>206</v>
      </c>
      <c r="X1283" s="3"/>
    </row>
    <row r="1284" spans="14:24" x14ac:dyDescent="0.3">
      <c r="N1284" s="1" t="s">
        <v>6853</v>
      </c>
      <c r="O1284" s="1" t="s">
        <v>9400</v>
      </c>
      <c r="P1284" t="s">
        <v>9401</v>
      </c>
      <c r="Q1284">
        <v>1.37E-2</v>
      </c>
      <c r="R1284" s="5">
        <f t="shared" si="19"/>
        <v>1.37E-4</v>
      </c>
      <c r="T1284" s="1" t="s">
        <v>2351</v>
      </c>
      <c r="U1284" s="3">
        <v>69.931740986937797</v>
      </c>
      <c r="V1284" s="3">
        <v>0</v>
      </c>
      <c r="W1284" s="3" t="s">
        <v>206</v>
      </c>
      <c r="X1284" s="3"/>
    </row>
    <row r="1285" spans="14:24" x14ac:dyDescent="0.3">
      <c r="N1285" s="1" t="s">
        <v>6853</v>
      </c>
      <c r="O1285" s="1" t="s">
        <v>9402</v>
      </c>
      <c r="P1285" t="s">
        <v>9403</v>
      </c>
      <c r="Q1285">
        <v>1.3599999999999999E-2</v>
      </c>
      <c r="R1285" s="5">
        <f t="shared" si="19"/>
        <v>1.36E-4</v>
      </c>
      <c r="T1285" s="1" t="s">
        <v>1858</v>
      </c>
      <c r="U1285" s="3">
        <v>10.692569019734901</v>
      </c>
      <c r="V1285" s="3">
        <v>8.032</v>
      </c>
      <c r="W1285" s="3">
        <v>3.48325</v>
      </c>
      <c r="X1285" s="3"/>
    </row>
    <row r="1286" spans="14:24" x14ac:dyDescent="0.3">
      <c r="N1286" s="1" t="s">
        <v>6853</v>
      </c>
      <c r="O1286" s="1" t="s">
        <v>9404</v>
      </c>
      <c r="P1286" t="s">
        <v>9405</v>
      </c>
      <c r="Q1286">
        <v>1.3599999999999999E-2</v>
      </c>
      <c r="R1286" s="5">
        <f t="shared" si="19"/>
        <v>1.36E-4</v>
      </c>
      <c r="T1286" s="1" t="s">
        <v>3464</v>
      </c>
      <c r="U1286" s="3">
        <v>7.5932674503279403</v>
      </c>
      <c r="V1286" s="3">
        <v>-5.234</v>
      </c>
      <c r="W1286" s="3">
        <v>-0.2</v>
      </c>
      <c r="X1286" s="3"/>
    </row>
    <row r="1287" spans="14:24" x14ac:dyDescent="0.3">
      <c r="N1287" s="1" t="s">
        <v>6853</v>
      </c>
      <c r="O1287" s="1" t="s">
        <v>9406</v>
      </c>
      <c r="P1287" t="s">
        <v>9407</v>
      </c>
      <c r="Q1287">
        <v>1.3599999999999999E-2</v>
      </c>
      <c r="R1287" s="5">
        <f t="shared" si="19"/>
        <v>1.36E-4</v>
      </c>
      <c r="T1287" s="1" t="s">
        <v>2770</v>
      </c>
      <c r="U1287" s="3">
        <v>10.6161598671034</v>
      </c>
      <c r="V1287" s="3">
        <v>14.201000000000001</v>
      </c>
      <c r="W1287" s="3">
        <v>55.042999999999999</v>
      </c>
      <c r="X1287" s="3"/>
    </row>
    <row r="1288" spans="14:24" x14ac:dyDescent="0.3">
      <c r="N1288" s="1" t="s">
        <v>6853</v>
      </c>
      <c r="O1288" s="1" t="s">
        <v>9408</v>
      </c>
      <c r="P1288" t="s">
        <v>9409</v>
      </c>
      <c r="Q1288">
        <v>1.3599999999999999E-2</v>
      </c>
      <c r="R1288" s="5">
        <f t="shared" si="19"/>
        <v>1.36E-4</v>
      </c>
      <c r="T1288" s="1" t="s">
        <v>2053</v>
      </c>
      <c r="U1288" s="3">
        <v>10.685004612513501</v>
      </c>
      <c r="V1288" s="3">
        <v>19.846</v>
      </c>
      <c r="W1288" s="3">
        <v>28.6</v>
      </c>
      <c r="X1288" s="3"/>
    </row>
    <row r="1289" spans="14:24" x14ac:dyDescent="0.3">
      <c r="N1289" s="1" t="s">
        <v>6853</v>
      </c>
      <c r="O1289" s="1" t="s">
        <v>9410</v>
      </c>
      <c r="P1289" t="s">
        <v>9411</v>
      </c>
      <c r="Q1289">
        <v>1.3599999999999999E-2</v>
      </c>
      <c r="R1289" s="5">
        <f t="shared" ref="R1289:R1352" si="20">Q1289/100</f>
        <v>1.36E-4</v>
      </c>
      <c r="T1289" s="1" t="s">
        <v>2028</v>
      </c>
      <c r="U1289" s="3">
        <v>17.944385227128301</v>
      </c>
      <c r="V1289" s="3">
        <v>-18.001000000000001</v>
      </c>
      <c r="W1289" s="3">
        <v>0.22800000000000001</v>
      </c>
      <c r="X1289" s="3"/>
    </row>
    <row r="1290" spans="14:24" x14ac:dyDescent="0.3">
      <c r="N1290" s="1" t="s">
        <v>6853</v>
      </c>
      <c r="O1290" s="1" t="s">
        <v>9412</v>
      </c>
      <c r="P1290" t="s">
        <v>9413</v>
      </c>
      <c r="Q1290">
        <v>1.3599999999999999E-2</v>
      </c>
      <c r="R1290" s="5">
        <f t="shared" si="20"/>
        <v>1.36E-4</v>
      </c>
      <c r="T1290" s="1" t="s">
        <v>1630</v>
      </c>
      <c r="U1290" s="3">
        <v>36.9452197976779</v>
      </c>
      <c r="V1290" s="3">
        <v>0</v>
      </c>
      <c r="W1290" s="3" t="s">
        <v>206</v>
      </c>
      <c r="X1290" s="3"/>
    </row>
    <row r="1291" spans="14:24" x14ac:dyDescent="0.3">
      <c r="N1291" s="1" t="s">
        <v>6853</v>
      </c>
      <c r="O1291" s="1" t="s">
        <v>9414</v>
      </c>
      <c r="P1291" t="s">
        <v>9415</v>
      </c>
      <c r="Q1291">
        <v>1.3599999999999999E-2</v>
      </c>
      <c r="R1291" s="5">
        <f t="shared" si="20"/>
        <v>1.36E-4</v>
      </c>
      <c r="T1291" s="1" t="s">
        <v>2075</v>
      </c>
      <c r="U1291" s="3">
        <v>24.422941565267099</v>
      </c>
      <c r="V1291" s="3">
        <v>18.757000000000001</v>
      </c>
      <c r="W1291" s="3">
        <v>26.4</v>
      </c>
      <c r="X1291" s="3"/>
    </row>
    <row r="1292" spans="14:24" x14ac:dyDescent="0.3">
      <c r="N1292" s="1" t="s">
        <v>6853</v>
      </c>
      <c r="O1292" s="1" t="s">
        <v>9416</v>
      </c>
      <c r="P1292" t="s">
        <v>9417</v>
      </c>
      <c r="Q1292">
        <v>1.35E-2</v>
      </c>
      <c r="R1292" s="5">
        <f t="shared" si="20"/>
        <v>1.35E-4</v>
      </c>
      <c r="T1292" s="1" t="s">
        <v>2641</v>
      </c>
      <c r="U1292" s="3">
        <v>56.501392449599997</v>
      </c>
      <c r="V1292" s="3">
        <v>0</v>
      </c>
      <c r="W1292" s="3" t="s">
        <v>206</v>
      </c>
      <c r="X1292" s="3"/>
    </row>
    <row r="1293" spans="14:24" x14ac:dyDescent="0.3">
      <c r="N1293" s="1" t="s">
        <v>6853</v>
      </c>
      <c r="O1293" s="1" t="s">
        <v>9418</v>
      </c>
      <c r="P1293" t="s">
        <v>9419</v>
      </c>
      <c r="Q1293">
        <v>1.35E-2</v>
      </c>
      <c r="R1293" s="5">
        <f t="shared" si="20"/>
        <v>1.35E-4</v>
      </c>
      <c r="T1293" s="1" t="s">
        <v>1518</v>
      </c>
      <c r="U1293" s="3">
        <v>8.8061593797458197</v>
      </c>
      <c r="V1293" s="3">
        <v>10.478999999999999</v>
      </c>
      <c r="W1293" s="3" t="s">
        <v>206</v>
      </c>
      <c r="X1293" s="3"/>
    </row>
    <row r="1294" spans="14:24" x14ac:dyDescent="0.3">
      <c r="N1294" s="1" t="s">
        <v>6853</v>
      </c>
      <c r="O1294" s="1" t="s">
        <v>9420</v>
      </c>
      <c r="P1294" t="s">
        <v>9421</v>
      </c>
      <c r="Q1294">
        <v>1.35E-2</v>
      </c>
      <c r="R1294" s="5">
        <f t="shared" si="20"/>
        <v>1.35E-4</v>
      </c>
      <c r="T1294" s="1" t="s">
        <v>1673</v>
      </c>
      <c r="U1294" s="3">
        <v>12.2846648853755</v>
      </c>
      <c r="V1294" s="3">
        <v>20.731000000000002</v>
      </c>
      <c r="W1294" s="3">
        <v>11.747</v>
      </c>
      <c r="X1294" s="3"/>
    </row>
    <row r="1295" spans="14:24" x14ac:dyDescent="0.3">
      <c r="N1295" s="1" t="s">
        <v>6853</v>
      </c>
      <c r="O1295" s="1" t="s">
        <v>9422</v>
      </c>
      <c r="P1295" t="s">
        <v>9423</v>
      </c>
      <c r="Q1295">
        <v>1.35E-2</v>
      </c>
      <c r="R1295" s="5">
        <f t="shared" si="20"/>
        <v>1.35E-4</v>
      </c>
      <c r="T1295" s="1" t="s">
        <v>516</v>
      </c>
      <c r="U1295" s="3">
        <v>10.337731085851599</v>
      </c>
      <c r="V1295" s="3">
        <v>0.96099999999999997</v>
      </c>
      <c r="W1295" s="3" t="s">
        <v>206</v>
      </c>
      <c r="X1295" s="3"/>
    </row>
    <row r="1296" spans="14:24" x14ac:dyDescent="0.3">
      <c r="N1296" s="1" t="s">
        <v>6853</v>
      </c>
      <c r="O1296" s="1" t="s">
        <v>9424</v>
      </c>
      <c r="P1296" t="s">
        <v>9425</v>
      </c>
      <c r="Q1296">
        <v>1.35E-2</v>
      </c>
      <c r="R1296" s="5">
        <f t="shared" si="20"/>
        <v>1.35E-4</v>
      </c>
      <c r="T1296" s="1" t="s">
        <v>2024</v>
      </c>
      <c r="U1296" s="3">
        <v>10.8736486192358</v>
      </c>
      <c r="V1296" s="3">
        <v>7.2809999999999997</v>
      </c>
      <c r="W1296" s="3">
        <v>9.3565000000000005</v>
      </c>
      <c r="X1296" s="3"/>
    </row>
    <row r="1297" spans="14:24" x14ac:dyDescent="0.3">
      <c r="N1297" s="1" t="s">
        <v>6853</v>
      </c>
      <c r="O1297" s="1" t="s">
        <v>9426</v>
      </c>
      <c r="P1297" t="s">
        <v>9427</v>
      </c>
      <c r="Q1297">
        <v>1.34E-2</v>
      </c>
      <c r="R1297" s="5">
        <f t="shared" si="20"/>
        <v>1.34E-4</v>
      </c>
      <c r="T1297" s="1" t="s">
        <v>439</v>
      </c>
      <c r="U1297" s="3">
        <v>11.93868854005</v>
      </c>
      <c r="V1297" s="3">
        <v>21.285</v>
      </c>
      <c r="W1297" s="3">
        <v>11.9</v>
      </c>
      <c r="X1297" s="3"/>
    </row>
    <row r="1298" spans="14:24" x14ac:dyDescent="0.3">
      <c r="N1298" s="1" t="s">
        <v>6853</v>
      </c>
      <c r="O1298" t="s">
        <v>9428</v>
      </c>
      <c r="P1298" t="s">
        <v>9429</v>
      </c>
      <c r="Q1298">
        <v>1.34E-2</v>
      </c>
      <c r="R1298" s="5">
        <f t="shared" si="20"/>
        <v>1.34E-4</v>
      </c>
      <c r="T1298" s="1" t="s">
        <v>2078</v>
      </c>
      <c r="U1298" s="3">
        <v>9.2200869092052802</v>
      </c>
      <c r="V1298" s="3">
        <v>-7.4630000000000001</v>
      </c>
      <c r="W1298" s="3">
        <v>29.431000000000001</v>
      </c>
      <c r="X1298" s="3"/>
    </row>
    <row r="1299" spans="14:24" x14ac:dyDescent="0.3">
      <c r="N1299" s="1" t="s">
        <v>6853</v>
      </c>
      <c r="O1299" s="1" t="s">
        <v>9430</v>
      </c>
      <c r="P1299" t="s">
        <v>9431</v>
      </c>
      <c r="Q1299">
        <v>1.34E-2</v>
      </c>
      <c r="R1299" s="5">
        <f t="shared" si="20"/>
        <v>1.34E-4</v>
      </c>
      <c r="T1299" s="1" t="s">
        <v>1771</v>
      </c>
      <c r="U1299" s="3">
        <v>11.8056285400021</v>
      </c>
      <c r="V1299" s="3">
        <v>-20.55</v>
      </c>
      <c r="W1299" s="3">
        <v>-52.2</v>
      </c>
      <c r="X1299" s="3"/>
    </row>
    <row r="1300" spans="14:24" x14ac:dyDescent="0.3">
      <c r="N1300" s="1" t="s">
        <v>6853</v>
      </c>
      <c r="O1300" s="1" t="s">
        <v>9432</v>
      </c>
      <c r="P1300" t="s">
        <v>9433</v>
      </c>
      <c r="Q1300">
        <v>1.34E-2</v>
      </c>
      <c r="R1300" s="5">
        <f t="shared" si="20"/>
        <v>1.34E-4</v>
      </c>
      <c r="T1300" s="1" t="s">
        <v>1781</v>
      </c>
      <c r="U1300" s="3">
        <v>7.5781235370474</v>
      </c>
      <c r="V1300" s="3">
        <v>1.002</v>
      </c>
      <c r="W1300" s="3">
        <v>-1.1000000000000001</v>
      </c>
      <c r="X1300" s="3"/>
    </row>
    <row r="1301" spans="14:24" x14ac:dyDescent="0.3">
      <c r="N1301" s="1" t="s">
        <v>6853</v>
      </c>
      <c r="O1301" s="1" t="s">
        <v>9434</v>
      </c>
      <c r="P1301" t="s">
        <v>9435</v>
      </c>
      <c r="Q1301">
        <v>1.3299999999999999E-2</v>
      </c>
      <c r="R1301" s="5">
        <f t="shared" si="20"/>
        <v>1.3299999999999998E-4</v>
      </c>
      <c r="T1301" s="1" t="s">
        <v>759</v>
      </c>
      <c r="U1301" s="3">
        <v>15.69048504083</v>
      </c>
      <c r="V1301" s="3">
        <v>31.567</v>
      </c>
      <c r="W1301" s="3" t="s">
        <v>206</v>
      </c>
      <c r="X1301" s="3"/>
    </row>
    <row r="1302" spans="14:24" x14ac:dyDescent="0.3">
      <c r="N1302" s="1" t="s">
        <v>6853</v>
      </c>
      <c r="O1302" s="1" t="s">
        <v>9436</v>
      </c>
      <c r="P1302" t="s">
        <v>9437</v>
      </c>
      <c r="Q1302">
        <v>1.3299999999999999E-2</v>
      </c>
      <c r="R1302" s="5">
        <f t="shared" si="20"/>
        <v>1.3299999999999998E-4</v>
      </c>
      <c r="T1302" s="1" t="s">
        <v>1534</v>
      </c>
      <c r="U1302" s="3">
        <v>11.5295125485044</v>
      </c>
      <c r="V1302" s="3">
        <v>-1.2909999999999999</v>
      </c>
      <c r="W1302" s="3" t="s">
        <v>206</v>
      </c>
      <c r="X1302" s="3"/>
    </row>
    <row r="1303" spans="14:24" x14ac:dyDescent="0.3">
      <c r="N1303" s="1" t="s">
        <v>6853</v>
      </c>
      <c r="O1303" s="1" t="s">
        <v>9438</v>
      </c>
      <c r="P1303" t="s">
        <v>9439</v>
      </c>
      <c r="Q1303">
        <v>1.3299999999999999E-2</v>
      </c>
      <c r="R1303" s="5">
        <f t="shared" si="20"/>
        <v>1.3299999999999998E-4</v>
      </c>
      <c r="T1303" s="1" t="s">
        <v>1829</v>
      </c>
      <c r="U1303" s="3">
        <v>5.8591101694604797</v>
      </c>
      <c r="V1303" s="3">
        <v>-23.827999999999999</v>
      </c>
      <c r="W1303" s="3" t="s">
        <v>206</v>
      </c>
      <c r="X1303" s="3"/>
    </row>
    <row r="1304" spans="14:24" x14ac:dyDescent="0.3">
      <c r="N1304" s="1" t="s">
        <v>6853</v>
      </c>
      <c r="O1304" s="1" t="s">
        <v>9440</v>
      </c>
      <c r="P1304" t="s">
        <v>9441</v>
      </c>
      <c r="Q1304">
        <v>1.3299999999999999E-2</v>
      </c>
      <c r="R1304" s="5">
        <f t="shared" si="20"/>
        <v>1.3299999999999998E-4</v>
      </c>
      <c r="T1304" s="1" t="s">
        <v>1911</v>
      </c>
      <c r="U1304" s="3">
        <v>10.1853717531167</v>
      </c>
      <c r="V1304" s="3">
        <v>-0.3</v>
      </c>
      <c r="W1304" s="3" t="s">
        <v>206</v>
      </c>
      <c r="X1304" s="3"/>
    </row>
    <row r="1305" spans="14:24" x14ac:dyDescent="0.3">
      <c r="N1305" s="1" t="s">
        <v>6853</v>
      </c>
      <c r="O1305" s="1" t="s">
        <v>9442</v>
      </c>
      <c r="P1305" t="s">
        <v>9443</v>
      </c>
      <c r="Q1305">
        <v>1.3299999999999999E-2</v>
      </c>
      <c r="R1305" s="5">
        <f t="shared" si="20"/>
        <v>1.3299999999999998E-4</v>
      </c>
      <c r="T1305" s="1" t="s">
        <v>1881</v>
      </c>
      <c r="U1305" s="3">
        <v>7.0632042664395396</v>
      </c>
      <c r="V1305" s="3">
        <v>6.7549999999999999</v>
      </c>
      <c r="W1305" s="3" t="s">
        <v>206</v>
      </c>
      <c r="X1305" s="3"/>
    </row>
    <row r="1306" spans="14:24" x14ac:dyDescent="0.3">
      <c r="N1306" s="1" t="s">
        <v>6853</v>
      </c>
      <c r="O1306" s="1" t="s">
        <v>9444</v>
      </c>
      <c r="P1306" t="s">
        <v>9445</v>
      </c>
      <c r="Q1306">
        <v>1.3299999999999999E-2</v>
      </c>
      <c r="R1306" s="5">
        <f t="shared" si="20"/>
        <v>1.3299999999999998E-4</v>
      </c>
      <c r="T1306" s="1" t="s">
        <v>1800</v>
      </c>
      <c r="U1306" s="3">
        <v>8.4090322796399999</v>
      </c>
      <c r="V1306" s="3">
        <v>-4.173</v>
      </c>
      <c r="W1306" s="3">
        <v>3.0409999999999999</v>
      </c>
      <c r="X1306" s="3"/>
    </row>
    <row r="1307" spans="14:24" x14ac:dyDescent="0.3">
      <c r="N1307" s="1" t="s">
        <v>6853</v>
      </c>
      <c r="O1307" s="1" t="s">
        <v>9446</v>
      </c>
      <c r="P1307" t="s">
        <v>9447</v>
      </c>
      <c r="Q1307">
        <v>1.32E-2</v>
      </c>
      <c r="R1307" s="5">
        <f t="shared" si="20"/>
        <v>1.3200000000000001E-4</v>
      </c>
      <c r="T1307" s="1" t="s">
        <v>1835</v>
      </c>
      <c r="U1307" s="3">
        <v>11.12983670246</v>
      </c>
      <c r="V1307" s="3">
        <v>20.890999999999998</v>
      </c>
      <c r="W1307" s="3">
        <v>10.9</v>
      </c>
      <c r="X1307" s="3"/>
    </row>
    <row r="1308" spans="14:24" x14ac:dyDescent="0.3">
      <c r="N1308" s="1" t="s">
        <v>6853</v>
      </c>
      <c r="O1308" s="1" t="s">
        <v>9448</v>
      </c>
      <c r="P1308" t="s">
        <v>9449</v>
      </c>
      <c r="Q1308">
        <v>1.32E-2</v>
      </c>
      <c r="R1308" s="5">
        <f t="shared" si="20"/>
        <v>1.3200000000000001E-4</v>
      </c>
      <c r="T1308" s="1" t="s">
        <v>633</v>
      </c>
      <c r="U1308" s="3">
        <v>11.671360871939999</v>
      </c>
      <c r="V1308" s="3">
        <v>0</v>
      </c>
      <c r="W1308" s="3" t="s">
        <v>206</v>
      </c>
      <c r="X1308" s="3"/>
    </row>
    <row r="1309" spans="14:24" x14ac:dyDescent="0.3">
      <c r="N1309" s="1" t="s">
        <v>6853</v>
      </c>
      <c r="O1309" s="1" t="s">
        <v>9450</v>
      </c>
      <c r="P1309" t="s">
        <v>9451</v>
      </c>
      <c r="Q1309">
        <v>1.32E-2</v>
      </c>
      <c r="R1309" s="5">
        <f t="shared" si="20"/>
        <v>1.3200000000000001E-4</v>
      </c>
      <c r="T1309" s="1" t="s">
        <v>2197</v>
      </c>
      <c r="U1309" s="3">
        <v>157.10090558680599</v>
      </c>
      <c r="V1309" s="3">
        <v>3.9950000000000001</v>
      </c>
      <c r="W1309" s="3">
        <v>6.0439999999999996</v>
      </c>
      <c r="X1309" s="3"/>
    </row>
    <row r="1310" spans="14:24" x14ac:dyDescent="0.3">
      <c r="N1310" s="1" t="s">
        <v>6853</v>
      </c>
      <c r="O1310" s="1" t="s">
        <v>9452</v>
      </c>
      <c r="P1310" t="s">
        <v>9453</v>
      </c>
      <c r="Q1310">
        <v>1.32E-2</v>
      </c>
      <c r="R1310" s="5">
        <f t="shared" si="20"/>
        <v>1.3200000000000001E-4</v>
      </c>
      <c r="T1310" s="1" t="s">
        <v>1955</v>
      </c>
      <c r="U1310" s="3">
        <v>10.457740238160699</v>
      </c>
      <c r="V1310" s="3">
        <v>3.9910000000000001</v>
      </c>
      <c r="W1310" s="3">
        <v>7.1</v>
      </c>
      <c r="X1310" s="3"/>
    </row>
    <row r="1311" spans="14:24" x14ac:dyDescent="0.3">
      <c r="N1311" s="1" t="s">
        <v>6853</v>
      </c>
      <c r="O1311" s="1" t="s">
        <v>9454</v>
      </c>
      <c r="P1311" t="s">
        <v>9455</v>
      </c>
      <c r="Q1311">
        <v>1.32E-2</v>
      </c>
      <c r="R1311" s="5">
        <f t="shared" si="20"/>
        <v>1.3200000000000001E-4</v>
      </c>
      <c r="T1311" s="1" t="s">
        <v>1775</v>
      </c>
      <c r="U1311" s="3">
        <v>22.342008199597</v>
      </c>
      <c r="V1311" s="3">
        <v>-2.4129999999999998</v>
      </c>
      <c r="W1311" s="3">
        <v>24.655000000000001</v>
      </c>
      <c r="X1311" s="3"/>
    </row>
    <row r="1312" spans="14:24" x14ac:dyDescent="0.3">
      <c r="N1312" s="1" t="s">
        <v>6853</v>
      </c>
      <c r="O1312" s="1" t="s">
        <v>9456</v>
      </c>
      <c r="P1312" t="s">
        <v>9457</v>
      </c>
      <c r="Q1312">
        <v>1.32E-2</v>
      </c>
      <c r="R1312" s="5">
        <f t="shared" si="20"/>
        <v>1.3200000000000001E-4</v>
      </c>
      <c r="T1312" s="1" t="s">
        <v>550</v>
      </c>
      <c r="U1312" s="3">
        <v>11.332074524637701</v>
      </c>
      <c r="V1312" s="3">
        <v>34.164999999999999</v>
      </c>
      <c r="W1312" s="3">
        <v>10.593</v>
      </c>
      <c r="X1312" s="3"/>
    </row>
    <row r="1313" spans="14:24" x14ac:dyDescent="0.3">
      <c r="N1313" s="1" t="s">
        <v>6853</v>
      </c>
      <c r="O1313" s="1" t="s">
        <v>9458</v>
      </c>
      <c r="P1313" t="s">
        <v>9459</v>
      </c>
      <c r="Q1313">
        <v>1.32E-2</v>
      </c>
      <c r="R1313" s="5">
        <f t="shared" si="20"/>
        <v>1.3200000000000001E-4</v>
      </c>
      <c r="T1313" s="1" t="s">
        <v>1751</v>
      </c>
      <c r="U1313" s="3">
        <v>11.92237428344</v>
      </c>
      <c r="V1313" s="3">
        <v>11.273</v>
      </c>
      <c r="W1313" s="3">
        <v>141.52199999999999</v>
      </c>
      <c r="X1313" s="3"/>
    </row>
    <row r="1314" spans="14:24" x14ac:dyDescent="0.3">
      <c r="N1314" s="1" t="s">
        <v>6853</v>
      </c>
      <c r="O1314" s="1" t="s">
        <v>9460</v>
      </c>
      <c r="P1314" t="s">
        <v>9461</v>
      </c>
      <c r="Q1314">
        <v>1.32E-2</v>
      </c>
      <c r="R1314" s="5">
        <f t="shared" si="20"/>
        <v>1.3200000000000001E-4</v>
      </c>
      <c r="T1314" s="1" t="s">
        <v>1896</v>
      </c>
      <c r="U1314" s="3">
        <v>10.953212233201601</v>
      </c>
      <c r="V1314" s="3">
        <v>12.510999999999999</v>
      </c>
      <c r="W1314" s="3">
        <v>22.582000000000001</v>
      </c>
      <c r="X1314" s="3"/>
    </row>
    <row r="1315" spans="14:24" x14ac:dyDescent="0.3">
      <c r="N1315" s="1" t="s">
        <v>6853</v>
      </c>
      <c r="O1315" s="1" t="s">
        <v>9462</v>
      </c>
      <c r="P1315" t="s">
        <v>9463</v>
      </c>
      <c r="Q1315">
        <v>1.3100000000000001E-2</v>
      </c>
      <c r="R1315" s="5">
        <f t="shared" si="20"/>
        <v>1.3100000000000001E-4</v>
      </c>
      <c r="T1315" s="1" t="s">
        <v>629</v>
      </c>
      <c r="U1315" s="3">
        <v>10.7810249256899</v>
      </c>
      <c r="V1315" s="3">
        <v>15.409000000000001</v>
      </c>
      <c r="W1315" s="3">
        <v>13.657999999999999</v>
      </c>
      <c r="X1315" s="3"/>
    </row>
    <row r="1316" spans="14:24" x14ac:dyDescent="0.3">
      <c r="N1316" s="1" t="s">
        <v>6853</v>
      </c>
      <c r="O1316" s="1" t="s">
        <v>9464</v>
      </c>
      <c r="P1316" t="s">
        <v>9465</v>
      </c>
      <c r="Q1316">
        <v>1.3100000000000001E-2</v>
      </c>
      <c r="R1316" s="5">
        <f t="shared" si="20"/>
        <v>1.3100000000000001E-4</v>
      </c>
      <c r="T1316" s="1" t="s">
        <v>1809</v>
      </c>
      <c r="U1316" s="3">
        <v>10.344769875640001</v>
      </c>
      <c r="V1316" s="3">
        <v>10.196999999999999</v>
      </c>
      <c r="W1316" s="3">
        <v>8.15</v>
      </c>
      <c r="X1316" s="3"/>
    </row>
    <row r="1317" spans="14:24" x14ac:dyDescent="0.3">
      <c r="N1317" s="1" t="s">
        <v>6853</v>
      </c>
      <c r="O1317" s="1" t="s">
        <v>9466</v>
      </c>
      <c r="P1317" t="s">
        <v>9467</v>
      </c>
      <c r="Q1317">
        <v>1.2999999999999999E-2</v>
      </c>
      <c r="R1317" s="5">
        <f t="shared" si="20"/>
        <v>1.2999999999999999E-4</v>
      </c>
      <c r="T1317" s="1" t="s">
        <v>810</v>
      </c>
      <c r="U1317" s="3">
        <v>8.9597895914180103</v>
      </c>
      <c r="V1317" s="3">
        <v>19.37</v>
      </c>
      <c r="W1317" s="3" t="s">
        <v>206</v>
      </c>
      <c r="X1317" s="3"/>
    </row>
    <row r="1318" spans="14:24" x14ac:dyDescent="0.3">
      <c r="N1318" s="1" t="s">
        <v>6853</v>
      </c>
      <c r="O1318" s="1" t="s">
        <v>9468</v>
      </c>
      <c r="P1318" t="s">
        <v>9469</v>
      </c>
      <c r="Q1318">
        <v>1.2999999999999999E-2</v>
      </c>
      <c r="R1318" s="5">
        <f t="shared" si="20"/>
        <v>1.2999999999999999E-4</v>
      </c>
      <c r="T1318" s="1" t="s">
        <v>1885</v>
      </c>
      <c r="U1318" s="3">
        <v>13.89401028412</v>
      </c>
      <c r="V1318" s="3">
        <v>-4.6630000000000003</v>
      </c>
      <c r="W1318" s="3">
        <v>19.396000000000001</v>
      </c>
      <c r="X1318" s="3"/>
    </row>
    <row r="1319" spans="14:24" x14ac:dyDescent="0.3">
      <c r="N1319" s="1" t="s">
        <v>6853</v>
      </c>
      <c r="O1319" s="1" t="s">
        <v>9470</v>
      </c>
      <c r="P1319" t="s">
        <v>9471</v>
      </c>
      <c r="Q1319">
        <v>1.2999999999999999E-2</v>
      </c>
      <c r="R1319" s="5">
        <f t="shared" si="20"/>
        <v>1.2999999999999999E-4</v>
      </c>
      <c r="T1319" s="1" t="s">
        <v>1873</v>
      </c>
      <c r="U1319" s="3">
        <v>5.6215658933085999</v>
      </c>
      <c r="V1319" s="3">
        <v>25.469000000000001</v>
      </c>
      <c r="W1319" s="3">
        <v>23.015000000000001</v>
      </c>
      <c r="X1319" s="3"/>
    </row>
    <row r="1320" spans="14:24" x14ac:dyDescent="0.3">
      <c r="N1320" s="1" t="s">
        <v>6853</v>
      </c>
      <c r="O1320" s="1" t="s">
        <v>9472</v>
      </c>
      <c r="P1320" t="s">
        <v>9473</v>
      </c>
      <c r="Q1320">
        <v>1.2999999999999999E-2</v>
      </c>
      <c r="R1320" s="5">
        <f t="shared" si="20"/>
        <v>1.2999999999999999E-4</v>
      </c>
      <c r="T1320" s="1" t="s">
        <v>1745</v>
      </c>
      <c r="U1320" s="3">
        <v>10.06894320454</v>
      </c>
      <c r="V1320" s="3">
        <v>2.2639999999999998</v>
      </c>
      <c r="W1320" s="3">
        <v>12.39</v>
      </c>
      <c r="X1320" s="3"/>
    </row>
    <row r="1321" spans="14:24" x14ac:dyDescent="0.3">
      <c r="N1321" s="1" t="s">
        <v>6853</v>
      </c>
      <c r="O1321" s="1" t="s">
        <v>9474</v>
      </c>
      <c r="P1321" t="s">
        <v>9475</v>
      </c>
      <c r="Q1321">
        <v>1.2999999999999999E-2</v>
      </c>
      <c r="R1321" s="5">
        <f t="shared" si="20"/>
        <v>1.2999999999999999E-4</v>
      </c>
      <c r="T1321" s="1" t="s">
        <v>1553</v>
      </c>
      <c r="U1321" s="3">
        <v>11.515847027668</v>
      </c>
      <c r="V1321" s="3">
        <v>40.798999999999999</v>
      </c>
      <c r="W1321" s="3">
        <v>10.355499999999999</v>
      </c>
      <c r="X1321" s="3"/>
    </row>
    <row r="1322" spans="14:24" x14ac:dyDescent="0.3">
      <c r="N1322" s="1" t="s">
        <v>6853</v>
      </c>
      <c r="O1322" s="1" t="s">
        <v>9476</v>
      </c>
      <c r="P1322" t="s">
        <v>9477</v>
      </c>
      <c r="Q1322">
        <v>1.2999999999999999E-2</v>
      </c>
      <c r="R1322" s="5">
        <f t="shared" si="20"/>
        <v>1.2999999999999999E-4</v>
      </c>
      <c r="T1322" s="1" t="s">
        <v>1876</v>
      </c>
      <c r="U1322" s="3">
        <v>9.4475256534304304</v>
      </c>
      <c r="V1322" s="3">
        <v>0.151</v>
      </c>
      <c r="W1322" s="3" t="s">
        <v>206</v>
      </c>
      <c r="X1322" s="3"/>
    </row>
    <row r="1323" spans="14:24" x14ac:dyDescent="0.3">
      <c r="N1323" s="1" t="s">
        <v>6853</v>
      </c>
      <c r="O1323" s="1" t="s">
        <v>9478</v>
      </c>
      <c r="P1323" t="s">
        <v>9479</v>
      </c>
      <c r="Q1323">
        <v>1.2999999999999999E-2</v>
      </c>
      <c r="R1323" s="5">
        <f t="shared" si="20"/>
        <v>1.2999999999999999E-4</v>
      </c>
      <c r="T1323" s="1" t="s">
        <v>2130</v>
      </c>
      <c r="U1323" s="3">
        <v>9.5983204535473892</v>
      </c>
      <c r="V1323" s="3">
        <v>-17.300999999999998</v>
      </c>
      <c r="W1323" s="3">
        <v>-4.41</v>
      </c>
      <c r="X1323" s="3"/>
    </row>
    <row r="1324" spans="14:24" x14ac:dyDescent="0.3">
      <c r="N1324" s="1" t="s">
        <v>6853</v>
      </c>
      <c r="O1324" s="1" t="s">
        <v>9480</v>
      </c>
      <c r="P1324" t="s">
        <v>9481</v>
      </c>
      <c r="Q1324">
        <v>1.2999999999999999E-2</v>
      </c>
      <c r="R1324" s="5">
        <f t="shared" si="20"/>
        <v>1.2999999999999999E-4</v>
      </c>
      <c r="T1324" s="1" t="s">
        <v>2040</v>
      </c>
      <c r="U1324" s="3">
        <v>10.3045234958278</v>
      </c>
      <c r="V1324" s="3">
        <v>-8.1509999999999998</v>
      </c>
      <c r="W1324" s="3">
        <v>18.672999999999998</v>
      </c>
      <c r="X1324" s="3"/>
    </row>
    <row r="1325" spans="14:24" x14ac:dyDescent="0.3">
      <c r="N1325" s="1" t="s">
        <v>6853</v>
      </c>
      <c r="O1325" s="1" t="s">
        <v>9482</v>
      </c>
      <c r="P1325" t="s">
        <v>9483</v>
      </c>
      <c r="Q1325">
        <v>1.2999999999999999E-2</v>
      </c>
      <c r="R1325" s="5">
        <f t="shared" si="20"/>
        <v>1.2999999999999999E-4</v>
      </c>
      <c r="T1325" s="1" t="s">
        <v>1798</v>
      </c>
      <c r="U1325" s="3">
        <v>14.496644295302</v>
      </c>
      <c r="V1325" s="3">
        <v>-3.0539999999999998</v>
      </c>
      <c r="W1325" s="3" t="s">
        <v>206</v>
      </c>
      <c r="X1325" s="3"/>
    </row>
    <row r="1326" spans="14:24" x14ac:dyDescent="0.3">
      <c r="N1326" s="1" t="s">
        <v>6853</v>
      </c>
      <c r="O1326" s="1" t="s">
        <v>9484</v>
      </c>
      <c r="P1326" t="s">
        <v>9485</v>
      </c>
      <c r="Q1326">
        <v>1.2999999999999999E-2</v>
      </c>
      <c r="R1326" s="5">
        <f t="shared" si="20"/>
        <v>1.2999999999999999E-4</v>
      </c>
      <c r="T1326" s="1" t="s">
        <v>2759</v>
      </c>
      <c r="U1326" s="3">
        <v>12.8200942362829</v>
      </c>
      <c r="V1326" s="3">
        <v>12.743</v>
      </c>
      <c r="W1326" s="3" t="s">
        <v>206</v>
      </c>
      <c r="X1326" s="3"/>
    </row>
    <row r="1327" spans="14:24" x14ac:dyDescent="0.3">
      <c r="N1327" s="1" t="s">
        <v>6853</v>
      </c>
      <c r="O1327" s="1" t="s">
        <v>9486</v>
      </c>
      <c r="P1327" t="s">
        <v>9487</v>
      </c>
      <c r="Q1327">
        <v>1.29E-2</v>
      </c>
      <c r="R1327" s="5">
        <f t="shared" si="20"/>
        <v>1.2899999999999999E-4</v>
      </c>
      <c r="T1327" s="1" t="s">
        <v>2169</v>
      </c>
      <c r="U1327" s="3">
        <v>8.2770099450083894</v>
      </c>
      <c r="V1327" s="3">
        <v>2.8210000000000002</v>
      </c>
      <c r="W1327" s="3" t="s">
        <v>206</v>
      </c>
      <c r="X1327" s="3"/>
    </row>
    <row r="1328" spans="14:24" x14ac:dyDescent="0.3">
      <c r="N1328" s="1" t="s">
        <v>6853</v>
      </c>
      <c r="O1328" s="1" t="s">
        <v>9488</v>
      </c>
      <c r="P1328" t="s">
        <v>9489</v>
      </c>
      <c r="Q1328">
        <v>1.29E-2</v>
      </c>
      <c r="R1328" s="5">
        <f t="shared" si="20"/>
        <v>1.2899999999999999E-4</v>
      </c>
      <c r="T1328" s="1" t="s">
        <v>1909</v>
      </c>
      <c r="U1328" s="3">
        <v>15.2097185559947</v>
      </c>
      <c r="V1328" s="3">
        <v>0</v>
      </c>
      <c r="W1328" s="3">
        <v>8.1</v>
      </c>
      <c r="X1328" s="3"/>
    </row>
    <row r="1329" spans="14:24" x14ac:dyDescent="0.3">
      <c r="N1329" s="1" t="s">
        <v>6853</v>
      </c>
      <c r="O1329" s="1" t="s">
        <v>9490</v>
      </c>
      <c r="P1329" t="s">
        <v>9491</v>
      </c>
      <c r="Q1329">
        <v>1.29E-2</v>
      </c>
      <c r="R1329" s="5">
        <f t="shared" si="20"/>
        <v>1.2899999999999999E-4</v>
      </c>
      <c r="T1329" s="1" t="s">
        <v>1951</v>
      </c>
      <c r="U1329" s="3">
        <v>9.1225408779899997</v>
      </c>
      <c r="V1329" s="3">
        <v>8.7850000000000001</v>
      </c>
      <c r="W1329" s="3">
        <v>17.2</v>
      </c>
      <c r="X1329" s="3"/>
    </row>
    <row r="1330" spans="14:24" x14ac:dyDescent="0.3">
      <c r="N1330" s="1" t="s">
        <v>6853</v>
      </c>
      <c r="O1330" s="1" t="s">
        <v>9492</v>
      </c>
      <c r="P1330" t="s">
        <v>9493</v>
      </c>
      <c r="Q1330">
        <v>1.29E-2</v>
      </c>
      <c r="R1330" s="5">
        <f t="shared" si="20"/>
        <v>1.2899999999999999E-4</v>
      </c>
      <c r="T1330" s="1" t="s">
        <v>1796</v>
      </c>
      <c r="U1330" s="3">
        <v>7.4370168121600004</v>
      </c>
      <c r="V1330" s="3">
        <v>13.628</v>
      </c>
      <c r="W1330" s="3">
        <v>0.1</v>
      </c>
      <c r="X1330" s="3"/>
    </row>
    <row r="1331" spans="14:24" x14ac:dyDescent="0.3">
      <c r="N1331" s="1" t="s">
        <v>6853</v>
      </c>
      <c r="O1331" s="1" t="s">
        <v>9494</v>
      </c>
      <c r="P1331" t="s">
        <v>9495</v>
      </c>
      <c r="Q1331">
        <v>1.29E-2</v>
      </c>
      <c r="R1331" s="5">
        <f t="shared" si="20"/>
        <v>1.2899999999999999E-4</v>
      </c>
      <c r="T1331" s="1" t="s">
        <v>1995</v>
      </c>
      <c r="U1331" s="3">
        <v>8.9323338543999995</v>
      </c>
      <c r="V1331" s="3">
        <v>-23.922999999999998</v>
      </c>
      <c r="W1331" s="3" t="s">
        <v>206</v>
      </c>
      <c r="X1331" s="3"/>
    </row>
    <row r="1332" spans="14:24" x14ac:dyDescent="0.3">
      <c r="N1332" s="1" t="s">
        <v>6853</v>
      </c>
      <c r="O1332" s="1" t="s">
        <v>9496</v>
      </c>
      <c r="P1332" t="s">
        <v>9497</v>
      </c>
      <c r="Q1332">
        <v>1.2800000000000001E-2</v>
      </c>
      <c r="R1332" s="5">
        <f t="shared" si="20"/>
        <v>1.2799999999999999E-4</v>
      </c>
      <c r="T1332" s="1" t="s">
        <v>438</v>
      </c>
      <c r="U1332" s="3">
        <v>18.4420280538151</v>
      </c>
      <c r="V1332" s="3">
        <v>0</v>
      </c>
      <c r="W1332" s="3">
        <v>18.8</v>
      </c>
      <c r="X1332" s="3"/>
    </row>
    <row r="1333" spans="14:24" x14ac:dyDescent="0.3">
      <c r="N1333" s="1" t="s">
        <v>6853</v>
      </c>
      <c r="O1333" s="1" t="s">
        <v>9498</v>
      </c>
      <c r="P1333" t="s">
        <v>9499</v>
      </c>
      <c r="Q1333">
        <v>1.2800000000000001E-2</v>
      </c>
      <c r="R1333" s="5">
        <f t="shared" si="20"/>
        <v>1.2799999999999999E-4</v>
      </c>
      <c r="T1333" s="1" t="s">
        <v>1760</v>
      </c>
      <c r="U1333" s="3">
        <v>30.6834995193814</v>
      </c>
      <c r="V1333" s="3">
        <v>25.885000000000002</v>
      </c>
      <c r="W1333" s="3">
        <v>13.452</v>
      </c>
      <c r="X1333" s="3"/>
    </row>
    <row r="1334" spans="14:24" x14ac:dyDescent="0.3">
      <c r="N1334" s="1" t="s">
        <v>6853</v>
      </c>
      <c r="O1334" s="1" t="s">
        <v>9500</v>
      </c>
      <c r="P1334" t="s">
        <v>9501</v>
      </c>
      <c r="Q1334">
        <v>1.2800000000000001E-2</v>
      </c>
      <c r="R1334" s="5">
        <f t="shared" si="20"/>
        <v>1.2799999999999999E-4</v>
      </c>
      <c r="T1334" s="1" t="s">
        <v>1558</v>
      </c>
      <c r="U1334" s="3">
        <v>10.9253876002507</v>
      </c>
      <c r="V1334" s="3">
        <v>12.414</v>
      </c>
      <c r="W1334" s="3">
        <v>7.2</v>
      </c>
      <c r="X1334" s="3"/>
    </row>
    <row r="1335" spans="14:24" x14ac:dyDescent="0.3">
      <c r="N1335" s="1" t="s">
        <v>6853</v>
      </c>
      <c r="O1335" s="1" t="s">
        <v>9502</v>
      </c>
      <c r="P1335" t="s">
        <v>9503</v>
      </c>
      <c r="Q1335">
        <v>1.2800000000000001E-2</v>
      </c>
      <c r="R1335" s="5">
        <f t="shared" si="20"/>
        <v>1.2799999999999999E-4</v>
      </c>
      <c r="T1335" s="1" t="s">
        <v>1933</v>
      </c>
      <c r="U1335" s="3">
        <v>61.325663825125801</v>
      </c>
      <c r="V1335" s="3">
        <v>4.8920000000000003</v>
      </c>
      <c r="W1335" s="3">
        <v>16.062000000000001</v>
      </c>
      <c r="X1335" s="3"/>
    </row>
    <row r="1336" spans="14:24" x14ac:dyDescent="0.3">
      <c r="N1336" s="1" t="s">
        <v>6853</v>
      </c>
      <c r="O1336" s="1" t="s">
        <v>9504</v>
      </c>
      <c r="P1336" t="s">
        <v>9505</v>
      </c>
      <c r="Q1336">
        <v>1.2800000000000001E-2</v>
      </c>
      <c r="R1336" s="5">
        <f t="shared" si="20"/>
        <v>1.2799999999999999E-4</v>
      </c>
      <c r="T1336" s="1" t="s">
        <v>1870</v>
      </c>
      <c r="U1336" s="3">
        <v>7.1523836510580097</v>
      </c>
      <c r="V1336" s="3">
        <v>-18.713999999999999</v>
      </c>
      <c r="W1336" s="3" t="s">
        <v>206</v>
      </c>
      <c r="X1336" s="3"/>
    </row>
    <row r="1337" spans="14:24" x14ac:dyDescent="0.3">
      <c r="N1337" s="1" t="s">
        <v>6853</v>
      </c>
      <c r="O1337" s="1" t="s">
        <v>9506</v>
      </c>
      <c r="P1337" t="s">
        <v>9507</v>
      </c>
      <c r="Q1337">
        <v>1.2800000000000001E-2</v>
      </c>
      <c r="R1337" s="5">
        <f t="shared" si="20"/>
        <v>1.2799999999999999E-4</v>
      </c>
      <c r="T1337" s="1" t="s">
        <v>1843</v>
      </c>
      <c r="U1337" s="3">
        <v>40.314557875937098</v>
      </c>
      <c r="V1337" s="3">
        <v>12.292999999999999</v>
      </c>
      <c r="W1337" s="3">
        <v>18.786999999999999</v>
      </c>
      <c r="X1337" s="3"/>
    </row>
    <row r="1338" spans="14:24" x14ac:dyDescent="0.3">
      <c r="N1338" s="1" t="s">
        <v>6853</v>
      </c>
      <c r="O1338" s="1" t="s">
        <v>9508</v>
      </c>
      <c r="P1338" t="s">
        <v>9509</v>
      </c>
      <c r="Q1338">
        <v>1.2800000000000001E-2</v>
      </c>
      <c r="R1338" s="5">
        <f t="shared" si="20"/>
        <v>1.2799999999999999E-4</v>
      </c>
      <c r="T1338" s="1" t="s">
        <v>1755</v>
      </c>
      <c r="U1338" s="3">
        <v>29.643510608771098</v>
      </c>
      <c r="V1338" s="3">
        <v>0</v>
      </c>
      <c r="W1338" s="3" t="s">
        <v>206</v>
      </c>
      <c r="X1338" s="3"/>
    </row>
    <row r="1339" spans="14:24" x14ac:dyDescent="0.3">
      <c r="N1339" s="1" t="s">
        <v>6853</v>
      </c>
      <c r="O1339" s="1" t="s">
        <v>9510</v>
      </c>
      <c r="P1339" t="s">
        <v>9511</v>
      </c>
      <c r="Q1339">
        <v>1.2800000000000001E-2</v>
      </c>
      <c r="R1339" s="5">
        <f t="shared" si="20"/>
        <v>1.2799999999999999E-4</v>
      </c>
      <c r="T1339" s="1" t="s">
        <v>1941</v>
      </c>
      <c r="U1339" s="3">
        <v>9.6966732458446394</v>
      </c>
      <c r="V1339" s="3">
        <v>7.0670000000000002</v>
      </c>
      <c r="W1339" s="3" t="s">
        <v>206</v>
      </c>
      <c r="X1339" s="3"/>
    </row>
    <row r="1340" spans="14:24" x14ac:dyDescent="0.3">
      <c r="N1340" s="1" t="s">
        <v>6853</v>
      </c>
      <c r="O1340" s="1" t="s">
        <v>9512</v>
      </c>
      <c r="P1340" t="s">
        <v>9513</v>
      </c>
      <c r="Q1340">
        <v>1.2800000000000001E-2</v>
      </c>
      <c r="R1340" s="5">
        <f t="shared" si="20"/>
        <v>1.2799999999999999E-4</v>
      </c>
      <c r="T1340" s="1" t="s">
        <v>2731</v>
      </c>
      <c r="U1340" s="3">
        <v>13.740537749433701</v>
      </c>
      <c r="V1340" s="3">
        <v>18.013999999999999</v>
      </c>
      <c r="W1340" s="3">
        <v>63.746000000000002</v>
      </c>
      <c r="X1340" s="3"/>
    </row>
    <row r="1341" spans="14:24" x14ac:dyDescent="0.3">
      <c r="N1341" s="1" t="s">
        <v>6853</v>
      </c>
      <c r="O1341" s="1" t="s">
        <v>9514</v>
      </c>
      <c r="P1341" t="s">
        <v>9515</v>
      </c>
      <c r="Q1341">
        <v>1.2800000000000001E-2</v>
      </c>
      <c r="R1341" s="5">
        <f t="shared" si="20"/>
        <v>1.2799999999999999E-4</v>
      </c>
      <c r="T1341" s="1" t="s">
        <v>1695</v>
      </c>
      <c r="U1341" s="3">
        <v>21.4709301592918</v>
      </c>
      <c r="V1341" s="3">
        <v>9.7680000000000007</v>
      </c>
      <c r="W1341" s="3">
        <v>26.003250000000001</v>
      </c>
      <c r="X1341" s="3"/>
    </row>
    <row r="1342" spans="14:24" x14ac:dyDescent="0.3">
      <c r="N1342" s="1" t="s">
        <v>6853</v>
      </c>
      <c r="O1342" s="1" t="s">
        <v>9516</v>
      </c>
      <c r="P1342" t="s">
        <v>9517</v>
      </c>
      <c r="Q1342">
        <v>1.2699999999999999E-2</v>
      </c>
      <c r="R1342" s="5">
        <f t="shared" si="20"/>
        <v>1.27E-4</v>
      </c>
      <c r="T1342" s="1" t="s">
        <v>1815</v>
      </c>
      <c r="U1342" s="3">
        <v>8.4113513513513496</v>
      </c>
      <c r="V1342" s="3">
        <v>-9.9149999999999991</v>
      </c>
      <c r="W1342" s="3">
        <v>18.7</v>
      </c>
      <c r="X1342" s="3"/>
    </row>
    <row r="1343" spans="14:24" x14ac:dyDescent="0.3">
      <c r="N1343" s="1" t="s">
        <v>6853</v>
      </c>
      <c r="O1343" s="1" t="s">
        <v>9518</v>
      </c>
      <c r="P1343" t="s">
        <v>9519</v>
      </c>
      <c r="Q1343">
        <v>1.2699999999999999E-2</v>
      </c>
      <c r="R1343" s="5">
        <f t="shared" si="20"/>
        <v>1.27E-4</v>
      </c>
      <c r="T1343" s="1" t="s">
        <v>2011</v>
      </c>
      <c r="U1343" s="3">
        <v>13.01309345952</v>
      </c>
      <c r="V1343" s="3">
        <v>14.907999999999999</v>
      </c>
      <c r="W1343" s="3" t="s">
        <v>206</v>
      </c>
      <c r="X1343" s="3"/>
    </row>
    <row r="1344" spans="14:24" x14ac:dyDescent="0.3">
      <c r="N1344" s="1" t="s">
        <v>6853</v>
      </c>
      <c r="O1344" s="1" t="s">
        <v>9520</v>
      </c>
      <c r="P1344" t="s">
        <v>9521</v>
      </c>
      <c r="Q1344">
        <v>1.2699999999999999E-2</v>
      </c>
      <c r="R1344" s="5">
        <f t="shared" si="20"/>
        <v>1.27E-4</v>
      </c>
      <c r="T1344" s="1" t="s">
        <v>2129</v>
      </c>
      <c r="U1344" s="3">
        <v>39.334730995281099</v>
      </c>
      <c r="V1344" s="3">
        <v>15.19</v>
      </c>
      <c r="W1344" s="3">
        <v>8.5385000000000009</v>
      </c>
      <c r="X1344" s="3"/>
    </row>
    <row r="1345" spans="14:24" x14ac:dyDescent="0.3">
      <c r="N1345" s="1" t="s">
        <v>6853</v>
      </c>
      <c r="O1345" s="1" t="s">
        <v>9522</v>
      </c>
      <c r="P1345" t="s">
        <v>9523</v>
      </c>
      <c r="Q1345">
        <v>1.26E-2</v>
      </c>
      <c r="R1345" s="5">
        <f t="shared" si="20"/>
        <v>1.26E-4</v>
      </c>
      <c r="T1345" s="1" t="s">
        <v>2715</v>
      </c>
      <c r="U1345" s="3">
        <v>19.459228027615602</v>
      </c>
      <c r="V1345" s="3">
        <v>0</v>
      </c>
      <c r="W1345" s="3">
        <v>15</v>
      </c>
      <c r="X1345" s="3"/>
    </row>
    <row r="1346" spans="14:24" x14ac:dyDescent="0.3">
      <c r="N1346" s="1" t="s">
        <v>6853</v>
      </c>
      <c r="O1346" s="1" t="s">
        <v>9524</v>
      </c>
      <c r="P1346" t="s">
        <v>9525</v>
      </c>
      <c r="Q1346">
        <v>1.26E-2</v>
      </c>
      <c r="R1346" s="5">
        <f t="shared" si="20"/>
        <v>1.26E-4</v>
      </c>
      <c r="T1346" s="1" t="s">
        <v>1973</v>
      </c>
      <c r="U1346" s="3">
        <v>9.3794240976799994</v>
      </c>
      <c r="V1346" s="3">
        <v>22.248999999999999</v>
      </c>
      <c r="W1346" s="3" t="s">
        <v>206</v>
      </c>
      <c r="X1346" s="3"/>
    </row>
    <row r="1347" spans="14:24" x14ac:dyDescent="0.3">
      <c r="N1347" s="1" t="s">
        <v>6853</v>
      </c>
      <c r="O1347" s="1" t="s">
        <v>9526</v>
      </c>
      <c r="P1347" t="s">
        <v>9527</v>
      </c>
      <c r="Q1347">
        <v>1.26E-2</v>
      </c>
      <c r="R1347" s="5">
        <f t="shared" si="20"/>
        <v>1.26E-4</v>
      </c>
      <c r="T1347" s="1" t="s">
        <v>1882</v>
      </c>
      <c r="U1347" s="3">
        <v>30.3084233678338</v>
      </c>
      <c r="V1347" s="3">
        <v>42.744</v>
      </c>
      <c r="W1347" s="3">
        <v>-1.083</v>
      </c>
      <c r="X1347" s="3"/>
    </row>
    <row r="1348" spans="14:24" x14ac:dyDescent="0.3">
      <c r="N1348" s="1" t="s">
        <v>6853</v>
      </c>
      <c r="O1348" s="1" t="s">
        <v>9528</v>
      </c>
      <c r="P1348" t="s">
        <v>9529</v>
      </c>
      <c r="Q1348">
        <v>1.26E-2</v>
      </c>
      <c r="R1348" s="5">
        <f t="shared" si="20"/>
        <v>1.26E-4</v>
      </c>
      <c r="T1348" s="1" t="s">
        <v>1927</v>
      </c>
      <c r="U1348" s="3">
        <v>11.216778935775899</v>
      </c>
      <c r="V1348" s="3">
        <v>8.9039999999999999</v>
      </c>
      <c r="W1348" s="3">
        <v>20.712</v>
      </c>
      <c r="X1348" s="3"/>
    </row>
    <row r="1349" spans="14:24" x14ac:dyDescent="0.3">
      <c r="N1349" s="1" t="s">
        <v>6853</v>
      </c>
      <c r="O1349" s="1" t="s">
        <v>9530</v>
      </c>
      <c r="P1349" t="s">
        <v>9531</v>
      </c>
      <c r="Q1349">
        <v>1.26E-2</v>
      </c>
      <c r="R1349" s="5">
        <f t="shared" si="20"/>
        <v>1.26E-4</v>
      </c>
      <c r="T1349" s="1" t="s">
        <v>2137</v>
      </c>
      <c r="U1349" s="3">
        <v>12.4925506344204</v>
      </c>
      <c r="V1349" s="3">
        <v>-10.484999999999999</v>
      </c>
      <c r="W1349" s="3">
        <v>14.691000000000001</v>
      </c>
      <c r="X1349" s="3"/>
    </row>
    <row r="1350" spans="14:24" x14ac:dyDescent="0.3">
      <c r="N1350" s="1" t="s">
        <v>6853</v>
      </c>
      <c r="O1350" s="1" t="s">
        <v>9532</v>
      </c>
      <c r="P1350" t="s">
        <v>9533</v>
      </c>
      <c r="Q1350">
        <v>1.26E-2</v>
      </c>
      <c r="R1350" s="5">
        <f t="shared" si="20"/>
        <v>1.26E-4</v>
      </c>
      <c r="T1350" s="1" t="s">
        <v>1615</v>
      </c>
      <c r="U1350" s="3">
        <v>25.8569920194135</v>
      </c>
      <c r="V1350" s="3">
        <v>-2.3639999999999999</v>
      </c>
      <c r="W1350" s="3">
        <v>4.8</v>
      </c>
      <c r="X1350" s="3"/>
    </row>
    <row r="1351" spans="14:24" x14ac:dyDescent="0.3">
      <c r="N1351" s="1" t="s">
        <v>6853</v>
      </c>
      <c r="O1351" s="1" t="s">
        <v>9534</v>
      </c>
      <c r="P1351" t="s">
        <v>9535</v>
      </c>
      <c r="Q1351">
        <v>1.2500000000000001E-2</v>
      </c>
      <c r="R1351" s="5">
        <f t="shared" si="20"/>
        <v>1.25E-4</v>
      </c>
      <c r="T1351" s="1" t="s">
        <v>1945</v>
      </c>
      <c r="U1351" s="3">
        <v>6.9663835366747797</v>
      </c>
      <c r="V1351" s="3">
        <v>9.3710000000000004</v>
      </c>
      <c r="W1351" s="3">
        <v>2.4159999999999999</v>
      </c>
      <c r="X1351" s="3"/>
    </row>
    <row r="1352" spans="14:24" x14ac:dyDescent="0.3">
      <c r="N1352" s="1" t="s">
        <v>6853</v>
      </c>
      <c r="O1352" s="1" t="s">
        <v>9536</v>
      </c>
      <c r="P1352" t="s">
        <v>9537</v>
      </c>
      <c r="Q1352">
        <v>1.2500000000000001E-2</v>
      </c>
      <c r="R1352" s="5">
        <f t="shared" si="20"/>
        <v>1.25E-4</v>
      </c>
      <c r="T1352" s="1" t="s">
        <v>1710</v>
      </c>
      <c r="U1352" s="3">
        <v>8.4997202541900005</v>
      </c>
      <c r="V1352" s="3">
        <v>16.869</v>
      </c>
      <c r="W1352" s="3">
        <v>11.4</v>
      </c>
      <c r="X1352" s="3"/>
    </row>
    <row r="1353" spans="14:24" x14ac:dyDescent="0.3">
      <c r="N1353" s="1" t="s">
        <v>6853</v>
      </c>
      <c r="O1353" s="1" t="s">
        <v>9538</v>
      </c>
      <c r="P1353" t="s">
        <v>9539</v>
      </c>
      <c r="Q1353">
        <v>1.2500000000000001E-2</v>
      </c>
      <c r="R1353" s="5">
        <f t="shared" ref="R1353:R1416" si="21">Q1353/100</f>
        <v>1.25E-4</v>
      </c>
      <c r="T1353" s="1" t="s">
        <v>1972</v>
      </c>
      <c r="U1353" s="3">
        <v>12.6188456158037</v>
      </c>
      <c r="V1353" s="3">
        <v>11.942</v>
      </c>
      <c r="W1353" s="3">
        <v>15.984</v>
      </c>
      <c r="X1353" s="3"/>
    </row>
    <row r="1354" spans="14:24" x14ac:dyDescent="0.3">
      <c r="N1354" s="1" t="s">
        <v>6853</v>
      </c>
      <c r="O1354" s="1" t="s">
        <v>9540</v>
      </c>
      <c r="P1354" t="s">
        <v>9541</v>
      </c>
      <c r="Q1354">
        <v>1.2500000000000001E-2</v>
      </c>
      <c r="R1354" s="5">
        <f t="shared" si="21"/>
        <v>1.25E-4</v>
      </c>
      <c r="T1354" s="1" t="s">
        <v>1948</v>
      </c>
      <c r="U1354" s="3">
        <v>22.884142484781801</v>
      </c>
      <c r="V1354" s="3">
        <v>20.457000000000001</v>
      </c>
      <c r="W1354" s="3" t="s">
        <v>206</v>
      </c>
      <c r="X1354" s="3"/>
    </row>
    <row r="1355" spans="14:24" x14ac:dyDescent="0.3">
      <c r="N1355" s="1" t="s">
        <v>6853</v>
      </c>
      <c r="O1355" s="1" t="s">
        <v>9542</v>
      </c>
      <c r="P1355" t="s">
        <v>9543</v>
      </c>
      <c r="Q1355">
        <v>1.2500000000000001E-2</v>
      </c>
      <c r="R1355" s="5">
        <f t="shared" si="21"/>
        <v>1.25E-4</v>
      </c>
      <c r="T1355" s="1" t="s">
        <v>1883</v>
      </c>
      <c r="U1355" s="3">
        <v>10.9664064852957</v>
      </c>
      <c r="V1355" s="3">
        <v>1.1080000000000001</v>
      </c>
      <c r="W1355" s="3">
        <v>8.3770000000000007</v>
      </c>
      <c r="X1355" s="3"/>
    </row>
    <row r="1356" spans="14:24" x14ac:dyDescent="0.3">
      <c r="N1356" s="1" t="s">
        <v>6853</v>
      </c>
      <c r="O1356" s="1" t="s">
        <v>9544</v>
      </c>
      <c r="P1356" t="s">
        <v>9545</v>
      </c>
      <c r="Q1356">
        <v>1.2500000000000001E-2</v>
      </c>
      <c r="R1356" s="5">
        <f t="shared" si="21"/>
        <v>1.25E-4</v>
      </c>
      <c r="T1356" s="1" t="s">
        <v>1987</v>
      </c>
      <c r="U1356" s="3">
        <v>6.4319757067131604</v>
      </c>
      <c r="V1356" s="3">
        <v>-11.262</v>
      </c>
      <c r="W1356" s="3" t="s">
        <v>206</v>
      </c>
      <c r="X1356" s="3"/>
    </row>
    <row r="1357" spans="14:24" x14ac:dyDescent="0.3">
      <c r="N1357" s="1" t="s">
        <v>6853</v>
      </c>
      <c r="O1357" s="1" t="s">
        <v>9546</v>
      </c>
      <c r="P1357" t="s">
        <v>9547</v>
      </c>
      <c r="Q1357">
        <v>1.2500000000000001E-2</v>
      </c>
      <c r="R1357" s="5">
        <f t="shared" si="21"/>
        <v>1.25E-4</v>
      </c>
      <c r="T1357" s="1" t="s">
        <v>1705</v>
      </c>
      <c r="U1357" s="3">
        <v>9.8617126723333701</v>
      </c>
      <c r="V1357" s="3">
        <v>17.84</v>
      </c>
      <c r="W1357" s="3" t="s">
        <v>206</v>
      </c>
      <c r="X1357" s="3"/>
    </row>
    <row r="1358" spans="14:24" x14ac:dyDescent="0.3">
      <c r="N1358" s="1" t="s">
        <v>6853</v>
      </c>
      <c r="O1358" s="1" t="s">
        <v>9548</v>
      </c>
      <c r="P1358" t="s">
        <v>9549</v>
      </c>
      <c r="Q1358">
        <v>1.2500000000000001E-2</v>
      </c>
      <c r="R1358" s="5">
        <f t="shared" si="21"/>
        <v>1.25E-4</v>
      </c>
      <c r="T1358" s="1" t="s">
        <v>2205</v>
      </c>
      <c r="U1358" s="3">
        <v>7.8794911070707103</v>
      </c>
      <c r="V1358" s="3">
        <v>9.6739999999999995</v>
      </c>
      <c r="W1358" s="3" t="s">
        <v>206</v>
      </c>
      <c r="X1358" s="3"/>
    </row>
    <row r="1359" spans="14:24" x14ac:dyDescent="0.3">
      <c r="N1359" s="1" t="s">
        <v>6853</v>
      </c>
      <c r="O1359" s="1" t="s">
        <v>9550</v>
      </c>
      <c r="P1359" t="s">
        <v>9551</v>
      </c>
      <c r="Q1359">
        <v>1.2500000000000001E-2</v>
      </c>
      <c r="R1359" s="5">
        <f t="shared" si="21"/>
        <v>1.25E-4</v>
      </c>
      <c r="T1359" s="1" t="s">
        <v>1929</v>
      </c>
      <c r="U1359" s="3">
        <v>11.2020252168382</v>
      </c>
      <c r="V1359" s="3">
        <v>-23.719000000000001</v>
      </c>
      <c r="W1359" s="3" t="s">
        <v>206</v>
      </c>
      <c r="X1359" s="3"/>
    </row>
    <row r="1360" spans="14:24" x14ac:dyDescent="0.3">
      <c r="N1360" s="1" t="s">
        <v>6853</v>
      </c>
      <c r="O1360" s="1" t="s">
        <v>9552</v>
      </c>
      <c r="P1360" t="s">
        <v>9553</v>
      </c>
      <c r="Q1360">
        <v>1.2500000000000001E-2</v>
      </c>
      <c r="R1360" s="5">
        <f t="shared" si="21"/>
        <v>1.25E-4</v>
      </c>
      <c r="T1360" s="1" t="s">
        <v>2207</v>
      </c>
      <c r="U1360" s="3">
        <v>18.464476013327801</v>
      </c>
      <c r="V1360" s="3">
        <v>16.710999999999999</v>
      </c>
      <c r="W1360" s="3">
        <v>27.195</v>
      </c>
      <c r="X1360" s="3"/>
    </row>
    <row r="1361" spans="14:24" x14ac:dyDescent="0.3">
      <c r="N1361" s="1" t="s">
        <v>6853</v>
      </c>
      <c r="O1361" s="1" t="s">
        <v>9554</v>
      </c>
      <c r="P1361" t="s">
        <v>9555</v>
      </c>
      <c r="Q1361">
        <v>1.24E-2</v>
      </c>
      <c r="R1361" s="5">
        <f t="shared" si="21"/>
        <v>1.2400000000000001E-4</v>
      </c>
      <c r="T1361" s="1" t="s">
        <v>1752</v>
      </c>
      <c r="U1361" s="3">
        <v>31.3031305653879</v>
      </c>
      <c r="V1361" s="3">
        <v>11.417</v>
      </c>
      <c r="W1361" s="3" t="s">
        <v>206</v>
      </c>
      <c r="X1361" s="3"/>
    </row>
    <row r="1362" spans="14:24" x14ac:dyDescent="0.3">
      <c r="N1362" s="1" t="s">
        <v>6853</v>
      </c>
      <c r="O1362" s="1" t="s">
        <v>9556</v>
      </c>
      <c r="P1362" t="s">
        <v>9557</v>
      </c>
      <c r="Q1362">
        <v>1.24E-2</v>
      </c>
      <c r="R1362" s="5">
        <f t="shared" si="21"/>
        <v>1.2400000000000001E-4</v>
      </c>
      <c r="T1362" s="1" t="s">
        <v>1804</v>
      </c>
      <c r="U1362" s="3">
        <v>10.5669832457406</v>
      </c>
      <c r="V1362" s="3">
        <v>19.957000000000001</v>
      </c>
      <c r="W1362" s="3">
        <v>5.2</v>
      </c>
      <c r="X1362" s="3"/>
    </row>
    <row r="1363" spans="14:24" x14ac:dyDescent="0.3">
      <c r="N1363" s="1" t="s">
        <v>6853</v>
      </c>
      <c r="O1363" s="1" t="s">
        <v>9558</v>
      </c>
      <c r="P1363" t="s">
        <v>9559</v>
      </c>
      <c r="Q1363">
        <v>1.24E-2</v>
      </c>
      <c r="R1363" s="5">
        <f t="shared" si="21"/>
        <v>1.2400000000000001E-4</v>
      </c>
      <c r="T1363" s="1" t="s">
        <v>1985</v>
      </c>
      <c r="U1363" s="3">
        <v>8.1116760527009202</v>
      </c>
      <c r="V1363" s="3">
        <v>9.7059999999999995</v>
      </c>
      <c r="W1363" s="3">
        <v>15.9</v>
      </c>
      <c r="X1363" s="3"/>
    </row>
    <row r="1364" spans="14:24" x14ac:dyDescent="0.3">
      <c r="N1364" s="1" t="s">
        <v>6853</v>
      </c>
      <c r="O1364" s="1" t="s">
        <v>9560</v>
      </c>
      <c r="P1364" t="s">
        <v>9561</v>
      </c>
      <c r="Q1364">
        <v>1.24E-2</v>
      </c>
      <c r="R1364" s="5">
        <f t="shared" si="21"/>
        <v>1.2400000000000001E-4</v>
      </c>
      <c r="T1364" s="1" t="s">
        <v>2049</v>
      </c>
      <c r="U1364" s="3">
        <v>9.7753803856000001</v>
      </c>
      <c r="V1364" s="3">
        <v>1.833</v>
      </c>
      <c r="W1364" s="3">
        <v>9.6</v>
      </c>
      <c r="X1364" s="3"/>
    </row>
    <row r="1365" spans="14:24" x14ac:dyDescent="0.3">
      <c r="N1365" s="1" t="s">
        <v>6853</v>
      </c>
      <c r="O1365" s="1" t="s">
        <v>9562</v>
      </c>
      <c r="P1365" t="s">
        <v>9563</v>
      </c>
      <c r="Q1365">
        <v>1.24E-2</v>
      </c>
      <c r="R1365" s="5">
        <f t="shared" si="21"/>
        <v>1.2400000000000001E-4</v>
      </c>
      <c r="T1365" s="1" t="s">
        <v>2389</v>
      </c>
      <c r="U1365" s="3">
        <v>10.8132010680501</v>
      </c>
      <c r="V1365" s="3">
        <v>23.155999999999999</v>
      </c>
      <c r="W1365" s="3" t="s">
        <v>206</v>
      </c>
      <c r="X1365" s="3"/>
    </row>
    <row r="1366" spans="14:24" x14ac:dyDescent="0.3">
      <c r="N1366" s="1" t="s">
        <v>6853</v>
      </c>
      <c r="O1366" s="1" t="s">
        <v>9564</v>
      </c>
      <c r="P1366" t="s">
        <v>9565</v>
      </c>
      <c r="Q1366">
        <v>1.24E-2</v>
      </c>
      <c r="R1366" s="5">
        <f t="shared" si="21"/>
        <v>1.2400000000000001E-4</v>
      </c>
      <c r="T1366" s="1" t="s">
        <v>1917</v>
      </c>
      <c r="U1366" s="3">
        <v>12.0787351091495</v>
      </c>
      <c r="V1366" s="3">
        <v>50.845999999999997</v>
      </c>
      <c r="W1366" s="3" t="s">
        <v>206</v>
      </c>
      <c r="X1366" s="3"/>
    </row>
    <row r="1367" spans="14:24" x14ac:dyDescent="0.3">
      <c r="N1367" s="1" t="s">
        <v>6853</v>
      </c>
      <c r="O1367" s="1" t="s">
        <v>9566</v>
      </c>
      <c r="P1367" t="s">
        <v>9567</v>
      </c>
      <c r="Q1367">
        <v>1.23E-2</v>
      </c>
      <c r="R1367" s="5">
        <f t="shared" si="21"/>
        <v>1.2300000000000001E-4</v>
      </c>
      <c r="T1367" s="1" t="s">
        <v>254</v>
      </c>
      <c r="U1367" s="3">
        <v>7.8358341869599997</v>
      </c>
      <c r="V1367" s="3">
        <v>27.21</v>
      </c>
      <c r="W1367" s="3">
        <v>-25.3</v>
      </c>
      <c r="X1367" s="3"/>
    </row>
    <row r="1368" spans="14:24" x14ac:dyDescent="0.3">
      <c r="N1368" s="1" t="s">
        <v>6853</v>
      </c>
      <c r="O1368" s="1" t="s">
        <v>9568</v>
      </c>
      <c r="P1368" t="s">
        <v>9569</v>
      </c>
      <c r="Q1368">
        <v>1.23E-2</v>
      </c>
      <c r="R1368" s="5">
        <f t="shared" si="21"/>
        <v>1.2300000000000001E-4</v>
      </c>
      <c r="T1368" s="1" t="s">
        <v>2693</v>
      </c>
      <c r="U1368" s="3">
        <v>27.455769768287102</v>
      </c>
      <c r="V1368" s="3">
        <v>0</v>
      </c>
      <c r="W1368" s="3" t="s">
        <v>206</v>
      </c>
      <c r="X1368" s="3"/>
    </row>
    <row r="1369" spans="14:24" x14ac:dyDescent="0.3">
      <c r="N1369" s="1" t="s">
        <v>6853</v>
      </c>
      <c r="O1369" s="1" t="s">
        <v>9570</v>
      </c>
      <c r="P1369" t="s">
        <v>9571</v>
      </c>
      <c r="Q1369">
        <v>1.23E-2</v>
      </c>
      <c r="R1369" s="5">
        <f t="shared" si="21"/>
        <v>1.2300000000000001E-4</v>
      </c>
      <c r="T1369" s="1" t="s">
        <v>1791</v>
      </c>
      <c r="U1369" s="3">
        <v>12.6053208905979</v>
      </c>
      <c r="V1369" s="3">
        <v>-4.2850000000000001</v>
      </c>
      <c r="W1369" s="3" t="s">
        <v>206</v>
      </c>
      <c r="X1369" s="3"/>
    </row>
    <row r="1370" spans="14:24" x14ac:dyDescent="0.3">
      <c r="N1370" s="1" t="s">
        <v>6853</v>
      </c>
      <c r="O1370" s="1" t="s">
        <v>9572</v>
      </c>
      <c r="P1370" s="1" t="s">
        <v>9573</v>
      </c>
      <c r="Q1370">
        <v>1.23E-2</v>
      </c>
      <c r="R1370" s="5">
        <f t="shared" si="21"/>
        <v>1.2300000000000001E-4</v>
      </c>
      <c r="T1370" s="1" t="s">
        <v>1657</v>
      </c>
      <c r="U1370" s="3">
        <v>11.0963801327065</v>
      </c>
      <c r="V1370" s="3">
        <v>-0.47</v>
      </c>
      <c r="W1370" s="3">
        <v>15.680999999999999</v>
      </c>
      <c r="X1370" s="3"/>
    </row>
    <row r="1371" spans="14:24" x14ac:dyDescent="0.3">
      <c r="N1371" s="1" t="s">
        <v>6853</v>
      </c>
      <c r="O1371" s="1" t="s">
        <v>9574</v>
      </c>
      <c r="P1371" t="s">
        <v>7927</v>
      </c>
      <c r="Q1371">
        <v>1.23E-2</v>
      </c>
      <c r="R1371" s="5">
        <f t="shared" si="21"/>
        <v>1.2300000000000001E-4</v>
      </c>
      <c r="T1371" s="1" t="s">
        <v>2105</v>
      </c>
      <c r="U1371" s="3">
        <v>259.87598176394698</v>
      </c>
      <c r="V1371" s="3">
        <v>3.7090000000000001</v>
      </c>
      <c r="W1371" s="3">
        <v>6.0990000000000002</v>
      </c>
      <c r="X1371" s="3"/>
    </row>
    <row r="1372" spans="14:24" x14ac:dyDescent="0.3">
      <c r="N1372" s="1" t="s">
        <v>6853</v>
      </c>
      <c r="O1372" s="1" t="s">
        <v>9575</v>
      </c>
      <c r="P1372" t="s">
        <v>9576</v>
      </c>
      <c r="Q1372">
        <v>1.2200000000000001E-2</v>
      </c>
      <c r="R1372" s="5">
        <f t="shared" si="21"/>
        <v>1.2200000000000001E-4</v>
      </c>
      <c r="T1372" s="1" t="s">
        <v>2215</v>
      </c>
      <c r="U1372" s="3">
        <v>10.41902870182</v>
      </c>
      <c r="V1372" s="3">
        <v>-8.2620000000000005</v>
      </c>
      <c r="W1372" s="3">
        <v>45.2</v>
      </c>
      <c r="X1372" s="3"/>
    </row>
    <row r="1373" spans="14:24" x14ac:dyDescent="0.3">
      <c r="N1373" s="1" t="s">
        <v>6853</v>
      </c>
      <c r="O1373" s="1" t="s">
        <v>9577</v>
      </c>
      <c r="P1373" t="s">
        <v>9578</v>
      </c>
      <c r="Q1373">
        <v>1.2200000000000001E-2</v>
      </c>
      <c r="R1373" s="5">
        <f t="shared" si="21"/>
        <v>1.2200000000000001E-4</v>
      </c>
      <c r="T1373" s="1" t="s">
        <v>1813</v>
      </c>
      <c r="U1373" s="3">
        <v>9.8964232064111304</v>
      </c>
      <c r="V1373" s="3">
        <v>0.307</v>
      </c>
      <c r="W1373" s="3">
        <v>2.2610000000000001</v>
      </c>
      <c r="X1373" s="3"/>
    </row>
    <row r="1374" spans="14:24" x14ac:dyDescent="0.3">
      <c r="N1374" s="1" t="s">
        <v>6853</v>
      </c>
      <c r="O1374" s="1" t="s">
        <v>9579</v>
      </c>
      <c r="P1374" t="s">
        <v>9580</v>
      </c>
      <c r="Q1374">
        <v>1.2200000000000001E-2</v>
      </c>
      <c r="R1374" s="5">
        <f t="shared" si="21"/>
        <v>1.2200000000000001E-4</v>
      </c>
      <c r="T1374" s="1" t="s">
        <v>1848</v>
      </c>
      <c r="U1374" s="3">
        <v>15.804540147193499</v>
      </c>
      <c r="V1374" s="3">
        <v>-2.4E-2</v>
      </c>
      <c r="W1374" s="3">
        <v>18.966999999999999</v>
      </c>
      <c r="X1374" s="3"/>
    </row>
    <row r="1375" spans="14:24" x14ac:dyDescent="0.3">
      <c r="N1375" s="1" t="s">
        <v>6853</v>
      </c>
      <c r="O1375" s="1" t="s">
        <v>9581</v>
      </c>
      <c r="P1375" t="s">
        <v>9582</v>
      </c>
      <c r="Q1375">
        <v>1.21E-2</v>
      </c>
      <c r="R1375" s="5">
        <f t="shared" si="21"/>
        <v>1.21E-4</v>
      </c>
      <c r="T1375" s="1" t="s">
        <v>2485</v>
      </c>
      <c r="U1375" s="3">
        <v>33.7377788919529</v>
      </c>
      <c r="V1375" s="3">
        <v>46.177</v>
      </c>
      <c r="W1375" s="3">
        <v>31</v>
      </c>
      <c r="X1375" s="3"/>
    </row>
    <row r="1376" spans="14:24" x14ac:dyDescent="0.3">
      <c r="N1376" s="1" t="s">
        <v>6853</v>
      </c>
      <c r="O1376" s="1" t="s">
        <v>9583</v>
      </c>
      <c r="P1376" t="s">
        <v>9584</v>
      </c>
      <c r="Q1376">
        <v>1.21E-2</v>
      </c>
      <c r="R1376" s="5">
        <f t="shared" si="21"/>
        <v>1.21E-4</v>
      </c>
      <c r="T1376" s="1" t="s">
        <v>196</v>
      </c>
      <c r="U1376" s="3">
        <v>7.62801462918</v>
      </c>
      <c r="V1376" s="3">
        <v>18.369</v>
      </c>
      <c r="W1376" s="3" t="s">
        <v>206</v>
      </c>
      <c r="X1376" s="3"/>
    </row>
    <row r="1377" spans="14:24" x14ac:dyDescent="0.3">
      <c r="N1377" s="1" t="s">
        <v>6853</v>
      </c>
      <c r="O1377" s="1" t="s">
        <v>9585</v>
      </c>
      <c r="P1377" t="s">
        <v>9586</v>
      </c>
      <c r="Q1377">
        <v>1.21E-2</v>
      </c>
      <c r="R1377" s="5">
        <f t="shared" si="21"/>
        <v>1.21E-4</v>
      </c>
      <c r="T1377" s="1" t="s">
        <v>2033</v>
      </c>
      <c r="U1377" s="3">
        <v>6.0655401760825596</v>
      </c>
      <c r="V1377" s="3">
        <v>-27.266999999999999</v>
      </c>
      <c r="W1377" s="3" t="s">
        <v>206</v>
      </c>
      <c r="X1377" s="3"/>
    </row>
    <row r="1378" spans="14:24" x14ac:dyDescent="0.3">
      <c r="N1378" s="1" t="s">
        <v>6853</v>
      </c>
      <c r="O1378" s="1" t="s">
        <v>9587</v>
      </c>
      <c r="P1378" t="s">
        <v>9588</v>
      </c>
      <c r="Q1378">
        <v>1.21E-2</v>
      </c>
      <c r="R1378" s="5">
        <f t="shared" si="21"/>
        <v>1.21E-4</v>
      </c>
      <c r="T1378" s="1" t="s">
        <v>1989</v>
      </c>
      <c r="U1378" s="3">
        <v>7.7256501839058398</v>
      </c>
      <c r="V1378" s="3">
        <v>3.0070000000000001</v>
      </c>
      <c r="W1378" s="3">
        <v>48.537329999999997</v>
      </c>
      <c r="X1378" s="3"/>
    </row>
    <row r="1379" spans="14:24" x14ac:dyDescent="0.3">
      <c r="N1379" s="1" t="s">
        <v>6853</v>
      </c>
      <c r="O1379" s="1" t="s">
        <v>9589</v>
      </c>
      <c r="P1379" t="s">
        <v>9590</v>
      </c>
      <c r="Q1379">
        <v>1.21E-2</v>
      </c>
      <c r="R1379" s="5">
        <f t="shared" si="21"/>
        <v>1.21E-4</v>
      </c>
      <c r="T1379" s="1" t="s">
        <v>258</v>
      </c>
      <c r="U1379" s="3">
        <v>8.3811521749670597</v>
      </c>
      <c r="V1379" s="3">
        <v>7.9269999999999996</v>
      </c>
      <c r="W1379" s="3">
        <v>6.61</v>
      </c>
      <c r="X1379" s="3"/>
    </row>
    <row r="1380" spans="14:24" x14ac:dyDescent="0.3">
      <c r="N1380" s="1" t="s">
        <v>6853</v>
      </c>
      <c r="O1380" s="1" t="s">
        <v>9591</v>
      </c>
      <c r="P1380" t="s">
        <v>9592</v>
      </c>
      <c r="Q1380">
        <v>1.21E-2</v>
      </c>
      <c r="R1380" s="5">
        <f t="shared" si="21"/>
        <v>1.21E-4</v>
      </c>
      <c r="T1380" s="1" t="s">
        <v>2140</v>
      </c>
      <c r="U1380" s="3">
        <v>16.620718895251699</v>
      </c>
      <c r="V1380" s="3">
        <v>16.940000000000001</v>
      </c>
      <c r="W1380" s="3">
        <v>39.35</v>
      </c>
      <c r="X1380" s="3"/>
    </row>
    <row r="1381" spans="14:24" x14ac:dyDescent="0.3">
      <c r="N1381" s="1" t="s">
        <v>6853</v>
      </c>
      <c r="O1381" t="s">
        <v>9593</v>
      </c>
      <c r="P1381" t="s">
        <v>9594</v>
      </c>
      <c r="Q1381">
        <v>1.2E-2</v>
      </c>
      <c r="R1381" s="5">
        <f t="shared" si="21"/>
        <v>1.2E-4</v>
      </c>
      <c r="T1381" s="1" t="s">
        <v>1925</v>
      </c>
      <c r="U1381" s="3">
        <v>9.9768399632443892</v>
      </c>
      <c r="V1381" s="3">
        <v>-12.747</v>
      </c>
      <c r="W1381" s="3">
        <v>4.03</v>
      </c>
      <c r="X1381" s="3"/>
    </row>
    <row r="1382" spans="14:24" x14ac:dyDescent="0.3">
      <c r="N1382" s="1" t="s">
        <v>6853</v>
      </c>
      <c r="O1382" s="1" t="s">
        <v>9595</v>
      </c>
      <c r="P1382" t="s">
        <v>9596</v>
      </c>
      <c r="Q1382">
        <v>1.2E-2</v>
      </c>
      <c r="R1382" s="5">
        <f t="shared" si="21"/>
        <v>1.2E-4</v>
      </c>
      <c r="T1382" s="1" t="s">
        <v>1944</v>
      </c>
      <c r="U1382" s="3">
        <v>46.122325552538904</v>
      </c>
      <c r="V1382" s="3">
        <v>44.524999999999999</v>
      </c>
      <c r="W1382" s="3">
        <v>25.22</v>
      </c>
      <c r="X1382" s="3"/>
    </row>
    <row r="1383" spans="14:24" x14ac:dyDescent="0.3">
      <c r="N1383" s="1" t="s">
        <v>6853</v>
      </c>
      <c r="O1383" s="1" t="s">
        <v>9597</v>
      </c>
      <c r="P1383" t="s">
        <v>9598</v>
      </c>
      <c r="Q1383">
        <v>1.2E-2</v>
      </c>
      <c r="R1383" s="5">
        <f t="shared" si="21"/>
        <v>1.2E-4</v>
      </c>
      <c r="T1383" s="1" t="s">
        <v>1546</v>
      </c>
      <c r="U1383" s="3">
        <v>13.5218185693724</v>
      </c>
      <c r="V1383" s="3">
        <v>14.01</v>
      </c>
      <c r="W1383" s="3" t="s">
        <v>206</v>
      </c>
      <c r="X1383" s="3"/>
    </row>
    <row r="1384" spans="14:24" x14ac:dyDescent="0.3">
      <c r="N1384" s="1" t="s">
        <v>6853</v>
      </c>
      <c r="O1384" s="1" t="s">
        <v>9599</v>
      </c>
      <c r="P1384" t="s">
        <v>9600</v>
      </c>
      <c r="Q1384">
        <v>1.2E-2</v>
      </c>
      <c r="R1384" s="5">
        <f t="shared" si="21"/>
        <v>1.2E-4</v>
      </c>
      <c r="T1384" s="1" t="s">
        <v>1795</v>
      </c>
      <c r="U1384" s="3">
        <v>6.3805063615348603</v>
      </c>
      <c r="V1384" s="3">
        <v>3.621</v>
      </c>
      <c r="W1384" s="3" t="s">
        <v>206</v>
      </c>
      <c r="X1384" s="3"/>
    </row>
    <row r="1385" spans="14:24" x14ac:dyDescent="0.3">
      <c r="N1385" s="1" t="s">
        <v>6853</v>
      </c>
      <c r="O1385" s="1" t="s">
        <v>9601</v>
      </c>
      <c r="P1385" t="s">
        <v>9602</v>
      </c>
      <c r="Q1385">
        <v>1.2E-2</v>
      </c>
      <c r="R1385" s="5">
        <f t="shared" si="21"/>
        <v>1.2E-4</v>
      </c>
      <c r="T1385" s="1" t="s">
        <v>1616</v>
      </c>
      <c r="U1385" s="3">
        <v>12.2142997488976</v>
      </c>
      <c r="V1385" s="3">
        <v>25.603000000000002</v>
      </c>
      <c r="W1385" s="3" t="s">
        <v>206</v>
      </c>
      <c r="X1385" s="3"/>
    </row>
    <row r="1386" spans="14:24" x14ac:dyDescent="0.3">
      <c r="N1386" s="1" t="s">
        <v>6853</v>
      </c>
      <c r="O1386" s="1" t="s">
        <v>9603</v>
      </c>
      <c r="P1386" t="s">
        <v>9604</v>
      </c>
      <c r="Q1386">
        <v>1.2E-2</v>
      </c>
      <c r="R1386" s="5">
        <f t="shared" si="21"/>
        <v>1.2E-4</v>
      </c>
      <c r="T1386" s="1" t="s">
        <v>1691</v>
      </c>
      <c r="U1386" s="3">
        <v>8.4258870238652293</v>
      </c>
      <c r="V1386" s="3">
        <v>6.4059999999999997</v>
      </c>
      <c r="W1386" s="3">
        <v>25.419</v>
      </c>
      <c r="X1386" s="3"/>
    </row>
    <row r="1387" spans="14:24" x14ac:dyDescent="0.3">
      <c r="N1387" s="1" t="s">
        <v>6853</v>
      </c>
      <c r="O1387" s="1" t="s">
        <v>9605</v>
      </c>
      <c r="P1387" t="s">
        <v>9606</v>
      </c>
      <c r="Q1387">
        <v>1.2E-2</v>
      </c>
      <c r="R1387" s="5">
        <f t="shared" si="21"/>
        <v>1.2E-4</v>
      </c>
      <c r="T1387" s="1" t="s">
        <v>2720</v>
      </c>
      <c r="U1387" s="3">
        <v>28.981057046979899</v>
      </c>
      <c r="V1387" s="3">
        <v>17.509</v>
      </c>
      <c r="W1387" s="3" t="s">
        <v>206</v>
      </c>
      <c r="X1387" s="3"/>
    </row>
    <row r="1388" spans="14:24" x14ac:dyDescent="0.3">
      <c r="N1388" s="1" t="s">
        <v>6853</v>
      </c>
      <c r="O1388" s="1" t="s">
        <v>9607</v>
      </c>
      <c r="P1388" t="s">
        <v>9608</v>
      </c>
      <c r="Q1388">
        <v>1.1900000000000001E-2</v>
      </c>
      <c r="R1388" s="5">
        <f t="shared" si="21"/>
        <v>1.1900000000000001E-4</v>
      </c>
      <c r="T1388" s="1" t="s">
        <v>383</v>
      </c>
      <c r="U1388" s="3">
        <v>18.9810990017743</v>
      </c>
      <c r="V1388" s="3">
        <v>22.619</v>
      </c>
      <c r="W1388" s="3" t="s">
        <v>206</v>
      </c>
      <c r="X1388" s="3"/>
    </row>
    <row r="1389" spans="14:24" x14ac:dyDescent="0.3">
      <c r="N1389" s="1" t="s">
        <v>6853</v>
      </c>
      <c r="O1389" s="1" t="s">
        <v>9609</v>
      </c>
      <c r="P1389" t="s">
        <v>9610</v>
      </c>
      <c r="Q1389">
        <v>1.1900000000000001E-2</v>
      </c>
      <c r="R1389" s="5">
        <f t="shared" si="21"/>
        <v>1.1900000000000001E-4</v>
      </c>
      <c r="T1389" s="1" t="s">
        <v>1915</v>
      </c>
      <c r="U1389" s="3">
        <v>8.5267949055775105</v>
      </c>
      <c r="V1389" s="3">
        <v>5.3559999999999999</v>
      </c>
      <c r="W1389" s="3" t="s">
        <v>206</v>
      </c>
      <c r="X1389" s="3"/>
    </row>
    <row r="1390" spans="14:24" x14ac:dyDescent="0.3">
      <c r="N1390" s="1" t="s">
        <v>6853</v>
      </c>
      <c r="O1390" s="1" t="s">
        <v>9611</v>
      </c>
      <c r="P1390" t="s">
        <v>9612</v>
      </c>
      <c r="Q1390">
        <v>1.1900000000000001E-2</v>
      </c>
      <c r="R1390" s="5">
        <f t="shared" si="21"/>
        <v>1.1900000000000001E-4</v>
      </c>
      <c r="T1390" s="1" t="s">
        <v>2717</v>
      </c>
      <c r="U1390" s="3">
        <v>21.428568286432998</v>
      </c>
      <c r="V1390" s="3">
        <v>61.604999999999997</v>
      </c>
      <c r="W1390" s="3">
        <v>24.648</v>
      </c>
      <c r="X1390" s="3"/>
    </row>
    <row r="1391" spans="14:24" x14ac:dyDescent="0.3">
      <c r="N1391" s="1" t="s">
        <v>6853</v>
      </c>
      <c r="O1391" s="1" t="s">
        <v>9613</v>
      </c>
      <c r="P1391" t="s">
        <v>9614</v>
      </c>
      <c r="Q1391">
        <v>1.1900000000000001E-2</v>
      </c>
      <c r="R1391" s="5">
        <f t="shared" si="21"/>
        <v>1.1900000000000001E-4</v>
      </c>
      <c r="T1391" s="1" t="s">
        <v>2094</v>
      </c>
      <c r="U1391" s="3">
        <v>13.097755472672199</v>
      </c>
      <c r="V1391" s="3">
        <v>-10.976000000000001</v>
      </c>
      <c r="W1391" s="3" t="s">
        <v>206</v>
      </c>
      <c r="X1391" s="3"/>
    </row>
    <row r="1392" spans="14:24" x14ac:dyDescent="0.3">
      <c r="N1392" s="1" t="s">
        <v>6853</v>
      </c>
      <c r="O1392" s="1" t="s">
        <v>9615</v>
      </c>
      <c r="P1392" t="s">
        <v>9616</v>
      </c>
      <c r="Q1392">
        <v>1.1900000000000001E-2</v>
      </c>
      <c r="R1392" s="5">
        <f t="shared" si="21"/>
        <v>1.1900000000000001E-4</v>
      </c>
      <c r="T1392" s="1" t="s">
        <v>1868</v>
      </c>
      <c r="U1392" s="3">
        <v>7.4197042406064</v>
      </c>
      <c r="V1392" s="3">
        <v>-5.0830000000000002</v>
      </c>
      <c r="W1392" s="3">
        <v>16.585999999999999</v>
      </c>
      <c r="X1392" s="3"/>
    </row>
    <row r="1393" spans="14:24" x14ac:dyDescent="0.3">
      <c r="N1393" s="1" t="s">
        <v>6853</v>
      </c>
      <c r="O1393" s="1" t="s">
        <v>9617</v>
      </c>
      <c r="P1393" t="s">
        <v>9618</v>
      </c>
      <c r="Q1393">
        <v>1.1900000000000001E-2</v>
      </c>
      <c r="R1393" s="5">
        <f t="shared" si="21"/>
        <v>1.1900000000000001E-4</v>
      </c>
      <c r="T1393" s="1" t="s">
        <v>1907</v>
      </c>
      <c r="U1393" s="3">
        <v>40.263917231175597</v>
      </c>
      <c r="V1393" s="3">
        <v>1.107</v>
      </c>
      <c r="W1393" s="3">
        <v>1</v>
      </c>
      <c r="X1393" s="3"/>
    </row>
    <row r="1394" spans="14:24" x14ac:dyDescent="0.3">
      <c r="N1394" s="1" t="s">
        <v>6853</v>
      </c>
      <c r="O1394" s="1" t="s">
        <v>9619</v>
      </c>
      <c r="P1394" t="s">
        <v>9620</v>
      </c>
      <c r="Q1394">
        <v>1.1900000000000001E-2</v>
      </c>
      <c r="R1394" s="5">
        <f t="shared" si="21"/>
        <v>1.1900000000000001E-4</v>
      </c>
      <c r="T1394" s="1" t="s">
        <v>862</v>
      </c>
      <c r="U1394" s="3">
        <v>10.4358144654438</v>
      </c>
      <c r="V1394" s="3">
        <v>13.491</v>
      </c>
      <c r="W1394" s="3" t="s">
        <v>206</v>
      </c>
      <c r="X1394" s="3"/>
    </row>
    <row r="1395" spans="14:24" x14ac:dyDescent="0.3">
      <c r="N1395" s="1" t="s">
        <v>6853</v>
      </c>
      <c r="O1395" s="1" t="s">
        <v>9621</v>
      </c>
      <c r="P1395" t="s">
        <v>9622</v>
      </c>
      <c r="Q1395">
        <v>1.18E-2</v>
      </c>
      <c r="R1395" s="5">
        <f t="shared" si="21"/>
        <v>1.18E-4</v>
      </c>
      <c r="T1395" s="1" t="s">
        <v>1994</v>
      </c>
      <c r="U1395" s="3">
        <v>10.645074918006801</v>
      </c>
      <c r="V1395" s="3">
        <v>5.8129999999999997</v>
      </c>
      <c r="W1395" s="3">
        <v>48.122</v>
      </c>
      <c r="X1395" s="3"/>
    </row>
    <row r="1396" spans="14:24" x14ac:dyDescent="0.3">
      <c r="N1396" s="1" t="s">
        <v>6853</v>
      </c>
      <c r="O1396" s="1" t="s">
        <v>9623</v>
      </c>
      <c r="P1396" t="s">
        <v>9624</v>
      </c>
      <c r="Q1396">
        <v>1.18E-2</v>
      </c>
      <c r="R1396" s="5">
        <f t="shared" si="21"/>
        <v>1.18E-4</v>
      </c>
      <c r="T1396" s="1" t="s">
        <v>1975</v>
      </c>
      <c r="U1396" s="3">
        <v>9.6275740706192394</v>
      </c>
      <c r="V1396" s="3">
        <v>-14.563000000000001</v>
      </c>
      <c r="W1396" s="3">
        <v>-3</v>
      </c>
      <c r="X1396" s="3"/>
    </row>
    <row r="1397" spans="14:24" x14ac:dyDescent="0.3">
      <c r="N1397" s="1" t="s">
        <v>6853</v>
      </c>
      <c r="O1397" s="1" t="s">
        <v>9625</v>
      </c>
      <c r="P1397" t="s">
        <v>9626</v>
      </c>
      <c r="Q1397">
        <v>1.18E-2</v>
      </c>
      <c r="R1397" s="5">
        <f t="shared" si="21"/>
        <v>1.18E-4</v>
      </c>
      <c r="T1397" s="1" t="s">
        <v>2260</v>
      </c>
      <c r="U1397" s="3">
        <v>14.9462206869977</v>
      </c>
      <c r="V1397" s="3">
        <v>-11.239000000000001</v>
      </c>
      <c r="W1397" s="3">
        <v>64.2</v>
      </c>
      <c r="X1397" s="3"/>
    </row>
    <row r="1398" spans="14:24" x14ac:dyDescent="0.3">
      <c r="N1398" s="1" t="s">
        <v>6853</v>
      </c>
      <c r="O1398" s="1" t="s">
        <v>9627</v>
      </c>
      <c r="P1398" t="s">
        <v>9628</v>
      </c>
      <c r="Q1398">
        <v>1.18E-2</v>
      </c>
      <c r="R1398" s="5">
        <f t="shared" si="21"/>
        <v>1.18E-4</v>
      </c>
      <c r="T1398" s="1" t="s">
        <v>1665</v>
      </c>
      <c r="U1398" s="3">
        <v>7.16777853384</v>
      </c>
      <c r="V1398" s="3">
        <v>2.9910000000000001</v>
      </c>
      <c r="W1398" s="3">
        <v>8.4774999999999991</v>
      </c>
      <c r="X1398" s="3"/>
    </row>
    <row r="1399" spans="14:24" x14ac:dyDescent="0.3">
      <c r="N1399" s="1" t="s">
        <v>6853</v>
      </c>
      <c r="O1399" s="1" t="s">
        <v>9629</v>
      </c>
      <c r="P1399" t="s">
        <v>9630</v>
      </c>
      <c r="Q1399">
        <v>1.17E-2</v>
      </c>
      <c r="R1399" s="5">
        <f t="shared" si="21"/>
        <v>1.17E-4</v>
      </c>
      <c r="T1399" s="1" t="s">
        <v>2709</v>
      </c>
      <c r="U1399" s="3">
        <v>7.6416517312531003</v>
      </c>
      <c r="V1399" s="3">
        <v>44.914000000000001</v>
      </c>
      <c r="W1399" s="3" t="s">
        <v>206</v>
      </c>
      <c r="X1399" s="3"/>
    </row>
    <row r="1400" spans="14:24" x14ac:dyDescent="0.3">
      <c r="N1400" s="1" t="s">
        <v>6853</v>
      </c>
      <c r="O1400" s="1" t="s">
        <v>9631</v>
      </c>
      <c r="P1400" t="s">
        <v>9632</v>
      </c>
      <c r="Q1400">
        <v>1.17E-2</v>
      </c>
      <c r="R1400" s="5">
        <f t="shared" si="21"/>
        <v>1.17E-4</v>
      </c>
      <c r="T1400" s="1" t="s">
        <v>2712</v>
      </c>
      <c r="U1400" s="3">
        <v>10.876859872509501</v>
      </c>
      <c r="V1400" s="3">
        <v>4.1589999999999998</v>
      </c>
      <c r="W1400" s="3">
        <v>31.149000000000001</v>
      </c>
      <c r="X1400" s="3"/>
    </row>
    <row r="1401" spans="14:24" x14ac:dyDescent="0.3">
      <c r="N1401" s="1" t="s">
        <v>6853</v>
      </c>
      <c r="O1401" s="1" t="s">
        <v>9633</v>
      </c>
      <c r="P1401" t="s">
        <v>9634</v>
      </c>
      <c r="Q1401">
        <v>1.17E-2</v>
      </c>
      <c r="R1401" s="5">
        <f t="shared" si="21"/>
        <v>1.17E-4</v>
      </c>
      <c r="T1401" s="1" t="s">
        <v>1854</v>
      </c>
      <c r="U1401" s="3">
        <v>9.5620347046166003</v>
      </c>
      <c r="V1401" s="3">
        <v>-1.9239999999999999</v>
      </c>
      <c r="W1401" s="3">
        <v>9.1</v>
      </c>
      <c r="X1401" s="3"/>
    </row>
    <row r="1402" spans="14:24" x14ac:dyDescent="0.3">
      <c r="N1402" s="1" t="s">
        <v>6853</v>
      </c>
      <c r="O1402" s="1" t="s">
        <v>9635</v>
      </c>
      <c r="P1402" t="s">
        <v>9636</v>
      </c>
      <c r="Q1402">
        <v>1.17E-2</v>
      </c>
      <c r="R1402" s="5">
        <f t="shared" si="21"/>
        <v>1.17E-4</v>
      </c>
      <c r="T1402" s="1" t="s">
        <v>484</v>
      </c>
      <c r="U1402" s="3">
        <v>11.6090025956536</v>
      </c>
      <c r="V1402" s="3">
        <v>8.0519999999999996</v>
      </c>
      <c r="W1402" s="3">
        <v>111.4</v>
      </c>
      <c r="X1402" s="3"/>
    </row>
    <row r="1403" spans="14:24" x14ac:dyDescent="0.3">
      <c r="N1403" s="1" t="s">
        <v>6853</v>
      </c>
      <c r="O1403" s="1" t="s">
        <v>9637</v>
      </c>
      <c r="P1403" t="s">
        <v>9638</v>
      </c>
      <c r="Q1403">
        <v>1.1599999999999999E-2</v>
      </c>
      <c r="R1403" s="5">
        <f t="shared" si="21"/>
        <v>1.1599999999999999E-4</v>
      </c>
      <c r="T1403" s="1" t="s">
        <v>1847</v>
      </c>
      <c r="U1403" s="3">
        <v>8.5553451911000007</v>
      </c>
      <c r="V1403" s="3">
        <v>12.936</v>
      </c>
      <c r="W1403" s="3">
        <v>17.8</v>
      </c>
      <c r="X1403" s="3"/>
    </row>
    <row r="1404" spans="14:24" x14ac:dyDescent="0.3">
      <c r="N1404" s="1" t="s">
        <v>6853</v>
      </c>
      <c r="O1404" s="1" t="s">
        <v>9639</v>
      </c>
      <c r="P1404" t="s">
        <v>9640</v>
      </c>
      <c r="Q1404">
        <v>1.1599999999999999E-2</v>
      </c>
      <c r="R1404" s="5">
        <f t="shared" si="21"/>
        <v>1.1599999999999999E-4</v>
      </c>
      <c r="T1404" s="1" t="s">
        <v>464</v>
      </c>
      <c r="U1404" s="3">
        <v>11.14531607895</v>
      </c>
      <c r="V1404" s="3">
        <v>14.114000000000001</v>
      </c>
      <c r="W1404" s="3">
        <v>57.77</v>
      </c>
      <c r="X1404" s="3"/>
    </row>
    <row r="1405" spans="14:24" x14ac:dyDescent="0.3">
      <c r="N1405" s="1" t="s">
        <v>6853</v>
      </c>
      <c r="O1405" s="1" t="s">
        <v>9641</v>
      </c>
      <c r="P1405" t="s">
        <v>9642</v>
      </c>
      <c r="Q1405">
        <v>1.1599999999999999E-2</v>
      </c>
      <c r="R1405" s="5">
        <f t="shared" si="21"/>
        <v>1.1599999999999999E-4</v>
      </c>
      <c r="T1405" s="1" t="s">
        <v>1529</v>
      </c>
      <c r="U1405" s="3">
        <v>26.1099896144928</v>
      </c>
      <c r="V1405" s="3">
        <v>5.2140000000000004</v>
      </c>
      <c r="W1405" s="3">
        <v>16.399999999999999</v>
      </c>
      <c r="X1405" s="3"/>
    </row>
    <row r="1406" spans="14:24" x14ac:dyDescent="0.3">
      <c r="N1406" s="1" t="s">
        <v>6853</v>
      </c>
      <c r="O1406" s="1" t="s">
        <v>9643</v>
      </c>
      <c r="P1406" t="s">
        <v>9644</v>
      </c>
      <c r="Q1406">
        <v>1.1599999999999999E-2</v>
      </c>
      <c r="R1406" s="5">
        <f t="shared" si="21"/>
        <v>1.1599999999999999E-4</v>
      </c>
      <c r="T1406" s="1" t="s">
        <v>1819</v>
      </c>
      <c r="U1406" s="3">
        <v>7.8408148151850297</v>
      </c>
      <c r="V1406" s="3">
        <v>6.3019999999999996</v>
      </c>
      <c r="W1406" s="3" t="s">
        <v>206</v>
      </c>
      <c r="X1406" s="3"/>
    </row>
    <row r="1407" spans="14:24" x14ac:dyDescent="0.3">
      <c r="N1407" s="1" t="s">
        <v>6853</v>
      </c>
      <c r="O1407" s="1" t="s">
        <v>9645</v>
      </c>
      <c r="P1407" t="s">
        <v>9040</v>
      </c>
      <c r="Q1407">
        <v>1.15E-2</v>
      </c>
      <c r="R1407" s="5">
        <f t="shared" si="21"/>
        <v>1.15E-4</v>
      </c>
      <c r="T1407" s="1" t="s">
        <v>2065</v>
      </c>
      <c r="U1407" s="3">
        <v>33.7139608488364</v>
      </c>
      <c r="V1407" s="3">
        <v>0</v>
      </c>
      <c r="W1407" s="3" t="s">
        <v>206</v>
      </c>
      <c r="X1407" s="3"/>
    </row>
    <row r="1408" spans="14:24" x14ac:dyDescent="0.3">
      <c r="N1408" s="1" t="s">
        <v>6853</v>
      </c>
      <c r="O1408" s="1" t="s">
        <v>9646</v>
      </c>
      <c r="P1408" t="s">
        <v>9647</v>
      </c>
      <c r="Q1408">
        <v>1.15E-2</v>
      </c>
      <c r="R1408" s="5">
        <f t="shared" si="21"/>
        <v>1.15E-4</v>
      </c>
      <c r="T1408" s="1" t="s">
        <v>2135</v>
      </c>
      <c r="U1408" s="3">
        <v>12.298150211534599</v>
      </c>
      <c r="V1408" s="3">
        <v>10.147</v>
      </c>
      <c r="W1408" s="3">
        <v>73.266999999999996</v>
      </c>
      <c r="X1408" s="3"/>
    </row>
    <row r="1409" spans="14:24" x14ac:dyDescent="0.3">
      <c r="N1409" s="1" t="s">
        <v>6853</v>
      </c>
      <c r="O1409" s="1" t="s">
        <v>9648</v>
      </c>
      <c r="P1409" t="s">
        <v>9649</v>
      </c>
      <c r="Q1409">
        <v>1.15E-2</v>
      </c>
      <c r="R1409" s="5">
        <f t="shared" si="21"/>
        <v>1.15E-4</v>
      </c>
      <c r="T1409" s="1" t="s">
        <v>812</v>
      </c>
      <c r="U1409" s="3">
        <v>16.592000297878901</v>
      </c>
      <c r="V1409" s="3">
        <v>-0.316</v>
      </c>
      <c r="W1409" s="3">
        <v>19.245999999999999</v>
      </c>
      <c r="X1409" s="3"/>
    </row>
    <row r="1410" spans="14:24" x14ac:dyDescent="0.3">
      <c r="N1410" s="1" t="s">
        <v>6853</v>
      </c>
      <c r="O1410" s="1" t="s">
        <v>9650</v>
      </c>
      <c r="P1410" t="s">
        <v>9651</v>
      </c>
      <c r="Q1410">
        <v>1.15E-2</v>
      </c>
      <c r="R1410" s="5">
        <f t="shared" si="21"/>
        <v>1.15E-4</v>
      </c>
      <c r="T1410" s="1" t="s">
        <v>2034</v>
      </c>
      <c r="U1410" s="3">
        <v>9.6915268174199998</v>
      </c>
      <c r="V1410" s="3">
        <v>9.3889999999999993</v>
      </c>
      <c r="W1410" s="3" t="s">
        <v>206</v>
      </c>
      <c r="X1410" s="3"/>
    </row>
    <row r="1411" spans="14:24" x14ac:dyDescent="0.3">
      <c r="N1411" s="1" t="s">
        <v>6853</v>
      </c>
      <c r="O1411" s="1" t="s">
        <v>9652</v>
      </c>
      <c r="P1411" t="s">
        <v>9653</v>
      </c>
      <c r="Q1411">
        <v>1.15E-2</v>
      </c>
      <c r="R1411" s="5">
        <f t="shared" si="21"/>
        <v>1.15E-4</v>
      </c>
      <c r="T1411" s="1" t="s">
        <v>2186</v>
      </c>
      <c r="U1411" s="3">
        <v>13.7747636346534</v>
      </c>
      <c r="V1411" s="3">
        <v>17.157</v>
      </c>
      <c r="W1411" s="3" t="s">
        <v>206</v>
      </c>
      <c r="X1411" s="3"/>
    </row>
    <row r="1412" spans="14:24" x14ac:dyDescent="0.3">
      <c r="N1412" s="1" t="s">
        <v>6853</v>
      </c>
      <c r="O1412" s="1" t="s">
        <v>9654</v>
      </c>
      <c r="P1412" t="s">
        <v>9655</v>
      </c>
      <c r="Q1412">
        <v>1.15E-2</v>
      </c>
      <c r="R1412" s="5">
        <f t="shared" si="21"/>
        <v>1.15E-4</v>
      </c>
      <c r="T1412" s="1" t="s">
        <v>1992</v>
      </c>
      <c r="U1412" s="3">
        <v>45.576250010001601</v>
      </c>
      <c r="V1412" s="3">
        <v>-13.242000000000001</v>
      </c>
      <c r="W1412" s="3" t="s">
        <v>206</v>
      </c>
      <c r="X1412" s="3"/>
    </row>
    <row r="1413" spans="14:24" x14ac:dyDescent="0.3">
      <c r="N1413" s="1" t="s">
        <v>6853</v>
      </c>
      <c r="O1413" s="1" t="s">
        <v>9656</v>
      </c>
      <c r="P1413" t="s">
        <v>9657</v>
      </c>
      <c r="Q1413">
        <v>1.15E-2</v>
      </c>
      <c r="R1413" s="5">
        <f t="shared" si="21"/>
        <v>1.15E-4</v>
      </c>
      <c r="T1413" s="1" t="s">
        <v>2083</v>
      </c>
      <c r="U1413" s="3">
        <v>14.732412750755699</v>
      </c>
      <c r="V1413" s="3">
        <v>29.382000000000001</v>
      </c>
      <c r="W1413" s="3">
        <v>15.92</v>
      </c>
      <c r="X1413" s="3"/>
    </row>
    <row r="1414" spans="14:24" x14ac:dyDescent="0.3">
      <c r="N1414" s="1" t="s">
        <v>6853</v>
      </c>
      <c r="O1414" s="1" t="s">
        <v>9658</v>
      </c>
      <c r="P1414" t="s">
        <v>9659</v>
      </c>
      <c r="Q1414">
        <v>1.15E-2</v>
      </c>
      <c r="R1414" s="5">
        <f t="shared" si="21"/>
        <v>1.15E-4</v>
      </c>
      <c r="T1414" s="1" t="s">
        <v>1770</v>
      </c>
      <c r="U1414" s="3">
        <v>7.5476825773297804</v>
      </c>
      <c r="V1414" s="3">
        <v>0.98799999999999999</v>
      </c>
      <c r="W1414" s="3">
        <v>47</v>
      </c>
      <c r="X1414" s="3"/>
    </row>
    <row r="1415" spans="14:24" x14ac:dyDescent="0.3">
      <c r="N1415" s="1" t="s">
        <v>6853</v>
      </c>
      <c r="O1415" s="1" t="s">
        <v>9660</v>
      </c>
      <c r="P1415" t="s">
        <v>9661</v>
      </c>
      <c r="Q1415">
        <v>1.15E-2</v>
      </c>
      <c r="R1415" s="5">
        <f t="shared" si="21"/>
        <v>1.15E-4</v>
      </c>
      <c r="T1415" s="1" t="s">
        <v>1674</v>
      </c>
      <c r="U1415" s="3">
        <v>12.545124137526599</v>
      </c>
      <c r="V1415" s="3">
        <v>2.4780000000000002</v>
      </c>
      <c r="W1415" s="3" t="s">
        <v>206</v>
      </c>
      <c r="X1415" s="3"/>
    </row>
    <row r="1416" spans="14:24" x14ac:dyDescent="0.3">
      <c r="N1416" s="1" t="s">
        <v>6853</v>
      </c>
      <c r="O1416" s="1" t="s">
        <v>9662</v>
      </c>
      <c r="P1416" t="s">
        <v>9663</v>
      </c>
      <c r="Q1416">
        <v>1.14E-2</v>
      </c>
      <c r="R1416" s="5">
        <f t="shared" si="21"/>
        <v>1.1400000000000001E-4</v>
      </c>
      <c r="T1416" s="1" t="s">
        <v>1954</v>
      </c>
      <c r="U1416" s="3">
        <v>7.70793459529557</v>
      </c>
      <c r="V1416" s="3">
        <v>0</v>
      </c>
      <c r="W1416" s="3" t="s">
        <v>206</v>
      </c>
      <c r="X1416" s="3"/>
    </row>
    <row r="1417" spans="14:24" x14ac:dyDescent="0.3">
      <c r="N1417" s="1" t="s">
        <v>6853</v>
      </c>
      <c r="O1417" s="1" t="s">
        <v>9664</v>
      </c>
      <c r="P1417" t="s">
        <v>9665</v>
      </c>
      <c r="Q1417">
        <v>1.14E-2</v>
      </c>
      <c r="R1417" s="5">
        <f t="shared" ref="R1417:R1480" si="22">Q1417/100</f>
        <v>1.1400000000000001E-4</v>
      </c>
      <c r="T1417" s="1" t="s">
        <v>1698</v>
      </c>
      <c r="U1417" s="3">
        <v>29.634953175345</v>
      </c>
      <c r="V1417" s="3">
        <v>64.147000000000006</v>
      </c>
      <c r="W1417" s="3" t="s">
        <v>206</v>
      </c>
      <c r="X1417" s="3"/>
    </row>
    <row r="1418" spans="14:24" x14ac:dyDescent="0.3">
      <c r="N1418" s="1" t="s">
        <v>6853</v>
      </c>
      <c r="O1418" s="1" t="s">
        <v>9666</v>
      </c>
      <c r="P1418" t="s">
        <v>9667</v>
      </c>
      <c r="Q1418">
        <v>1.14E-2</v>
      </c>
      <c r="R1418" s="5">
        <f t="shared" si="22"/>
        <v>1.1400000000000001E-4</v>
      </c>
      <c r="T1418" s="1" t="s">
        <v>1816</v>
      </c>
      <c r="U1418" s="3">
        <v>11.5089028722003</v>
      </c>
      <c r="V1418" s="3">
        <v>-7.7729999999999997</v>
      </c>
      <c r="W1418" s="3" t="s">
        <v>206</v>
      </c>
      <c r="X1418" s="3"/>
    </row>
    <row r="1419" spans="14:24" x14ac:dyDescent="0.3">
      <c r="N1419" s="1" t="s">
        <v>6853</v>
      </c>
      <c r="O1419" s="1" t="s">
        <v>9668</v>
      </c>
      <c r="P1419" t="s">
        <v>9669</v>
      </c>
      <c r="Q1419">
        <v>1.14E-2</v>
      </c>
      <c r="R1419" s="5">
        <f t="shared" si="22"/>
        <v>1.1400000000000001E-4</v>
      </c>
      <c r="T1419" s="1" t="s">
        <v>2050</v>
      </c>
      <c r="U1419" s="3">
        <v>9.4567483210188907</v>
      </c>
      <c r="V1419" s="3">
        <v>7.7389999999999999</v>
      </c>
      <c r="W1419" s="3" t="s">
        <v>206</v>
      </c>
      <c r="X1419" s="3"/>
    </row>
    <row r="1420" spans="14:24" x14ac:dyDescent="0.3">
      <c r="N1420" s="1" t="s">
        <v>6853</v>
      </c>
      <c r="O1420" s="1" t="s">
        <v>9670</v>
      </c>
      <c r="P1420" t="s">
        <v>9671</v>
      </c>
      <c r="Q1420">
        <v>1.14E-2</v>
      </c>
      <c r="R1420" s="5">
        <f t="shared" si="22"/>
        <v>1.1400000000000001E-4</v>
      </c>
      <c r="T1420" s="1" t="s">
        <v>2041</v>
      </c>
      <c r="U1420" s="3">
        <v>29.081025030909998</v>
      </c>
      <c r="V1420" s="3">
        <v>9.7759999999999998</v>
      </c>
      <c r="W1420" s="3" t="s">
        <v>206</v>
      </c>
      <c r="X1420" s="3"/>
    </row>
    <row r="1421" spans="14:24" x14ac:dyDescent="0.3">
      <c r="N1421" s="1" t="s">
        <v>6853</v>
      </c>
      <c r="O1421" s="1" t="s">
        <v>9672</v>
      </c>
      <c r="P1421" t="s">
        <v>9673</v>
      </c>
      <c r="Q1421">
        <v>1.1299999999999999E-2</v>
      </c>
      <c r="R1421" s="5">
        <f t="shared" si="22"/>
        <v>1.13E-4</v>
      </c>
      <c r="T1421" s="1" t="s">
        <v>2001</v>
      </c>
      <c r="U1421" s="3">
        <v>10.7811428056403</v>
      </c>
      <c r="V1421" s="3">
        <v>0</v>
      </c>
      <c r="W1421" s="3" t="s">
        <v>206</v>
      </c>
      <c r="X1421" s="3"/>
    </row>
    <row r="1422" spans="14:24" x14ac:dyDescent="0.3">
      <c r="N1422" s="1" t="s">
        <v>6853</v>
      </c>
      <c r="O1422" s="1" t="s">
        <v>9674</v>
      </c>
      <c r="P1422" t="s">
        <v>9675</v>
      </c>
      <c r="Q1422">
        <v>1.1299999999999999E-2</v>
      </c>
      <c r="R1422" s="5">
        <f t="shared" si="22"/>
        <v>1.13E-4</v>
      </c>
      <c r="T1422" s="1" t="s">
        <v>2019</v>
      </c>
      <c r="U1422" s="3">
        <v>16.1324768709352</v>
      </c>
      <c r="V1422" s="3">
        <v>-13.747</v>
      </c>
      <c r="W1422" s="3">
        <v>-2.7879999999999998</v>
      </c>
      <c r="X1422" s="3"/>
    </row>
    <row r="1423" spans="14:24" x14ac:dyDescent="0.3">
      <c r="N1423" s="1" t="s">
        <v>6853</v>
      </c>
      <c r="O1423" s="1" t="s">
        <v>9676</v>
      </c>
      <c r="P1423" t="s">
        <v>9677</v>
      </c>
      <c r="Q1423">
        <v>1.1299999999999999E-2</v>
      </c>
      <c r="R1423" s="5">
        <f t="shared" si="22"/>
        <v>1.13E-4</v>
      </c>
      <c r="T1423" s="1" t="s">
        <v>1729</v>
      </c>
      <c r="U1423" s="3">
        <v>8.8133216825663805</v>
      </c>
      <c r="V1423" s="3">
        <v>5.9390000000000001</v>
      </c>
      <c r="W1423" s="3">
        <v>16.803999999999998</v>
      </c>
      <c r="X1423" s="3"/>
    </row>
    <row r="1424" spans="14:24" x14ac:dyDescent="0.3">
      <c r="N1424" s="1" t="s">
        <v>6853</v>
      </c>
      <c r="O1424" s="1" t="s">
        <v>9678</v>
      </c>
      <c r="P1424" t="s">
        <v>9679</v>
      </c>
      <c r="Q1424">
        <v>1.1299999999999999E-2</v>
      </c>
      <c r="R1424" s="5">
        <f t="shared" si="22"/>
        <v>1.13E-4</v>
      </c>
      <c r="T1424" s="1" t="s">
        <v>2136</v>
      </c>
      <c r="U1424" s="3">
        <v>8.8204634221968092</v>
      </c>
      <c r="V1424" s="3">
        <v>-2.0630000000000002</v>
      </c>
      <c r="W1424" s="3" t="s">
        <v>206</v>
      </c>
      <c r="X1424" s="3"/>
    </row>
    <row r="1425" spans="14:24" x14ac:dyDescent="0.3">
      <c r="N1425" s="1" t="s">
        <v>6853</v>
      </c>
      <c r="O1425" s="1" t="s">
        <v>9680</v>
      </c>
      <c r="P1425" t="s">
        <v>9681</v>
      </c>
      <c r="Q1425">
        <v>1.1299999999999999E-2</v>
      </c>
      <c r="R1425" s="5">
        <f t="shared" si="22"/>
        <v>1.13E-4</v>
      </c>
      <c r="T1425" s="1" t="s">
        <v>1898</v>
      </c>
      <c r="U1425" s="3">
        <v>10.350188517289499</v>
      </c>
      <c r="V1425" s="3">
        <v>7.48</v>
      </c>
      <c r="W1425" s="3">
        <v>4.7481999999999998</v>
      </c>
      <c r="X1425" s="3"/>
    </row>
    <row r="1426" spans="14:24" x14ac:dyDescent="0.3">
      <c r="N1426" s="1" t="s">
        <v>6853</v>
      </c>
      <c r="O1426" s="1" t="s">
        <v>9682</v>
      </c>
      <c r="P1426" t="s">
        <v>9683</v>
      </c>
      <c r="Q1426">
        <v>1.1299999999999999E-2</v>
      </c>
      <c r="R1426" s="5">
        <f t="shared" si="22"/>
        <v>1.13E-4</v>
      </c>
      <c r="T1426" s="1" t="s">
        <v>1998</v>
      </c>
      <c r="U1426" s="3">
        <v>9.4846352025599998</v>
      </c>
      <c r="V1426" s="3">
        <v>27.161999999999999</v>
      </c>
      <c r="W1426" s="3">
        <v>7.75</v>
      </c>
      <c r="X1426" s="3"/>
    </row>
    <row r="1427" spans="14:24" x14ac:dyDescent="0.3">
      <c r="N1427" s="1" t="s">
        <v>6853</v>
      </c>
      <c r="O1427" s="1" t="s">
        <v>9684</v>
      </c>
      <c r="P1427" t="s">
        <v>9685</v>
      </c>
      <c r="Q1427">
        <v>1.1299999999999999E-2</v>
      </c>
      <c r="R1427" s="5">
        <f t="shared" si="22"/>
        <v>1.13E-4</v>
      </c>
      <c r="T1427" s="1" t="s">
        <v>1965</v>
      </c>
      <c r="U1427" s="3">
        <v>8.0575977113808595</v>
      </c>
      <c r="V1427" s="3">
        <v>5.95</v>
      </c>
      <c r="W1427" s="3">
        <v>4.0880000000000001</v>
      </c>
      <c r="X1427" s="3"/>
    </row>
    <row r="1428" spans="14:24" x14ac:dyDescent="0.3">
      <c r="N1428" s="1" t="s">
        <v>6853</v>
      </c>
      <c r="O1428" s="1" t="s">
        <v>9686</v>
      </c>
      <c r="P1428" t="s">
        <v>9687</v>
      </c>
      <c r="Q1428">
        <v>1.1299999999999999E-2</v>
      </c>
      <c r="R1428" s="5">
        <f t="shared" si="22"/>
        <v>1.13E-4</v>
      </c>
      <c r="T1428" s="1" t="s">
        <v>858</v>
      </c>
      <c r="U1428" s="3">
        <v>8.3963382254150201</v>
      </c>
      <c r="V1428" s="3">
        <v>-9.6270000000000007</v>
      </c>
      <c r="W1428" s="3" t="s">
        <v>206</v>
      </c>
      <c r="X1428" s="3"/>
    </row>
    <row r="1429" spans="14:24" x14ac:dyDescent="0.3">
      <c r="N1429" s="1" t="s">
        <v>6853</v>
      </c>
      <c r="O1429" s="1" t="s">
        <v>9688</v>
      </c>
      <c r="P1429" t="s">
        <v>9689</v>
      </c>
      <c r="Q1429">
        <v>1.1299999999999999E-2</v>
      </c>
      <c r="R1429" s="5">
        <f t="shared" si="22"/>
        <v>1.13E-4</v>
      </c>
      <c r="T1429" s="1" t="s">
        <v>2732</v>
      </c>
      <c r="U1429" s="3">
        <v>25.259615483113201</v>
      </c>
      <c r="V1429" s="3">
        <v>9.7420000000000009</v>
      </c>
      <c r="W1429" s="3">
        <v>12.736000000000001</v>
      </c>
      <c r="X1429" s="3"/>
    </row>
    <row r="1430" spans="14:24" x14ac:dyDescent="0.3">
      <c r="N1430" s="1" t="s">
        <v>6853</v>
      </c>
      <c r="O1430" s="1" t="s">
        <v>9690</v>
      </c>
      <c r="P1430" t="s">
        <v>9691</v>
      </c>
      <c r="Q1430">
        <v>1.1299999999999999E-2</v>
      </c>
      <c r="R1430" s="5">
        <f t="shared" si="22"/>
        <v>1.13E-4</v>
      </c>
      <c r="T1430" s="1" t="s">
        <v>2021</v>
      </c>
      <c r="U1430" s="3">
        <v>27.191568639012701</v>
      </c>
      <c r="V1430" s="3">
        <v>9.4489999999999998</v>
      </c>
      <c r="W1430" s="3">
        <v>6.21</v>
      </c>
      <c r="X1430" s="3"/>
    </row>
    <row r="1431" spans="14:24" x14ac:dyDescent="0.3">
      <c r="N1431" s="1" t="s">
        <v>6853</v>
      </c>
      <c r="O1431" s="1" t="s">
        <v>9692</v>
      </c>
      <c r="P1431" t="s">
        <v>9693</v>
      </c>
      <c r="Q1431">
        <v>1.12E-2</v>
      </c>
      <c r="R1431" s="5">
        <f t="shared" si="22"/>
        <v>1.12E-4</v>
      </c>
      <c r="T1431" s="1" t="s">
        <v>2168</v>
      </c>
      <c r="U1431" s="3">
        <v>9.0246353792250602</v>
      </c>
      <c r="V1431" s="3">
        <v>-5.8979999999999997</v>
      </c>
      <c r="W1431" s="3">
        <v>18.634</v>
      </c>
      <c r="X1431" s="3"/>
    </row>
    <row r="1432" spans="14:24" x14ac:dyDescent="0.3">
      <c r="N1432" s="1" t="s">
        <v>6853</v>
      </c>
      <c r="O1432" s="1" t="s">
        <v>9694</v>
      </c>
      <c r="P1432" t="s">
        <v>9695</v>
      </c>
      <c r="Q1432">
        <v>1.12E-2</v>
      </c>
      <c r="R1432" s="5">
        <f t="shared" si="22"/>
        <v>1.12E-4</v>
      </c>
      <c r="T1432" s="1" t="s">
        <v>2048</v>
      </c>
      <c r="U1432" s="3">
        <v>19.008147621039999</v>
      </c>
      <c r="V1432" s="3">
        <v>0</v>
      </c>
      <c r="W1432" s="3" t="s">
        <v>206</v>
      </c>
      <c r="X1432" s="3"/>
    </row>
    <row r="1433" spans="14:24" x14ac:dyDescent="0.3">
      <c r="N1433" s="1" t="s">
        <v>6853</v>
      </c>
      <c r="O1433" s="1" t="s">
        <v>9696</v>
      </c>
      <c r="P1433" t="s">
        <v>9697</v>
      </c>
      <c r="Q1433">
        <v>1.12E-2</v>
      </c>
      <c r="R1433" s="5">
        <f t="shared" si="22"/>
        <v>1.12E-4</v>
      </c>
      <c r="T1433" s="1" t="s">
        <v>1841</v>
      </c>
      <c r="U1433" s="3">
        <v>9.2493619176108908</v>
      </c>
      <c r="V1433" s="3">
        <v>-2.1669999999999998</v>
      </c>
      <c r="W1433" s="3">
        <v>26.9</v>
      </c>
      <c r="X1433" s="3"/>
    </row>
    <row r="1434" spans="14:24" x14ac:dyDescent="0.3">
      <c r="N1434" s="1" t="s">
        <v>6853</v>
      </c>
      <c r="O1434" s="1" t="s">
        <v>9698</v>
      </c>
      <c r="P1434" t="s">
        <v>9699</v>
      </c>
      <c r="Q1434">
        <v>1.11E-2</v>
      </c>
      <c r="R1434" s="5">
        <f t="shared" si="22"/>
        <v>1.11E-4</v>
      </c>
      <c r="T1434" s="1" t="s">
        <v>332</v>
      </c>
      <c r="U1434" s="3">
        <v>9.6399047429299998</v>
      </c>
      <c r="V1434" s="3">
        <v>9.157</v>
      </c>
      <c r="W1434" s="3">
        <v>32.5</v>
      </c>
      <c r="X1434" s="3"/>
    </row>
    <row r="1435" spans="14:24" x14ac:dyDescent="0.3">
      <c r="N1435" s="1" t="s">
        <v>6853</v>
      </c>
      <c r="O1435" s="1" t="s">
        <v>9700</v>
      </c>
      <c r="P1435" t="s">
        <v>9701</v>
      </c>
      <c r="Q1435">
        <v>1.11E-2</v>
      </c>
      <c r="R1435" s="5">
        <f t="shared" si="22"/>
        <v>1.11E-4</v>
      </c>
      <c r="T1435" s="1" t="s">
        <v>1966</v>
      </c>
      <c r="U1435" s="3">
        <v>6.6329380764163401</v>
      </c>
      <c r="V1435" s="3">
        <v>0</v>
      </c>
      <c r="W1435" s="3" t="s">
        <v>206</v>
      </c>
      <c r="X1435" s="3"/>
    </row>
    <row r="1436" spans="14:24" x14ac:dyDescent="0.3">
      <c r="N1436" s="1" t="s">
        <v>6853</v>
      </c>
      <c r="O1436" s="1" t="s">
        <v>9702</v>
      </c>
      <c r="P1436" t="s">
        <v>9703</v>
      </c>
      <c r="Q1436">
        <v>1.11E-2</v>
      </c>
      <c r="R1436" s="5">
        <f t="shared" si="22"/>
        <v>1.11E-4</v>
      </c>
      <c r="T1436" s="1" t="s">
        <v>1754</v>
      </c>
      <c r="U1436" s="3">
        <v>12.1147332554731</v>
      </c>
      <c r="V1436" s="3">
        <v>2.4300000000000002</v>
      </c>
      <c r="W1436" s="3">
        <v>8.7159999999999993</v>
      </c>
      <c r="X1436" s="3"/>
    </row>
    <row r="1437" spans="14:24" x14ac:dyDescent="0.3">
      <c r="N1437" s="1" t="s">
        <v>6853</v>
      </c>
      <c r="O1437" s="1" t="s">
        <v>9704</v>
      </c>
      <c r="P1437" t="s">
        <v>9705</v>
      </c>
      <c r="Q1437">
        <v>1.11E-2</v>
      </c>
      <c r="R1437" s="5">
        <f t="shared" si="22"/>
        <v>1.11E-4</v>
      </c>
      <c r="T1437" s="1" t="s">
        <v>2026</v>
      </c>
      <c r="U1437" s="3">
        <v>12.043234832074299</v>
      </c>
      <c r="V1437" s="3">
        <v>12.557</v>
      </c>
      <c r="W1437" s="3">
        <v>16.372499999999999</v>
      </c>
      <c r="X1437" s="3"/>
    </row>
    <row r="1438" spans="14:24" x14ac:dyDescent="0.3">
      <c r="N1438" s="1" t="s">
        <v>6853</v>
      </c>
      <c r="O1438" s="1" t="s">
        <v>9706</v>
      </c>
      <c r="P1438" t="s">
        <v>9707</v>
      </c>
      <c r="Q1438">
        <v>1.11E-2</v>
      </c>
      <c r="R1438" s="5">
        <f t="shared" si="22"/>
        <v>1.11E-4</v>
      </c>
      <c r="T1438" s="1" t="s">
        <v>2080</v>
      </c>
      <c r="U1438" s="3">
        <v>7.38554576871568</v>
      </c>
      <c r="V1438" s="3">
        <v>-2.089</v>
      </c>
      <c r="W1438" s="3" t="s">
        <v>206</v>
      </c>
      <c r="X1438" s="3"/>
    </row>
    <row r="1439" spans="14:24" x14ac:dyDescent="0.3">
      <c r="N1439" s="1" t="s">
        <v>6853</v>
      </c>
      <c r="O1439" s="1" t="s">
        <v>9708</v>
      </c>
      <c r="P1439" t="s">
        <v>9709</v>
      </c>
      <c r="Q1439">
        <v>1.11E-2</v>
      </c>
      <c r="R1439" s="5">
        <f t="shared" si="22"/>
        <v>1.11E-4</v>
      </c>
      <c r="T1439" s="1" t="s">
        <v>2166</v>
      </c>
      <c r="U1439" s="3">
        <v>7.9517797113813797</v>
      </c>
      <c r="V1439" s="3">
        <v>3.1320000000000001</v>
      </c>
      <c r="W1439" s="3" t="s">
        <v>206</v>
      </c>
      <c r="X1439" s="3"/>
    </row>
    <row r="1440" spans="14:24" x14ac:dyDescent="0.3">
      <c r="N1440" s="1" t="s">
        <v>6853</v>
      </c>
      <c r="O1440" s="1" t="s">
        <v>9710</v>
      </c>
      <c r="P1440" t="s">
        <v>9711</v>
      </c>
      <c r="Q1440">
        <v>1.11E-2</v>
      </c>
      <c r="R1440" s="5">
        <f t="shared" si="22"/>
        <v>1.11E-4</v>
      </c>
      <c r="T1440" s="1" t="s">
        <v>1878</v>
      </c>
      <c r="U1440" s="3">
        <v>8.3450024906567695</v>
      </c>
      <c r="V1440" s="3">
        <v>10.324</v>
      </c>
      <c r="W1440" s="3">
        <v>9.1</v>
      </c>
      <c r="X1440" s="3"/>
    </row>
    <row r="1441" spans="14:24" x14ac:dyDescent="0.3">
      <c r="N1441" s="1" t="s">
        <v>6853</v>
      </c>
      <c r="O1441" s="1" t="s">
        <v>9712</v>
      </c>
      <c r="P1441" t="s">
        <v>9713</v>
      </c>
      <c r="Q1441">
        <v>1.11E-2</v>
      </c>
      <c r="R1441" s="5">
        <f t="shared" si="22"/>
        <v>1.11E-4</v>
      </c>
      <c r="T1441" s="1" t="s">
        <v>1950</v>
      </c>
      <c r="U1441" s="3">
        <v>19.979238853668601</v>
      </c>
      <c r="V1441" s="3">
        <v>16.806000000000001</v>
      </c>
      <c r="W1441" s="3">
        <v>17.649999999999999</v>
      </c>
      <c r="X1441" s="3"/>
    </row>
    <row r="1442" spans="14:24" x14ac:dyDescent="0.3">
      <c r="N1442" s="1" t="s">
        <v>6853</v>
      </c>
      <c r="O1442" s="1" t="s">
        <v>9714</v>
      </c>
      <c r="P1442" t="s">
        <v>9695</v>
      </c>
      <c r="Q1442">
        <v>1.11E-2</v>
      </c>
      <c r="R1442" s="5">
        <f t="shared" si="22"/>
        <v>1.11E-4</v>
      </c>
      <c r="T1442" s="1" t="s">
        <v>925</v>
      </c>
      <c r="U1442" s="3">
        <v>19.008147621039999</v>
      </c>
      <c r="V1442" s="3">
        <v>21.364000000000001</v>
      </c>
      <c r="W1442" s="3">
        <v>9.8000000000000007</v>
      </c>
      <c r="X1442" s="3"/>
    </row>
    <row r="1443" spans="14:24" x14ac:dyDescent="0.3">
      <c r="N1443" s="1" t="s">
        <v>6853</v>
      </c>
      <c r="O1443" s="1" t="s">
        <v>9715</v>
      </c>
      <c r="P1443" t="s">
        <v>9716</v>
      </c>
      <c r="Q1443">
        <v>1.0999999999999999E-2</v>
      </c>
      <c r="R1443" s="5">
        <f t="shared" si="22"/>
        <v>1.0999999999999999E-4</v>
      </c>
      <c r="T1443" s="1" t="s">
        <v>2009</v>
      </c>
      <c r="U1443" s="3">
        <v>13.6792138040922</v>
      </c>
      <c r="V1443" s="3">
        <v>-3.68</v>
      </c>
      <c r="W1443" s="3" t="s">
        <v>206</v>
      </c>
      <c r="X1443" s="3"/>
    </row>
    <row r="1444" spans="14:24" x14ac:dyDescent="0.3">
      <c r="N1444" s="1" t="s">
        <v>6853</v>
      </c>
      <c r="O1444" s="1" t="s">
        <v>9717</v>
      </c>
      <c r="P1444" t="s">
        <v>9718</v>
      </c>
      <c r="Q1444">
        <v>1.0999999999999999E-2</v>
      </c>
      <c r="R1444" s="5">
        <f t="shared" si="22"/>
        <v>1.0999999999999999E-4</v>
      </c>
      <c r="T1444" s="1" t="s">
        <v>2046</v>
      </c>
      <c r="U1444" s="3">
        <v>9.8711312225200007</v>
      </c>
      <c r="V1444" s="3">
        <v>4.2190000000000003</v>
      </c>
      <c r="W1444" s="3">
        <v>18.649999999999999</v>
      </c>
      <c r="X1444" s="3"/>
    </row>
    <row r="1445" spans="14:24" x14ac:dyDescent="0.3">
      <c r="N1445" s="1" t="s">
        <v>6853</v>
      </c>
      <c r="O1445" s="1" t="s">
        <v>9719</v>
      </c>
      <c r="P1445" t="s">
        <v>9720</v>
      </c>
      <c r="Q1445">
        <v>1.0999999999999999E-2</v>
      </c>
      <c r="R1445" s="5">
        <f t="shared" si="22"/>
        <v>1.0999999999999999E-4</v>
      </c>
      <c r="T1445" s="1" t="s">
        <v>2371</v>
      </c>
      <c r="U1445" s="3">
        <v>26.0857498152197</v>
      </c>
      <c r="V1445" s="3">
        <v>-8.7639999999999993</v>
      </c>
      <c r="W1445" s="3" t="s">
        <v>206</v>
      </c>
      <c r="X1445" s="3"/>
    </row>
    <row r="1446" spans="14:24" x14ac:dyDescent="0.3">
      <c r="N1446" s="1" t="s">
        <v>6853</v>
      </c>
      <c r="O1446" s="1" t="s">
        <v>9721</v>
      </c>
      <c r="P1446" t="s">
        <v>9722</v>
      </c>
      <c r="Q1446">
        <v>1.0999999999999999E-2</v>
      </c>
      <c r="R1446" s="5">
        <f t="shared" si="22"/>
        <v>1.0999999999999999E-4</v>
      </c>
      <c r="T1446" s="1" t="s">
        <v>1780</v>
      </c>
      <c r="U1446" s="3">
        <v>12.60698545158</v>
      </c>
      <c r="V1446" s="3">
        <v>-1.4650000000000001</v>
      </c>
      <c r="W1446" s="3">
        <v>1</v>
      </c>
      <c r="X1446" s="3"/>
    </row>
    <row r="1447" spans="14:24" x14ac:dyDescent="0.3">
      <c r="N1447" s="1" t="s">
        <v>6853</v>
      </c>
      <c r="O1447" s="1" t="s">
        <v>9723</v>
      </c>
      <c r="P1447" t="s">
        <v>9724</v>
      </c>
      <c r="Q1447">
        <v>1.0999999999999999E-2</v>
      </c>
      <c r="R1447" s="5">
        <f t="shared" si="22"/>
        <v>1.0999999999999999E-4</v>
      </c>
      <c r="T1447" s="1" t="s">
        <v>1913</v>
      </c>
      <c r="U1447" s="3">
        <v>10.303630981852301</v>
      </c>
      <c r="V1447" s="3">
        <v>7.71</v>
      </c>
      <c r="W1447" s="3">
        <v>3.22</v>
      </c>
      <c r="X1447" s="3"/>
    </row>
    <row r="1448" spans="14:24" x14ac:dyDescent="0.3">
      <c r="N1448" s="1" t="s">
        <v>6853</v>
      </c>
      <c r="O1448" s="1" t="s">
        <v>9725</v>
      </c>
      <c r="P1448" t="s">
        <v>9726</v>
      </c>
      <c r="Q1448">
        <v>1.0999999999999999E-2</v>
      </c>
      <c r="R1448" s="5">
        <f t="shared" si="22"/>
        <v>1.0999999999999999E-4</v>
      </c>
      <c r="T1448" s="1" t="s">
        <v>2052</v>
      </c>
      <c r="U1448" s="3">
        <v>10.02967750166</v>
      </c>
      <c r="V1448" s="3">
        <v>-6.9290000000000003</v>
      </c>
      <c r="W1448" s="3" t="s">
        <v>206</v>
      </c>
      <c r="X1448" s="3"/>
    </row>
    <row r="1449" spans="14:24" x14ac:dyDescent="0.3">
      <c r="N1449" s="1" t="s">
        <v>6853</v>
      </c>
      <c r="O1449" s="1" t="s">
        <v>9727</v>
      </c>
      <c r="P1449" t="s">
        <v>9728</v>
      </c>
      <c r="Q1449">
        <v>1.0999999999999999E-2</v>
      </c>
      <c r="R1449" s="5">
        <f t="shared" si="22"/>
        <v>1.0999999999999999E-4</v>
      </c>
      <c r="T1449" s="1" t="s">
        <v>2082</v>
      </c>
      <c r="U1449" s="3">
        <v>10.500302591128699</v>
      </c>
      <c r="V1449" s="3">
        <v>2.1160000000000001</v>
      </c>
      <c r="W1449" s="3" t="s">
        <v>206</v>
      </c>
      <c r="X1449" s="3"/>
    </row>
    <row r="1450" spans="14:24" x14ac:dyDescent="0.3">
      <c r="N1450" s="1" t="s">
        <v>6853</v>
      </c>
      <c r="O1450" s="1" t="s">
        <v>9729</v>
      </c>
      <c r="P1450" t="s">
        <v>9730</v>
      </c>
      <c r="Q1450">
        <v>1.09E-2</v>
      </c>
      <c r="R1450" s="5">
        <f t="shared" si="22"/>
        <v>1.0899999999999999E-4</v>
      </c>
      <c r="T1450" s="1" t="s">
        <v>740</v>
      </c>
      <c r="U1450" s="3">
        <v>31.231983709920002</v>
      </c>
      <c r="V1450" s="3">
        <v>0</v>
      </c>
      <c r="W1450" s="3" t="s">
        <v>206</v>
      </c>
      <c r="X1450" s="3"/>
    </row>
    <row r="1451" spans="14:24" x14ac:dyDescent="0.3">
      <c r="N1451" s="1" t="s">
        <v>6853</v>
      </c>
      <c r="O1451" s="1" t="s">
        <v>9731</v>
      </c>
      <c r="P1451" t="s">
        <v>9732</v>
      </c>
      <c r="Q1451">
        <v>1.09E-2</v>
      </c>
      <c r="R1451" s="5">
        <f t="shared" si="22"/>
        <v>1.0899999999999999E-4</v>
      </c>
      <c r="T1451" s="1" t="s">
        <v>1996</v>
      </c>
      <c r="U1451" s="3">
        <v>12.3312761950971</v>
      </c>
      <c r="V1451" s="3">
        <v>12.569000000000001</v>
      </c>
      <c r="W1451" s="3">
        <v>117.7</v>
      </c>
      <c r="X1451" s="3"/>
    </row>
    <row r="1452" spans="14:24" x14ac:dyDescent="0.3">
      <c r="N1452" s="1" t="s">
        <v>6853</v>
      </c>
      <c r="O1452" s="1" t="s">
        <v>9733</v>
      </c>
      <c r="P1452" t="s">
        <v>9734</v>
      </c>
      <c r="Q1452">
        <v>1.09E-2</v>
      </c>
      <c r="R1452" s="5">
        <f t="shared" si="22"/>
        <v>1.0899999999999999E-4</v>
      </c>
      <c r="T1452" s="1" t="s">
        <v>1897</v>
      </c>
      <c r="U1452" s="3">
        <v>33.6683316177267</v>
      </c>
      <c r="V1452" s="3">
        <v>1.8</v>
      </c>
      <c r="W1452" s="3" t="s">
        <v>206</v>
      </c>
      <c r="X1452" s="3"/>
    </row>
    <row r="1453" spans="14:24" x14ac:dyDescent="0.3">
      <c r="N1453" s="1" t="s">
        <v>6853</v>
      </c>
      <c r="O1453" s="1" t="s">
        <v>9735</v>
      </c>
      <c r="P1453" t="s">
        <v>9736</v>
      </c>
      <c r="Q1453">
        <v>1.09E-2</v>
      </c>
      <c r="R1453" s="5">
        <f t="shared" si="22"/>
        <v>1.0899999999999999E-4</v>
      </c>
      <c r="T1453" s="1" t="s">
        <v>1818</v>
      </c>
      <c r="U1453" s="3">
        <v>7.1639150309400002</v>
      </c>
      <c r="V1453" s="3">
        <v>-25.373000000000001</v>
      </c>
      <c r="W1453" s="3" t="s">
        <v>206</v>
      </c>
      <c r="X1453" s="3"/>
    </row>
    <row r="1454" spans="14:24" x14ac:dyDescent="0.3">
      <c r="N1454" s="1" t="s">
        <v>6853</v>
      </c>
      <c r="O1454" s="1" t="s">
        <v>9737</v>
      </c>
      <c r="P1454" t="s">
        <v>9738</v>
      </c>
      <c r="Q1454">
        <v>1.09E-2</v>
      </c>
      <c r="R1454" s="5">
        <f t="shared" si="22"/>
        <v>1.0899999999999999E-4</v>
      </c>
      <c r="T1454" s="1" t="s">
        <v>1700</v>
      </c>
      <c r="U1454" s="3">
        <v>7.8040268456375799</v>
      </c>
      <c r="V1454" s="3">
        <v>9.1310000000000002</v>
      </c>
      <c r="W1454" s="3" t="s">
        <v>206</v>
      </c>
      <c r="X1454" s="3"/>
    </row>
    <row r="1455" spans="14:24" x14ac:dyDescent="0.3">
      <c r="N1455" s="1" t="s">
        <v>6853</v>
      </c>
      <c r="O1455" s="1" t="s">
        <v>9739</v>
      </c>
      <c r="P1455" t="s">
        <v>9740</v>
      </c>
      <c r="Q1455">
        <v>1.09E-2</v>
      </c>
      <c r="R1455" s="5">
        <f t="shared" si="22"/>
        <v>1.0899999999999999E-4</v>
      </c>
      <c r="T1455" s="1" t="s">
        <v>1678</v>
      </c>
      <c r="U1455" s="3">
        <v>7.7167002406076799</v>
      </c>
      <c r="V1455" s="3">
        <v>4.3410000000000002</v>
      </c>
      <c r="W1455" s="3">
        <v>8.7885000000000009</v>
      </c>
      <c r="X1455" s="3"/>
    </row>
    <row r="1456" spans="14:24" x14ac:dyDescent="0.3">
      <c r="N1456" s="1" t="s">
        <v>6853</v>
      </c>
      <c r="O1456" s="1" t="s">
        <v>9741</v>
      </c>
      <c r="P1456" t="s">
        <v>9742</v>
      </c>
      <c r="Q1456">
        <v>1.09E-2</v>
      </c>
      <c r="R1456" s="5">
        <f t="shared" si="22"/>
        <v>1.0899999999999999E-4</v>
      </c>
      <c r="T1456" s="1" t="s">
        <v>2039</v>
      </c>
      <c r="U1456" s="3">
        <v>8.1690004381352992</v>
      </c>
      <c r="V1456" s="3">
        <v>0</v>
      </c>
      <c r="W1456" s="3" t="s">
        <v>206</v>
      </c>
      <c r="X1456" s="3"/>
    </row>
    <row r="1457" spans="14:24" x14ac:dyDescent="0.3">
      <c r="N1457" s="1" t="s">
        <v>6853</v>
      </c>
      <c r="O1457" s="1" t="s">
        <v>9743</v>
      </c>
      <c r="P1457" t="s">
        <v>9744</v>
      </c>
      <c r="Q1457">
        <v>1.09E-2</v>
      </c>
      <c r="R1457" s="5">
        <f t="shared" si="22"/>
        <v>1.0899999999999999E-4</v>
      </c>
      <c r="T1457" s="1" t="s">
        <v>2217</v>
      </c>
      <c r="U1457" s="3">
        <v>14.472827567817101</v>
      </c>
      <c r="V1457" s="3">
        <v>16.152999999999999</v>
      </c>
      <c r="W1457" s="3" t="s">
        <v>206</v>
      </c>
      <c r="X1457" s="3"/>
    </row>
    <row r="1458" spans="14:24" x14ac:dyDescent="0.3">
      <c r="N1458" s="1" t="s">
        <v>6853</v>
      </c>
      <c r="O1458" s="1" t="s">
        <v>9745</v>
      </c>
      <c r="P1458" t="s">
        <v>9746</v>
      </c>
      <c r="Q1458">
        <v>1.09E-2</v>
      </c>
      <c r="R1458" s="5">
        <f t="shared" si="22"/>
        <v>1.0899999999999999E-4</v>
      </c>
      <c r="T1458" s="1" t="s">
        <v>1669</v>
      </c>
      <c r="U1458" s="3">
        <v>5.9639500146935003</v>
      </c>
      <c r="V1458" s="3">
        <v>-0.19700000000000001</v>
      </c>
      <c r="W1458" s="3">
        <v>13.238</v>
      </c>
      <c r="X1458" s="3"/>
    </row>
    <row r="1459" spans="14:24" x14ac:dyDescent="0.3">
      <c r="N1459" s="1" t="s">
        <v>6853</v>
      </c>
      <c r="O1459" s="1" t="s">
        <v>9747</v>
      </c>
      <c r="P1459" t="s">
        <v>9748</v>
      </c>
      <c r="Q1459">
        <v>1.09E-2</v>
      </c>
      <c r="R1459" s="5">
        <f t="shared" si="22"/>
        <v>1.0899999999999999E-4</v>
      </c>
      <c r="T1459" s="1" t="s">
        <v>1968</v>
      </c>
      <c r="U1459" s="3">
        <v>12.6414893384687</v>
      </c>
      <c r="V1459" s="3">
        <v>1.407</v>
      </c>
      <c r="W1459" s="3" t="s">
        <v>206</v>
      </c>
      <c r="X1459" s="3"/>
    </row>
    <row r="1460" spans="14:24" x14ac:dyDescent="0.3">
      <c r="N1460" s="1" t="s">
        <v>6853</v>
      </c>
      <c r="O1460" s="1" t="s">
        <v>9749</v>
      </c>
      <c r="P1460" t="s">
        <v>9750</v>
      </c>
      <c r="Q1460">
        <v>1.09E-2</v>
      </c>
      <c r="R1460" s="5">
        <f t="shared" si="22"/>
        <v>1.0899999999999999E-4</v>
      </c>
      <c r="T1460" s="1" t="s">
        <v>2333</v>
      </c>
      <c r="U1460" s="3">
        <v>8.1965145512402398</v>
      </c>
      <c r="V1460" s="3">
        <v>-2.5110000000000001</v>
      </c>
      <c r="W1460" s="3" t="s">
        <v>206</v>
      </c>
      <c r="X1460" s="3"/>
    </row>
    <row r="1461" spans="14:24" x14ac:dyDescent="0.3">
      <c r="N1461" s="1" t="s">
        <v>6853</v>
      </c>
      <c r="O1461" s="1" t="s">
        <v>9751</v>
      </c>
      <c r="P1461" t="s">
        <v>9752</v>
      </c>
      <c r="Q1461">
        <v>1.0800000000000001E-2</v>
      </c>
      <c r="R1461" s="5">
        <f t="shared" si="22"/>
        <v>1.0800000000000001E-4</v>
      </c>
      <c r="T1461" s="1" t="s">
        <v>1892</v>
      </c>
      <c r="U1461" s="3">
        <v>9.8745590591999992</v>
      </c>
      <c r="V1461" s="3">
        <v>0</v>
      </c>
      <c r="W1461" s="3">
        <v>21.8</v>
      </c>
      <c r="X1461" s="3"/>
    </row>
    <row r="1462" spans="14:24" x14ac:dyDescent="0.3">
      <c r="N1462" s="1" t="s">
        <v>6853</v>
      </c>
      <c r="O1462" s="1" t="s">
        <v>9753</v>
      </c>
      <c r="P1462" t="s">
        <v>9754</v>
      </c>
      <c r="Q1462">
        <v>1.0800000000000001E-2</v>
      </c>
      <c r="R1462" s="5">
        <f t="shared" si="22"/>
        <v>1.0800000000000001E-4</v>
      </c>
      <c r="T1462" s="1" t="s">
        <v>2012</v>
      </c>
      <c r="U1462" s="3">
        <v>9.5506151005</v>
      </c>
      <c r="V1462" s="3">
        <v>12.388999999999999</v>
      </c>
      <c r="W1462" s="3">
        <v>10.315</v>
      </c>
      <c r="X1462" s="3"/>
    </row>
    <row r="1463" spans="14:24" x14ac:dyDescent="0.3">
      <c r="N1463" s="1" t="s">
        <v>6853</v>
      </c>
      <c r="O1463" s="1" t="s">
        <v>9755</v>
      </c>
      <c r="P1463" t="s">
        <v>9756</v>
      </c>
      <c r="Q1463">
        <v>1.0800000000000001E-2</v>
      </c>
      <c r="R1463" s="5">
        <f t="shared" si="22"/>
        <v>1.0800000000000001E-4</v>
      </c>
      <c r="T1463" s="1" t="s">
        <v>1946</v>
      </c>
      <c r="U1463" s="3">
        <v>12.1308572422988</v>
      </c>
      <c r="V1463" s="3">
        <v>12.34</v>
      </c>
      <c r="W1463" s="3">
        <v>6.3103300000000004</v>
      </c>
      <c r="X1463" s="3"/>
    </row>
    <row r="1464" spans="14:24" x14ac:dyDescent="0.3">
      <c r="N1464" s="1" t="s">
        <v>6853</v>
      </c>
      <c r="O1464" s="1" t="s">
        <v>9757</v>
      </c>
      <c r="P1464" t="s">
        <v>9758</v>
      </c>
      <c r="Q1464">
        <v>1.0800000000000001E-2</v>
      </c>
      <c r="R1464" s="5">
        <f t="shared" si="22"/>
        <v>1.0800000000000001E-4</v>
      </c>
      <c r="T1464" s="1" t="s">
        <v>1894</v>
      </c>
      <c r="U1464" s="3">
        <v>8.6956024573355997</v>
      </c>
      <c r="V1464" s="3">
        <v>5.5229999999999997</v>
      </c>
      <c r="W1464" s="3">
        <v>7.9</v>
      </c>
      <c r="X1464" s="3"/>
    </row>
    <row r="1465" spans="14:24" x14ac:dyDescent="0.3">
      <c r="N1465" s="1" t="s">
        <v>6853</v>
      </c>
      <c r="O1465" s="1" t="s">
        <v>9759</v>
      </c>
      <c r="P1465" t="s">
        <v>9760</v>
      </c>
      <c r="Q1465">
        <v>1.0800000000000001E-2</v>
      </c>
      <c r="R1465" s="5">
        <f t="shared" si="22"/>
        <v>1.0800000000000001E-4</v>
      </c>
      <c r="T1465" s="1" t="s">
        <v>674</v>
      </c>
      <c r="U1465" s="3">
        <v>6.4781052158889398</v>
      </c>
      <c r="V1465" s="3">
        <v>25.709</v>
      </c>
      <c r="W1465" s="3">
        <v>3.2593299999999998</v>
      </c>
      <c r="X1465" s="3"/>
    </row>
    <row r="1466" spans="14:24" x14ac:dyDescent="0.3">
      <c r="N1466" s="1" t="s">
        <v>6853</v>
      </c>
      <c r="O1466" s="1" t="s">
        <v>9761</v>
      </c>
      <c r="P1466" t="s">
        <v>9762</v>
      </c>
      <c r="Q1466">
        <v>1.0800000000000001E-2</v>
      </c>
      <c r="R1466" s="5">
        <f t="shared" si="22"/>
        <v>1.0800000000000001E-4</v>
      </c>
      <c r="T1466" s="1" t="s">
        <v>904</v>
      </c>
      <c r="U1466" s="3">
        <v>12.3357153325101</v>
      </c>
      <c r="V1466" s="3">
        <v>26.327999999999999</v>
      </c>
      <c r="W1466" s="3">
        <v>12.339</v>
      </c>
      <c r="X1466" s="3"/>
    </row>
    <row r="1467" spans="14:24" x14ac:dyDescent="0.3">
      <c r="N1467" s="1" t="s">
        <v>6853</v>
      </c>
      <c r="O1467" s="1" t="s">
        <v>9763</v>
      </c>
      <c r="P1467" t="s">
        <v>9764</v>
      </c>
      <c r="Q1467">
        <v>1.0800000000000001E-2</v>
      </c>
      <c r="R1467" s="5">
        <f t="shared" si="22"/>
        <v>1.0800000000000001E-4</v>
      </c>
      <c r="T1467" s="1" t="s">
        <v>1997</v>
      </c>
      <c r="U1467" s="3">
        <v>7.9092415388378203</v>
      </c>
      <c r="V1467" s="3">
        <v>1.909</v>
      </c>
      <c r="W1467" s="3" t="s">
        <v>206</v>
      </c>
      <c r="X1467" s="3"/>
    </row>
    <row r="1468" spans="14:24" x14ac:dyDescent="0.3">
      <c r="N1468" s="1" t="s">
        <v>6853</v>
      </c>
      <c r="O1468" s="1" t="s">
        <v>9765</v>
      </c>
      <c r="P1468" t="s">
        <v>9766</v>
      </c>
      <c r="Q1468">
        <v>1.0800000000000001E-2</v>
      </c>
      <c r="R1468" s="5">
        <f t="shared" si="22"/>
        <v>1.0800000000000001E-4</v>
      </c>
      <c r="T1468" s="1" t="s">
        <v>855</v>
      </c>
      <c r="U1468" s="3">
        <v>23.566617608408901</v>
      </c>
      <c r="V1468" s="3">
        <v>1.986</v>
      </c>
      <c r="W1468" s="3">
        <v>5.9175000000000004</v>
      </c>
      <c r="X1468" s="3"/>
    </row>
    <row r="1469" spans="14:24" x14ac:dyDescent="0.3">
      <c r="N1469" s="1" t="s">
        <v>6853</v>
      </c>
      <c r="O1469" s="1" t="s">
        <v>9767</v>
      </c>
      <c r="P1469" t="s">
        <v>9768</v>
      </c>
      <c r="Q1469">
        <v>1.0699999999999999E-2</v>
      </c>
      <c r="R1469" s="5">
        <f t="shared" si="22"/>
        <v>1.07E-4</v>
      </c>
      <c r="T1469" s="1" t="s">
        <v>2145</v>
      </c>
      <c r="U1469" s="3">
        <v>23.2235962260694</v>
      </c>
      <c r="V1469" s="3">
        <v>16.539000000000001</v>
      </c>
      <c r="W1469" s="3" t="s">
        <v>206</v>
      </c>
      <c r="X1469" s="3"/>
    </row>
    <row r="1470" spans="14:24" x14ac:dyDescent="0.3">
      <c r="N1470" s="1" t="s">
        <v>6853</v>
      </c>
      <c r="O1470" s="1" t="s">
        <v>9769</v>
      </c>
      <c r="P1470" t="s">
        <v>9770</v>
      </c>
      <c r="Q1470">
        <v>1.0699999999999999E-2</v>
      </c>
      <c r="R1470" s="5">
        <f t="shared" si="22"/>
        <v>1.07E-4</v>
      </c>
      <c r="T1470" s="1" t="s">
        <v>1986</v>
      </c>
      <c r="U1470" s="3">
        <v>37.355248859918198</v>
      </c>
      <c r="V1470" s="3">
        <v>22.965</v>
      </c>
      <c r="W1470" s="3">
        <v>21.487500000000001</v>
      </c>
      <c r="X1470" s="3"/>
    </row>
    <row r="1471" spans="14:24" x14ac:dyDescent="0.3">
      <c r="N1471" s="1" t="s">
        <v>6853</v>
      </c>
      <c r="O1471" s="1" t="s">
        <v>9771</v>
      </c>
      <c r="P1471" t="s">
        <v>9772</v>
      </c>
      <c r="Q1471">
        <v>1.0699999999999999E-2</v>
      </c>
      <c r="R1471" s="5">
        <f t="shared" si="22"/>
        <v>1.07E-4</v>
      </c>
      <c r="T1471" s="1" t="s">
        <v>1930</v>
      </c>
      <c r="U1471" s="3">
        <v>11.508862457767499</v>
      </c>
      <c r="V1471" s="3">
        <v>10.881</v>
      </c>
      <c r="W1471" s="3">
        <v>12.6875</v>
      </c>
      <c r="X1471" s="3"/>
    </row>
    <row r="1472" spans="14:24" x14ac:dyDescent="0.3">
      <c r="N1472" s="1" t="s">
        <v>6853</v>
      </c>
      <c r="O1472" s="1" t="s">
        <v>9773</v>
      </c>
      <c r="P1472" t="s">
        <v>9774</v>
      </c>
      <c r="Q1472">
        <v>1.0699999999999999E-2</v>
      </c>
      <c r="R1472" s="5">
        <f t="shared" si="22"/>
        <v>1.07E-4</v>
      </c>
      <c r="T1472" s="1" t="s">
        <v>1783</v>
      </c>
      <c r="U1472" s="3">
        <v>4.5535528263190299</v>
      </c>
      <c r="V1472" s="3">
        <v>-10.569000000000001</v>
      </c>
      <c r="W1472" s="3">
        <v>10.45133</v>
      </c>
      <c r="X1472" s="3"/>
    </row>
    <row r="1473" spans="14:24" x14ac:dyDescent="0.3">
      <c r="N1473" s="1" t="s">
        <v>6853</v>
      </c>
      <c r="O1473" s="1" t="s">
        <v>9775</v>
      </c>
      <c r="P1473" t="s">
        <v>9776</v>
      </c>
      <c r="Q1473">
        <v>1.0699999999999999E-2</v>
      </c>
      <c r="R1473" s="5">
        <f t="shared" si="22"/>
        <v>1.07E-4</v>
      </c>
      <c r="T1473" s="1" t="s">
        <v>1803</v>
      </c>
      <c r="U1473" s="3">
        <v>8.6328808108563901</v>
      </c>
      <c r="V1473" s="3">
        <v>-6.282</v>
      </c>
      <c r="W1473" s="3" t="s">
        <v>206</v>
      </c>
      <c r="X1473" s="3"/>
    </row>
    <row r="1474" spans="14:24" x14ac:dyDescent="0.3">
      <c r="N1474" s="1" t="s">
        <v>6853</v>
      </c>
      <c r="O1474" s="1" t="s">
        <v>9777</v>
      </c>
      <c r="P1474" t="s">
        <v>9778</v>
      </c>
      <c r="Q1474">
        <v>1.06E-2</v>
      </c>
      <c r="R1474" s="5">
        <f t="shared" si="22"/>
        <v>1.06E-4</v>
      </c>
      <c r="T1474" s="1" t="s">
        <v>1990</v>
      </c>
      <c r="U1474" s="3">
        <v>17.695038976506201</v>
      </c>
      <c r="V1474" s="3">
        <v>3.6110000000000002</v>
      </c>
      <c r="W1474" s="3" t="s">
        <v>206</v>
      </c>
      <c r="X1474" s="3"/>
    </row>
    <row r="1475" spans="14:24" x14ac:dyDescent="0.3">
      <c r="N1475" s="1" t="s">
        <v>6853</v>
      </c>
      <c r="O1475" s="1" t="s">
        <v>9779</v>
      </c>
      <c r="P1475" t="s">
        <v>9780</v>
      </c>
      <c r="Q1475">
        <v>1.06E-2</v>
      </c>
      <c r="R1475" s="5">
        <f t="shared" si="22"/>
        <v>1.06E-4</v>
      </c>
      <c r="T1475" s="1" t="s">
        <v>1703</v>
      </c>
      <c r="U1475" s="3">
        <v>21.156873621126302</v>
      </c>
      <c r="V1475" s="3">
        <v>56.045999999999999</v>
      </c>
      <c r="W1475" s="3">
        <v>5.8369999999999997</v>
      </c>
      <c r="X1475" s="3"/>
    </row>
    <row r="1476" spans="14:24" x14ac:dyDescent="0.3">
      <c r="N1476" s="1" t="s">
        <v>6853</v>
      </c>
      <c r="O1476" s="1" t="s">
        <v>9781</v>
      </c>
      <c r="P1476" t="s">
        <v>9782</v>
      </c>
      <c r="Q1476">
        <v>1.06E-2</v>
      </c>
      <c r="R1476" s="5">
        <f t="shared" si="22"/>
        <v>1.06E-4</v>
      </c>
      <c r="T1476" s="1" t="s">
        <v>1906</v>
      </c>
      <c r="U1476" s="3">
        <v>8.0181833302591095</v>
      </c>
      <c r="V1476" s="3">
        <v>7.5650000000000004</v>
      </c>
      <c r="W1476" s="3" t="s">
        <v>206</v>
      </c>
      <c r="X1476" s="3"/>
    </row>
    <row r="1477" spans="14:24" x14ac:dyDescent="0.3">
      <c r="N1477" s="1" t="s">
        <v>6853</v>
      </c>
      <c r="O1477" s="1" t="s">
        <v>9783</v>
      </c>
      <c r="P1477" t="s">
        <v>9784</v>
      </c>
      <c r="Q1477">
        <v>1.06E-2</v>
      </c>
      <c r="R1477" s="5">
        <f t="shared" si="22"/>
        <v>1.06E-4</v>
      </c>
      <c r="T1477" s="1" t="s">
        <v>1904</v>
      </c>
      <c r="U1477" s="3">
        <v>6.37914090003519</v>
      </c>
      <c r="V1477" s="3">
        <v>1.7190000000000001</v>
      </c>
      <c r="W1477" s="3">
        <v>-14.169</v>
      </c>
      <c r="X1477" s="3"/>
    </row>
    <row r="1478" spans="14:24" x14ac:dyDescent="0.3">
      <c r="N1478" s="1" t="s">
        <v>6853</v>
      </c>
      <c r="O1478" s="1" t="s">
        <v>9785</v>
      </c>
      <c r="P1478" t="s">
        <v>9786</v>
      </c>
      <c r="Q1478">
        <v>1.06E-2</v>
      </c>
      <c r="R1478" s="5">
        <f t="shared" si="22"/>
        <v>1.06E-4</v>
      </c>
      <c r="T1478" s="1" t="s">
        <v>2774</v>
      </c>
      <c r="U1478" s="3">
        <v>9.8270513704789995</v>
      </c>
      <c r="V1478" s="3">
        <v>-12.936999999999999</v>
      </c>
      <c r="W1478" s="3" t="s">
        <v>206</v>
      </c>
      <c r="X1478" s="3"/>
    </row>
    <row r="1479" spans="14:24" x14ac:dyDescent="0.3">
      <c r="N1479" s="1" t="s">
        <v>6853</v>
      </c>
      <c r="O1479" s="1" t="s">
        <v>9787</v>
      </c>
      <c r="P1479" t="s">
        <v>9788</v>
      </c>
      <c r="Q1479">
        <v>1.06E-2</v>
      </c>
      <c r="R1479" s="5">
        <f t="shared" si="22"/>
        <v>1.06E-4</v>
      </c>
      <c r="T1479" s="1" t="s">
        <v>2153</v>
      </c>
      <c r="U1479" s="3">
        <v>8.5616317762725505</v>
      </c>
      <c r="V1479" s="3">
        <v>-0.34599999999999997</v>
      </c>
      <c r="W1479" s="3" t="s">
        <v>206</v>
      </c>
      <c r="X1479" s="3"/>
    </row>
    <row r="1480" spans="14:24" x14ac:dyDescent="0.3">
      <c r="N1480" s="1" t="s">
        <v>6853</v>
      </c>
      <c r="O1480" s="1" t="s">
        <v>9789</v>
      </c>
      <c r="P1480" t="s">
        <v>9790</v>
      </c>
      <c r="Q1480">
        <v>1.06E-2</v>
      </c>
      <c r="R1480" s="5">
        <f t="shared" si="22"/>
        <v>1.06E-4</v>
      </c>
      <c r="T1480" s="1" t="s">
        <v>2218</v>
      </c>
      <c r="U1480" s="3">
        <v>11.4669611501098</v>
      </c>
      <c r="V1480" s="3">
        <v>42.741999999999997</v>
      </c>
      <c r="W1480" s="3" t="s">
        <v>206</v>
      </c>
      <c r="X1480" s="3"/>
    </row>
    <row r="1481" spans="14:24" x14ac:dyDescent="0.3">
      <c r="N1481" s="1" t="s">
        <v>6853</v>
      </c>
      <c r="O1481" s="1" t="s">
        <v>9791</v>
      </c>
      <c r="P1481" t="s">
        <v>9792</v>
      </c>
      <c r="Q1481">
        <v>1.06E-2</v>
      </c>
      <c r="R1481" s="5">
        <f t="shared" ref="R1481:R1544" si="23">Q1481/100</f>
        <v>1.06E-4</v>
      </c>
      <c r="T1481" s="1" t="s">
        <v>2195</v>
      </c>
      <c r="U1481" s="3">
        <v>6.5286393565217402</v>
      </c>
      <c r="V1481" s="3">
        <v>-8.0969999999999995</v>
      </c>
      <c r="W1481" s="3">
        <v>5.3025000000000002</v>
      </c>
      <c r="X1481" s="3"/>
    </row>
    <row r="1482" spans="14:24" x14ac:dyDescent="0.3">
      <c r="N1482" s="1" t="s">
        <v>6853</v>
      </c>
      <c r="O1482" s="1" t="s">
        <v>9793</v>
      </c>
      <c r="P1482" t="s">
        <v>9794</v>
      </c>
      <c r="Q1482">
        <v>1.06E-2</v>
      </c>
      <c r="R1482" s="5">
        <f t="shared" si="23"/>
        <v>1.06E-4</v>
      </c>
      <c r="T1482" s="1" t="s">
        <v>1846</v>
      </c>
      <c r="U1482" s="3">
        <v>17.654706817800001</v>
      </c>
      <c r="V1482" s="3">
        <v>13.513999999999999</v>
      </c>
      <c r="W1482" s="3" t="s">
        <v>206</v>
      </c>
      <c r="X1482" s="3"/>
    </row>
    <row r="1483" spans="14:24" x14ac:dyDescent="0.3">
      <c r="N1483" s="1" t="s">
        <v>6853</v>
      </c>
      <c r="O1483" s="1" t="s">
        <v>9795</v>
      </c>
      <c r="P1483" t="s">
        <v>9796</v>
      </c>
      <c r="Q1483">
        <v>1.06E-2</v>
      </c>
      <c r="R1483" s="5">
        <f t="shared" si="23"/>
        <v>1.06E-4</v>
      </c>
      <c r="T1483" s="1" t="s">
        <v>1888</v>
      </c>
      <c r="U1483" s="3">
        <v>7.98878413828196</v>
      </c>
      <c r="V1483" s="3">
        <v>-3.26</v>
      </c>
      <c r="W1483" s="3">
        <v>3.8250000000000002</v>
      </c>
      <c r="X1483" s="3"/>
    </row>
    <row r="1484" spans="14:24" x14ac:dyDescent="0.3">
      <c r="N1484" s="1" t="s">
        <v>6853</v>
      </c>
      <c r="O1484" t="s">
        <v>9797</v>
      </c>
      <c r="P1484" t="s">
        <v>9798</v>
      </c>
      <c r="Q1484">
        <v>1.06E-2</v>
      </c>
      <c r="R1484" s="5">
        <f t="shared" si="23"/>
        <v>1.06E-4</v>
      </c>
      <c r="T1484" s="1" t="s">
        <v>1969</v>
      </c>
      <c r="U1484" s="3">
        <v>17.600414992495399</v>
      </c>
      <c r="V1484" s="3">
        <v>-4.8360000000000003</v>
      </c>
      <c r="W1484" s="3" t="s">
        <v>206</v>
      </c>
      <c r="X1484" s="3"/>
    </row>
    <row r="1485" spans="14:24" x14ac:dyDescent="0.3">
      <c r="N1485" s="1" t="s">
        <v>6853</v>
      </c>
      <c r="O1485" s="1" t="s">
        <v>9799</v>
      </c>
      <c r="P1485" t="s">
        <v>9800</v>
      </c>
      <c r="Q1485">
        <v>1.0500000000000001E-2</v>
      </c>
      <c r="R1485" s="5">
        <f t="shared" si="23"/>
        <v>1.05E-4</v>
      </c>
      <c r="T1485" s="1" t="s">
        <v>2185</v>
      </c>
      <c r="U1485" s="3">
        <v>22.4686646352</v>
      </c>
      <c r="V1485" s="3">
        <v>0</v>
      </c>
      <c r="W1485" s="3">
        <v>16.149999999999999</v>
      </c>
      <c r="X1485" s="3"/>
    </row>
    <row r="1486" spans="14:24" x14ac:dyDescent="0.3">
      <c r="N1486" s="1" t="s">
        <v>6853</v>
      </c>
      <c r="O1486" s="1" t="s">
        <v>9801</v>
      </c>
      <c r="P1486" t="s">
        <v>9802</v>
      </c>
      <c r="Q1486">
        <v>1.0500000000000001E-2</v>
      </c>
      <c r="R1486" s="5">
        <f t="shared" si="23"/>
        <v>1.05E-4</v>
      </c>
      <c r="T1486" s="1" t="s">
        <v>793</v>
      </c>
      <c r="U1486" s="3">
        <v>13.052344531772</v>
      </c>
      <c r="V1486" s="3">
        <v>0</v>
      </c>
      <c r="W1486" s="3" t="s">
        <v>206</v>
      </c>
      <c r="X1486" s="3"/>
    </row>
    <row r="1487" spans="14:24" x14ac:dyDescent="0.3">
      <c r="N1487" s="1" t="s">
        <v>6853</v>
      </c>
      <c r="O1487" s="1" t="s">
        <v>9803</v>
      </c>
      <c r="P1487" t="s">
        <v>9804</v>
      </c>
      <c r="Q1487">
        <v>1.0500000000000001E-2</v>
      </c>
      <c r="R1487" s="5">
        <f t="shared" si="23"/>
        <v>1.05E-4</v>
      </c>
      <c r="T1487" s="1" t="s">
        <v>2729</v>
      </c>
      <c r="U1487" s="3">
        <v>31.4845791402599</v>
      </c>
      <c r="V1487" s="3">
        <v>0</v>
      </c>
      <c r="W1487" s="3">
        <v>32.299999999999997</v>
      </c>
      <c r="X1487" s="3"/>
    </row>
    <row r="1488" spans="14:24" x14ac:dyDescent="0.3">
      <c r="N1488" s="1" t="s">
        <v>6853</v>
      </c>
      <c r="O1488" s="1" t="s">
        <v>9805</v>
      </c>
      <c r="P1488" t="s">
        <v>9806</v>
      </c>
      <c r="Q1488">
        <v>1.0500000000000001E-2</v>
      </c>
      <c r="R1488" s="5">
        <f t="shared" si="23"/>
        <v>1.05E-4</v>
      </c>
      <c r="T1488" s="1" t="s">
        <v>1976</v>
      </c>
      <c r="U1488" s="3">
        <v>14.901321926730001</v>
      </c>
      <c r="V1488" s="3">
        <v>5.6559999999999997</v>
      </c>
      <c r="W1488" s="3">
        <v>110.2</v>
      </c>
      <c r="X1488" s="3"/>
    </row>
    <row r="1489" spans="14:24" x14ac:dyDescent="0.3">
      <c r="N1489" s="1" t="s">
        <v>6853</v>
      </c>
      <c r="O1489" s="1" t="s">
        <v>9807</v>
      </c>
      <c r="P1489" t="s">
        <v>9808</v>
      </c>
      <c r="Q1489">
        <v>1.0500000000000001E-2</v>
      </c>
      <c r="R1489" s="5">
        <f t="shared" si="23"/>
        <v>1.05E-4</v>
      </c>
      <c r="T1489" s="1" t="s">
        <v>1866</v>
      </c>
      <c r="U1489" s="3">
        <v>56.4565420999498</v>
      </c>
      <c r="V1489" s="3">
        <v>15.262</v>
      </c>
      <c r="W1489" s="3">
        <v>13.919</v>
      </c>
      <c r="X1489" s="3"/>
    </row>
    <row r="1490" spans="14:24" x14ac:dyDescent="0.3">
      <c r="N1490" s="1" t="s">
        <v>6853</v>
      </c>
      <c r="O1490" s="1" t="s">
        <v>9809</v>
      </c>
      <c r="P1490" t="s">
        <v>9810</v>
      </c>
      <c r="Q1490">
        <v>1.0500000000000001E-2</v>
      </c>
      <c r="R1490" s="5">
        <f t="shared" si="23"/>
        <v>1.05E-4</v>
      </c>
      <c r="T1490" s="1" t="s">
        <v>2237</v>
      </c>
      <c r="U1490" s="3">
        <v>9.2942519722724004</v>
      </c>
      <c r="V1490" s="3">
        <v>11.928000000000001</v>
      </c>
      <c r="W1490" s="3">
        <v>10</v>
      </c>
      <c r="X1490" s="3"/>
    </row>
    <row r="1491" spans="14:24" x14ac:dyDescent="0.3">
      <c r="N1491" s="1" t="s">
        <v>6853</v>
      </c>
      <c r="O1491" s="1" t="s">
        <v>9811</v>
      </c>
      <c r="P1491" t="s">
        <v>9812</v>
      </c>
      <c r="Q1491">
        <v>1.0500000000000001E-2</v>
      </c>
      <c r="R1491" s="5">
        <f t="shared" si="23"/>
        <v>1.05E-4</v>
      </c>
      <c r="T1491" s="1" t="s">
        <v>2018</v>
      </c>
      <c r="U1491" s="3">
        <v>10.273998302286</v>
      </c>
      <c r="V1491" s="3">
        <v>14.038</v>
      </c>
      <c r="W1491" s="3">
        <v>4.3</v>
      </c>
      <c r="X1491" s="3"/>
    </row>
    <row r="1492" spans="14:24" x14ac:dyDescent="0.3">
      <c r="N1492" s="1" t="s">
        <v>6853</v>
      </c>
      <c r="O1492" s="1" t="s">
        <v>9813</v>
      </c>
      <c r="P1492" t="s">
        <v>9814</v>
      </c>
      <c r="Q1492">
        <v>1.0500000000000001E-2</v>
      </c>
      <c r="R1492" s="5">
        <f t="shared" si="23"/>
        <v>1.05E-4</v>
      </c>
      <c r="T1492" s="1" t="s">
        <v>2694</v>
      </c>
      <c r="U1492" s="3">
        <v>9.4541158348880607</v>
      </c>
      <c r="V1492" s="3">
        <v>28.338999999999999</v>
      </c>
      <c r="W1492" s="3" t="s">
        <v>206</v>
      </c>
      <c r="X1492" s="3"/>
    </row>
    <row r="1493" spans="14:24" x14ac:dyDescent="0.3">
      <c r="N1493" s="1" t="s">
        <v>6853</v>
      </c>
      <c r="O1493" s="1" t="s">
        <v>9815</v>
      </c>
      <c r="P1493" t="s">
        <v>9816</v>
      </c>
      <c r="Q1493">
        <v>1.0500000000000001E-2</v>
      </c>
      <c r="R1493" s="5">
        <f t="shared" si="23"/>
        <v>1.05E-4</v>
      </c>
      <c r="T1493" s="1" t="s">
        <v>2043</v>
      </c>
      <c r="U1493" s="3">
        <v>11.9974568294548</v>
      </c>
      <c r="V1493" s="3">
        <v>6.4660000000000002</v>
      </c>
      <c r="W1493" s="3">
        <v>-9.4175000000000004</v>
      </c>
      <c r="X1493" s="3"/>
    </row>
    <row r="1494" spans="14:24" x14ac:dyDescent="0.3">
      <c r="N1494" s="1" t="s">
        <v>6853</v>
      </c>
      <c r="O1494" s="1" t="s">
        <v>9817</v>
      </c>
      <c r="P1494" t="s">
        <v>9818</v>
      </c>
      <c r="Q1494">
        <v>1.0500000000000001E-2</v>
      </c>
      <c r="R1494" s="5">
        <f t="shared" si="23"/>
        <v>1.05E-4</v>
      </c>
      <c r="T1494" s="1" t="s">
        <v>1610</v>
      </c>
      <c r="U1494" s="3">
        <v>8.7304320083820901</v>
      </c>
      <c r="V1494" s="3">
        <v>-35.424999999999997</v>
      </c>
      <c r="W1494" s="3" t="s">
        <v>206</v>
      </c>
      <c r="X1494" s="3"/>
    </row>
    <row r="1495" spans="14:24" x14ac:dyDescent="0.3">
      <c r="N1495" s="1" t="s">
        <v>6853</v>
      </c>
      <c r="O1495" s="1" t="s">
        <v>9819</v>
      </c>
      <c r="P1495" t="s">
        <v>9820</v>
      </c>
      <c r="Q1495">
        <v>1.0500000000000001E-2</v>
      </c>
      <c r="R1495" s="5">
        <f t="shared" si="23"/>
        <v>1.05E-4</v>
      </c>
      <c r="T1495" s="1" t="s">
        <v>2713</v>
      </c>
      <c r="U1495" s="3">
        <v>15.29704659882</v>
      </c>
      <c r="V1495" s="3">
        <v>0</v>
      </c>
      <c r="W1495" s="3">
        <v>19.7</v>
      </c>
      <c r="X1495" s="3"/>
    </row>
    <row r="1496" spans="14:24" x14ac:dyDescent="0.3">
      <c r="N1496" s="1" t="s">
        <v>6853</v>
      </c>
      <c r="O1496" s="1" t="s">
        <v>9821</v>
      </c>
      <c r="P1496" t="s">
        <v>9822</v>
      </c>
      <c r="Q1496">
        <v>1.04E-2</v>
      </c>
      <c r="R1496" s="5">
        <f t="shared" si="23"/>
        <v>1.0399999999999999E-4</v>
      </c>
      <c r="T1496" s="1" t="s">
        <v>1886</v>
      </c>
      <c r="U1496" s="3">
        <v>13.589018758756501</v>
      </c>
      <c r="V1496" s="3">
        <v>7.242</v>
      </c>
      <c r="W1496" s="3" t="s">
        <v>206</v>
      </c>
      <c r="X1496" s="3"/>
    </row>
    <row r="1497" spans="14:24" x14ac:dyDescent="0.3">
      <c r="N1497" s="1" t="s">
        <v>6853</v>
      </c>
      <c r="O1497" s="1" t="s">
        <v>9823</v>
      </c>
      <c r="P1497" t="s">
        <v>9824</v>
      </c>
      <c r="Q1497">
        <v>1.04E-2</v>
      </c>
      <c r="R1497" s="5">
        <f t="shared" si="23"/>
        <v>1.0399999999999999E-4</v>
      </c>
      <c r="T1497" s="1" t="s">
        <v>2742</v>
      </c>
      <c r="U1497" s="3">
        <v>15.6055449375683</v>
      </c>
      <c r="V1497" s="3">
        <v>0</v>
      </c>
      <c r="W1497" s="3">
        <v>32.299999999999997</v>
      </c>
      <c r="X1497" s="3"/>
    </row>
    <row r="1498" spans="14:24" x14ac:dyDescent="0.3">
      <c r="N1498" s="1" t="s">
        <v>6853</v>
      </c>
      <c r="O1498" s="1" t="s">
        <v>9825</v>
      </c>
      <c r="P1498" t="s">
        <v>9826</v>
      </c>
      <c r="Q1498">
        <v>1.04E-2</v>
      </c>
      <c r="R1498" s="5">
        <f t="shared" si="23"/>
        <v>1.0399999999999999E-4</v>
      </c>
      <c r="T1498" s="1" t="s">
        <v>2748</v>
      </c>
      <c r="U1498" s="3">
        <v>10.5683047889921</v>
      </c>
      <c r="V1498" s="3">
        <v>3.6669999999999998</v>
      </c>
      <c r="W1498" s="3">
        <v>19.395</v>
      </c>
      <c r="X1498" s="3"/>
    </row>
    <row r="1499" spans="14:24" x14ac:dyDescent="0.3">
      <c r="N1499" s="1" t="s">
        <v>6853</v>
      </c>
      <c r="O1499" s="1" t="s">
        <v>9827</v>
      </c>
      <c r="P1499" t="s">
        <v>9828</v>
      </c>
      <c r="Q1499">
        <v>1.04E-2</v>
      </c>
      <c r="R1499" s="5">
        <f t="shared" si="23"/>
        <v>1.0399999999999999E-4</v>
      </c>
      <c r="T1499" s="1" t="s">
        <v>2073</v>
      </c>
      <c r="U1499" s="3">
        <v>8.9281498814229199</v>
      </c>
      <c r="V1499" s="3">
        <v>-38.901000000000003</v>
      </c>
      <c r="W1499" s="3">
        <v>87.12</v>
      </c>
      <c r="X1499" s="3"/>
    </row>
    <row r="1500" spans="14:24" x14ac:dyDescent="0.3">
      <c r="N1500" s="1" t="s">
        <v>6853</v>
      </c>
      <c r="O1500" s="1" t="s">
        <v>9829</v>
      </c>
      <c r="P1500" t="s">
        <v>9830</v>
      </c>
      <c r="Q1500">
        <v>1.04E-2</v>
      </c>
      <c r="R1500" s="5">
        <f t="shared" si="23"/>
        <v>1.0399999999999999E-4</v>
      </c>
      <c r="T1500" s="1" t="s">
        <v>2762</v>
      </c>
      <c r="U1500" s="3">
        <v>10.975598526516601</v>
      </c>
      <c r="V1500" s="3">
        <v>30.972000000000001</v>
      </c>
      <c r="W1500" s="3" t="s">
        <v>206</v>
      </c>
      <c r="X1500" s="3"/>
    </row>
    <row r="1501" spans="14:24" x14ac:dyDescent="0.3">
      <c r="N1501" s="1" t="s">
        <v>6853</v>
      </c>
      <c r="O1501" s="1" t="s">
        <v>9831</v>
      </c>
      <c r="P1501" t="s">
        <v>9832</v>
      </c>
      <c r="Q1501">
        <v>1.04E-2</v>
      </c>
      <c r="R1501" s="5">
        <f t="shared" si="23"/>
        <v>1.0399999999999999E-4</v>
      </c>
      <c r="T1501" s="1" t="s">
        <v>1632</v>
      </c>
      <c r="U1501" s="3">
        <v>10.163965336021</v>
      </c>
      <c r="V1501" s="3">
        <v>4.758</v>
      </c>
      <c r="W1501" s="3">
        <v>-0.44500000000000001</v>
      </c>
      <c r="X1501" s="3"/>
    </row>
    <row r="1502" spans="14:24" x14ac:dyDescent="0.3">
      <c r="N1502" s="1" t="s">
        <v>6853</v>
      </c>
      <c r="O1502" s="1" t="s">
        <v>9833</v>
      </c>
      <c r="P1502" t="s">
        <v>9834</v>
      </c>
      <c r="Q1502">
        <v>1.04E-2</v>
      </c>
      <c r="R1502" s="5">
        <f t="shared" si="23"/>
        <v>1.0399999999999999E-4</v>
      </c>
      <c r="T1502" s="1" t="s">
        <v>630</v>
      </c>
      <c r="U1502" s="3">
        <v>8.2358235473922399</v>
      </c>
      <c r="V1502" s="3">
        <v>20.97</v>
      </c>
      <c r="W1502" s="3">
        <v>25.675329999999999</v>
      </c>
      <c r="X1502" s="3"/>
    </row>
    <row r="1503" spans="14:24" x14ac:dyDescent="0.3">
      <c r="N1503" s="1" t="s">
        <v>6853</v>
      </c>
      <c r="O1503" s="1" t="s">
        <v>9835</v>
      </c>
      <c r="P1503" t="s">
        <v>9836</v>
      </c>
      <c r="Q1503">
        <v>1.04E-2</v>
      </c>
      <c r="R1503" s="5">
        <f t="shared" si="23"/>
        <v>1.0399999999999999E-4</v>
      </c>
      <c r="T1503" s="1" t="s">
        <v>2800</v>
      </c>
      <c r="U1503" s="3">
        <v>15.703912635984301</v>
      </c>
      <c r="V1503" s="3">
        <v>0</v>
      </c>
      <c r="W1503" s="3">
        <v>42.345500000000001</v>
      </c>
      <c r="X1503" s="3"/>
    </row>
    <row r="1504" spans="14:24" x14ac:dyDescent="0.3">
      <c r="N1504" s="1" t="s">
        <v>6853</v>
      </c>
      <c r="O1504" s="1" t="s">
        <v>9837</v>
      </c>
      <c r="P1504" t="s">
        <v>9838</v>
      </c>
      <c r="Q1504">
        <v>1.03E-2</v>
      </c>
      <c r="R1504" s="5">
        <f t="shared" si="23"/>
        <v>1.03E-4</v>
      </c>
      <c r="T1504" s="1" t="s">
        <v>2363</v>
      </c>
      <c r="U1504" s="3">
        <v>8.8855937293795897</v>
      </c>
      <c r="V1504" s="3">
        <v>-4.5190000000000001</v>
      </c>
      <c r="W1504" s="3" t="s">
        <v>206</v>
      </c>
      <c r="X1504" s="3"/>
    </row>
    <row r="1505" spans="14:24" x14ac:dyDescent="0.3">
      <c r="N1505" s="1" t="s">
        <v>6853</v>
      </c>
      <c r="O1505" s="1" t="s">
        <v>9839</v>
      </c>
      <c r="P1505" t="s">
        <v>9840</v>
      </c>
      <c r="Q1505">
        <v>1.03E-2</v>
      </c>
      <c r="R1505" s="5">
        <f t="shared" si="23"/>
        <v>1.03E-4</v>
      </c>
      <c r="T1505" s="1" t="s">
        <v>1790</v>
      </c>
      <c r="U1505" s="3">
        <v>9.5217579270970596</v>
      </c>
      <c r="V1505" s="3">
        <v>24.228000000000002</v>
      </c>
      <c r="W1505" s="3">
        <v>0.57399999999999995</v>
      </c>
      <c r="X1505" s="3"/>
    </row>
    <row r="1506" spans="14:24" x14ac:dyDescent="0.3">
      <c r="N1506" s="1" t="s">
        <v>6853</v>
      </c>
      <c r="O1506" s="1" t="s">
        <v>9841</v>
      </c>
      <c r="P1506" t="s">
        <v>9842</v>
      </c>
      <c r="Q1506">
        <v>1.03E-2</v>
      </c>
      <c r="R1506" s="5">
        <f t="shared" si="23"/>
        <v>1.03E-4</v>
      </c>
      <c r="T1506" s="1" t="s">
        <v>2045</v>
      </c>
      <c r="U1506" s="3">
        <v>15.570928923009999</v>
      </c>
      <c r="V1506" s="3">
        <v>6.5650000000000004</v>
      </c>
      <c r="W1506" s="3">
        <v>12.7</v>
      </c>
      <c r="X1506" s="3"/>
    </row>
    <row r="1507" spans="14:24" x14ac:dyDescent="0.3">
      <c r="N1507" s="1" t="s">
        <v>6853</v>
      </c>
      <c r="O1507" s="1" t="s">
        <v>9843</v>
      </c>
      <c r="P1507" t="s">
        <v>9844</v>
      </c>
      <c r="Q1507">
        <v>1.03E-2</v>
      </c>
      <c r="R1507" s="5">
        <f t="shared" si="23"/>
        <v>1.03E-4</v>
      </c>
      <c r="T1507" s="1" t="s">
        <v>2067</v>
      </c>
      <c r="U1507" s="3">
        <v>11.957307481804101</v>
      </c>
      <c r="V1507" s="3">
        <v>-4.5620000000000003</v>
      </c>
      <c r="W1507" s="3">
        <v>7.8265000000000002</v>
      </c>
      <c r="X1507" s="3"/>
    </row>
    <row r="1508" spans="14:24" x14ac:dyDescent="0.3">
      <c r="N1508" s="1" t="s">
        <v>6853</v>
      </c>
      <c r="O1508" s="1" t="s">
        <v>9845</v>
      </c>
      <c r="P1508" t="s">
        <v>9846</v>
      </c>
      <c r="Q1508">
        <v>1.03E-2</v>
      </c>
      <c r="R1508" s="5">
        <f t="shared" si="23"/>
        <v>1.03E-4</v>
      </c>
      <c r="T1508" s="1" t="s">
        <v>2287</v>
      </c>
      <c r="U1508" s="3">
        <v>10.2989249049424</v>
      </c>
      <c r="V1508" s="3">
        <v>44.134</v>
      </c>
      <c r="W1508" s="3" t="s">
        <v>206</v>
      </c>
      <c r="X1508" s="3"/>
    </row>
    <row r="1509" spans="14:24" x14ac:dyDescent="0.3">
      <c r="N1509" s="1" t="s">
        <v>6853</v>
      </c>
      <c r="O1509" s="1" t="s">
        <v>9847</v>
      </c>
      <c r="P1509" t="s">
        <v>9848</v>
      </c>
      <c r="Q1509">
        <v>1.03E-2</v>
      </c>
      <c r="R1509" s="5">
        <f t="shared" si="23"/>
        <v>1.03E-4</v>
      </c>
      <c r="T1509" s="1" t="s">
        <v>2074</v>
      </c>
      <c r="U1509" s="3">
        <v>9.7909134393266708</v>
      </c>
      <c r="V1509" s="3">
        <v>4.8769999999999998</v>
      </c>
      <c r="W1509" s="3">
        <v>-9.4529999999999994</v>
      </c>
      <c r="X1509" s="3"/>
    </row>
    <row r="1510" spans="14:24" x14ac:dyDescent="0.3">
      <c r="N1510" s="1" t="s">
        <v>6853</v>
      </c>
      <c r="O1510" s="1" t="s">
        <v>9849</v>
      </c>
      <c r="P1510" s="1" t="s">
        <v>9850</v>
      </c>
      <c r="Q1510">
        <v>1.03E-2</v>
      </c>
      <c r="R1510" s="5">
        <f t="shared" si="23"/>
        <v>1.03E-4</v>
      </c>
      <c r="T1510" s="1" t="s">
        <v>2747</v>
      </c>
      <c r="U1510" s="3">
        <v>13.1986231003204</v>
      </c>
      <c r="V1510" s="3">
        <v>27.841000000000001</v>
      </c>
      <c r="W1510" s="3" t="s">
        <v>206</v>
      </c>
      <c r="X1510" s="3"/>
    </row>
    <row r="1511" spans="14:24" x14ac:dyDescent="0.3">
      <c r="N1511" s="1" t="s">
        <v>6853</v>
      </c>
      <c r="O1511" s="1" t="s">
        <v>9851</v>
      </c>
      <c r="P1511" s="1" t="s">
        <v>9852</v>
      </c>
      <c r="Q1511">
        <v>1.0200000000000001E-2</v>
      </c>
      <c r="R1511" s="5">
        <f t="shared" si="23"/>
        <v>1.0200000000000001E-4</v>
      </c>
      <c r="T1511" s="1" t="s">
        <v>1961</v>
      </c>
      <c r="U1511" s="3">
        <v>23.7114426918485</v>
      </c>
      <c r="V1511" s="3">
        <v>11.015000000000001</v>
      </c>
      <c r="W1511" s="3">
        <v>14.8</v>
      </c>
      <c r="X1511" s="3"/>
    </row>
    <row r="1512" spans="14:24" x14ac:dyDescent="0.3">
      <c r="N1512" s="1" t="s">
        <v>6853</v>
      </c>
      <c r="O1512" s="1" t="s">
        <v>9853</v>
      </c>
      <c r="P1512" t="s">
        <v>9854</v>
      </c>
      <c r="Q1512">
        <v>1.0200000000000001E-2</v>
      </c>
      <c r="R1512" s="5">
        <f t="shared" si="23"/>
        <v>1.0200000000000001E-4</v>
      </c>
      <c r="T1512" s="1" t="s">
        <v>2734</v>
      </c>
      <c r="U1512" s="3">
        <v>33.775918338990401</v>
      </c>
      <c r="V1512" s="3">
        <v>-31.234000000000002</v>
      </c>
      <c r="W1512" s="3">
        <v>10</v>
      </c>
      <c r="X1512" s="3"/>
    </row>
    <row r="1513" spans="14:24" x14ac:dyDescent="0.3">
      <c r="N1513" s="1" t="s">
        <v>6853</v>
      </c>
      <c r="O1513" s="1" t="s">
        <v>9855</v>
      </c>
      <c r="P1513" t="s">
        <v>9856</v>
      </c>
      <c r="Q1513">
        <v>1.0200000000000001E-2</v>
      </c>
      <c r="R1513" s="5">
        <f t="shared" si="23"/>
        <v>1.0200000000000001E-4</v>
      </c>
      <c r="T1513" s="1" t="s">
        <v>1884</v>
      </c>
      <c r="U1513" s="3">
        <v>8.3392163596394795</v>
      </c>
      <c r="V1513" s="3">
        <v>-21.091999999999999</v>
      </c>
      <c r="W1513" s="3">
        <v>58.45</v>
      </c>
      <c r="X1513" s="3"/>
    </row>
    <row r="1514" spans="14:24" x14ac:dyDescent="0.3">
      <c r="N1514" s="1" t="s">
        <v>6853</v>
      </c>
      <c r="O1514" s="1" t="s">
        <v>9857</v>
      </c>
      <c r="P1514" t="s">
        <v>9858</v>
      </c>
      <c r="Q1514">
        <v>1.0200000000000001E-2</v>
      </c>
      <c r="R1514" s="5">
        <f t="shared" si="23"/>
        <v>1.0200000000000001E-4</v>
      </c>
      <c r="T1514" s="1" t="s">
        <v>2097</v>
      </c>
      <c r="U1514" s="3">
        <v>8.4371350151846194</v>
      </c>
      <c r="V1514" s="3">
        <v>-3.867</v>
      </c>
      <c r="W1514" s="3">
        <v>5.79</v>
      </c>
      <c r="X1514" s="3"/>
    </row>
    <row r="1515" spans="14:24" x14ac:dyDescent="0.3">
      <c r="N1515" s="1" t="s">
        <v>6853</v>
      </c>
      <c r="O1515" s="1" t="s">
        <v>9859</v>
      </c>
      <c r="P1515" t="s">
        <v>9860</v>
      </c>
      <c r="Q1515">
        <v>1.0200000000000001E-2</v>
      </c>
      <c r="R1515" s="5">
        <f t="shared" si="23"/>
        <v>1.0200000000000001E-4</v>
      </c>
      <c r="T1515" s="1" t="s">
        <v>2449</v>
      </c>
      <c r="U1515" s="3">
        <v>17.166356239697102</v>
      </c>
      <c r="V1515" s="3">
        <v>16.018999999999998</v>
      </c>
      <c r="W1515" s="3" t="s">
        <v>206</v>
      </c>
      <c r="X1515" s="3"/>
    </row>
    <row r="1516" spans="14:24" x14ac:dyDescent="0.3">
      <c r="N1516" s="1" t="s">
        <v>6853</v>
      </c>
      <c r="O1516" s="1" t="s">
        <v>9861</v>
      </c>
      <c r="P1516" t="s">
        <v>9862</v>
      </c>
      <c r="Q1516">
        <v>1.0200000000000001E-2</v>
      </c>
      <c r="R1516" s="5">
        <f t="shared" si="23"/>
        <v>1.0200000000000001E-4</v>
      </c>
      <c r="T1516" s="1" t="s">
        <v>1942</v>
      </c>
      <c r="U1516" s="3">
        <v>10.831913423715401</v>
      </c>
      <c r="V1516" s="3">
        <v>4.3789999999999996</v>
      </c>
      <c r="W1516" s="3">
        <v>26.7805</v>
      </c>
      <c r="X1516" s="3"/>
    </row>
    <row r="1517" spans="14:24" x14ac:dyDescent="0.3">
      <c r="N1517" s="1" t="s">
        <v>6853</v>
      </c>
      <c r="O1517" s="1" t="s">
        <v>9863</v>
      </c>
      <c r="P1517" t="s">
        <v>9864</v>
      </c>
      <c r="Q1517">
        <v>1.0200000000000001E-2</v>
      </c>
      <c r="R1517" s="5">
        <f t="shared" si="23"/>
        <v>1.0200000000000001E-4</v>
      </c>
      <c r="T1517" s="1" t="s">
        <v>1928</v>
      </c>
      <c r="U1517" s="3">
        <v>8.7169082125603907</v>
      </c>
      <c r="V1517" s="3">
        <v>17.617000000000001</v>
      </c>
      <c r="W1517" s="3">
        <v>10</v>
      </c>
      <c r="X1517" s="3"/>
    </row>
    <row r="1518" spans="14:24" x14ac:dyDescent="0.3">
      <c r="N1518" s="1" t="s">
        <v>6853</v>
      </c>
      <c r="O1518" s="1" t="s">
        <v>9865</v>
      </c>
      <c r="P1518" t="s">
        <v>9866</v>
      </c>
      <c r="Q1518">
        <v>1.0200000000000001E-2</v>
      </c>
      <c r="R1518" s="5">
        <f t="shared" si="23"/>
        <v>1.0200000000000001E-4</v>
      </c>
      <c r="T1518" s="1" t="s">
        <v>2306</v>
      </c>
      <c r="U1518" s="3">
        <v>14.61427263004</v>
      </c>
      <c r="V1518" s="3">
        <v>-18.579000000000001</v>
      </c>
      <c r="W1518" s="3" t="s">
        <v>206</v>
      </c>
      <c r="X1518" s="3"/>
    </row>
    <row r="1519" spans="14:24" x14ac:dyDescent="0.3">
      <c r="N1519" s="1" t="s">
        <v>6853</v>
      </c>
      <c r="O1519" t="s">
        <v>9867</v>
      </c>
      <c r="P1519" t="s">
        <v>9868</v>
      </c>
      <c r="Q1519">
        <v>1.01E-2</v>
      </c>
      <c r="R1519" s="5">
        <f t="shared" si="23"/>
        <v>1.01E-4</v>
      </c>
      <c r="T1519" s="1" t="s">
        <v>2081</v>
      </c>
      <c r="U1519" s="3">
        <v>6.0282801453500303</v>
      </c>
      <c r="V1519" s="3">
        <v>24.658000000000001</v>
      </c>
      <c r="W1519" s="3">
        <v>11.96</v>
      </c>
      <c r="X1519" s="3"/>
    </row>
    <row r="1520" spans="14:24" x14ac:dyDescent="0.3">
      <c r="N1520" s="1" t="s">
        <v>6853</v>
      </c>
      <c r="O1520" s="1" t="s">
        <v>9869</v>
      </c>
      <c r="P1520" t="s">
        <v>9870</v>
      </c>
      <c r="Q1520">
        <v>1.01E-2</v>
      </c>
      <c r="R1520" s="5">
        <f t="shared" si="23"/>
        <v>1.01E-4</v>
      </c>
      <c r="T1520" s="1" t="s">
        <v>2118</v>
      </c>
      <c r="U1520" s="3">
        <v>15.189240226600999</v>
      </c>
      <c r="V1520" s="3">
        <v>19.385000000000002</v>
      </c>
      <c r="W1520" s="3">
        <v>32.46</v>
      </c>
      <c r="X1520" s="3"/>
    </row>
    <row r="1521" spans="14:24" x14ac:dyDescent="0.3">
      <c r="N1521" s="1" t="s">
        <v>6853</v>
      </c>
      <c r="O1521" s="1" t="s">
        <v>9871</v>
      </c>
      <c r="P1521" s="1" t="s">
        <v>9872</v>
      </c>
      <c r="Q1521">
        <v>1.01E-2</v>
      </c>
      <c r="R1521" s="5">
        <f t="shared" si="23"/>
        <v>1.01E-4</v>
      </c>
      <c r="T1521" s="1" t="s">
        <v>2226</v>
      </c>
      <c r="U1521" s="3">
        <v>8.63986588274045</v>
      </c>
      <c r="V1521" s="3">
        <v>1.246</v>
      </c>
      <c r="W1521" s="3">
        <v>21</v>
      </c>
      <c r="X1521" s="3"/>
    </row>
    <row r="1522" spans="14:24" x14ac:dyDescent="0.3">
      <c r="N1522" s="1" t="s">
        <v>6853</v>
      </c>
      <c r="O1522" s="1" t="s">
        <v>9873</v>
      </c>
      <c r="P1522" t="s">
        <v>9874</v>
      </c>
      <c r="Q1522">
        <v>1.01E-2</v>
      </c>
      <c r="R1522" s="5">
        <f t="shared" si="23"/>
        <v>1.01E-4</v>
      </c>
      <c r="T1522" s="1" t="s">
        <v>2006</v>
      </c>
      <c r="U1522" s="3">
        <v>5.4922965500938803</v>
      </c>
      <c r="V1522" s="3">
        <v>5.0270000000000001</v>
      </c>
      <c r="W1522" s="3" t="s">
        <v>206</v>
      </c>
      <c r="X1522" s="3"/>
    </row>
    <row r="1523" spans="14:24" x14ac:dyDescent="0.3">
      <c r="N1523" s="1" t="s">
        <v>6853</v>
      </c>
      <c r="O1523" s="1" t="s">
        <v>9875</v>
      </c>
      <c r="P1523" t="s">
        <v>9876</v>
      </c>
      <c r="Q1523">
        <v>1.01E-2</v>
      </c>
      <c r="R1523" s="5">
        <f t="shared" si="23"/>
        <v>1.01E-4</v>
      </c>
      <c r="T1523" s="1" t="s">
        <v>2155</v>
      </c>
      <c r="U1523" s="3">
        <v>10.659523715415</v>
      </c>
      <c r="V1523" s="3">
        <v>23.497</v>
      </c>
      <c r="W1523" s="3">
        <v>19.327000000000002</v>
      </c>
      <c r="X1523" s="3"/>
    </row>
    <row r="1524" spans="14:24" x14ac:dyDescent="0.3">
      <c r="N1524" s="1" t="s">
        <v>6853</v>
      </c>
      <c r="O1524" s="1" t="s">
        <v>9877</v>
      </c>
      <c r="P1524" t="s">
        <v>9878</v>
      </c>
      <c r="Q1524">
        <v>0.01</v>
      </c>
      <c r="R1524" s="5">
        <f t="shared" si="23"/>
        <v>1E-4</v>
      </c>
      <c r="T1524" s="1" t="s">
        <v>3487</v>
      </c>
      <c r="U1524" s="3">
        <v>11.5792880507239</v>
      </c>
      <c r="V1524" s="3">
        <v>40.451000000000001</v>
      </c>
      <c r="W1524" s="3" t="s">
        <v>206</v>
      </c>
      <c r="X1524" s="3"/>
    </row>
    <row r="1525" spans="14:24" x14ac:dyDescent="0.3">
      <c r="N1525" s="1" t="s">
        <v>6853</v>
      </c>
      <c r="O1525" s="1" t="s">
        <v>9879</v>
      </c>
      <c r="P1525" t="s">
        <v>9880</v>
      </c>
      <c r="Q1525">
        <v>0.01</v>
      </c>
      <c r="R1525" s="5">
        <f t="shared" si="23"/>
        <v>1E-4</v>
      </c>
      <c r="T1525" s="1" t="s">
        <v>1740</v>
      </c>
      <c r="U1525" s="3">
        <v>6.63312599820775</v>
      </c>
      <c r="V1525" s="3">
        <v>2.536</v>
      </c>
      <c r="W1525" s="3" t="s">
        <v>206</v>
      </c>
      <c r="X1525" s="3"/>
    </row>
    <row r="1526" spans="14:24" x14ac:dyDescent="0.3">
      <c r="N1526" s="1" t="s">
        <v>6853</v>
      </c>
      <c r="O1526" s="1" t="s">
        <v>9881</v>
      </c>
      <c r="P1526" t="s">
        <v>9882</v>
      </c>
      <c r="Q1526">
        <v>0.01</v>
      </c>
      <c r="R1526" s="5">
        <f t="shared" si="23"/>
        <v>1E-4</v>
      </c>
      <c r="T1526" s="1" t="s">
        <v>1974</v>
      </c>
      <c r="U1526" s="3">
        <v>8.6741821454545498</v>
      </c>
      <c r="V1526" s="3">
        <v>-3.6059999999999999</v>
      </c>
      <c r="W1526" s="3" t="s">
        <v>206</v>
      </c>
      <c r="X1526" s="3"/>
    </row>
    <row r="1527" spans="14:24" x14ac:dyDescent="0.3">
      <c r="N1527" s="1" t="s">
        <v>6853</v>
      </c>
      <c r="O1527" s="1" t="s">
        <v>9883</v>
      </c>
      <c r="P1527" t="s">
        <v>9884</v>
      </c>
      <c r="Q1527">
        <v>0.01</v>
      </c>
      <c r="R1527" s="5">
        <f t="shared" si="23"/>
        <v>1E-4</v>
      </c>
      <c r="T1527" s="1" t="s">
        <v>1900</v>
      </c>
      <c r="U1527" s="3">
        <v>8.8790375088274001</v>
      </c>
      <c r="V1527" s="3">
        <v>-0.78700000000000003</v>
      </c>
      <c r="W1527" s="3">
        <v>6.7549999999999999</v>
      </c>
      <c r="X1527" s="3"/>
    </row>
    <row r="1528" spans="14:24" x14ac:dyDescent="0.3">
      <c r="N1528" s="1" t="s">
        <v>6853</v>
      </c>
      <c r="O1528" s="1" t="s">
        <v>9885</v>
      </c>
      <c r="P1528" t="s">
        <v>9886</v>
      </c>
      <c r="Q1528">
        <v>0.01</v>
      </c>
      <c r="R1528" s="5">
        <f t="shared" si="23"/>
        <v>1E-4</v>
      </c>
      <c r="T1528" s="1" t="s">
        <v>2750</v>
      </c>
      <c r="U1528" s="3">
        <v>17.888915556187602</v>
      </c>
      <c r="V1528" s="3">
        <v>2.1019999999999999</v>
      </c>
      <c r="W1528" s="3">
        <v>13.75</v>
      </c>
      <c r="X1528" s="3"/>
    </row>
    <row r="1529" spans="14:24" x14ac:dyDescent="0.3">
      <c r="N1529" s="1" t="s">
        <v>6853</v>
      </c>
      <c r="O1529" s="1" t="s">
        <v>9887</v>
      </c>
      <c r="P1529" t="s">
        <v>9888</v>
      </c>
      <c r="Q1529">
        <v>0.01</v>
      </c>
      <c r="R1529" s="5">
        <f t="shared" si="23"/>
        <v>1E-4</v>
      </c>
      <c r="T1529" s="1" t="s">
        <v>1725</v>
      </c>
      <c r="U1529" s="3">
        <v>34.217775485002299</v>
      </c>
      <c r="V1529" s="3">
        <v>0</v>
      </c>
      <c r="W1529" s="3">
        <v>-4.7</v>
      </c>
      <c r="X1529" s="3"/>
    </row>
    <row r="1530" spans="14:24" x14ac:dyDescent="0.3">
      <c r="N1530" s="1" t="s">
        <v>6853</v>
      </c>
      <c r="O1530" s="1" t="s">
        <v>9889</v>
      </c>
      <c r="P1530" t="s">
        <v>9890</v>
      </c>
      <c r="Q1530">
        <v>0.01</v>
      </c>
      <c r="R1530" s="5">
        <f t="shared" si="23"/>
        <v>1E-4</v>
      </c>
      <c r="T1530" s="1" t="s">
        <v>2193</v>
      </c>
      <c r="U1530" s="3">
        <v>16.009558197210101</v>
      </c>
      <c r="V1530" s="3">
        <v>40.341999999999999</v>
      </c>
      <c r="W1530" s="3">
        <v>14.795999999999999</v>
      </c>
      <c r="X1530" s="3"/>
    </row>
    <row r="1531" spans="14:24" x14ac:dyDescent="0.3">
      <c r="N1531" s="1" t="s">
        <v>6853</v>
      </c>
      <c r="O1531" s="1" t="s">
        <v>9891</v>
      </c>
      <c r="P1531" s="1" t="s">
        <v>9892</v>
      </c>
      <c r="Q1531">
        <v>9.9000000000000008E-3</v>
      </c>
      <c r="R1531" s="5">
        <f t="shared" si="23"/>
        <v>9.9000000000000008E-5</v>
      </c>
      <c r="T1531" s="1" t="s">
        <v>2376</v>
      </c>
      <c r="U1531" s="3">
        <v>12.575600230373301</v>
      </c>
      <c r="V1531" s="3">
        <v>86.89</v>
      </c>
      <c r="W1531" s="3">
        <v>18.914000000000001</v>
      </c>
      <c r="X1531" s="3"/>
    </row>
    <row r="1532" spans="14:24" x14ac:dyDescent="0.3">
      <c r="N1532" s="1" t="s">
        <v>6853</v>
      </c>
      <c r="O1532" s="1" t="s">
        <v>9893</v>
      </c>
      <c r="P1532" t="s">
        <v>9894</v>
      </c>
      <c r="Q1532">
        <v>9.9000000000000008E-3</v>
      </c>
      <c r="R1532" s="5">
        <f t="shared" si="23"/>
        <v>9.9000000000000008E-5</v>
      </c>
      <c r="T1532" s="1" t="s">
        <v>2754</v>
      </c>
      <c r="U1532" s="3">
        <v>8.5415605171928703</v>
      </c>
      <c r="V1532" s="3">
        <v>26.648</v>
      </c>
      <c r="W1532" s="3" t="s">
        <v>206</v>
      </c>
      <c r="X1532" s="3"/>
    </row>
    <row r="1533" spans="14:24" x14ac:dyDescent="0.3">
      <c r="N1533" s="1" t="s">
        <v>6853</v>
      </c>
      <c r="O1533" s="1" t="s">
        <v>9895</v>
      </c>
      <c r="P1533" t="s">
        <v>9896</v>
      </c>
      <c r="Q1533">
        <v>9.9000000000000008E-3</v>
      </c>
      <c r="R1533" s="5">
        <f t="shared" si="23"/>
        <v>9.9000000000000008E-5</v>
      </c>
      <c r="T1533" s="1" t="s">
        <v>306</v>
      </c>
      <c r="U1533" s="3">
        <v>11.640163141871501</v>
      </c>
      <c r="V1533" s="3">
        <v>0</v>
      </c>
      <c r="W1533" s="3" t="s">
        <v>206</v>
      </c>
      <c r="X1533" s="3"/>
    </row>
    <row r="1534" spans="14:24" x14ac:dyDescent="0.3">
      <c r="N1534" s="1" t="s">
        <v>6853</v>
      </c>
      <c r="O1534" s="1" t="s">
        <v>9897</v>
      </c>
      <c r="P1534" t="s">
        <v>9898</v>
      </c>
      <c r="Q1534">
        <v>9.9000000000000008E-3</v>
      </c>
      <c r="R1534" s="5">
        <f t="shared" si="23"/>
        <v>9.9000000000000008E-5</v>
      </c>
      <c r="T1534" s="1" t="s">
        <v>2025</v>
      </c>
      <c r="U1534" s="3">
        <v>7.2847707887571396</v>
      </c>
      <c r="V1534" s="3">
        <v>5.5229999999999997</v>
      </c>
      <c r="W1534" s="3" t="s">
        <v>206</v>
      </c>
      <c r="X1534" s="3"/>
    </row>
    <row r="1535" spans="14:24" x14ac:dyDescent="0.3">
      <c r="N1535" s="1" t="s">
        <v>6853</v>
      </c>
      <c r="O1535" s="1" t="s">
        <v>9899</v>
      </c>
      <c r="P1535" t="s">
        <v>9900</v>
      </c>
      <c r="Q1535">
        <v>9.9000000000000008E-3</v>
      </c>
      <c r="R1535" s="5">
        <f t="shared" si="23"/>
        <v>9.9000000000000008E-5</v>
      </c>
      <c r="T1535" s="1" t="s">
        <v>2099</v>
      </c>
      <c r="U1535" s="3">
        <v>27.123785606839999</v>
      </c>
      <c r="V1535" s="3">
        <v>12.115</v>
      </c>
      <c r="W1535" s="3" t="s">
        <v>206</v>
      </c>
      <c r="X1535" s="3"/>
    </row>
    <row r="1536" spans="14:24" x14ac:dyDescent="0.3">
      <c r="N1536" s="1" t="s">
        <v>6853</v>
      </c>
      <c r="O1536" s="1" t="s">
        <v>9901</v>
      </c>
      <c r="P1536" t="s">
        <v>9902</v>
      </c>
      <c r="Q1536">
        <v>9.9000000000000008E-3</v>
      </c>
      <c r="R1536" s="5">
        <f t="shared" si="23"/>
        <v>9.9000000000000008E-5</v>
      </c>
      <c r="T1536" s="1" t="s">
        <v>2139</v>
      </c>
      <c r="U1536" s="3">
        <v>5.27490715371587</v>
      </c>
      <c r="V1536" s="3">
        <v>-2.052</v>
      </c>
      <c r="W1536" s="3">
        <v>29.102</v>
      </c>
      <c r="X1536" s="3"/>
    </row>
    <row r="1537" spans="14:24" x14ac:dyDescent="0.3">
      <c r="N1537" s="1" t="s">
        <v>6853</v>
      </c>
      <c r="O1537" s="1" t="s">
        <v>9903</v>
      </c>
      <c r="P1537" t="s">
        <v>9904</v>
      </c>
      <c r="Q1537">
        <v>9.9000000000000008E-3</v>
      </c>
      <c r="R1537" s="5">
        <f t="shared" si="23"/>
        <v>9.9000000000000008E-5</v>
      </c>
      <c r="T1537" s="1" t="s">
        <v>2131</v>
      </c>
      <c r="U1537" s="3">
        <v>8.0651967435549494</v>
      </c>
      <c r="V1537" s="3">
        <v>1.232</v>
      </c>
      <c r="W1537" s="3" t="s">
        <v>206</v>
      </c>
      <c r="X1537" s="3"/>
    </row>
    <row r="1538" spans="14:24" x14ac:dyDescent="0.3">
      <c r="N1538" s="1" t="s">
        <v>6853</v>
      </c>
      <c r="O1538" s="1" t="s">
        <v>9905</v>
      </c>
      <c r="P1538" t="s">
        <v>9906</v>
      </c>
      <c r="Q1538">
        <v>9.9000000000000008E-3</v>
      </c>
      <c r="R1538" s="5">
        <f t="shared" si="23"/>
        <v>9.9000000000000008E-5</v>
      </c>
      <c r="T1538" s="1" t="s">
        <v>2180</v>
      </c>
      <c r="U1538" s="3">
        <v>4.7730529622478404</v>
      </c>
      <c r="V1538" s="3">
        <v>1.7090000000000001</v>
      </c>
      <c r="W1538" s="3">
        <v>12.632999999999999</v>
      </c>
      <c r="X1538" s="3"/>
    </row>
    <row r="1539" spans="14:24" x14ac:dyDescent="0.3">
      <c r="N1539" s="1" t="s">
        <v>6853</v>
      </c>
      <c r="O1539" s="1" t="s">
        <v>9907</v>
      </c>
      <c r="P1539" t="s">
        <v>9908</v>
      </c>
      <c r="Q1539">
        <v>9.9000000000000008E-3</v>
      </c>
      <c r="R1539" s="5">
        <f t="shared" si="23"/>
        <v>9.9000000000000008E-5</v>
      </c>
      <c r="T1539" s="1" t="s">
        <v>1728</v>
      </c>
      <c r="U1539" s="3">
        <v>7.6462644485375497</v>
      </c>
      <c r="V1539" s="3">
        <v>-1.597</v>
      </c>
      <c r="W1539" s="3" t="s">
        <v>206</v>
      </c>
      <c r="X1539" s="3"/>
    </row>
    <row r="1540" spans="14:24" x14ac:dyDescent="0.3">
      <c r="N1540" s="1" t="s">
        <v>6853</v>
      </c>
      <c r="O1540" s="1" t="s">
        <v>9909</v>
      </c>
      <c r="P1540" t="s">
        <v>9910</v>
      </c>
      <c r="Q1540">
        <v>9.7999999999999997E-3</v>
      </c>
      <c r="R1540" s="5">
        <f t="shared" si="23"/>
        <v>9.7999999999999997E-5</v>
      </c>
      <c r="T1540" s="1" t="s">
        <v>1931</v>
      </c>
      <c r="U1540" s="3">
        <v>12.1871962047151</v>
      </c>
      <c r="V1540" s="3">
        <v>0</v>
      </c>
      <c r="W1540" s="3" t="s">
        <v>206</v>
      </c>
      <c r="X1540" s="3"/>
    </row>
    <row r="1541" spans="14:24" x14ac:dyDescent="0.3">
      <c r="N1541" s="1" t="s">
        <v>6853</v>
      </c>
      <c r="O1541" s="1" t="s">
        <v>9911</v>
      </c>
      <c r="P1541" t="s">
        <v>9912</v>
      </c>
      <c r="Q1541">
        <v>9.7999999999999997E-3</v>
      </c>
      <c r="R1541" s="5">
        <f t="shared" si="23"/>
        <v>9.7999999999999997E-5</v>
      </c>
      <c r="T1541" s="1" t="s">
        <v>2206</v>
      </c>
      <c r="U1541" s="3">
        <v>13.2034617920998</v>
      </c>
      <c r="V1541" s="3">
        <v>9.98</v>
      </c>
      <c r="W1541" s="3">
        <v>17.899999999999999</v>
      </c>
      <c r="X1541" s="3"/>
    </row>
    <row r="1542" spans="14:24" x14ac:dyDescent="0.3">
      <c r="N1542" s="1" t="s">
        <v>6853</v>
      </c>
      <c r="O1542" s="1" t="s">
        <v>9913</v>
      </c>
      <c r="P1542" t="s">
        <v>9914</v>
      </c>
      <c r="Q1542">
        <v>9.7999999999999997E-3</v>
      </c>
      <c r="R1542" s="5">
        <f t="shared" si="23"/>
        <v>9.7999999999999997E-5</v>
      </c>
      <c r="T1542" s="1" t="s">
        <v>2113</v>
      </c>
      <c r="U1542" s="3">
        <v>7.4458493172068501</v>
      </c>
      <c r="V1542" s="3">
        <v>0.93600000000000005</v>
      </c>
      <c r="W1542" s="3" t="s">
        <v>206</v>
      </c>
      <c r="X1542" s="3"/>
    </row>
    <row r="1543" spans="14:24" x14ac:dyDescent="0.3">
      <c r="N1543" s="1" t="s">
        <v>6853</v>
      </c>
      <c r="O1543" s="1" t="s">
        <v>9915</v>
      </c>
      <c r="P1543" t="s">
        <v>9916</v>
      </c>
      <c r="Q1543">
        <v>9.7999999999999997E-3</v>
      </c>
      <c r="R1543" s="5">
        <f t="shared" si="23"/>
        <v>9.7999999999999997E-5</v>
      </c>
      <c r="T1543" s="1" t="s">
        <v>2177</v>
      </c>
      <c r="U1543" s="3">
        <v>16.5444063690821</v>
      </c>
      <c r="V1543" s="3">
        <v>36.264000000000003</v>
      </c>
      <c r="W1543" s="3">
        <v>18.7</v>
      </c>
      <c r="X1543" s="3"/>
    </row>
    <row r="1544" spans="14:24" x14ac:dyDescent="0.3">
      <c r="N1544" s="1" t="s">
        <v>6853</v>
      </c>
      <c r="O1544" s="1" t="s">
        <v>9917</v>
      </c>
      <c r="P1544" t="s">
        <v>9918</v>
      </c>
      <c r="Q1544">
        <v>9.7000000000000003E-3</v>
      </c>
      <c r="R1544" s="5">
        <f t="shared" si="23"/>
        <v>9.7E-5</v>
      </c>
      <c r="T1544" s="1" t="s">
        <v>2740</v>
      </c>
      <c r="U1544" s="3">
        <v>16.599878400280002</v>
      </c>
      <c r="V1544" s="3">
        <v>0</v>
      </c>
      <c r="W1544" s="3" t="s">
        <v>206</v>
      </c>
      <c r="X1544" s="3"/>
    </row>
    <row r="1545" spans="14:24" x14ac:dyDescent="0.3">
      <c r="N1545" s="1" t="s">
        <v>6853</v>
      </c>
      <c r="O1545" s="1" t="s">
        <v>9919</v>
      </c>
      <c r="P1545" t="s">
        <v>9920</v>
      </c>
      <c r="Q1545">
        <v>9.7000000000000003E-3</v>
      </c>
      <c r="R1545" s="5">
        <f t="shared" ref="R1545:R1608" si="24">Q1545/100</f>
        <v>9.7E-5</v>
      </c>
      <c r="T1545" s="1" t="s">
        <v>778</v>
      </c>
      <c r="U1545" s="3">
        <v>17.1190542673124</v>
      </c>
      <c r="V1545" s="3">
        <v>8.5640000000000001</v>
      </c>
      <c r="W1545" s="3" t="s">
        <v>206</v>
      </c>
      <c r="X1545" s="3"/>
    </row>
    <row r="1546" spans="14:24" x14ac:dyDescent="0.3">
      <c r="N1546" s="1" t="s">
        <v>6853</v>
      </c>
      <c r="O1546" s="1" t="s">
        <v>9921</v>
      </c>
      <c r="P1546" t="s">
        <v>9922</v>
      </c>
      <c r="Q1546">
        <v>9.7000000000000003E-3</v>
      </c>
      <c r="R1546" s="5">
        <f t="shared" si="24"/>
        <v>9.7E-5</v>
      </c>
      <c r="T1546" s="1" t="s">
        <v>2190</v>
      </c>
      <c r="U1546" s="3">
        <v>11.110217358480501</v>
      </c>
      <c r="V1546" s="3">
        <v>1.4490000000000001</v>
      </c>
      <c r="W1546" s="3">
        <v>48.060499999999998</v>
      </c>
      <c r="X1546" s="3"/>
    </row>
    <row r="1547" spans="14:24" x14ac:dyDescent="0.3">
      <c r="N1547" s="1" t="s">
        <v>6853</v>
      </c>
      <c r="O1547" s="1" t="s">
        <v>9923</v>
      </c>
      <c r="P1547" t="s">
        <v>9924</v>
      </c>
      <c r="Q1547">
        <v>9.7000000000000003E-3</v>
      </c>
      <c r="R1547" s="5">
        <f t="shared" si="24"/>
        <v>9.7E-5</v>
      </c>
      <c r="T1547" s="1" t="s">
        <v>2749</v>
      </c>
      <c r="U1547" s="3">
        <v>16.389693158065398</v>
      </c>
      <c r="V1547" s="3">
        <v>4.9470000000000001</v>
      </c>
      <c r="W1547" s="3" t="s">
        <v>206</v>
      </c>
      <c r="X1547" s="3"/>
    </row>
    <row r="1548" spans="14:24" x14ac:dyDescent="0.3">
      <c r="N1548" s="1" t="s">
        <v>6853</v>
      </c>
      <c r="O1548" s="1" t="s">
        <v>9925</v>
      </c>
      <c r="P1548" t="s">
        <v>9926</v>
      </c>
      <c r="Q1548">
        <v>9.7000000000000003E-3</v>
      </c>
      <c r="R1548" s="5">
        <f t="shared" si="24"/>
        <v>9.7E-5</v>
      </c>
      <c r="T1548" s="1" t="s">
        <v>1947</v>
      </c>
      <c r="U1548" s="3">
        <v>7.7837725186599398</v>
      </c>
      <c r="V1548" s="3">
        <v>-2.5680000000000001</v>
      </c>
      <c r="W1548" s="3" t="s">
        <v>206</v>
      </c>
      <c r="X1548" s="3"/>
    </row>
    <row r="1549" spans="14:24" x14ac:dyDescent="0.3">
      <c r="N1549" s="1" t="s">
        <v>6853</v>
      </c>
      <c r="O1549" s="1" t="s">
        <v>9927</v>
      </c>
      <c r="P1549" t="s">
        <v>9928</v>
      </c>
      <c r="Q1549">
        <v>9.7000000000000003E-3</v>
      </c>
      <c r="R1549" s="5">
        <f t="shared" si="24"/>
        <v>9.7E-5</v>
      </c>
      <c r="T1549" s="1" t="s">
        <v>1863</v>
      </c>
      <c r="U1549" s="3">
        <v>7.6353633236978498</v>
      </c>
      <c r="V1549" s="3">
        <v>9.5609999999999999</v>
      </c>
      <c r="W1549" s="3" t="s">
        <v>206</v>
      </c>
      <c r="X1549" s="3"/>
    </row>
    <row r="1550" spans="14:24" x14ac:dyDescent="0.3">
      <c r="N1550" s="1" t="s">
        <v>6853</v>
      </c>
      <c r="O1550" s="1" t="s">
        <v>9929</v>
      </c>
      <c r="P1550" t="s">
        <v>9930</v>
      </c>
      <c r="Q1550">
        <v>9.7000000000000003E-3</v>
      </c>
      <c r="R1550" s="5">
        <f t="shared" si="24"/>
        <v>9.7E-5</v>
      </c>
      <c r="T1550" s="1" t="s">
        <v>636</v>
      </c>
      <c r="U1550" s="3">
        <v>6.81793170066</v>
      </c>
      <c r="V1550" s="3">
        <v>-0.14299999999999999</v>
      </c>
      <c r="W1550" s="3" t="s">
        <v>206</v>
      </c>
      <c r="X1550" s="3"/>
    </row>
    <row r="1551" spans="14:24" x14ac:dyDescent="0.3">
      <c r="N1551" s="1" t="s">
        <v>6853</v>
      </c>
      <c r="O1551" s="1" t="s">
        <v>9931</v>
      </c>
      <c r="P1551" t="s">
        <v>9932</v>
      </c>
      <c r="Q1551">
        <v>9.5999999999999992E-3</v>
      </c>
      <c r="R1551" s="5">
        <f t="shared" si="24"/>
        <v>9.5999999999999989E-5</v>
      </c>
      <c r="T1551" s="1" t="s">
        <v>2109</v>
      </c>
      <c r="U1551" s="3">
        <v>10.327242614348201</v>
      </c>
      <c r="V1551" s="3">
        <v>3.0739999999999998</v>
      </c>
      <c r="W1551" s="3">
        <v>-2.27</v>
      </c>
      <c r="X1551" s="3"/>
    </row>
    <row r="1552" spans="14:24" x14ac:dyDescent="0.3">
      <c r="N1552" s="1" t="s">
        <v>6853</v>
      </c>
      <c r="O1552" s="1" t="s">
        <v>9933</v>
      </c>
      <c r="P1552" t="s">
        <v>9934</v>
      </c>
      <c r="Q1552">
        <v>9.5999999999999992E-3</v>
      </c>
      <c r="R1552" s="5">
        <f t="shared" si="24"/>
        <v>9.5999999999999989E-5</v>
      </c>
      <c r="T1552" s="1" t="s">
        <v>1734</v>
      </c>
      <c r="U1552" s="3">
        <v>26.51664405312</v>
      </c>
      <c r="V1552" s="3">
        <v>22.38</v>
      </c>
      <c r="W1552" s="3">
        <v>10.8</v>
      </c>
      <c r="X1552" s="3"/>
    </row>
    <row r="1553" spans="14:24" x14ac:dyDescent="0.3">
      <c r="N1553" s="1" t="s">
        <v>6853</v>
      </c>
      <c r="O1553" s="1" t="s">
        <v>9935</v>
      </c>
      <c r="P1553" t="s">
        <v>9936</v>
      </c>
      <c r="Q1553">
        <v>9.5999999999999992E-3</v>
      </c>
      <c r="R1553" s="5">
        <f t="shared" si="24"/>
        <v>9.5999999999999989E-5</v>
      </c>
      <c r="T1553" s="1" t="s">
        <v>2000</v>
      </c>
      <c r="U1553" s="3">
        <v>13.5411610335135</v>
      </c>
      <c r="V1553" s="3">
        <v>10.217000000000001</v>
      </c>
      <c r="W1553" s="3">
        <v>13.202</v>
      </c>
      <c r="X1553" s="3"/>
    </row>
    <row r="1554" spans="14:24" x14ac:dyDescent="0.3">
      <c r="N1554" s="1" t="s">
        <v>6853</v>
      </c>
      <c r="O1554" s="1" t="s">
        <v>9937</v>
      </c>
      <c r="P1554" t="s">
        <v>9938</v>
      </c>
      <c r="Q1554">
        <v>9.5999999999999992E-3</v>
      </c>
      <c r="R1554" s="5">
        <f t="shared" si="24"/>
        <v>9.5999999999999989E-5</v>
      </c>
      <c r="T1554" s="1" t="s">
        <v>1988</v>
      </c>
      <c r="U1554" s="3">
        <v>18.913343163585498</v>
      </c>
      <c r="V1554" s="3">
        <v>2.8149999999999999</v>
      </c>
      <c r="W1554" s="3">
        <v>27.26</v>
      </c>
      <c r="X1554" s="3"/>
    </row>
    <row r="1555" spans="14:24" x14ac:dyDescent="0.3">
      <c r="N1555" s="1" t="s">
        <v>6853</v>
      </c>
      <c r="O1555" s="1" t="s">
        <v>9939</v>
      </c>
      <c r="P1555" t="s">
        <v>9940</v>
      </c>
      <c r="Q1555">
        <v>9.5999999999999992E-3</v>
      </c>
      <c r="R1555" s="5">
        <f t="shared" si="24"/>
        <v>9.5999999999999989E-5</v>
      </c>
      <c r="T1555" s="1" t="s">
        <v>2023</v>
      </c>
      <c r="U1555" s="3">
        <v>7.8411447838735198</v>
      </c>
      <c r="V1555" s="3">
        <v>82.498999999999995</v>
      </c>
      <c r="W1555" s="3" t="s">
        <v>206</v>
      </c>
      <c r="X1555" s="3"/>
    </row>
    <row r="1556" spans="14:24" x14ac:dyDescent="0.3">
      <c r="N1556" s="1" t="s">
        <v>6853</v>
      </c>
      <c r="O1556" s="1" t="s">
        <v>9941</v>
      </c>
      <c r="P1556" t="s">
        <v>9942</v>
      </c>
      <c r="Q1556">
        <v>9.5999999999999992E-3</v>
      </c>
      <c r="R1556" s="5">
        <f t="shared" si="24"/>
        <v>9.5999999999999989E-5</v>
      </c>
      <c r="T1556" s="1" t="s">
        <v>1764</v>
      </c>
      <c r="U1556" s="3">
        <v>5.6474624941316103</v>
      </c>
      <c r="V1556" s="3">
        <v>-6.8000000000000005E-2</v>
      </c>
      <c r="W1556" s="3" t="s">
        <v>206</v>
      </c>
      <c r="X1556" s="3"/>
    </row>
    <row r="1557" spans="14:24" x14ac:dyDescent="0.3">
      <c r="N1557" s="1" t="s">
        <v>6853</v>
      </c>
      <c r="O1557" s="1" t="s">
        <v>9943</v>
      </c>
      <c r="P1557" t="s">
        <v>9944</v>
      </c>
      <c r="Q1557">
        <v>9.5999999999999992E-3</v>
      </c>
      <c r="R1557" s="5">
        <f t="shared" si="24"/>
        <v>9.5999999999999989E-5</v>
      </c>
      <c r="T1557" s="1" t="s">
        <v>2127</v>
      </c>
      <c r="U1557" s="3">
        <v>8.9336296500000003</v>
      </c>
      <c r="V1557" s="3">
        <v>14.393000000000001</v>
      </c>
      <c r="W1557" s="3" t="s">
        <v>206</v>
      </c>
      <c r="X1557" s="3"/>
    </row>
    <row r="1558" spans="14:24" x14ac:dyDescent="0.3">
      <c r="N1558" s="1" t="s">
        <v>6853</v>
      </c>
      <c r="O1558" s="1" t="s">
        <v>9945</v>
      </c>
      <c r="P1558" t="s">
        <v>9946</v>
      </c>
      <c r="Q1558">
        <v>9.4999999999999998E-3</v>
      </c>
      <c r="R1558" s="5">
        <f t="shared" si="24"/>
        <v>9.4999999999999992E-5</v>
      </c>
      <c r="T1558" s="1" t="s">
        <v>2757</v>
      </c>
      <c r="U1558" s="3">
        <v>28.6388225925527</v>
      </c>
      <c r="V1558" s="3">
        <v>74.885000000000005</v>
      </c>
      <c r="W1558" s="3" t="s">
        <v>206</v>
      </c>
      <c r="X1558" s="3"/>
    </row>
    <row r="1559" spans="14:24" x14ac:dyDescent="0.3">
      <c r="N1559" s="1" t="s">
        <v>6853</v>
      </c>
      <c r="O1559" s="1" t="s">
        <v>9947</v>
      </c>
      <c r="P1559" t="s">
        <v>9948</v>
      </c>
      <c r="Q1559">
        <v>9.4999999999999998E-3</v>
      </c>
      <c r="R1559" s="5">
        <f t="shared" si="24"/>
        <v>9.4999999999999992E-5</v>
      </c>
      <c r="T1559" s="1" t="s">
        <v>2086</v>
      </c>
      <c r="U1559" s="3">
        <v>6.9868620114185296</v>
      </c>
      <c r="V1559" s="3">
        <v>17.204000000000001</v>
      </c>
      <c r="W1559" s="3" t="s">
        <v>206</v>
      </c>
      <c r="X1559" s="3"/>
    </row>
    <row r="1560" spans="14:24" x14ac:dyDescent="0.3">
      <c r="N1560" s="1" t="s">
        <v>6853</v>
      </c>
      <c r="O1560" s="1" t="s">
        <v>9949</v>
      </c>
      <c r="P1560" t="s">
        <v>9950</v>
      </c>
      <c r="Q1560">
        <v>9.4999999999999998E-3</v>
      </c>
      <c r="R1560" s="5">
        <f t="shared" si="24"/>
        <v>9.4999999999999992E-5</v>
      </c>
      <c r="T1560" s="1" t="s">
        <v>2290</v>
      </c>
      <c r="U1560" s="3">
        <v>13.4167117202393</v>
      </c>
      <c r="V1560" s="3">
        <v>46.295999999999999</v>
      </c>
      <c r="W1560" s="3">
        <v>34.494999999999997</v>
      </c>
      <c r="X1560" s="3"/>
    </row>
    <row r="1561" spans="14:24" x14ac:dyDescent="0.3">
      <c r="N1561" s="1" t="s">
        <v>6853</v>
      </c>
      <c r="O1561" s="1" t="s">
        <v>9951</v>
      </c>
      <c r="P1561" t="s">
        <v>9952</v>
      </c>
      <c r="Q1561">
        <v>9.4999999999999998E-3</v>
      </c>
      <c r="R1561" s="5">
        <f t="shared" si="24"/>
        <v>9.4999999999999992E-5</v>
      </c>
      <c r="T1561" s="1" t="s">
        <v>1938</v>
      </c>
      <c r="U1561" s="3">
        <v>16.2139893141612</v>
      </c>
      <c r="V1561" s="3">
        <v>4.298</v>
      </c>
      <c r="W1561" s="3" t="s">
        <v>206</v>
      </c>
      <c r="X1561" s="3"/>
    </row>
    <row r="1562" spans="14:24" x14ac:dyDescent="0.3">
      <c r="N1562" s="1" t="s">
        <v>6853</v>
      </c>
      <c r="O1562" s="1" t="s">
        <v>9953</v>
      </c>
      <c r="P1562" t="s">
        <v>9954</v>
      </c>
      <c r="Q1562">
        <v>9.4999999999999998E-3</v>
      </c>
      <c r="R1562" s="5">
        <f t="shared" si="24"/>
        <v>9.4999999999999992E-5</v>
      </c>
      <c r="T1562" s="1" t="s">
        <v>2233</v>
      </c>
      <c r="U1562" s="3">
        <v>22.072341238513999</v>
      </c>
      <c r="V1562" s="3">
        <v>0</v>
      </c>
      <c r="W1562" s="3" t="s">
        <v>206</v>
      </c>
      <c r="X1562" s="3"/>
    </row>
    <row r="1563" spans="14:24" x14ac:dyDescent="0.3">
      <c r="N1563" s="1" t="s">
        <v>6853</v>
      </c>
      <c r="O1563" s="1" t="s">
        <v>9955</v>
      </c>
      <c r="P1563" t="s">
        <v>9956</v>
      </c>
      <c r="Q1563">
        <v>9.4999999999999998E-3</v>
      </c>
      <c r="R1563" s="5">
        <f t="shared" si="24"/>
        <v>9.4999999999999992E-5</v>
      </c>
      <c r="T1563" s="1" t="s">
        <v>2121</v>
      </c>
      <c r="U1563" s="3">
        <v>8.6448044057970996</v>
      </c>
      <c r="V1563" s="3">
        <v>18.327000000000002</v>
      </c>
      <c r="W1563" s="3">
        <v>13.2385</v>
      </c>
      <c r="X1563" s="3"/>
    </row>
    <row r="1564" spans="14:24" x14ac:dyDescent="0.3">
      <c r="N1564" s="1" t="s">
        <v>6853</v>
      </c>
      <c r="O1564" s="1" t="s">
        <v>9957</v>
      </c>
      <c r="P1564" t="s">
        <v>9958</v>
      </c>
      <c r="Q1564">
        <v>9.4999999999999998E-3</v>
      </c>
      <c r="R1564" s="5">
        <f t="shared" si="24"/>
        <v>9.4999999999999992E-5</v>
      </c>
      <c r="T1564" s="1" t="s">
        <v>2125</v>
      </c>
      <c r="U1564" s="3">
        <v>9.9600055362318898</v>
      </c>
      <c r="V1564" s="3">
        <v>0</v>
      </c>
      <c r="W1564" s="3">
        <v>29.687999999999999</v>
      </c>
      <c r="X1564" s="3"/>
    </row>
    <row r="1565" spans="14:24" x14ac:dyDescent="0.3">
      <c r="N1565" s="1" t="s">
        <v>6853</v>
      </c>
      <c r="O1565" s="1" t="s">
        <v>9959</v>
      </c>
      <c r="P1565" t="s">
        <v>9960</v>
      </c>
      <c r="Q1565">
        <v>9.4999999999999998E-3</v>
      </c>
      <c r="R1565" s="5">
        <f t="shared" si="24"/>
        <v>9.4999999999999992E-5</v>
      </c>
      <c r="T1565" s="1" t="s">
        <v>2222</v>
      </c>
      <c r="U1565" s="3">
        <v>4.3606533542774004</v>
      </c>
      <c r="V1565" s="3">
        <v>-0.11600000000000001</v>
      </c>
      <c r="W1565" s="3">
        <v>56.2</v>
      </c>
      <c r="X1565" s="3"/>
    </row>
    <row r="1566" spans="14:24" x14ac:dyDescent="0.3">
      <c r="N1566" s="1" t="s">
        <v>6853</v>
      </c>
      <c r="O1566" s="1" t="s">
        <v>9961</v>
      </c>
      <c r="P1566" t="s">
        <v>9962</v>
      </c>
      <c r="Q1566">
        <v>9.4999999999999998E-3</v>
      </c>
      <c r="R1566" s="5">
        <f t="shared" si="24"/>
        <v>9.4999999999999992E-5</v>
      </c>
      <c r="T1566" s="1" t="s">
        <v>2252</v>
      </c>
      <c r="U1566" s="3">
        <v>7.5116631011857704</v>
      </c>
      <c r="V1566" s="3">
        <v>29.349</v>
      </c>
      <c r="W1566" s="3">
        <v>17.962</v>
      </c>
      <c r="X1566" s="3"/>
    </row>
    <row r="1567" spans="14:24" x14ac:dyDescent="0.3">
      <c r="N1567" s="1" t="s">
        <v>6853</v>
      </c>
      <c r="O1567" s="1" t="s">
        <v>9963</v>
      </c>
      <c r="P1567" s="1" t="s">
        <v>9964</v>
      </c>
      <c r="Q1567">
        <v>9.4999999999999998E-3</v>
      </c>
      <c r="R1567" s="5">
        <f t="shared" si="24"/>
        <v>9.4999999999999992E-5</v>
      </c>
      <c r="T1567" s="1" t="s">
        <v>2072</v>
      </c>
      <c r="U1567" s="3">
        <v>10.8544086278257</v>
      </c>
      <c r="V1567" s="3">
        <v>17.100000000000001</v>
      </c>
      <c r="W1567" s="3" t="s">
        <v>206</v>
      </c>
      <c r="X1567" s="3"/>
    </row>
    <row r="1568" spans="14:24" x14ac:dyDescent="0.3">
      <c r="N1568" s="1" t="s">
        <v>6853</v>
      </c>
      <c r="O1568" s="1" t="s">
        <v>9965</v>
      </c>
      <c r="P1568" t="s">
        <v>9966</v>
      </c>
      <c r="Q1568">
        <v>9.4999999999999998E-3</v>
      </c>
      <c r="R1568" s="5">
        <f t="shared" si="24"/>
        <v>9.4999999999999992E-5</v>
      </c>
      <c r="T1568" s="1" t="s">
        <v>2219</v>
      </c>
      <c r="U1568" s="3">
        <v>16.860337272456199</v>
      </c>
      <c r="V1568" s="3">
        <v>4.298</v>
      </c>
      <c r="W1568" s="3" t="s">
        <v>206</v>
      </c>
      <c r="X1568" s="3"/>
    </row>
    <row r="1569" spans="14:24" x14ac:dyDescent="0.3">
      <c r="N1569" s="1" t="s">
        <v>6853</v>
      </c>
      <c r="O1569" s="1" t="s">
        <v>9967</v>
      </c>
      <c r="P1569" t="s">
        <v>9968</v>
      </c>
      <c r="Q1569">
        <v>9.4999999999999998E-3</v>
      </c>
      <c r="R1569" s="5">
        <f t="shared" si="24"/>
        <v>9.4999999999999992E-5</v>
      </c>
      <c r="T1569" s="1" t="s">
        <v>1910</v>
      </c>
      <c r="U1569" s="3">
        <v>8.26251196789954</v>
      </c>
      <c r="V1569" s="3">
        <v>0</v>
      </c>
      <c r="W1569" s="3">
        <v>20.023</v>
      </c>
      <c r="X1569" s="3"/>
    </row>
    <row r="1570" spans="14:24" x14ac:dyDescent="0.3">
      <c r="N1570" s="1" t="s">
        <v>6853</v>
      </c>
      <c r="O1570" s="1" t="s">
        <v>9969</v>
      </c>
      <c r="P1570" t="s">
        <v>9970</v>
      </c>
      <c r="Q1570">
        <v>9.4000000000000004E-3</v>
      </c>
      <c r="R1570" s="5">
        <f t="shared" si="24"/>
        <v>9.4000000000000008E-5</v>
      </c>
      <c r="T1570" s="1" t="s">
        <v>2035</v>
      </c>
      <c r="U1570" s="3">
        <v>6.7974011980676297</v>
      </c>
      <c r="V1570" s="3">
        <v>13.122999999999999</v>
      </c>
      <c r="W1570" s="3">
        <v>20.6</v>
      </c>
      <c r="X1570" s="3"/>
    </row>
    <row r="1571" spans="14:24" x14ac:dyDescent="0.3">
      <c r="N1571" s="1" t="s">
        <v>6853</v>
      </c>
      <c r="O1571" s="1" t="s">
        <v>9971</v>
      </c>
      <c r="P1571" t="s">
        <v>9972</v>
      </c>
      <c r="Q1571">
        <v>9.4000000000000004E-3</v>
      </c>
      <c r="R1571" s="5">
        <f t="shared" si="24"/>
        <v>9.4000000000000008E-5</v>
      </c>
      <c r="T1571" s="1" t="s">
        <v>1967</v>
      </c>
      <c r="U1571" s="3">
        <v>9.8070171073368595</v>
      </c>
      <c r="V1571" s="3">
        <v>10.081</v>
      </c>
      <c r="W1571" s="3">
        <v>-2.9</v>
      </c>
      <c r="X1571" s="3"/>
    </row>
    <row r="1572" spans="14:24" x14ac:dyDescent="0.3">
      <c r="N1572" s="1" t="s">
        <v>6853</v>
      </c>
      <c r="O1572" s="1" t="s">
        <v>9973</v>
      </c>
      <c r="P1572" t="s">
        <v>9974</v>
      </c>
      <c r="Q1572">
        <v>9.4000000000000004E-3</v>
      </c>
      <c r="R1572" s="5">
        <f t="shared" si="24"/>
        <v>9.4000000000000008E-5</v>
      </c>
      <c r="T1572" s="1" t="s">
        <v>2211</v>
      </c>
      <c r="U1572" s="3">
        <v>8.7567046002673194</v>
      </c>
      <c r="V1572" s="3">
        <v>3.5880000000000001</v>
      </c>
      <c r="W1572" s="3">
        <v>10.339</v>
      </c>
      <c r="X1572" s="3"/>
    </row>
    <row r="1573" spans="14:24" x14ac:dyDescent="0.3">
      <c r="N1573" s="1" t="s">
        <v>6853</v>
      </c>
      <c r="O1573" s="1" t="s">
        <v>9975</v>
      </c>
      <c r="P1573" t="s">
        <v>9976</v>
      </c>
      <c r="Q1573">
        <v>9.4000000000000004E-3</v>
      </c>
      <c r="R1573" s="5">
        <f t="shared" si="24"/>
        <v>9.4000000000000008E-5</v>
      </c>
      <c r="T1573" s="1" t="s">
        <v>2134</v>
      </c>
      <c r="U1573" s="3">
        <v>30.093165509016</v>
      </c>
      <c r="V1573" s="3">
        <v>21.474</v>
      </c>
      <c r="W1573" s="3" t="s">
        <v>206</v>
      </c>
      <c r="X1573" s="3"/>
    </row>
    <row r="1574" spans="14:24" x14ac:dyDescent="0.3">
      <c r="N1574" s="1" t="s">
        <v>6853</v>
      </c>
      <c r="O1574" s="1" t="s">
        <v>9977</v>
      </c>
      <c r="P1574" t="s">
        <v>9978</v>
      </c>
      <c r="Q1574">
        <v>9.4000000000000004E-3</v>
      </c>
      <c r="R1574" s="5">
        <f t="shared" si="24"/>
        <v>9.4000000000000008E-5</v>
      </c>
      <c r="T1574" s="1" t="s">
        <v>2029</v>
      </c>
      <c r="U1574" s="3">
        <v>7.7488592699327601</v>
      </c>
      <c r="V1574" s="3">
        <v>-5.6710000000000003</v>
      </c>
      <c r="W1574" s="3" t="s">
        <v>206</v>
      </c>
      <c r="X1574" s="3"/>
    </row>
    <row r="1575" spans="14:24" x14ac:dyDescent="0.3">
      <c r="N1575" s="1" t="s">
        <v>6853</v>
      </c>
      <c r="O1575" s="1" t="s">
        <v>9979</v>
      </c>
      <c r="P1575" t="s">
        <v>9980</v>
      </c>
      <c r="Q1575">
        <v>9.4000000000000004E-3</v>
      </c>
      <c r="R1575" s="5">
        <f t="shared" si="24"/>
        <v>9.4000000000000008E-5</v>
      </c>
      <c r="T1575" s="1" t="s">
        <v>394</v>
      </c>
      <c r="U1575" s="3">
        <v>7.9407114624505901</v>
      </c>
      <c r="V1575" s="3">
        <v>33.200000000000003</v>
      </c>
      <c r="W1575" s="3" t="s">
        <v>206</v>
      </c>
      <c r="X1575" s="3"/>
    </row>
    <row r="1576" spans="14:24" x14ac:dyDescent="0.3">
      <c r="N1576" s="1" t="s">
        <v>6853</v>
      </c>
      <c r="O1576" s="1" t="s">
        <v>9981</v>
      </c>
      <c r="P1576" t="s">
        <v>9982</v>
      </c>
      <c r="Q1576">
        <v>9.2999999999999992E-3</v>
      </c>
      <c r="R1576" s="5">
        <f t="shared" si="24"/>
        <v>9.2999999999999997E-5</v>
      </c>
      <c r="T1576" s="1" t="s">
        <v>3467</v>
      </c>
      <c r="U1576" s="3">
        <v>9.3365016870032598</v>
      </c>
      <c r="V1576" s="3">
        <v>0</v>
      </c>
      <c r="W1576" s="3">
        <v>8.5990000000000002</v>
      </c>
      <c r="X1576" s="3"/>
    </row>
    <row r="1577" spans="14:24" x14ac:dyDescent="0.3">
      <c r="N1577" s="1" t="s">
        <v>6853</v>
      </c>
      <c r="O1577" s="1" t="s">
        <v>9983</v>
      </c>
      <c r="P1577" t="s">
        <v>9984</v>
      </c>
      <c r="Q1577">
        <v>9.2999999999999992E-3</v>
      </c>
      <c r="R1577" s="5">
        <f t="shared" si="24"/>
        <v>9.2999999999999997E-5</v>
      </c>
      <c r="T1577" s="1" t="s">
        <v>2760</v>
      </c>
      <c r="U1577" s="3">
        <v>9.3314097279472392</v>
      </c>
      <c r="V1577" s="3">
        <v>17.524999999999999</v>
      </c>
      <c r="W1577" s="3">
        <v>10.9</v>
      </c>
      <c r="X1577" s="3"/>
    </row>
    <row r="1578" spans="14:24" x14ac:dyDescent="0.3">
      <c r="N1578" s="1" t="s">
        <v>6853</v>
      </c>
      <c r="O1578" s="1" t="s">
        <v>9985</v>
      </c>
      <c r="P1578" t="s">
        <v>9986</v>
      </c>
      <c r="Q1578">
        <v>9.2999999999999992E-3</v>
      </c>
      <c r="R1578" s="5">
        <f t="shared" si="24"/>
        <v>9.2999999999999997E-5</v>
      </c>
      <c r="T1578" s="1" t="s">
        <v>2744</v>
      </c>
      <c r="U1578" s="3">
        <v>10.1176650640632</v>
      </c>
      <c r="V1578" s="3">
        <v>0</v>
      </c>
      <c r="W1578" s="3">
        <v>18.124500000000001</v>
      </c>
      <c r="X1578" s="3"/>
    </row>
    <row r="1579" spans="14:24" x14ac:dyDescent="0.3">
      <c r="N1579" s="1" t="s">
        <v>6853</v>
      </c>
      <c r="O1579" s="1" t="s">
        <v>9987</v>
      </c>
      <c r="P1579" t="s">
        <v>9988</v>
      </c>
      <c r="Q1579">
        <v>9.2999999999999992E-3</v>
      </c>
      <c r="R1579" s="5">
        <f t="shared" si="24"/>
        <v>9.2999999999999997E-5</v>
      </c>
      <c r="T1579" s="1" t="s">
        <v>448</v>
      </c>
      <c r="U1579" s="3">
        <v>32.648350563401202</v>
      </c>
      <c r="V1579" s="3">
        <v>0</v>
      </c>
      <c r="W1579" s="3">
        <v>55.5</v>
      </c>
      <c r="X1579" s="3"/>
    </row>
    <row r="1580" spans="14:24" x14ac:dyDescent="0.3">
      <c r="N1580" s="1" t="s">
        <v>6853</v>
      </c>
      <c r="O1580" s="1" t="s">
        <v>9989</v>
      </c>
      <c r="P1580" t="s">
        <v>9990</v>
      </c>
      <c r="Q1580">
        <v>9.1999999999999998E-3</v>
      </c>
      <c r="R1580" s="5">
        <f t="shared" si="24"/>
        <v>9.2E-5</v>
      </c>
      <c r="T1580" s="1" t="s">
        <v>1806</v>
      </c>
      <c r="U1580" s="3">
        <v>6.2300406938413602</v>
      </c>
      <c r="V1580" s="3">
        <v>21.986000000000001</v>
      </c>
      <c r="W1580" s="3">
        <v>15.8385</v>
      </c>
      <c r="X1580" s="3"/>
    </row>
    <row r="1581" spans="14:24" x14ac:dyDescent="0.3">
      <c r="N1581" s="1" t="s">
        <v>6853</v>
      </c>
      <c r="O1581" s="1" t="s">
        <v>9991</v>
      </c>
      <c r="P1581" t="s">
        <v>9992</v>
      </c>
      <c r="Q1581">
        <v>9.1999999999999998E-3</v>
      </c>
      <c r="R1581" s="5">
        <f t="shared" si="24"/>
        <v>9.2E-5</v>
      </c>
      <c r="T1581" s="1" t="s">
        <v>2090</v>
      </c>
      <c r="U1581" s="3">
        <v>12.810161630775999</v>
      </c>
      <c r="V1581" s="3">
        <v>19.920999999999999</v>
      </c>
      <c r="W1581" s="3" t="s">
        <v>206</v>
      </c>
      <c r="X1581" s="3"/>
    </row>
    <row r="1582" spans="14:24" x14ac:dyDescent="0.3">
      <c r="N1582" s="1" t="s">
        <v>6853</v>
      </c>
      <c r="O1582" s="1" t="s">
        <v>9993</v>
      </c>
      <c r="P1582" t="s">
        <v>9994</v>
      </c>
      <c r="Q1582">
        <v>9.1999999999999998E-3</v>
      </c>
      <c r="R1582" s="5">
        <f t="shared" si="24"/>
        <v>9.2E-5</v>
      </c>
      <c r="T1582" s="1" t="s">
        <v>2114</v>
      </c>
      <c r="U1582" s="3">
        <v>10.970780997286299</v>
      </c>
      <c r="V1582" s="3">
        <v>-36.534999999999997</v>
      </c>
      <c r="W1582" s="3">
        <v>23.959</v>
      </c>
      <c r="X1582" s="3"/>
    </row>
    <row r="1583" spans="14:24" x14ac:dyDescent="0.3">
      <c r="N1583" s="1" t="s">
        <v>6853</v>
      </c>
      <c r="O1583" s="1" t="s">
        <v>9995</v>
      </c>
      <c r="P1583" t="s">
        <v>9996</v>
      </c>
      <c r="Q1583">
        <v>9.1999999999999998E-3</v>
      </c>
      <c r="R1583" s="5">
        <f t="shared" si="24"/>
        <v>9.2E-5</v>
      </c>
      <c r="T1583" s="1" t="s">
        <v>2146</v>
      </c>
      <c r="U1583" s="3">
        <v>10.295090153271801</v>
      </c>
      <c r="V1583" s="3">
        <v>36.396999999999998</v>
      </c>
      <c r="W1583" s="3" t="s">
        <v>206</v>
      </c>
      <c r="X1583" s="3"/>
    </row>
    <row r="1584" spans="14:24" x14ac:dyDescent="0.3">
      <c r="N1584" s="1" t="s">
        <v>6853</v>
      </c>
      <c r="O1584" s="1" t="s">
        <v>9997</v>
      </c>
      <c r="P1584" t="s">
        <v>9998</v>
      </c>
      <c r="Q1584">
        <v>9.1999999999999998E-3</v>
      </c>
      <c r="R1584" s="5">
        <f t="shared" si="24"/>
        <v>9.2E-5</v>
      </c>
      <c r="T1584" s="1" t="s">
        <v>2702</v>
      </c>
      <c r="U1584" s="3">
        <v>13.4156695958092</v>
      </c>
      <c r="V1584" s="3">
        <v>0</v>
      </c>
      <c r="W1584" s="3">
        <v>12.4</v>
      </c>
      <c r="X1584" s="3"/>
    </row>
    <row r="1585" spans="14:24" x14ac:dyDescent="0.3">
      <c r="N1585" s="1" t="s">
        <v>6853</v>
      </c>
      <c r="O1585" s="1" t="s">
        <v>9999</v>
      </c>
      <c r="P1585" t="s">
        <v>10000</v>
      </c>
      <c r="Q1585">
        <v>9.1000000000000004E-3</v>
      </c>
      <c r="R1585" s="5">
        <f t="shared" si="24"/>
        <v>9.1000000000000003E-5</v>
      </c>
      <c r="T1585" s="1" t="s">
        <v>2414</v>
      </c>
      <c r="U1585" s="3">
        <v>7.0832965250709901</v>
      </c>
      <c r="V1585" s="3">
        <v>10.862</v>
      </c>
      <c r="W1585" s="3" t="s">
        <v>206</v>
      </c>
      <c r="X1585" s="3"/>
    </row>
    <row r="1586" spans="14:24" x14ac:dyDescent="0.3">
      <c r="N1586" s="1" t="s">
        <v>6853</v>
      </c>
      <c r="O1586" s="1" t="s">
        <v>10001</v>
      </c>
      <c r="P1586" t="s">
        <v>10002</v>
      </c>
      <c r="Q1586">
        <v>9.1000000000000004E-3</v>
      </c>
      <c r="R1586" s="5">
        <f t="shared" si="24"/>
        <v>9.1000000000000003E-5</v>
      </c>
      <c r="T1586" s="1" t="s">
        <v>2737</v>
      </c>
      <c r="U1586" s="3">
        <v>112.237653983884</v>
      </c>
      <c r="V1586" s="3">
        <v>0</v>
      </c>
      <c r="W1586" s="3" t="s">
        <v>206</v>
      </c>
      <c r="X1586" s="3"/>
    </row>
    <row r="1587" spans="14:24" x14ac:dyDescent="0.3">
      <c r="N1587" s="1" t="s">
        <v>6853</v>
      </c>
      <c r="O1587" s="1" t="s">
        <v>10003</v>
      </c>
      <c r="P1587" t="s">
        <v>10004</v>
      </c>
      <c r="Q1587">
        <v>9.1000000000000004E-3</v>
      </c>
      <c r="R1587" s="5">
        <f t="shared" si="24"/>
        <v>9.1000000000000003E-5</v>
      </c>
      <c r="T1587" s="1" t="s">
        <v>2144</v>
      </c>
      <c r="U1587" s="3">
        <v>7.4677227432000004</v>
      </c>
      <c r="V1587" s="3">
        <v>9.6039999999999992</v>
      </c>
      <c r="W1587" s="3">
        <v>32.1</v>
      </c>
      <c r="X1587" s="3"/>
    </row>
    <row r="1588" spans="14:24" x14ac:dyDescent="0.3">
      <c r="N1588" s="1" t="s">
        <v>6853</v>
      </c>
      <c r="O1588" s="1" t="s">
        <v>10005</v>
      </c>
      <c r="P1588" t="s">
        <v>10006</v>
      </c>
      <c r="Q1588">
        <v>9.1000000000000004E-3</v>
      </c>
      <c r="R1588" s="5">
        <f t="shared" si="24"/>
        <v>9.1000000000000003E-5</v>
      </c>
      <c r="T1588" s="1" t="s">
        <v>1659</v>
      </c>
      <c r="U1588" s="3">
        <v>40.945608816542403</v>
      </c>
      <c r="V1588" s="3">
        <v>32.911999999999999</v>
      </c>
      <c r="W1588" s="3">
        <v>34.4</v>
      </c>
      <c r="X1588" s="3"/>
    </row>
    <row r="1589" spans="14:24" x14ac:dyDescent="0.3">
      <c r="N1589" s="1" t="s">
        <v>6853</v>
      </c>
      <c r="O1589" s="1" t="s">
        <v>10007</v>
      </c>
      <c r="P1589" t="s">
        <v>10008</v>
      </c>
      <c r="Q1589">
        <v>9.1000000000000004E-3</v>
      </c>
      <c r="R1589" s="5">
        <f t="shared" si="24"/>
        <v>9.1000000000000003E-5</v>
      </c>
      <c r="T1589" s="1" t="s">
        <v>762</v>
      </c>
      <c r="U1589" s="3">
        <v>20.7289663719827</v>
      </c>
      <c r="V1589" s="3">
        <v>60.441000000000003</v>
      </c>
      <c r="W1589" s="3">
        <v>24.305499999999999</v>
      </c>
      <c r="X1589" s="3"/>
    </row>
    <row r="1590" spans="14:24" x14ac:dyDescent="0.3">
      <c r="N1590" s="1" t="s">
        <v>6853</v>
      </c>
      <c r="O1590" s="1" t="s">
        <v>10009</v>
      </c>
      <c r="P1590" t="s">
        <v>10010</v>
      </c>
      <c r="Q1590">
        <v>9.1000000000000004E-3</v>
      </c>
      <c r="R1590" s="5">
        <f t="shared" si="24"/>
        <v>9.1000000000000003E-5</v>
      </c>
      <c r="T1590" s="1" t="s">
        <v>2032</v>
      </c>
      <c r="U1590" s="3">
        <v>10.2380690665934</v>
      </c>
      <c r="V1590" s="3">
        <v>26.538</v>
      </c>
      <c r="W1590" s="3">
        <v>35.5</v>
      </c>
      <c r="X1590" s="3"/>
    </row>
    <row r="1591" spans="14:24" x14ac:dyDescent="0.3">
      <c r="N1591" s="1" t="s">
        <v>6853</v>
      </c>
      <c r="O1591" s="1" t="s">
        <v>10011</v>
      </c>
      <c r="P1591" t="s">
        <v>10012</v>
      </c>
      <c r="Q1591">
        <v>9.1000000000000004E-3</v>
      </c>
      <c r="R1591" s="5">
        <f t="shared" si="24"/>
        <v>9.1000000000000003E-5</v>
      </c>
      <c r="T1591" s="1" t="s">
        <v>1855</v>
      </c>
      <c r="U1591" s="3">
        <v>8.3753798678260907</v>
      </c>
      <c r="V1591" s="3">
        <v>13.08</v>
      </c>
      <c r="W1591" s="3">
        <v>41.2</v>
      </c>
      <c r="X1591" s="3"/>
    </row>
    <row r="1592" spans="14:24" x14ac:dyDescent="0.3">
      <c r="N1592" s="1" t="s">
        <v>6853</v>
      </c>
      <c r="O1592" s="1" t="s">
        <v>10013</v>
      </c>
      <c r="P1592" t="s">
        <v>10014</v>
      </c>
      <c r="Q1592">
        <v>9.1000000000000004E-3</v>
      </c>
      <c r="R1592" s="5">
        <f t="shared" si="24"/>
        <v>9.1000000000000003E-5</v>
      </c>
      <c r="T1592" s="1" t="s">
        <v>2076</v>
      </c>
      <c r="U1592" s="3">
        <v>13.997401321222</v>
      </c>
      <c r="V1592" s="3">
        <v>0</v>
      </c>
      <c r="W1592" s="3" t="s">
        <v>206</v>
      </c>
      <c r="X1592" s="3"/>
    </row>
    <row r="1593" spans="14:24" x14ac:dyDescent="0.3">
      <c r="N1593" s="1" t="s">
        <v>6853</v>
      </c>
      <c r="O1593" s="1" t="s">
        <v>10015</v>
      </c>
      <c r="P1593" t="s">
        <v>10016</v>
      </c>
      <c r="Q1593">
        <v>9.1000000000000004E-3</v>
      </c>
      <c r="R1593" s="5">
        <f t="shared" si="24"/>
        <v>9.1000000000000003E-5</v>
      </c>
      <c r="T1593" s="1" t="s">
        <v>1978</v>
      </c>
      <c r="U1593" s="3">
        <v>2.9621703090601499</v>
      </c>
      <c r="V1593" s="3">
        <v>28.073</v>
      </c>
      <c r="W1593" s="3">
        <v>2.04</v>
      </c>
      <c r="X1593" s="3"/>
    </row>
    <row r="1594" spans="14:24" x14ac:dyDescent="0.3">
      <c r="N1594" s="1" t="s">
        <v>6853</v>
      </c>
      <c r="O1594" s="1" t="s">
        <v>10017</v>
      </c>
      <c r="P1594" t="s">
        <v>10018</v>
      </c>
      <c r="Q1594">
        <v>9.1000000000000004E-3</v>
      </c>
      <c r="R1594" s="5">
        <f t="shared" si="24"/>
        <v>9.1000000000000003E-5</v>
      </c>
      <c r="T1594" s="1" t="s">
        <v>420</v>
      </c>
      <c r="U1594" s="3">
        <v>6.2314327503733002</v>
      </c>
      <c r="V1594" s="3">
        <v>6.0960000000000001</v>
      </c>
      <c r="W1594" s="3" t="s">
        <v>206</v>
      </c>
      <c r="X1594" s="3"/>
    </row>
    <row r="1595" spans="14:24" x14ac:dyDescent="0.3">
      <c r="N1595" s="1" t="s">
        <v>6853</v>
      </c>
      <c r="O1595" s="1" t="s">
        <v>10019</v>
      </c>
      <c r="P1595" t="s">
        <v>10020</v>
      </c>
      <c r="Q1595">
        <v>9.1000000000000004E-3</v>
      </c>
      <c r="R1595" s="5">
        <f t="shared" si="24"/>
        <v>9.1000000000000003E-5</v>
      </c>
      <c r="T1595" s="1" t="s">
        <v>2107</v>
      </c>
      <c r="U1595" s="3">
        <v>9.9261232451315706</v>
      </c>
      <c r="V1595" s="3">
        <v>2.456</v>
      </c>
      <c r="W1595" s="3">
        <v>23.960999999999999</v>
      </c>
      <c r="X1595" s="3"/>
    </row>
    <row r="1596" spans="14:24" x14ac:dyDescent="0.3">
      <c r="N1596" s="1" t="s">
        <v>6853</v>
      </c>
      <c r="O1596" s="1" t="s">
        <v>10021</v>
      </c>
      <c r="P1596" t="s">
        <v>10022</v>
      </c>
      <c r="Q1596">
        <v>9.1000000000000004E-3</v>
      </c>
      <c r="R1596" s="5">
        <f t="shared" si="24"/>
        <v>9.1000000000000003E-5</v>
      </c>
      <c r="T1596" s="1" t="s">
        <v>2104</v>
      </c>
      <c r="U1596" s="3">
        <v>9.1400538255003596</v>
      </c>
      <c r="V1596" s="3">
        <v>-17.216999999999999</v>
      </c>
      <c r="W1596" s="3" t="s">
        <v>206</v>
      </c>
      <c r="X1596" s="3"/>
    </row>
    <row r="1597" spans="14:24" x14ac:dyDescent="0.3">
      <c r="N1597" s="1" t="s">
        <v>6853</v>
      </c>
      <c r="O1597" s="1" t="s">
        <v>10023</v>
      </c>
      <c r="P1597" t="s">
        <v>10024</v>
      </c>
      <c r="Q1597">
        <v>8.9999999999999993E-3</v>
      </c>
      <c r="R1597" s="5">
        <f t="shared" si="24"/>
        <v>8.9999999999999992E-5</v>
      </c>
      <c r="T1597" s="1" t="s">
        <v>2187</v>
      </c>
      <c r="U1597" s="3">
        <v>13.2773407239</v>
      </c>
      <c r="V1597" s="3">
        <v>6.7670000000000003</v>
      </c>
      <c r="W1597" s="3" t="s">
        <v>206</v>
      </c>
      <c r="X1597" s="3"/>
    </row>
    <row r="1598" spans="14:24" x14ac:dyDescent="0.3">
      <c r="N1598" s="1" t="s">
        <v>6853</v>
      </c>
      <c r="O1598" s="1" t="s">
        <v>10025</v>
      </c>
      <c r="P1598" t="s">
        <v>10026</v>
      </c>
      <c r="Q1598">
        <v>8.9999999999999993E-3</v>
      </c>
      <c r="R1598" s="5">
        <f t="shared" si="24"/>
        <v>8.9999999999999992E-5</v>
      </c>
      <c r="T1598" s="1" t="s">
        <v>2244</v>
      </c>
      <c r="U1598" s="3">
        <v>8.7536857923806703</v>
      </c>
      <c r="V1598" s="3">
        <v>0.88400000000000001</v>
      </c>
      <c r="W1598" s="3" t="s">
        <v>206</v>
      </c>
      <c r="X1598" s="3"/>
    </row>
    <row r="1599" spans="14:24" x14ac:dyDescent="0.3">
      <c r="N1599" s="1" t="s">
        <v>6853</v>
      </c>
      <c r="O1599" s="1" t="s">
        <v>10027</v>
      </c>
      <c r="P1599" t="s">
        <v>10028</v>
      </c>
      <c r="Q1599">
        <v>8.9999999999999993E-3</v>
      </c>
      <c r="R1599" s="5">
        <f t="shared" si="24"/>
        <v>8.9999999999999992E-5</v>
      </c>
      <c r="T1599" s="1" t="s">
        <v>2160</v>
      </c>
      <c r="U1599" s="3">
        <v>13.379471808005899</v>
      </c>
      <c r="V1599" s="3">
        <v>10.298999999999999</v>
      </c>
      <c r="W1599" s="3">
        <v>26.303999999999998</v>
      </c>
      <c r="X1599" s="3"/>
    </row>
    <row r="1600" spans="14:24" x14ac:dyDescent="0.3">
      <c r="N1600" s="1" t="s">
        <v>6853</v>
      </c>
      <c r="O1600" s="1" t="s">
        <v>10029</v>
      </c>
      <c r="P1600" t="s">
        <v>10030</v>
      </c>
      <c r="Q1600">
        <v>8.9999999999999993E-3</v>
      </c>
      <c r="R1600" s="5">
        <f t="shared" si="24"/>
        <v>8.9999999999999992E-5</v>
      </c>
      <c r="T1600" s="1" t="s">
        <v>2736</v>
      </c>
      <c r="U1600" s="3">
        <v>10.1798430486892</v>
      </c>
      <c r="V1600" s="3">
        <v>6.3479999999999999</v>
      </c>
      <c r="W1600" s="3">
        <v>18.8005</v>
      </c>
      <c r="X1600" s="3"/>
    </row>
    <row r="1601" spans="14:24" x14ac:dyDescent="0.3">
      <c r="N1601" s="1" t="s">
        <v>6853</v>
      </c>
      <c r="O1601" s="1" t="s">
        <v>10031</v>
      </c>
      <c r="P1601" t="s">
        <v>10032</v>
      </c>
      <c r="Q1601">
        <v>8.9999999999999993E-3</v>
      </c>
      <c r="R1601" s="5">
        <f t="shared" si="24"/>
        <v>8.9999999999999992E-5</v>
      </c>
      <c r="T1601" s="1" t="s">
        <v>2133</v>
      </c>
      <c r="U1601" s="3">
        <v>6.2811948694029898</v>
      </c>
      <c r="V1601" s="3">
        <v>-33.598999999999997</v>
      </c>
      <c r="W1601" s="3" t="s">
        <v>206</v>
      </c>
      <c r="X1601" s="3"/>
    </row>
    <row r="1602" spans="14:24" x14ac:dyDescent="0.3">
      <c r="N1602" s="1" t="s">
        <v>6853</v>
      </c>
      <c r="O1602" s="1" t="s">
        <v>10033</v>
      </c>
      <c r="P1602" t="s">
        <v>10034</v>
      </c>
      <c r="Q1602">
        <v>8.9999999999999993E-3</v>
      </c>
      <c r="R1602" s="5">
        <f t="shared" si="24"/>
        <v>8.9999999999999992E-5</v>
      </c>
      <c r="T1602" s="1" t="s">
        <v>2200</v>
      </c>
      <c r="U1602" s="3">
        <v>9.9424571960463997</v>
      </c>
      <c r="V1602" s="3">
        <v>13.183</v>
      </c>
      <c r="W1602" s="3" t="s">
        <v>206</v>
      </c>
      <c r="X1602" s="3"/>
    </row>
    <row r="1603" spans="14:24" x14ac:dyDescent="0.3">
      <c r="N1603" s="1" t="s">
        <v>6853</v>
      </c>
      <c r="O1603" s="1" t="s">
        <v>10035</v>
      </c>
      <c r="P1603" t="s">
        <v>10036</v>
      </c>
      <c r="Q1603">
        <v>8.9999999999999993E-3</v>
      </c>
      <c r="R1603" s="5">
        <f t="shared" si="24"/>
        <v>8.9999999999999992E-5</v>
      </c>
      <c r="T1603" s="1" t="s">
        <v>2152</v>
      </c>
      <c r="U1603" s="3">
        <v>25.157379237267602</v>
      </c>
      <c r="V1603" s="3">
        <v>-3.1779999999999999</v>
      </c>
      <c r="W1603" s="3">
        <v>13.1</v>
      </c>
      <c r="X1603" s="3"/>
    </row>
    <row r="1604" spans="14:24" x14ac:dyDescent="0.3">
      <c r="N1604" s="1" t="s">
        <v>6853</v>
      </c>
      <c r="O1604" s="1" t="s">
        <v>10037</v>
      </c>
      <c r="P1604" t="s">
        <v>10038</v>
      </c>
      <c r="Q1604">
        <v>8.9999999999999993E-3</v>
      </c>
      <c r="R1604" s="5">
        <f t="shared" si="24"/>
        <v>8.9999999999999992E-5</v>
      </c>
      <c r="T1604" s="1" t="s">
        <v>2428</v>
      </c>
      <c r="U1604" s="3">
        <v>26.346774193548399</v>
      </c>
      <c r="V1604" s="3">
        <v>-8.1679999999999993</v>
      </c>
      <c r="W1604" s="3" t="s">
        <v>206</v>
      </c>
      <c r="X1604" s="3"/>
    </row>
    <row r="1605" spans="14:24" x14ac:dyDescent="0.3">
      <c r="N1605" s="1" t="s">
        <v>6853</v>
      </c>
      <c r="O1605" s="1" t="s">
        <v>10039</v>
      </c>
      <c r="P1605" t="s">
        <v>10040</v>
      </c>
      <c r="Q1605">
        <v>8.9999999999999993E-3</v>
      </c>
      <c r="R1605" s="5">
        <f t="shared" si="24"/>
        <v>8.9999999999999992E-5</v>
      </c>
      <c r="T1605" s="1" t="s">
        <v>1899</v>
      </c>
      <c r="U1605" s="3">
        <v>5.5918973812911696</v>
      </c>
      <c r="V1605" s="3">
        <v>-2.1190000000000002</v>
      </c>
      <c r="W1605" s="3">
        <v>9.1999999999999993</v>
      </c>
      <c r="X1605" s="3"/>
    </row>
    <row r="1606" spans="14:24" x14ac:dyDescent="0.3">
      <c r="N1606" s="1" t="s">
        <v>6853</v>
      </c>
      <c r="O1606" s="1" t="s">
        <v>10041</v>
      </c>
      <c r="P1606" t="s">
        <v>10042</v>
      </c>
      <c r="Q1606">
        <v>8.9999999999999993E-3</v>
      </c>
      <c r="R1606" s="5">
        <f t="shared" si="24"/>
        <v>8.9999999999999992E-5</v>
      </c>
      <c r="T1606" s="1" t="s">
        <v>2150</v>
      </c>
      <c r="U1606" s="3">
        <v>16.446682201124698</v>
      </c>
      <c r="V1606" s="3">
        <v>-13.951000000000001</v>
      </c>
      <c r="W1606" s="3">
        <v>18.826000000000001</v>
      </c>
      <c r="X1606" s="3"/>
    </row>
    <row r="1607" spans="14:24" x14ac:dyDescent="0.3">
      <c r="N1607" s="1" t="s">
        <v>6853</v>
      </c>
      <c r="O1607" s="1" t="s">
        <v>10043</v>
      </c>
      <c r="P1607" t="s">
        <v>10044</v>
      </c>
      <c r="Q1607">
        <v>8.8999999999999999E-3</v>
      </c>
      <c r="R1607" s="5">
        <f t="shared" si="24"/>
        <v>8.8999999999999995E-5</v>
      </c>
      <c r="T1607" s="1" t="s">
        <v>1487</v>
      </c>
      <c r="U1607" s="3">
        <v>13.6319858494907</v>
      </c>
      <c r="V1607" s="3">
        <v>84.296000000000006</v>
      </c>
      <c r="W1607" s="3" t="s">
        <v>206</v>
      </c>
      <c r="X1607" s="3"/>
    </row>
    <row r="1608" spans="14:24" x14ac:dyDescent="0.3">
      <c r="N1608" s="1" t="s">
        <v>6853</v>
      </c>
      <c r="O1608" s="1" t="s">
        <v>10045</v>
      </c>
      <c r="P1608" t="s">
        <v>10046</v>
      </c>
      <c r="Q1608">
        <v>8.8999999999999999E-3</v>
      </c>
      <c r="R1608" s="5">
        <f t="shared" si="24"/>
        <v>8.8999999999999995E-5</v>
      </c>
      <c r="T1608" s="1" t="s">
        <v>1527</v>
      </c>
      <c r="U1608" s="3">
        <v>19.140842652113399</v>
      </c>
      <c r="V1608" s="3">
        <v>-6.7350000000000003</v>
      </c>
      <c r="W1608" s="3" t="s">
        <v>206</v>
      </c>
      <c r="X1608" s="3"/>
    </row>
    <row r="1609" spans="14:24" x14ac:dyDescent="0.3">
      <c r="N1609" s="1" t="s">
        <v>6853</v>
      </c>
      <c r="O1609" s="1" t="s">
        <v>10047</v>
      </c>
      <c r="P1609" t="s">
        <v>10048</v>
      </c>
      <c r="Q1609">
        <v>8.8999999999999999E-3</v>
      </c>
      <c r="R1609" s="5">
        <f t="shared" ref="R1609:R1672" si="25">Q1609/100</f>
        <v>8.8999999999999995E-5</v>
      </c>
      <c r="T1609" s="1" t="s">
        <v>2103</v>
      </c>
      <c r="U1609" s="3">
        <v>6.9395944783582602</v>
      </c>
      <c r="V1609" s="3">
        <v>0</v>
      </c>
      <c r="W1609" s="3">
        <v>-4.5369999999999999</v>
      </c>
      <c r="X1609" s="3"/>
    </row>
    <row r="1610" spans="14:24" x14ac:dyDescent="0.3">
      <c r="N1610" s="1" t="s">
        <v>6853</v>
      </c>
      <c r="O1610" s="1" t="s">
        <v>10049</v>
      </c>
      <c r="P1610" t="s">
        <v>10050</v>
      </c>
      <c r="Q1610">
        <v>8.8999999999999999E-3</v>
      </c>
      <c r="R1610" s="5">
        <f t="shared" si="25"/>
        <v>8.8999999999999995E-5</v>
      </c>
      <c r="T1610" s="1" t="s">
        <v>2725</v>
      </c>
      <c r="U1610" s="3">
        <v>11.3456678848148</v>
      </c>
      <c r="V1610" s="3">
        <v>30.175999999999998</v>
      </c>
      <c r="W1610" s="3">
        <v>19.064499999999999</v>
      </c>
      <c r="X1610" s="3"/>
    </row>
    <row r="1611" spans="14:24" x14ac:dyDescent="0.3">
      <c r="N1611" s="1" t="s">
        <v>6853</v>
      </c>
      <c r="O1611" s="1" t="s">
        <v>10051</v>
      </c>
      <c r="P1611" t="s">
        <v>10052</v>
      </c>
      <c r="Q1611">
        <v>8.8999999999999999E-3</v>
      </c>
      <c r="R1611" s="5">
        <f t="shared" si="25"/>
        <v>8.8999999999999995E-5</v>
      </c>
      <c r="T1611" s="1" t="s">
        <v>2106</v>
      </c>
      <c r="U1611" s="3">
        <v>11.090174309427301</v>
      </c>
      <c r="V1611" s="3">
        <v>24.815000000000001</v>
      </c>
      <c r="W1611" s="3" t="s">
        <v>206</v>
      </c>
      <c r="X1611" s="3"/>
    </row>
    <row r="1612" spans="14:24" x14ac:dyDescent="0.3">
      <c r="N1612" s="1" t="s">
        <v>6853</v>
      </c>
      <c r="O1612" s="1" t="s">
        <v>10053</v>
      </c>
      <c r="P1612" t="s">
        <v>10054</v>
      </c>
      <c r="Q1612">
        <v>8.8999999999999999E-3</v>
      </c>
      <c r="R1612" s="5">
        <f t="shared" si="25"/>
        <v>8.8999999999999995E-5</v>
      </c>
      <c r="T1612" s="1" t="s">
        <v>1792</v>
      </c>
      <c r="U1612" s="3">
        <v>6.05396003965744</v>
      </c>
      <c r="V1612" s="3">
        <v>-0.873</v>
      </c>
      <c r="W1612" s="3" t="s">
        <v>206</v>
      </c>
      <c r="X1612" s="3"/>
    </row>
    <row r="1613" spans="14:24" x14ac:dyDescent="0.3">
      <c r="N1613" s="1" t="s">
        <v>6853</v>
      </c>
      <c r="O1613" s="1" t="s">
        <v>10055</v>
      </c>
      <c r="P1613" t="s">
        <v>10056</v>
      </c>
      <c r="Q1613">
        <v>8.8999999999999999E-3</v>
      </c>
      <c r="R1613" s="5">
        <f t="shared" si="25"/>
        <v>8.8999999999999995E-5</v>
      </c>
      <c r="T1613" s="1" t="s">
        <v>390</v>
      </c>
      <c r="U1613" s="3">
        <v>7.3185318647343003</v>
      </c>
      <c r="V1613" s="3">
        <v>-1.2549999999999999</v>
      </c>
      <c r="W1613" s="3" t="s">
        <v>206</v>
      </c>
      <c r="X1613" s="3"/>
    </row>
    <row r="1614" spans="14:24" x14ac:dyDescent="0.3">
      <c r="N1614" s="1" t="s">
        <v>6853</v>
      </c>
      <c r="O1614" s="1" t="s">
        <v>10057</v>
      </c>
      <c r="P1614" t="s">
        <v>10058</v>
      </c>
      <c r="Q1614">
        <v>8.8999999999999999E-3</v>
      </c>
      <c r="R1614" s="5">
        <f t="shared" si="25"/>
        <v>8.8999999999999995E-5</v>
      </c>
      <c r="T1614" s="1" t="s">
        <v>404</v>
      </c>
      <c r="U1614" s="3">
        <v>6.5542131049626704</v>
      </c>
      <c r="V1614" s="3">
        <v>12.057</v>
      </c>
      <c r="W1614" s="3">
        <v>29.405000000000001</v>
      </c>
      <c r="X1614" s="3"/>
    </row>
    <row r="1615" spans="14:24" x14ac:dyDescent="0.3">
      <c r="N1615" s="1" t="s">
        <v>6853</v>
      </c>
      <c r="O1615" s="1" t="s">
        <v>10059</v>
      </c>
      <c r="P1615" t="s">
        <v>10060</v>
      </c>
      <c r="Q1615">
        <v>8.8999999999999999E-3</v>
      </c>
      <c r="R1615" s="5">
        <f t="shared" si="25"/>
        <v>8.8999999999999995E-5</v>
      </c>
      <c r="T1615" s="1" t="s">
        <v>2014</v>
      </c>
      <c r="U1615" s="3">
        <v>7.9215658850781301</v>
      </c>
      <c r="V1615" s="3">
        <v>3.919</v>
      </c>
      <c r="W1615" s="3">
        <v>-0.43167</v>
      </c>
      <c r="X1615" s="3"/>
    </row>
    <row r="1616" spans="14:24" x14ac:dyDescent="0.3">
      <c r="N1616" s="1" t="s">
        <v>6853</v>
      </c>
      <c r="O1616" s="1" t="s">
        <v>10061</v>
      </c>
      <c r="P1616" t="s">
        <v>10062</v>
      </c>
      <c r="Q1616">
        <v>8.8000000000000005E-3</v>
      </c>
      <c r="R1616" s="5">
        <f t="shared" si="25"/>
        <v>8.8000000000000011E-5</v>
      </c>
      <c r="T1616" s="1" t="s">
        <v>2224</v>
      </c>
      <c r="U1616" s="3">
        <v>7.8514338010982296</v>
      </c>
      <c r="V1616" s="3">
        <v>16.815999999999999</v>
      </c>
      <c r="W1616" s="3" t="s">
        <v>206</v>
      </c>
      <c r="X1616" s="3"/>
    </row>
    <row r="1617" spans="14:24" x14ac:dyDescent="0.3">
      <c r="N1617" s="1" t="s">
        <v>6853</v>
      </c>
      <c r="O1617" s="1" t="s">
        <v>10063</v>
      </c>
      <c r="P1617" t="s">
        <v>10064</v>
      </c>
      <c r="Q1617">
        <v>8.8000000000000005E-3</v>
      </c>
      <c r="R1617" s="5">
        <f t="shared" si="25"/>
        <v>8.8000000000000011E-5</v>
      </c>
      <c r="T1617" s="1" t="s">
        <v>2015</v>
      </c>
      <c r="U1617" s="3">
        <v>13.865187713310601</v>
      </c>
      <c r="V1617" s="3">
        <v>2.2160000000000002</v>
      </c>
      <c r="W1617" s="3">
        <v>-1.3</v>
      </c>
      <c r="X1617" s="3"/>
    </row>
    <row r="1618" spans="14:24" x14ac:dyDescent="0.3">
      <c r="N1618" s="1" t="s">
        <v>6853</v>
      </c>
      <c r="O1618" s="1" t="s">
        <v>10065</v>
      </c>
      <c r="P1618" t="s">
        <v>10066</v>
      </c>
      <c r="Q1618">
        <v>8.8000000000000005E-3</v>
      </c>
      <c r="R1618" s="5">
        <f t="shared" si="25"/>
        <v>8.8000000000000011E-5</v>
      </c>
      <c r="T1618" s="1" t="s">
        <v>2246</v>
      </c>
      <c r="U1618" s="3">
        <v>10.3335968379447</v>
      </c>
      <c r="V1618" s="3">
        <v>48.704999999999998</v>
      </c>
      <c r="W1618" s="3">
        <v>16.258500000000002</v>
      </c>
      <c r="X1618" s="3"/>
    </row>
    <row r="1619" spans="14:24" x14ac:dyDescent="0.3">
      <c r="N1619" s="1" t="s">
        <v>6853</v>
      </c>
      <c r="O1619" s="1" t="s">
        <v>10067</v>
      </c>
      <c r="P1619" t="s">
        <v>10068</v>
      </c>
      <c r="Q1619">
        <v>8.8000000000000005E-3</v>
      </c>
      <c r="R1619" s="5">
        <f t="shared" si="25"/>
        <v>8.8000000000000011E-5</v>
      </c>
      <c r="T1619" s="1" t="s">
        <v>198</v>
      </c>
      <c r="U1619" s="3">
        <v>9.0747665568800002</v>
      </c>
      <c r="V1619" s="3">
        <v>8.1910000000000007</v>
      </c>
      <c r="W1619" s="3">
        <v>31.5</v>
      </c>
      <c r="X1619" s="3"/>
    </row>
    <row r="1620" spans="14:24" x14ac:dyDescent="0.3">
      <c r="N1620" s="1" t="s">
        <v>6853</v>
      </c>
      <c r="O1620" s="1" t="s">
        <v>10069</v>
      </c>
      <c r="P1620" t="s">
        <v>10070</v>
      </c>
      <c r="Q1620">
        <v>8.8000000000000005E-3</v>
      </c>
      <c r="R1620" s="5">
        <f t="shared" si="25"/>
        <v>8.8000000000000011E-5</v>
      </c>
      <c r="T1620" s="1" t="s">
        <v>2188</v>
      </c>
      <c r="U1620" s="3">
        <v>7.8901455956949</v>
      </c>
      <c r="V1620" s="3">
        <v>57.792000000000002</v>
      </c>
      <c r="W1620" s="3">
        <v>23</v>
      </c>
      <c r="X1620" s="3"/>
    </row>
    <row r="1621" spans="14:24" x14ac:dyDescent="0.3">
      <c r="N1621" s="1" t="s">
        <v>6853</v>
      </c>
      <c r="O1621" s="1" t="s">
        <v>10071</v>
      </c>
      <c r="P1621" t="s">
        <v>10072</v>
      </c>
      <c r="Q1621">
        <v>8.8000000000000005E-3</v>
      </c>
      <c r="R1621" s="5">
        <f t="shared" si="25"/>
        <v>8.8000000000000011E-5</v>
      </c>
      <c r="T1621" s="1" t="s">
        <v>2183</v>
      </c>
      <c r="U1621" s="3">
        <v>8.3386653646903799</v>
      </c>
      <c r="V1621" s="3">
        <v>-8.5280000000000005</v>
      </c>
      <c r="W1621" s="3">
        <v>14.7</v>
      </c>
      <c r="X1621" s="3"/>
    </row>
    <row r="1622" spans="14:24" x14ac:dyDescent="0.3">
      <c r="N1622" s="1" t="s">
        <v>6853</v>
      </c>
      <c r="O1622" s="1" t="s">
        <v>10073</v>
      </c>
      <c r="P1622" t="s">
        <v>10074</v>
      </c>
      <c r="Q1622">
        <v>8.8000000000000005E-3</v>
      </c>
      <c r="R1622" s="5">
        <f t="shared" si="25"/>
        <v>8.8000000000000011E-5</v>
      </c>
      <c r="T1622" s="1" t="s">
        <v>2419</v>
      </c>
      <c r="U1622" s="3">
        <v>7.0325825504661497</v>
      </c>
      <c r="V1622" s="3">
        <v>-24.437999999999999</v>
      </c>
      <c r="W1622" s="3">
        <v>117.154</v>
      </c>
      <c r="X1622" s="3"/>
    </row>
    <row r="1623" spans="14:24" x14ac:dyDescent="0.3">
      <c r="N1623" s="1" t="s">
        <v>6853</v>
      </c>
      <c r="O1623" s="1" t="s">
        <v>10075</v>
      </c>
      <c r="P1623" t="s">
        <v>10076</v>
      </c>
      <c r="Q1623">
        <v>8.8000000000000005E-3</v>
      </c>
      <c r="R1623" s="5">
        <f t="shared" si="25"/>
        <v>8.8000000000000011E-5</v>
      </c>
      <c r="T1623" s="1" t="s">
        <v>1666</v>
      </c>
      <c r="U1623" s="3">
        <v>5.3250365759824101</v>
      </c>
      <c r="V1623" s="3">
        <v>15.234</v>
      </c>
      <c r="W1623" s="3">
        <v>1.1599999999999999</v>
      </c>
      <c r="X1623" s="3"/>
    </row>
    <row r="1624" spans="14:24" x14ac:dyDescent="0.3">
      <c r="N1624" s="1" t="s">
        <v>6853</v>
      </c>
      <c r="O1624" s="1" t="s">
        <v>10077</v>
      </c>
      <c r="P1624" t="s">
        <v>10078</v>
      </c>
      <c r="Q1624">
        <v>8.8000000000000005E-3</v>
      </c>
      <c r="R1624" s="5">
        <f t="shared" si="25"/>
        <v>8.8000000000000011E-5</v>
      </c>
      <c r="T1624" s="1" t="s">
        <v>1867</v>
      </c>
      <c r="U1624" s="3">
        <v>10.0143995915281</v>
      </c>
      <c r="V1624" s="3">
        <v>-16.173999999999999</v>
      </c>
      <c r="W1624" s="3" t="s">
        <v>206</v>
      </c>
      <c r="X1624" s="3"/>
    </row>
    <row r="1625" spans="14:24" x14ac:dyDescent="0.3">
      <c r="N1625" s="1" t="s">
        <v>6853</v>
      </c>
      <c r="O1625" s="1" t="s">
        <v>10079</v>
      </c>
      <c r="P1625" t="s">
        <v>10080</v>
      </c>
      <c r="Q1625">
        <v>8.8000000000000005E-3</v>
      </c>
      <c r="R1625" s="5">
        <f t="shared" si="25"/>
        <v>8.8000000000000011E-5</v>
      </c>
      <c r="T1625" s="1" t="s">
        <v>1977</v>
      </c>
      <c r="U1625" s="3">
        <v>4.9635748792270498</v>
      </c>
      <c r="V1625" s="3">
        <v>4.9109999999999996</v>
      </c>
      <c r="W1625" s="3" t="s">
        <v>206</v>
      </c>
      <c r="X1625" s="3"/>
    </row>
    <row r="1626" spans="14:24" x14ac:dyDescent="0.3">
      <c r="N1626" s="1" t="s">
        <v>6853</v>
      </c>
      <c r="O1626" s="1" t="s">
        <v>10081</v>
      </c>
      <c r="P1626" t="s">
        <v>10082</v>
      </c>
      <c r="Q1626">
        <v>8.8000000000000005E-3</v>
      </c>
      <c r="R1626" s="5">
        <f t="shared" si="25"/>
        <v>8.8000000000000011E-5</v>
      </c>
      <c r="T1626" s="1" t="s">
        <v>512</v>
      </c>
      <c r="U1626" s="3">
        <v>6.4480175426170199</v>
      </c>
      <c r="V1626" s="3">
        <v>-12.169</v>
      </c>
      <c r="W1626" s="3">
        <v>133.85</v>
      </c>
      <c r="X1626" s="3"/>
    </row>
    <row r="1627" spans="14:24" x14ac:dyDescent="0.3">
      <c r="N1627" s="1" t="s">
        <v>6853</v>
      </c>
      <c r="O1627" s="1" t="s">
        <v>10083</v>
      </c>
      <c r="P1627" t="s">
        <v>10084</v>
      </c>
      <c r="Q1627">
        <v>8.8000000000000005E-3</v>
      </c>
      <c r="R1627" s="5">
        <f t="shared" si="25"/>
        <v>8.8000000000000011E-5</v>
      </c>
      <c r="T1627" s="1" t="s">
        <v>3468</v>
      </c>
      <c r="U1627" s="3">
        <v>5.2255093976742799</v>
      </c>
      <c r="V1627" s="3">
        <v>209.09700000000001</v>
      </c>
      <c r="W1627" s="3" t="s">
        <v>206</v>
      </c>
      <c r="X1627" s="3"/>
    </row>
    <row r="1628" spans="14:24" x14ac:dyDescent="0.3">
      <c r="N1628" s="1" t="s">
        <v>6853</v>
      </c>
      <c r="O1628" s="1" t="s">
        <v>10085</v>
      </c>
      <c r="P1628" t="s">
        <v>10086</v>
      </c>
      <c r="Q1628">
        <v>8.6999999999999994E-3</v>
      </c>
      <c r="R1628" s="5">
        <f t="shared" si="25"/>
        <v>8.7000000000000001E-5</v>
      </c>
      <c r="T1628" s="1" t="s">
        <v>2088</v>
      </c>
      <c r="U1628" s="3">
        <v>9.7678873299694704</v>
      </c>
      <c r="V1628" s="3">
        <v>13.776999999999999</v>
      </c>
      <c r="W1628" s="3" t="s">
        <v>206</v>
      </c>
      <c r="X1628" s="3"/>
    </row>
    <row r="1629" spans="14:24" x14ac:dyDescent="0.3">
      <c r="N1629" s="1" t="s">
        <v>6853</v>
      </c>
      <c r="O1629" s="1" t="s">
        <v>10087</v>
      </c>
      <c r="P1629" t="s">
        <v>10088</v>
      </c>
      <c r="Q1629">
        <v>8.6999999999999994E-3</v>
      </c>
      <c r="R1629" s="5">
        <f t="shared" si="25"/>
        <v>8.7000000000000001E-5</v>
      </c>
      <c r="T1629" s="1" t="s">
        <v>2284</v>
      </c>
      <c r="U1629" s="3">
        <v>5.6733254936895996</v>
      </c>
      <c r="V1629" s="3">
        <v>-25.869</v>
      </c>
      <c r="W1629" s="3" t="s">
        <v>206</v>
      </c>
      <c r="X1629" s="3"/>
    </row>
    <row r="1630" spans="14:24" x14ac:dyDescent="0.3">
      <c r="N1630" s="1" t="s">
        <v>6853</v>
      </c>
      <c r="O1630" s="1" t="s">
        <v>10089</v>
      </c>
      <c r="P1630" t="s">
        <v>10090</v>
      </c>
      <c r="Q1630">
        <v>8.6999999999999994E-3</v>
      </c>
      <c r="R1630" s="5">
        <f t="shared" si="25"/>
        <v>8.7000000000000001E-5</v>
      </c>
      <c r="T1630" s="1" t="s">
        <v>2261</v>
      </c>
      <c r="U1630" s="3">
        <v>6.2248030513834003</v>
      </c>
      <c r="V1630" s="3">
        <v>0</v>
      </c>
      <c r="W1630" s="3" t="s">
        <v>206</v>
      </c>
      <c r="X1630" s="3"/>
    </row>
    <row r="1631" spans="14:24" x14ac:dyDescent="0.3">
      <c r="N1631" s="1" t="s">
        <v>6853</v>
      </c>
      <c r="O1631" s="1" t="s">
        <v>10091</v>
      </c>
      <c r="P1631" t="s">
        <v>10092</v>
      </c>
      <c r="Q1631">
        <v>8.6999999999999994E-3</v>
      </c>
      <c r="R1631" s="5">
        <f t="shared" si="25"/>
        <v>8.7000000000000001E-5</v>
      </c>
      <c r="T1631" s="1" t="s">
        <v>2370</v>
      </c>
      <c r="U1631" s="3">
        <v>9.7051919928414598</v>
      </c>
      <c r="V1631" s="3">
        <v>5.0529999999999999</v>
      </c>
      <c r="W1631" s="3">
        <v>36.167999999999999</v>
      </c>
      <c r="X1631" s="3"/>
    </row>
    <row r="1632" spans="14:24" x14ac:dyDescent="0.3">
      <c r="N1632" s="1" t="s">
        <v>6853</v>
      </c>
      <c r="O1632" s="1" t="s">
        <v>10093</v>
      </c>
      <c r="P1632" t="s">
        <v>10094</v>
      </c>
      <c r="Q1632">
        <v>8.6999999999999994E-3</v>
      </c>
      <c r="R1632" s="5">
        <f t="shared" si="25"/>
        <v>8.7000000000000001E-5</v>
      </c>
      <c r="T1632" s="1" t="s">
        <v>243</v>
      </c>
      <c r="U1632" s="3">
        <v>6.1319274392294796</v>
      </c>
      <c r="V1632" s="3">
        <v>17.396999999999998</v>
      </c>
      <c r="W1632" s="3" t="s">
        <v>206</v>
      </c>
      <c r="X1632" s="3"/>
    </row>
    <row r="1633" spans="14:24" x14ac:dyDescent="0.3">
      <c r="N1633" s="1" t="s">
        <v>6853</v>
      </c>
      <c r="O1633" s="1" t="s">
        <v>10095</v>
      </c>
      <c r="P1633" t="s">
        <v>10096</v>
      </c>
      <c r="Q1633">
        <v>8.6999999999999994E-3</v>
      </c>
      <c r="R1633" s="5">
        <f t="shared" si="25"/>
        <v>8.7000000000000001E-5</v>
      </c>
      <c r="T1633" s="1" t="s">
        <v>2752</v>
      </c>
      <c r="U1633" s="3">
        <v>17.668044635484701</v>
      </c>
      <c r="V1633" s="3">
        <v>15.768000000000001</v>
      </c>
      <c r="W1633" s="3">
        <v>3.6240000000000001</v>
      </c>
      <c r="X1633" s="3"/>
    </row>
    <row r="1634" spans="14:24" x14ac:dyDescent="0.3">
      <c r="N1634" s="1" t="s">
        <v>6853</v>
      </c>
      <c r="O1634" s="1" t="s">
        <v>10097</v>
      </c>
      <c r="P1634" t="s">
        <v>10098</v>
      </c>
      <c r="Q1634">
        <v>8.6E-3</v>
      </c>
      <c r="R1634" s="5">
        <f t="shared" si="25"/>
        <v>8.6000000000000003E-5</v>
      </c>
      <c r="T1634" s="1" t="s">
        <v>2236</v>
      </c>
      <c r="U1634" s="3">
        <v>18.334831684528702</v>
      </c>
      <c r="V1634" s="3">
        <v>7.9660000000000002</v>
      </c>
      <c r="W1634" s="3">
        <v>11.1</v>
      </c>
      <c r="X1634" s="3"/>
    </row>
    <row r="1635" spans="14:24" x14ac:dyDescent="0.3">
      <c r="N1635" s="1" t="s">
        <v>6853</v>
      </c>
      <c r="O1635" s="1" t="s">
        <v>10099</v>
      </c>
      <c r="P1635" t="s">
        <v>10100</v>
      </c>
      <c r="Q1635">
        <v>8.6E-3</v>
      </c>
      <c r="R1635" s="5">
        <f t="shared" si="25"/>
        <v>8.6000000000000003E-5</v>
      </c>
      <c r="T1635" s="1" t="s">
        <v>1784</v>
      </c>
      <c r="U1635" s="3">
        <v>4.6426530912397004</v>
      </c>
      <c r="V1635" s="3">
        <v>-1.448</v>
      </c>
      <c r="W1635" s="3">
        <v>2.6059999999999999</v>
      </c>
      <c r="X1635" s="3"/>
    </row>
    <row r="1636" spans="14:24" x14ac:dyDescent="0.3">
      <c r="N1636" s="1" t="s">
        <v>6853</v>
      </c>
      <c r="O1636" s="1" t="s">
        <v>10101</v>
      </c>
      <c r="P1636" t="s">
        <v>9451</v>
      </c>
      <c r="Q1636">
        <v>8.6E-3</v>
      </c>
      <c r="R1636" s="5">
        <f t="shared" si="25"/>
        <v>8.6000000000000003E-5</v>
      </c>
      <c r="T1636" s="1" t="s">
        <v>1811</v>
      </c>
      <c r="U1636" s="3">
        <v>157.10090558680599</v>
      </c>
      <c r="V1636" s="3">
        <v>11.145</v>
      </c>
      <c r="W1636" s="3">
        <v>4.1719999999999997</v>
      </c>
      <c r="X1636" s="3"/>
    </row>
    <row r="1637" spans="14:24" x14ac:dyDescent="0.3">
      <c r="N1637" s="1" t="s">
        <v>6853</v>
      </c>
      <c r="O1637" s="1" t="s">
        <v>10102</v>
      </c>
      <c r="P1637" t="s">
        <v>10103</v>
      </c>
      <c r="Q1637">
        <v>8.6E-3</v>
      </c>
      <c r="R1637" s="5">
        <f t="shared" si="25"/>
        <v>8.6000000000000003E-5</v>
      </c>
      <c r="T1637" s="1" t="s">
        <v>2059</v>
      </c>
      <c r="U1637" s="3">
        <v>5.9620701402365901</v>
      </c>
      <c r="V1637" s="3">
        <v>9.7940000000000005</v>
      </c>
      <c r="W1637" s="3">
        <v>10.52</v>
      </c>
      <c r="X1637" s="3"/>
    </row>
    <row r="1638" spans="14:24" x14ac:dyDescent="0.3">
      <c r="N1638" s="1" t="s">
        <v>6853</v>
      </c>
      <c r="O1638" s="1" t="s">
        <v>10104</v>
      </c>
      <c r="P1638" t="s">
        <v>10105</v>
      </c>
      <c r="Q1638">
        <v>8.6E-3</v>
      </c>
      <c r="R1638" s="5">
        <f t="shared" si="25"/>
        <v>8.6000000000000003E-5</v>
      </c>
      <c r="T1638" s="1" t="s">
        <v>1923</v>
      </c>
      <c r="U1638" s="3">
        <v>7.5833289415898104</v>
      </c>
      <c r="V1638" s="3">
        <v>11.991</v>
      </c>
      <c r="W1638" s="3" t="s">
        <v>206</v>
      </c>
      <c r="X1638" s="3"/>
    </row>
    <row r="1639" spans="14:24" x14ac:dyDescent="0.3">
      <c r="N1639" s="1" t="s">
        <v>6853</v>
      </c>
      <c r="O1639" s="1" t="s">
        <v>10106</v>
      </c>
      <c r="P1639" t="s">
        <v>10107</v>
      </c>
      <c r="Q1639">
        <v>8.6E-3</v>
      </c>
      <c r="R1639" s="5">
        <f t="shared" si="25"/>
        <v>8.6000000000000003E-5</v>
      </c>
      <c r="T1639" s="1" t="s">
        <v>2079</v>
      </c>
      <c r="U1639" s="3">
        <v>9.8608812434167703</v>
      </c>
      <c r="V1639" s="3">
        <v>12.019</v>
      </c>
      <c r="W1639" s="3">
        <v>-15.4</v>
      </c>
      <c r="X1639" s="3"/>
    </row>
    <row r="1640" spans="14:24" x14ac:dyDescent="0.3">
      <c r="N1640" s="1" t="s">
        <v>6853</v>
      </c>
      <c r="O1640" s="1" t="s">
        <v>10108</v>
      </c>
      <c r="P1640" t="s">
        <v>10109</v>
      </c>
      <c r="Q1640">
        <v>8.6E-3</v>
      </c>
      <c r="R1640" s="5">
        <f t="shared" si="25"/>
        <v>8.6000000000000003E-5</v>
      </c>
      <c r="T1640" s="1" t="s">
        <v>2213</v>
      </c>
      <c r="U1640" s="3">
        <v>28.574241197442198</v>
      </c>
      <c r="V1640" s="3">
        <v>1.56</v>
      </c>
      <c r="W1640" s="3">
        <v>14.135999999999999</v>
      </c>
      <c r="X1640" s="3"/>
    </row>
    <row r="1641" spans="14:24" x14ac:dyDescent="0.3">
      <c r="N1641" s="1" t="s">
        <v>6853</v>
      </c>
      <c r="O1641" s="1" t="s">
        <v>10110</v>
      </c>
      <c r="P1641" t="s">
        <v>10111</v>
      </c>
      <c r="Q1641">
        <v>8.5000000000000006E-3</v>
      </c>
      <c r="R1641" s="5">
        <f t="shared" si="25"/>
        <v>8.5000000000000006E-5</v>
      </c>
      <c r="T1641" s="1" t="s">
        <v>2278</v>
      </c>
      <c r="U1641" s="3">
        <v>5.2466721926958897</v>
      </c>
      <c r="V1641" s="3">
        <v>24.885000000000002</v>
      </c>
      <c r="W1641" s="3">
        <v>44.2</v>
      </c>
      <c r="X1641" s="3"/>
    </row>
    <row r="1642" spans="14:24" x14ac:dyDescent="0.3">
      <c r="N1642" s="1" t="s">
        <v>6853</v>
      </c>
      <c r="O1642" s="1" t="s">
        <v>10112</v>
      </c>
      <c r="P1642" t="s">
        <v>10113</v>
      </c>
      <c r="Q1642">
        <v>8.5000000000000006E-3</v>
      </c>
      <c r="R1642" s="5">
        <f t="shared" si="25"/>
        <v>8.5000000000000006E-5</v>
      </c>
      <c r="T1642" s="1" t="s">
        <v>784</v>
      </c>
      <c r="U1642" s="3">
        <v>17.006605642003301</v>
      </c>
      <c r="V1642" s="3">
        <v>13.785</v>
      </c>
      <c r="W1642" s="3">
        <v>16.100000000000001</v>
      </c>
      <c r="X1642" s="3"/>
    </row>
    <row r="1643" spans="14:24" x14ac:dyDescent="0.3">
      <c r="N1643" s="1" t="s">
        <v>6853</v>
      </c>
      <c r="O1643" s="1" t="s">
        <v>10114</v>
      </c>
      <c r="P1643" t="s">
        <v>10115</v>
      </c>
      <c r="Q1643">
        <v>8.5000000000000006E-3</v>
      </c>
      <c r="R1643" s="5">
        <f t="shared" si="25"/>
        <v>8.5000000000000006E-5</v>
      </c>
      <c r="T1643" s="1" t="s">
        <v>2128</v>
      </c>
      <c r="U1643" s="3">
        <v>8.9436878013175196</v>
      </c>
      <c r="V1643" s="3">
        <v>4.8419999999999996</v>
      </c>
      <c r="W1643" s="3" t="s">
        <v>206</v>
      </c>
      <c r="X1643" s="3"/>
    </row>
    <row r="1644" spans="14:24" x14ac:dyDescent="0.3">
      <c r="N1644" s="1" t="s">
        <v>6853</v>
      </c>
      <c r="O1644" s="1" t="s">
        <v>10116</v>
      </c>
      <c r="P1644" t="s">
        <v>10117</v>
      </c>
      <c r="Q1644">
        <v>8.5000000000000006E-3</v>
      </c>
      <c r="R1644" s="5">
        <f t="shared" si="25"/>
        <v>8.5000000000000006E-5</v>
      </c>
      <c r="T1644" s="1" t="s">
        <v>2385</v>
      </c>
      <c r="U1644" s="3">
        <v>5.3907521882709704</v>
      </c>
      <c r="V1644" s="3">
        <v>6.8620000000000001</v>
      </c>
      <c r="W1644" s="3" t="s">
        <v>206</v>
      </c>
      <c r="X1644" s="3"/>
    </row>
    <row r="1645" spans="14:24" x14ac:dyDescent="0.3">
      <c r="N1645" s="1" t="s">
        <v>6853</v>
      </c>
      <c r="O1645" s="1" t="s">
        <v>10118</v>
      </c>
      <c r="P1645" t="s">
        <v>10119</v>
      </c>
      <c r="Q1645">
        <v>8.5000000000000006E-3</v>
      </c>
      <c r="R1645" s="5">
        <f t="shared" si="25"/>
        <v>8.5000000000000006E-5</v>
      </c>
      <c r="T1645" s="1" t="s">
        <v>2173</v>
      </c>
      <c r="U1645" s="3">
        <v>5.6525924321838703</v>
      </c>
      <c r="V1645" s="3">
        <v>31.725000000000001</v>
      </c>
      <c r="W1645" s="3">
        <v>17.248999999999999</v>
      </c>
      <c r="X1645" s="3"/>
    </row>
    <row r="1646" spans="14:24" x14ac:dyDescent="0.3">
      <c r="N1646" s="1" t="s">
        <v>6853</v>
      </c>
      <c r="O1646" s="1" t="s">
        <v>10120</v>
      </c>
      <c r="P1646" t="s">
        <v>10121</v>
      </c>
      <c r="Q1646">
        <v>8.5000000000000006E-3</v>
      </c>
      <c r="R1646" s="5">
        <f t="shared" si="25"/>
        <v>8.5000000000000006E-5</v>
      </c>
      <c r="T1646" s="1" t="s">
        <v>2374</v>
      </c>
      <c r="U1646" s="3">
        <v>6.45996415531308</v>
      </c>
      <c r="V1646" s="3">
        <v>8.56</v>
      </c>
      <c r="W1646" s="3">
        <v>16.600000000000001</v>
      </c>
      <c r="X1646" s="3"/>
    </row>
    <row r="1647" spans="14:24" x14ac:dyDescent="0.3">
      <c r="N1647" s="1" t="s">
        <v>6853</v>
      </c>
      <c r="O1647" s="1" t="s">
        <v>10122</v>
      </c>
      <c r="P1647" t="s">
        <v>10123</v>
      </c>
      <c r="Q1647">
        <v>8.3999999999999995E-3</v>
      </c>
      <c r="R1647" s="5">
        <f t="shared" si="25"/>
        <v>8.3999999999999995E-5</v>
      </c>
      <c r="T1647" s="1" t="s">
        <v>2123</v>
      </c>
      <c r="U1647" s="3">
        <v>7.3820450797573196</v>
      </c>
      <c r="V1647" s="3">
        <v>30.44</v>
      </c>
      <c r="W1647" s="3" t="s">
        <v>206</v>
      </c>
      <c r="X1647" s="3"/>
    </row>
    <row r="1648" spans="14:24" x14ac:dyDescent="0.3">
      <c r="N1648" s="1" t="s">
        <v>6853</v>
      </c>
      <c r="O1648" s="1" t="s">
        <v>10124</v>
      </c>
      <c r="P1648" t="s">
        <v>10125</v>
      </c>
      <c r="Q1648">
        <v>8.3999999999999995E-3</v>
      </c>
      <c r="R1648" s="5">
        <f t="shared" si="25"/>
        <v>8.3999999999999995E-5</v>
      </c>
      <c r="T1648" s="1" t="s">
        <v>2172</v>
      </c>
      <c r="U1648" s="3">
        <v>12.104313410449301</v>
      </c>
      <c r="V1648" s="3">
        <v>14.374000000000001</v>
      </c>
      <c r="W1648" s="3">
        <v>10.5</v>
      </c>
      <c r="X1648" s="3"/>
    </row>
    <row r="1649" spans="14:24" x14ac:dyDescent="0.3">
      <c r="N1649" s="1" t="s">
        <v>6853</v>
      </c>
      <c r="O1649" s="1" t="s">
        <v>10126</v>
      </c>
      <c r="P1649" t="s">
        <v>10127</v>
      </c>
      <c r="Q1649">
        <v>8.3999999999999995E-3</v>
      </c>
      <c r="R1649" s="5">
        <f t="shared" si="25"/>
        <v>8.3999999999999995E-5</v>
      </c>
      <c r="T1649" s="1" t="s">
        <v>389</v>
      </c>
      <c r="U1649" s="3">
        <v>4.8962185680501102</v>
      </c>
      <c r="V1649" s="3">
        <v>14.507</v>
      </c>
      <c r="W1649" s="3">
        <v>13.861000000000001</v>
      </c>
      <c r="X1649" s="3"/>
    </row>
    <row r="1650" spans="14:24" x14ac:dyDescent="0.3">
      <c r="N1650" s="1" t="s">
        <v>6853</v>
      </c>
      <c r="O1650" s="1" t="s">
        <v>10128</v>
      </c>
      <c r="P1650" t="s">
        <v>10129</v>
      </c>
      <c r="Q1650">
        <v>8.3999999999999995E-3</v>
      </c>
      <c r="R1650" s="5">
        <f t="shared" si="25"/>
        <v>8.3999999999999995E-5</v>
      </c>
      <c r="T1650" s="1" t="s">
        <v>2191</v>
      </c>
      <c r="U1650" s="3">
        <v>30.5315849777488</v>
      </c>
      <c r="V1650" s="3">
        <v>24.91</v>
      </c>
      <c r="W1650" s="3" t="s">
        <v>206</v>
      </c>
      <c r="X1650" s="3"/>
    </row>
    <row r="1651" spans="14:24" x14ac:dyDescent="0.3">
      <c r="N1651" s="1" t="s">
        <v>6853</v>
      </c>
      <c r="O1651" s="1" t="s">
        <v>10130</v>
      </c>
      <c r="P1651" t="s">
        <v>10131</v>
      </c>
      <c r="Q1651">
        <v>8.3999999999999995E-3</v>
      </c>
      <c r="R1651" s="5">
        <f t="shared" si="25"/>
        <v>8.3999999999999995E-5</v>
      </c>
      <c r="T1651" s="1" t="s">
        <v>1832</v>
      </c>
      <c r="U1651" s="3">
        <v>5.8482844803452902</v>
      </c>
      <c r="V1651" s="3">
        <v>10.797000000000001</v>
      </c>
      <c r="W1651" s="3" t="s">
        <v>206</v>
      </c>
      <c r="X1651" s="3"/>
    </row>
    <row r="1652" spans="14:24" x14ac:dyDescent="0.3">
      <c r="N1652" s="1" t="s">
        <v>6853</v>
      </c>
      <c r="O1652" s="1" t="s">
        <v>10132</v>
      </c>
      <c r="P1652" t="s">
        <v>10133</v>
      </c>
      <c r="Q1652">
        <v>8.3000000000000001E-3</v>
      </c>
      <c r="R1652" s="5">
        <f t="shared" si="25"/>
        <v>8.2999999999999998E-5</v>
      </c>
      <c r="T1652" s="1" t="s">
        <v>515</v>
      </c>
      <c r="U1652" s="3">
        <v>14.651556141587299</v>
      </c>
      <c r="V1652" s="3">
        <v>1.2629999999999999</v>
      </c>
      <c r="W1652" s="3">
        <v>17.038599999999999</v>
      </c>
      <c r="X1652" s="3"/>
    </row>
    <row r="1653" spans="14:24" x14ac:dyDescent="0.3">
      <c r="N1653" s="1" t="s">
        <v>6853</v>
      </c>
      <c r="O1653" s="1" t="s">
        <v>10134</v>
      </c>
      <c r="P1653" t="s">
        <v>10135</v>
      </c>
      <c r="Q1653">
        <v>8.3000000000000001E-3</v>
      </c>
      <c r="R1653" s="5">
        <f t="shared" si="25"/>
        <v>8.2999999999999998E-5</v>
      </c>
      <c r="T1653" s="1" t="s">
        <v>2085</v>
      </c>
      <c r="U1653" s="3">
        <v>26.324471547777001</v>
      </c>
      <c r="V1653" s="3">
        <v>-0.28999999999999998</v>
      </c>
      <c r="W1653" s="3">
        <v>7.2750000000000004</v>
      </c>
      <c r="X1653" s="3"/>
    </row>
    <row r="1654" spans="14:24" x14ac:dyDescent="0.3">
      <c r="N1654" s="1" t="s">
        <v>6853</v>
      </c>
      <c r="O1654" s="1" t="s">
        <v>10136</v>
      </c>
      <c r="P1654" t="s">
        <v>10137</v>
      </c>
      <c r="Q1654">
        <v>8.3000000000000001E-3</v>
      </c>
      <c r="R1654" s="5">
        <f t="shared" si="25"/>
        <v>8.2999999999999998E-5</v>
      </c>
      <c r="T1654" s="1" t="s">
        <v>770</v>
      </c>
      <c r="U1654" s="3">
        <v>38.720800987050701</v>
      </c>
      <c r="V1654" s="3">
        <v>-1.2999999999999999E-2</v>
      </c>
      <c r="W1654" s="3">
        <v>17.045000000000002</v>
      </c>
      <c r="X1654" s="3"/>
    </row>
    <row r="1655" spans="14:24" x14ac:dyDescent="0.3">
      <c r="N1655" s="1" t="s">
        <v>6853</v>
      </c>
      <c r="O1655" s="1" t="s">
        <v>10138</v>
      </c>
      <c r="P1655" t="s">
        <v>9521</v>
      </c>
      <c r="Q1655">
        <v>8.3000000000000001E-3</v>
      </c>
      <c r="R1655" s="5">
        <f t="shared" si="25"/>
        <v>8.2999999999999998E-5</v>
      </c>
      <c r="T1655" s="1" t="s">
        <v>1879</v>
      </c>
      <c r="U1655" s="3">
        <v>39.334730995281099</v>
      </c>
      <c r="V1655" s="3">
        <v>26.939</v>
      </c>
      <c r="W1655" s="3">
        <v>6.9770000000000003</v>
      </c>
      <c r="X1655" s="3"/>
    </row>
    <row r="1656" spans="14:24" x14ac:dyDescent="0.3">
      <c r="N1656" s="1" t="s">
        <v>6853</v>
      </c>
      <c r="O1656" t="s">
        <v>10139</v>
      </c>
      <c r="P1656" t="s">
        <v>10140</v>
      </c>
      <c r="Q1656">
        <v>8.3000000000000001E-3</v>
      </c>
      <c r="R1656" s="5">
        <f t="shared" si="25"/>
        <v>8.2999999999999998E-5</v>
      </c>
      <c r="T1656" s="1" t="s">
        <v>2764</v>
      </c>
      <c r="U1656" s="3">
        <v>8.7962207857085808</v>
      </c>
      <c r="V1656" s="3">
        <v>27.47</v>
      </c>
      <c r="W1656" s="3" t="s">
        <v>206</v>
      </c>
      <c r="X1656" s="3"/>
    </row>
    <row r="1657" spans="14:24" x14ac:dyDescent="0.3">
      <c r="N1657" s="1" t="s">
        <v>6853</v>
      </c>
      <c r="O1657" s="1" t="s">
        <v>10141</v>
      </c>
      <c r="P1657" t="s">
        <v>10142</v>
      </c>
      <c r="Q1657">
        <v>8.3000000000000001E-3</v>
      </c>
      <c r="R1657" s="5">
        <f t="shared" si="25"/>
        <v>8.2999999999999998E-5</v>
      </c>
      <c r="T1657" s="1" t="s">
        <v>2147</v>
      </c>
      <c r="U1657" s="3">
        <v>7.92736140131752</v>
      </c>
      <c r="V1657" s="3">
        <v>32.996000000000002</v>
      </c>
      <c r="W1657" s="3" t="s">
        <v>206</v>
      </c>
      <c r="X1657" s="3"/>
    </row>
    <row r="1658" spans="14:24" x14ac:dyDescent="0.3">
      <c r="N1658" s="1" t="s">
        <v>6853</v>
      </c>
      <c r="O1658" s="1" t="s">
        <v>10143</v>
      </c>
      <c r="P1658" t="s">
        <v>10144</v>
      </c>
      <c r="Q1658">
        <v>8.2000000000000007E-3</v>
      </c>
      <c r="R1658" s="5">
        <f t="shared" si="25"/>
        <v>8.2000000000000001E-5</v>
      </c>
      <c r="T1658" s="1" t="s">
        <v>2178</v>
      </c>
      <c r="U1658" s="3">
        <v>5.7742883313341302</v>
      </c>
      <c r="V1658" s="3">
        <v>0.12</v>
      </c>
      <c r="W1658" s="3" t="s">
        <v>206</v>
      </c>
      <c r="X1658" s="3"/>
    </row>
    <row r="1659" spans="14:24" x14ac:dyDescent="0.3">
      <c r="N1659" s="1" t="s">
        <v>6853</v>
      </c>
      <c r="O1659" s="1" t="s">
        <v>10145</v>
      </c>
      <c r="P1659" t="s">
        <v>10146</v>
      </c>
      <c r="Q1659">
        <v>8.2000000000000007E-3</v>
      </c>
      <c r="R1659" s="5">
        <f t="shared" si="25"/>
        <v>8.2000000000000001E-5</v>
      </c>
      <c r="T1659" s="1" t="s">
        <v>1960</v>
      </c>
      <c r="U1659" s="3">
        <v>6.6793236714975901</v>
      </c>
      <c r="V1659" s="3">
        <v>23.282</v>
      </c>
      <c r="W1659" s="3" t="s">
        <v>206</v>
      </c>
      <c r="X1659" s="3"/>
    </row>
    <row r="1660" spans="14:24" x14ac:dyDescent="0.3">
      <c r="N1660" s="1" t="s">
        <v>6853</v>
      </c>
      <c r="O1660" s="1" t="s">
        <v>10147</v>
      </c>
      <c r="P1660" t="s">
        <v>10148</v>
      </c>
      <c r="Q1660">
        <v>8.2000000000000007E-3</v>
      </c>
      <c r="R1660" s="5">
        <f t="shared" si="25"/>
        <v>8.2000000000000001E-5</v>
      </c>
      <c r="T1660" s="1" t="s">
        <v>2158</v>
      </c>
      <c r="U1660" s="3">
        <v>3.03409482974258</v>
      </c>
      <c r="V1660" s="3">
        <v>1.6910000000000001</v>
      </c>
      <c r="W1660" s="3" t="s">
        <v>206</v>
      </c>
      <c r="X1660" s="3"/>
    </row>
    <row r="1661" spans="14:24" x14ac:dyDescent="0.3">
      <c r="N1661" s="1" t="s">
        <v>6853</v>
      </c>
      <c r="O1661" s="1" t="s">
        <v>10149</v>
      </c>
      <c r="P1661" t="s">
        <v>10150</v>
      </c>
      <c r="Q1661">
        <v>8.2000000000000007E-3</v>
      </c>
      <c r="R1661" s="5">
        <f t="shared" si="25"/>
        <v>8.2000000000000001E-5</v>
      </c>
      <c r="T1661" s="1" t="s">
        <v>2002</v>
      </c>
      <c r="U1661" s="3">
        <v>13.1876119711551</v>
      </c>
      <c r="V1661" s="3">
        <v>-23.939</v>
      </c>
      <c r="W1661" s="3">
        <v>1.234</v>
      </c>
      <c r="X1661" s="3"/>
    </row>
    <row r="1662" spans="14:24" x14ac:dyDescent="0.3">
      <c r="N1662" s="1" t="s">
        <v>6853</v>
      </c>
      <c r="O1662" s="1" t="s">
        <v>10151</v>
      </c>
      <c r="P1662" t="s">
        <v>10152</v>
      </c>
      <c r="Q1662">
        <v>8.2000000000000007E-3</v>
      </c>
      <c r="R1662" s="5">
        <f t="shared" si="25"/>
        <v>8.2000000000000001E-5</v>
      </c>
      <c r="T1662" s="1" t="s">
        <v>2758</v>
      </c>
      <c r="U1662" s="3">
        <v>12.126034874089999</v>
      </c>
      <c r="V1662" s="3">
        <v>17.738</v>
      </c>
      <c r="W1662" s="3" t="s">
        <v>206</v>
      </c>
      <c r="X1662" s="3"/>
    </row>
    <row r="1663" spans="14:24" x14ac:dyDescent="0.3">
      <c r="N1663" s="1" t="s">
        <v>6853</v>
      </c>
      <c r="O1663" s="1" t="s">
        <v>10153</v>
      </c>
      <c r="P1663" t="s">
        <v>10154</v>
      </c>
      <c r="Q1663">
        <v>8.2000000000000007E-3</v>
      </c>
      <c r="R1663" s="5">
        <f t="shared" si="25"/>
        <v>8.2000000000000001E-5</v>
      </c>
      <c r="T1663" s="1" t="s">
        <v>2192</v>
      </c>
      <c r="U1663" s="3">
        <v>7.9723951510861504</v>
      </c>
      <c r="V1663" s="3">
        <v>9.7509999999999994</v>
      </c>
      <c r="W1663" s="3" t="s">
        <v>206</v>
      </c>
      <c r="X1663" s="3"/>
    </row>
    <row r="1664" spans="14:24" x14ac:dyDescent="0.3">
      <c r="N1664" s="1" t="s">
        <v>6853</v>
      </c>
      <c r="O1664" s="1" t="s">
        <v>10155</v>
      </c>
      <c r="P1664" t="s">
        <v>10156</v>
      </c>
      <c r="Q1664">
        <v>8.0999999999999996E-3</v>
      </c>
      <c r="R1664" s="5">
        <f t="shared" si="25"/>
        <v>8.099999999999999E-5</v>
      </c>
      <c r="T1664" s="1" t="s">
        <v>2115</v>
      </c>
      <c r="U1664" s="3">
        <v>14.4545675023739</v>
      </c>
      <c r="V1664" s="3">
        <v>8.6660000000000004</v>
      </c>
      <c r="W1664" s="3">
        <v>3.8239999999999998</v>
      </c>
      <c r="X1664" s="3"/>
    </row>
    <row r="1665" spans="14:24" x14ac:dyDescent="0.3">
      <c r="N1665" s="1" t="s">
        <v>6853</v>
      </c>
      <c r="O1665" s="1" t="s">
        <v>10157</v>
      </c>
      <c r="P1665" t="s">
        <v>10158</v>
      </c>
      <c r="Q1665">
        <v>8.0999999999999996E-3</v>
      </c>
      <c r="R1665" s="5">
        <f t="shared" si="25"/>
        <v>8.099999999999999E-5</v>
      </c>
      <c r="T1665" s="1" t="s">
        <v>2235</v>
      </c>
      <c r="U1665" s="3">
        <v>13.885098821654299</v>
      </c>
      <c r="V1665" s="3">
        <v>10.039</v>
      </c>
      <c r="W1665" s="3">
        <v>40.51</v>
      </c>
      <c r="X1665" s="3"/>
    </row>
    <row r="1666" spans="14:24" x14ac:dyDescent="0.3">
      <c r="N1666" s="1" t="s">
        <v>6853</v>
      </c>
      <c r="O1666" s="1" t="s">
        <v>10159</v>
      </c>
      <c r="P1666" t="s">
        <v>10160</v>
      </c>
      <c r="Q1666">
        <v>8.0999999999999996E-3</v>
      </c>
      <c r="R1666" s="5">
        <f t="shared" si="25"/>
        <v>8.099999999999999E-5</v>
      </c>
      <c r="T1666" s="1" t="s">
        <v>2741</v>
      </c>
      <c r="U1666" s="3">
        <v>20.592739910115402</v>
      </c>
      <c r="V1666" s="3">
        <v>14.154</v>
      </c>
      <c r="W1666" s="3">
        <v>24.8215</v>
      </c>
      <c r="X1666" s="3"/>
    </row>
    <row r="1667" spans="14:24" x14ac:dyDescent="0.3">
      <c r="N1667" s="1" t="s">
        <v>6853</v>
      </c>
      <c r="O1667" s="1" t="s">
        <v>10161</v>
      </c>
      <c r="P1667" t="s">
        <v>10162</v>
      </c>
      <c r="Q1667">
        <v>8.0999999999999996E-3</v>
      </c>
      <c r="R1667" s="5">
        <f t="shared" si="25"/>
        <v>8.099999999999999E-5</v>
      </c>
      <c r="T1667" s="1" t="s">
        <v>907</v>
      </c>
      <c r="U1667" s="3">
        <v>11.1386281576921</v>
      </c>
      <c r="V1667" s="3">
        <v>12.629</v>
      </c>
      <c r="W1667" s="3">
        <v>16.067</v>
      </c>
      <c r="X1667" s="3"/>
    </row>
    <row r="1668" spans="14:24" x14ac:dyDescent="0.3">
      <c r="N1668" s="1" t="s">
        <v>6853</v>
      </c>
      <c r="O1668" s="1" t="s">
        <v>10163</v>
      </c>
      <c r="P1668" t="s">
        <v>10164</v>
      </c>
      <c r="Q1668">
        <v>8.0999999999999996E-3</v>
      </c>
      <c r="R1668" s="5">
        <f t="shared" si="25"/>
        <v>8.099999999999999E-5</v>
      </c>
      <c r="T1668" s="1" t="s">
        <v>2151</v>
      </c>
      <c r="U1668" s="3">
        <v>19.6199216310937</v>
      </c>
      <c r="V1668" s="3">
        <v>-13.638</v>
      </c>
      <c r="W1668" s="3">
        <v>11.112</v>
      </c>
      <c r="X1668" s="3"/>
    </row>
    <row r="1669" spans="14:24" x14ac:dyDescent="0.3">
      <c r="N1669" s="1" t="s">
        <v>6853</v>
      </c>
      <c r="O1669" s="1" t="s">
        <v>10165</v>
      </c>
      <c r="P1669" t="s">
        <v>10166</v>
      </c>
      <c r="Q1669">
        <v>8.0000000000000002E-3</v>
      </c>
      <c r="R1669" s="5">
        <f t="shared" si="25"/>
        <v>8.0000000000000007E-5</v>
      </c>
      <c r="T1669" s="1" t="s">
        <v>2055</v>
      </c>
      <c r="U1669" s="3">
        <v>6.6354120054022996</v>
      </c>
      <c r="V1669" s="3">
        <v>30.966999999999999</v>
      </c>
      <c r="W1669" s="3" t="s">
        <v>206</v>
      </c>
      <c r="X1669" s="3"/>
    </row>
    <row r="1670" spans="14:24" x14ac:dyDescent="0.3">
      <c r="N1670" s="1" t="s">
        <v>6853</v>
      </c>
      <c r="O1670" s="1" t="s">
        <v>10167</v>
      </c>
      <c r="P1670" t="s">
        <v>10168</v>
      </c>
      <c r="Q1670">
        <v>8.0000000000000002E-3</v>
      </c>
      <c r="R1670" s="5">
        <f t="shared" si="25"/>
        <v>8.0000000000000007E-5</v>
      </c>
      <c r="T1670" s="1" t="s">
        <v>2687</v>
      </c>
      <c r="U1670" s="3">
        <v>27.533553575519999</v>
      </c>
      <c r="V1670" s="3">
        <v>0</v>
      </c>
      <c r="W1670" s="3">
        <v>20.608000000000001</v>
      </c>
      <c r="X1670" s="3"/>
    </row>
    <row r="1671" spans="14:24" x14ac:dyDescent="0.3">
      <c r="N1671" s="1" t="s">
        <v>6853</v>
      </c>
      <c r="O1671" s="1" t="s">
        <v>10169</v>
      </c>
      <c r="P1671" t="s">
        <v>10170</v>
      </c>
      <c r="Q1671">
        <v>8.0000000000000002E-3</v>
      </c>
      <c r="R1671" s="5">
        <f t="shared" si="25"/>
        <v>8.0000000000000007E-5</v>
      </c>
      <c r="T1671" s="1" t="s">
        <v>903</v>
      </c>
      <c r="U1671" s="3">
        <v>5.3652503021421198</v>
      </c>
      <c r="V1671" s="3">
        <v>5.83</v>
      </c>
      <c r="W1671" s="3">
        <v>103.07550000000001</v>
      </c>
      <c r="X1671" s="3"/>
    </row>
    <row r="1672" spans="14:24" x14ac:dyDescent="0.3">
      <c r="N1672" s="1" t="s">
        <v>6853</v>
      </c>
      <c r="O1672" s="1" t="s">
        <v>10171</v>
      </c>
      <c r="P1672" t="s">
        <v>10172</v>
      </c>
      <c r="Q1672">
        <v>8.0000000000000002E-3</v>
      </c>
      <c r="R1672" s="5">
        <f t="shared" si="25"/>
        <v>8.0000000000000007E-5</v>
      </c>
      <c r="T1672" s="1" t="s">
        <v>2784</v>
      </c>
      <c r="U1672" s="3">
        <v>16.620488433711799</v>
      </c>
      <c r="V1672" s="3">
        <v>14.683</v>
      </c>
      <c r="W1672" s="3">
        <v>15.702</v>
      </c>
      <c r="X1672" s="3"/>
    </row>
    <row r="1673" spans="14:24" x14ac:dyDescent="0.3">
      <c r="N1673" s="1" t="s">
        <v>6853</v>
      </c>
      <c r="O1673" s="1" t="s">
        <v>10173</v>
      </c>
      <c r="P1673" t="s">
        <v>10174</v>
      </c>
      <c r="Q1673">
        <v>8.0000000000000002E-3</v>
      </c>
      <c r="R1673" s="5">
        <f t="shared" ref="R1673:R1736" si="26">Q1673/100</f>
        <v>8.0000000000000007E-5</v>
      </c>
      <c r="T1673" s="1" t="s">
        <v>2356</v>
      </c>
      <c r="U1673" s="3">
        <v>4.7190376819029796</v>
      </c>
      <c r="V1673" s="3">
        <v>-15.601000000000001</v>
      </c>
      <c r="W1673" s="3" t="s">
        <v>206</v>
      </c>
      <c r="X1673" s="3"/>
    </row>
    <row r="1674" spans="14:24" x14ac:dyDescent="0.3">
      <c r="N1674" s="1" t="s">
        <v>6853</v>
      </c>
      <c r="O1674" s="1" t="s">
        <v>10175</v>
      </c>
      <c r="P1674" t="s">
        <v>10176</v>
      </c>
      <c r="Q1674">
        <v>8.0000000000000002E-3</v>
      </c>
      <c r="R1674" s="5">
        <f t="shared" si="26"/>
        <v>8.0000000000000007E-5</v>
      </c>
      <c r="T1674" s="1" t="s">
        <v>2745</v>
      </c>
      <c r="U1674" s="3">
        <v>8.0580269534960003</v>
      </c>
      <c r="V1674" s="3">
        <v>4.3289999999999997</v>
      </c>
      <c r="W1674" s="3" t="s">
        <v>206</v>
      </c>
      <c r="X1674" s="3"/>
    </row>
    <row r="1675" spans="14:24" x14ac:dyDescent="0.3">
      <c r="N1675" s="1" t="s">
        <v>6853</v>
      </c>
      <c r="O1675" s="1" t="s">
        <v>10177</v>
      </c>
      <c r="P1675" t="s">
        <v>10178</v>
      </c>
      <c r="Q1675">
        <v>8.0000000000000002E-3</v>
      </c>
      <c r="R1675" s="5">
        <f t="shared" si="26"/>
        <v>8.0000000000000007E-5</v>
      </c>
      <c r="T1675" s="1" t="s">
        <v>2790</v>
      </c>
      <c r="U1675" s="3">
        <v>26.703183378262601</v>
      </c>
      <c r="V1675" s="3">
        <v>4.4960000000000004</v>
      </c>
      <c r="W1675" s="3" t="s">
        <v>206</v>
      </c>
      <c r="X1675" s="3"/>
    </row>
    <row r="1676" spans="14:24" x14ac:dyDescent="0.3">
      <c r="N1676" s="1" t="s">
        <v>6853</v>
      </c>
      <c r="O1676" s="1" t="s">
        <v>10179</v>
      </c>
      <c r="P1676" t="s">
        <v>10180</v>
      </c>
      <c r="Q1676">
        <v>7.9000000000000008E-3</v>
      </c>
      <c r="R1676" s="5">
        <f t="shared" si="26"/>
        <v>7.9000000000000009E-5</v>
      </c>
      <c r="T1676" s="1" t="s">
        <v>2036</v>
      </c>
      <c r="U1676" s="3">
        <v>5.1665082240153097</v>
      </c>
      <c r="V1676" s="3">
        <v>-19.597000000000001</v>
      </c>
      <c r="W1676" s="3">
        <v>16.062999999999999</v>
      </c>
      <c r="X1676" s="3"/>
    </row>
    <row r="1677" spans="14:24" x14ac:dyDescent="0.3">
      <c r="N1677" s="1" t="s">
        <v>6853</v>
      </c>
      <c r="O1677" s="1" t="s">
        <v>10181</v>
      </c>
      <c r="P1677" t="s">
        <v>10182</v>
      </c>
      <c r="Q1677">
        <v>7.9000000000000008E-3</v>
      </c>
      <c r="R1677" s="5">
        <f t="shared" si="26"/>
        <v>7.9000000000000009E-5</v>
      </c>
      <c r="T1677" s="1" t="s">
        <v>1939</v>
      </c>
      <c r="U1677" s="3">
        <v>7.0258616815263704</v>
      </c>
      <c r="V1677" s="3">
        <v>12.417999999999999</v>
      </c>
      <c r="W1677" s="3">
        <v>15.842000000000001</v>
      </c>
      <c r="X1677" s="3"/>
    </row>
    <row r="1678" spans="14:24" x14ac:dyDescent="0.3">
      <c r="N1678" s="1" t="s">
        <v>6853</v>
      </c>
      <c r="O1678" s="1" t="s">
        <v>10183</v>
      </c>
      <c r="P1678" t="s">
        <v>10184</v>
      </c>
      <c r="Q1678">
        <v>7.9000000000000008E-3</v>
      </c>
      <c r="R1678" s="5">
        <f t="shared" si="26"/>
        <v>7.9000000000000009E-5</v>
      </c>
      <c r="T1678" s="1" t="s">
        <v>2068</v>
      </c>
      <c r="U1678" s="3">
        <v>35.963464453546301</v>
      </c>
      <c r="V1678" s="3">
        <v>0</v>
      </c>
      <c r="W1678" s="3">
        <v>33.471670000000003</v>
      </c>
      <c r="X1678" s="3"/>
    </row>
    <row r="1679" spans="14:24" x14ac:dyDescent="0.3">
      <c r="N1679" s="1" t="s">
        <v>6853</v>
      </c>
      <c r="O1679" s="1" t="s">
        <v>10185</v>
      </c>
      <c r="P1679" t="s">
        <v>10186</v>
      </c>
      <c r="Q1679">
        <v>7.9000000000000008E-3</v>
      </c>
      <c r="R1679" s="5">
        <f t="shared" si="26"/>
        <v>7.9000000000000009E-5</v>
      </c>
      <c r="T1679" s="1" t="s">
        <v>1979</v>
      </c>
      <c r="U1679" s="3">
        <v>32.476822749939103</v>
      </c>
      <c r="V1679" s="3">
        <v>4.7229999999999999</v>
      </c>
      <c r="W1679" s="3">
        <v>4.4169999999999998</v>
      </c>
      <c r="X1679" s="3"/>
    </row>
    <row r="1680" spans="14:24" x14ac:dyDescent="0.3">
      <c r="N1680" s="1" t="s">
        <v>6853</v>
      </c>
      <c r="O1680" s="1" t="s">
        <v>10187</v>
      </c>
      <c r="P1680" t="s">
        <v>10188</v>
      </c>
      <c r="Q1680">
        <v>7.9000000000000008E-3</v>
      </c>
      <c r="R1680" s="5">
        <f t="shared" si="26"/>
        <v>7.9000000000000009E-5</v>
      </c>
      <c r="T1680" s="1" t="s">
        <v>2310</v>
      </c>
      <c r="U1680" s="3">
        <v>12.8866252413667</v>
      </c>
      <c r="V1680" s="3">
        <v>9.1050000000000004</v>
      </c>
      <c r="W1680" s="3">
        <v>25.29</v>
      </c>
      <c r="X1680" s="3"/>
    </row>
    <row r="1681" spans="14:24" x14ac:dyDescent="0.3">
      <c r="N1681" s="1" t="s">
        <v>6853</v>
      </c>
      <c r="O1681" s="1" t="s">
        <v>10189</v>
      </c>
      <c r="P1681" t="s">
        <v>10190</v>
      </c>
      <c r="Q1681">
        <v>7.9000000000000008E-3</v>
      </c>
      <c r="R1681" s="5">
        <f t="shared" si="26"/>
        <v>7.9000000000000009E-5</v>
      </c>
      <c r="T1681" s="1" t="s">
        <v>2255</v>
      </c>
      <c r="U1681" s="3">
        <v>8.8205406641185995</v>
      </c>
      <c r="V1681" s="3">
        <v>4.6390000000000002</v>
      </c>
      <c r="W1681" s="3" t="s">
        <v>206</v>
      </c>
      <c r="X1681" s="3"/>
    </row>
    <row r="1682" spans="14:24" x14ac:dyDescent="0.3">
      <c r="N1682" s="1" t="s">
        <v>6853</v>
      </c>
      <c r="O1682" s="1" t="s">
        <v>10191</v>
      </c>
      <c r="P1682" t="s">
        <v>10192</v>
      </c>
      <c r="Q1682">
        <v>7.9000000000000008E-3</v>
      </c>
      <c r="R1682" s="5">
        <f t="shared" si="26"/>
        <v>7.9000000000000009E-5</v>
      </c>
      <c r="T1682" s="1" t="s">
        <v>452</v>
      </c>
      <c r="U1682" s="3">
        <v>5.3073805025257803</v>
      </c>
      <c r="V1682" s="3">
        <v>0</v>
      </c>
      <c r="W1682" s="3" t="s">
        <v>206</v>
      </c>
      <c r="X1682" s="3"/>
    </row>
    <row r="1683" spans="14:24" x14ac:dyDescent="0.3">
      <c r="N1683" s="1" t="s">
        <v>6853</v>
      </c>
      <c r="O1683" s="1" t="s">
        <v>10193</v>
      </c>
      <c r="P1683" t="s">
        <v>10194</v>
      </c>
      <c r="Q1683">
        <v>7.9000000000000008E-3</v>
      </c>
      <c r="R1683" s="5">
        <f t="shared" si="26"/>
        <v>7.9000000000000009E-5</v>
      </c>
      <c r="T1683" s="1" t="s">
        <v>2047</v>
      </c>
      <c r="U1683" s="3">
        <v>20.584388716449901</v>
      </c>
      <c r="V1683" s="3">
        <v>-3.1</v>
      </c>
      <c r="W1683" s="3">
        <v>3.9740000000000002</v>
      </c>
      <c r="X1683" s="3"/>
    </row>
    <row r="1684" spans="14:24" x14ac:dyDescent="0.3">
      <c r="N1684" s="1" t="s">
        <v>6853</v>
      </c>
      <c r="O1684" s="1" t="s">
        <v>10195</v>
      </c>
      <c r="P1684" t="s">
        <v>10196</v>
      </c>
      <c r="Q1684">
        <v>7.7999999999999996E-3</v>
      </c>
      <c r="R1684" s="5">
        <f t="shared" si="26"/>
        <v>7.7999999999999999E-5</v>
      </c>
      <c r="T1684" s="1" t="s">
        <v>722</v>
      </c>
      <c r="U1684" s="3">
        <v>5.2290209454000003</v>
      </c>
      <c r="V1684" s="3">
        <v>16.86</v>
      </c>
      <c r="W1684" s="3">
        <v>74.870999999999995</v>
      </c>
      <c r="X1684" s="3"/>
    </row>
    <row r="1685" spans="14:24" x14ac:dyDescent="0.3">
      <c r="N1685" s="1" t="s">
        <v>6853</v>
      </c>
      <c r="O1685" s="1" t="s">
        <v>10197</v>
      </c>
      <c r="P1685" t="s">
        <v>10198</v>
      </c>
      <c r="Q1685">
        <v>7.7999999999999996E-3</v>
      </c>
      <c r="R1685" s="5">
        <f t="shared" si="26"/>
        <v>7.7999999999999999E-5</v>
      </c>
      <c r="T1685" s="1" t="s">
        <v>2323</v>
      </c>
      <c r="U1685" s="3">
        <v>7.4402605291260402</v>
      </c>
      <c r="V1685" s="3">
        <v>34.392000000000003</v>
      </c>
      <c r="W1685" s="3">
        <v>21.989000000000001</v>
      </c>
      <c r="X1685" s="3"/>
    </row>
    <row r="1686" spans="14:24" x14ac:dyDescent="0.3">
      <c r="N1686" s="1" t="s">
        <v>6853</v>
      </c>
      <c r="O1686" s="1" t="s">
        <v>10199</v>
      </c>
      <c r="P1686" t="s">
        <v>10200</v>
      </c>
      <c r="Q1686">
        <v>7.7999999999999996E-3</v>
      </c>
      <c r="R1686" s="5">
        <f t="shared" si="26"/>
        <v>7.7999999999999999E-5</v>
      </c>
      <c r="T1686" s="1" t="s">
        <v>624</v>
      </c>
      <c r="U1686" s="3">
        <v>15.0160565814784</v>
      </c>
      <c r="V1686" s="3">
        <v>22.800999999999998</v>
      </c>
      <c r="W1686" s="3" t="s">
        <v>206</v>
      </c>
      <c r="X1686" s="3"/>
    </row>
    <row r="1687" spans="14:24" x14ac:dyDescent="0.3">
      <c r="N1687" s="1" t="s">
        <v>6853</v>
      </c>
      <c r="O1687" s="1" t="s">
        <v>10201</v>
      </c>
      <c r="P1687" t="s">
        <v>10202</v>
      </c>
      <c r="Q1687">
        <v>7.7999999999999996E-3</v>
      </c>
      <c r="R1687" s="5">
        <f t="shared" si="26"/>
        <v>7.7999999999999999E-5</v>
      </c>
      <c r="T1687" s="1" t="s">
        <v>2282</v>
      </c>
      <c r="U1687" s="3">
        <v>4.7856018128866502</v>
      </c>
      <c r="V1687" s="3">
        <v>41.825000000000003</v>
      </c>
      <c r="W1687" s="3" t="s">
        <v>206</v>
      </c>
      <c r="X1687" s="3"/>
    </row>
    <row r="1688" spans="14:24" x14ac:dyDescent="0.3">
      <c r="N1688" s="1" t="s">
        <v>6853</v>
      </c>
      <c r="O1688" s="1" t="s">
        <v>10203</v>
      </c>
      <c r="P1688" t="s">
        <v>10204</v>
      </c>
      <c r="Q1688">
        <v>7.7999999999999996E-3</v>
      </c>
      <c r="R1688" s="5">
        <f t="shared" si="26"/>
        <v>7.7999999999999999E-5</v>
      </c>
      <c r="T1688" s="1" t="s">
        <v>388</v>
      </c>
      <c r="U1688" s="3">
        <v>6.7079490013968996</v>
      </c>
      <c r="V1688" s="3">
        <v>44.204000000000001</v>
      </c>
      <c r="W1688" s="3">
        <v>4.7830000000000004</v>
      </c>
      <c r="X1688" s="3"/>
    </row>
    <row r="1689" spans="14:24" x14ac:dyDescent="0.3">
      <c r="N1689" s="1" t="s">
        <v>6853</v>
      </c>
      <c r="O1689" s="1" t="s">
        <v>10205</v>
      </c>
      <c r="P1689" t="s">
        <v>10206</v>
      </c>
      <c r="Q1689">
        <v>7.7999999999999996E-3</v>
      </c>
      <c r="R1689" s="5">
        <f t="shared" si="26"/>
        <v>7.7999999999999999E-5</v>
      </c>
      <c r="T1689" s="1" t="s">
        <v>330</v>
      </c>
      <c r="U1689" s="3">
        <v>10.903494053921699</v>
      </c>
      <c r="V1689" s="3">
        <v>8.3870000000000005</v>
      </c>
      <c r="W1689" s="3">
        <v>13.9</v>
      </c>
      <c r="X1689" s="3"/>
    </row>
    <row r="1690" spans="14:24" x14ac:dyDescent="0.3">
      <c r="N1690" s="1" t="s">
        <v>6853</v>
      </c>
      <c r="O1690" s="1" t="s">
        <v>10207</v>
      </c>
      <c r="P1690" t="s">
        <v>10208</v>
      </c>
      <c r="Q1690">
        <v>7.7999999999999996E-3</v>
      </c>
      <c r="R1690" s="5">
        <f t="shared" si="26"/>
        <v>7.7999999999999999E-5</v>
      </c>
      <c r="T1690" s="1" t="s">
        <v>2209</v>
      </c>
      <c r="U1690" s="3">
        <v>9.8295518187088309</v>
      </c>
      <c r="V1690" s="3">
        <v>18.559999999999999</v>
      </c>
      <c r="W1690" s="3">
        <v>31.28</v>
      </c>
      <c r="X1690" s="3"/>
    </row>
    <row r="1691" spans="14:24" x14ac:dyDescent="0.3">
      <c r="N1691" s="1" t="s">
        <v>6853</v>
      </c>
      <c r="O1691" s="1" t="s">
        <v>10209</v>
      </c>
      <c r="P1691" t="s">
        <v>10210</v>
      </c>
      <c r="Q1691">
        <v>7.7999999999999996E-3</v>
      </c>
      <c r="R1691" s="5">
        <f t="shared" si="26"/>
        <v>7.7999999999999999E-5</v>
      </c>
      <c r="T1691" s="1" t="s">
        <v>571</v>
      </c>
      <c r="U1691" s="3">
        <v>17.268438103620799</v>
      </c>
      <c r="V1691" s="3">
        <v>9.782</v>
      </c>
      <c r="W1691" s="3" t="s">
        <v>206</v>
      </c>
      <c r="X1691" s="3"/>
    </row>
    <row r="1692" spans="14:24" x14ac:dyDescent="0.3">
      <c r="N1692" s="1" t="s">
        <v>6853</v>
      </c>
      <c r="O1692" s="1" t="s">
        <v>10211</v>
      </c>
      <c r="P1692" t="s">
        <v>10212</v>
      </c>
      <c r="Q1692">
        <v>7.7999999999999996E-3</v>
      </c>
      <c r="R1692" s="5">
        <f t="shared" si="26"/>
        <v>7.7999999999999999E-5</v>
      </c>
      <c r="T1692" s="1" t="s">
        <v>1963</v>
      </c>
      <c r="U1692" s="3">
        <v>6.2553500061484399</v>
      </c>
      <c r="V1692" s="3">
        <v>2.363</v>
      </c>
      <c r="W1692" s="3" t="s">
        <v>206</v>
      </c>
      <c r="X1692" s="3"/>
    </row>
    <row r="1693" spans="14:24" x14ac:dyDescent="0.3">
      <c r="N1693" s="1" t="s">
        <v>6853</v>
      </c>
      <c r="O1693" s="1" t="s">
        <v>7787</v>
      </c>
      <c r="P1693" t="s">
        <v>10213</v>
      </c>
      <c r="Q1693">
        <v>7.7999999999999996E-3</v>
      </c>
      <c r="R1693" s="5">
        <f t="shared" si="26"/>
        <v>7.7999999999999999E-5</v>
      </c>
      <c r="T1693" s="1" t="s">
        <v>206</v>
      </c>
      <c r="U1693" s="3" t="s">
        <v>249</v>
      </c>
      <c r="V1693" s="3" t="s">
        <v>1029</v>
      </c>
      <c r="W1693" s="3" t="s">
        <v>278</v>
      </c>
      <c r="X1693" s="3"/>
    </row>
    <row r="1694" spans="14:24" x14ac:dyDescent="0.3">
      <c r="N1694" s="1" t="s">
        <v>6853</v>
      </c>
      <c r="O1694" s="1" t="s">
        <v>10214</v>
      </c>
      <c r="P1694" t="s">
        <v>10215</v>
      </c>
      <c r="Q1694">
        <v>7.7000000000000002E-3</v>
      </c>
      <c r="R1694" s="5">
        <f t="shared" si="26"/>
        <v>7.7000000000000001E-5</v>
      </c>
      <c r="T1694" s="1" t="s">
        <v>2335</v>
      </c>
      <c r="U1694" s="3">
        <v>5.5915352733914103</v>
      </c>
      <c r="V1694" s="3">
        <v>19.297000000000001</v>
      </c>
      <c r="W1694" s="3">
        <v>7.6556699999999998</v>
      </c>
      <c r="X1694" s="3"/>
    </row>
    <row r="1695" spans="14:24" x14ac:dyDescent="0.3">
      <c r="N1695" s="1" t="s">
        <v>6853</v>
      </c>
      <c r="O1695" s="1" t="s">
        <v>10216</v>
      </c>
      <c r="P1695" t="s">
        <v>10217</v>
      </c>
      <c r="Q1695">
        <v>7.7000000000000002E-3</v>
      </c>
      <c r="R1695" s="5">
        <f t="shared" si="26"/>
        <v>7.7000000000000001E-5</v>
      </c>
      <c r="T1695" s="1" t="s">
        <v>1824</v>
      </c>
      <c r="U1695" s="3">
        <v>22.824785030845899</v>
      </c>
      <c r="V1695" s="3">
        <v>0</v>
      </c>
      <c r="W1695" s="3">
        <v>16.779</v>
      </c>
      <c r="X1695" s="3"/>
    </row>
    <row r="1696" spans="14:24" x14ac:dyDescent="0.3">
      <c r="N1696" s="1" t="s">
        <v>6853</v>
      </c>
      <c r="O1696" s="1" t="s">
        <v>10218</v>
      </c>
      <c r="P1696" t="s">
        <v>10219</v>
      </c>
      <c r="Q1696">
        <v>7.7000000000000002E-3</v>
      </c>
      <c r="R1696" s="5">
        <f t="shared" si="26"/>
        <v>7.7000000000000001E-5</v>
      </c>
      <c r="T1696" s="1" t="s">
        <v>235</v>
      </c>
      <c r="U1696" s="3">
        <v>14.23452941829</v>
      </c>
      <c r="V1696" s="3">
        <v>0</v>
      </c>
      <c r="W1696" s="3" t="s">
        <v>206</v>
      </c>
      <c r="X1696" s="3"/>
    </row>
    <row r="1697" spans="14:24" x14ac:dyDescent="0.3">
      <c r="N1697" s="1" t="s">
        <v>6853</v>
      </c>
      <c r="O1697" s="1" t="s">
        <v>10220</v>
      </c>
      <c r="P1697" t="s">
        <v>10221</v>
      </c>
      <c r="Q1697">
        <v>7.7000000000000002E-3</v>
      </c>
      <c r="R1697" s="5">
        <f t="shared" si="26"/>
        <v>7.7000000000000001E-5</v>
      </c>
      <c r="T1697" s="1" t="s">
        <v>2100</v>
      </c>
      <c r="U1697" s="3">
        <v>7.4832566026420899</v>
      </c>
      <c r="V1697" s="3">
        <v>-5.5510000000000002</v>
      </c>
      <c r="W1697" s="3">
        <v>-2.5</v>
      </c>
      <c r="X1697" s="3"/>
    </row>
    <row r="1698" spans="14:24" x14ac:dyDescent="0.3">
      <c r="N1698" s="1" t="s">
        <v>6853</v>
      </c>
      <c r="O1698" s="1" t="s">
        <v>10222</v>
      </c>
      <c r="P1698" t="s">
        <v>10223</v>
      </c>
      <c r="Q1698">
        <v>7.7000000000000002E-3</v>
      </c>
      <c r="R1698" s="5">
        <f t="shared" si="26"/>
        <v>7.7000000000000001E-5</v>
      </c>
      <c r="T1698" s="1" t="s">
        <v>2396</v>
      </c>
      <c r="U1698" s="3">
        <v>3.3224070180526799</v>
      </c>
      <c r="V1698" s="3">
        <v>9.0389999999999997</v>
      </c>
      <c r="W1698" s="3">
        <v>11.8</v>
      </c>
      <c r="X1698" s="3"/>
    </row>
    <row r="1699" spans="14:24" x14ac:dyDescent="0.3">
      <c r="N1699" s="1" t="s">
        <v>6853</v>
      </c>
      <c r="O1699" s="1" t="s">
        <v>10224</v>
      </c>
      <c r="P1699" t="s">
        <v>10225</v>
      </c>
      <c r="Q1699">
        <v>7.7000000000000002E-3</v>
      </c>
      <c r="R1699" s="5">
        <f t="shared" si="26"/>
        <v>7.7000000000000001E-5</v>
      </c>
      <c r="T1699" s="1" t="s">
        <v>910</v>
      </c>
      <c r="U1699" s="3">
        <v>11.2133570782877</v>
      </c>
      <c r="V1699" s="3">
        <v>-19.167000000000002</v>
      </c>
      <c r="W1699" s="3">
        <v>19.065999999999999</v>
      </c>
      <c r="X1699" s="3"/>
    </row>
    <row r="1700" spans="14:24" x14ac:dyDescent="0.3">
      <c r="N1700" s="1" t="s">
        <v>6853</v>
      </c>
      <c r="O1700" s="1" t="s">
        <v>10226</v>
      </c>
      <c r="P1700" t="s">
        <v>10227</v>
      </c>
      <c r="Q1700">
        <v>7.7000000000000002E-3</v>
      </c>
      <c r="R1700" s="5">
        <f t="shared" si="26"/>
        <v>7.7000000000000001E-5</v>
      </c>
      <c r="T1700" s="1" t="s">
        <v>2229</v>
      </c>
      <c r="U1700" s="3">
        <v>28.515680967631699</v>
      </c>
      <c r="V1700" s="3">
        <v>71.963999999999999</v>
      </c>
      <c r="W1700" s="3">
        <v>9.3000000000000007</v>
      </c>
      <c r="X1700" s="3"/>
    </row>
    <row r="1701" spans="14:24" x14ac:dyDescent="0.3">
      <c r="N1701" s="1" t="s">
        <v>6853</v>
      </c>
      <c r="O1701" s="1" t="s">
        <v>10228</v>
      </c>
      <c r="P1701" t="s">
        <v>10229</v>
      </c>
      <c r="Q1701">
        <v>7.7000000000000002E-3</v>
      </c>
      <c r="R1701" s="5">
        <f t="shared" si="26"/>
        <v>7.7000000000000001E-5</v>
      </c>
      <c r="T1701" s="1" t="s">
        <v>2796</v>
      </c>
      <c r="U1701" s="3">
        <v>11.7026973964166</v>
      </c>
      <c r="V1701" s="3">
        <v>14.464</v>
      </c>
      <c r="W1701" s="3">
        <v>13.33333</v>
      </c>
      <c r="X1701" s="3"/>
    </row>
    <row r="1702" spans="14:24" x14ac:dyDescent="0.3">
      <c r="N1702" s="1" t="s">
        <v>6853</v>
      </c>
      <c r="O1702" s="1" t="s">
        <v>10230</v>
      </c>
      <c r="P1702" t="s">
        <v>10231</v>
      </c>
      <c r="Q1702">
        <v>7.7000000000000002E-3</v>
      </c>
      <c r="R1702" s="5">
        <f t="shared" si="26"/>
        <v>7.7000000000000001E-5</v>
      </c>
      <c r="T1702" s="1" t="s">
        <v>2003</v>
      </c>
      <c r="U1702" s="3">
        <v>8.2628897672375903</v>
      </c>
      <c r="V1702" s="3">
        <v>6.9690000000000003</v>
      </c>
      <c r="W1702" s="3" t="s">
        <v>206</v>
      </c>
      <c r="X1702" s="3"/>
    </row>
    <row r="1703" spans="14:24" x14ac:dyDescent="0.3">
      <c r="N1703" s="1" t="s">
        <v>6853</v>
      </c>
      <c r="O1703" s="1" t="s">
        <v>10232</v>
      </c>
      <c r="P1703" t="s">
        <v>10233</v>
      </c>
      <c r="Q1703">
        <v>7.7000000000000002E-3</v>
      </c>
      <c r="R1703" s="5">
        <f t="shared" si="26"/>
        <v>7.7000000000000001E-5</v>
      </c>
      <c r="T1703" s="1" t="s">
        <v>2360</v>
      </c>
      <c r="U1703" s="3">
        <v>7.1992164956632303</v>
      </c>
      <c r="V1703" s="3">
        <v>35.597999999999999</v>
      </c>
      <c r="W1703" s="3" t="s">
        <v>206</v>
      </c>
      <c r="X1703" s="3"/>
    </row>
    <row r="1704" spans="14:24" x14ac:dyDescent="0.3">
      <c r="N1704" s="1" t="s">
        <v>6853</v>
      </c>
      <c r="O1704" s="1" t="s">
        <v>10234</v>
      </c>
      <c r="P1704" t="s">
        <v>10235</v>
      </c>
      <c r="Q1704">
        <v>7.7000000000000002E-3</v>
      </c>
      <c r="R1704" s="5">
        <f t="shared" si="26"/>
        <v>7.7000000000000001E-5</v>
      </c>
      <c r="T1704" s="1" t="s">
        <v>2221</v>
      </c>
      <c r="U1704" s="3">
        <v>6.53114642562754</v>
      </c>
      <c r="V1704" s="3">
        <v>-3.5979999999999999</v>
      </c>
      <c r="W1704" s="3" t="s">
        <v>206</v>
      </c>
      <c r="X1704" s="3"/>
    </row>
    <row r="1705" spans="14:24" x14ac:dyDescent="0.3">
      <c r="N1705" s="1" t="s">
        <v>6853</v>
      </c>
      <c r="O1705" s="1" t="s">
        <v>10236</v>
      </c>
      <c r="P1705" t="s">
        <v>10237</v>
      </c>
      <c r="Q1705">
        <v>7.6E-3</v>
      </c>
      <c r="R1705" s="5">
        <f t="shared" si="26"/>
        <v>7.6000000000000004E-5</v>
      </c>
      <c r="T1705" s="1" t="s">
        <v>1653</v>
      </c>
      <c r="U1705" s="3">
        <v>9.0263994373529908</v>
      </c>
      <c r="V1705" s="3">
        <v>13.54</v>
      </c>
      <c r="W1705" s="3" t="s">
        <v>206</v>
      </c>
      <c r="X1705" s="3"/>
    </row>
    <row r="1706" spans="14:24" x14ac:dyDescent="0.3">
      <c r="N1706" s="1" t="s">
        <v>6853</v>
      </c>
      <c r="O1706" s="1" t="s">
        <v>10238</v>
      </c>
      <c r="P1706" t="s">
        <v>10239</v>
      </c>
      <c r="Q1706">
        <v>7.6E-3</v>
      </c>
      <c r="R1706" s="5">
        <f t="shared" si="26"/>
        <v>7.6000000000000004E-5</v>
      </c>
      <c r="T1706" s="1" t="s">
        <v>2769</v>
      </c>
      <c r="U1706" s="3">
        <v>24.3530220888657</v>
      </c>
      <c r="V1706" s="3">
        <v>0</v>
      </c>
      <c r="W1706" s="3" t="s">
        <v>206</v>
      </c>
      <c r="X1706" s="3"/>
    </row>
    <row r="1707" spans="14:24" x14ac:dyDescent="0.3">
      <c r="N1707" s="1" t="s">
        <v>6853</v>
      </c>
      <c r="O1707" s="1" t="s">
        <v>10240</v>
      </c>
      <c r="P1707" t="s">
        <v>10241</v>
      </c>
      <c r="Q1707">
        <v>7.6E-3</v>
      </c>
      <c r="R1707" s="5">
        <f t="shared" si="26"/>
        <v>7.6000000000000004E-5</v>
      </c>
      <c r="T1707" s="1" t="s">
        <v>2771</v>
      </c>
      <c r="U1707" s="3">
        <v>25.882714087765301</v>
      </c>
      <c r="V1707" s="3">
        <v>-18.454999999999998</v>
      </c>
      <c r="W1707" s="3" t="s">
        <v>206</v>
      </c>
      <c r="X1707" s="3"/>
    </row>
    <row r="1708" spans="14:24" x14ac:dyDescent="0.3">
      <c r="N1708" s="1" t="s">
        <v>6853</v>
      </c>
      <c r="O1708" s="1" t="s">
        <v>10242</v>
      </c>
      <c r="P1708" t="s">
        <v>10243</v>
      </c>
      <c r="Q1708">
        <v>7.6E-3</v>
      </c>
      <c r="R1708" s="5">
        <f t="shared" si="26"/>
        <v>7.6000000000000004E-5</v>
      </c>
      <c r="T1708" s="1" t="s">
        <v>2175</v>
      </c>
      <c r="U1708" s="3">
        <v>12.4396872112025</v>
      </c>
      <c r="V1708" s="3">
        <v>-1.1319999999999999</v>
      </c>
      <c r="W1708" s="3">
        <v>1.081</v>
      </c>
      <c r="X1708" s="3"/>
    </row>
    <row r="1709" spans="14:24" x14ac:dyDescent="0.3">
      <c r="N1709" s="1" t="s">
        <v>6853</v>
      </c>
      <c r="O1709" s="1" t="s">
        <v>10244</v>
      </c>
      <c r="P1709" t="s">
        <v>10245</v>
      </c>
      <c r="Q1709">
        <v>7.6E-3</v>
      </c>
      <c r="R1709" s="5">
        <f t="shared" si="26"/>
        <v>7.6000000000000004E-5</v>
      </c>
      <c r="T1709" s="1" t="s">
        <v>2091</v>
      </c>
      <c r="U1709" s="3">
        <v>7.28783241072398</v>
      </c>
      <c r="V1709" s="3">
        <v>1.669</v>
      </c>
      <c r="W1709" s="3" t="s">
        <v>206</v>
      </c>
      <c r="X1709" s="3"/>
    </row>
    <row r="1710" spans="14:24" x14ac:dyDescent="0.3">
      <c r="N1710" s="1" t="s">
        <v>6853</v>
      </c>
      <c r="O1710" s="1" t="s">
        <v>10246</v>
      </c>
      <c r="P1710" t="s">
        <v>10247</v>
      </c>
      <c r="Q1710">
        <v>7.6E-3</v>
      </c>
      <c r="R1710" s="5">
        <f t="shared" si="26"/>
        <v>7.6000000000000004E-5</v>
      </c>
      <c r="T1710" s="1" t="s">
        <v>2202</v>
      </c>
      <c r="U1710" s="3">
        <v>5.8241259604743103</v>
      </c>
      <c r="V1710" s="3">
        <v>19.7</v>
      </c>
      <c r="W1710" s="3">
        <v>8.5</v>
      </c>
      <c r="X1710" s="3"/>
    </row>
    <row r="1711" spans="14:24" x14ac:dyDescent="0.3">
      <c r="N1711" s="1" t="s">
        <v>6853</v>
      </c>
      <c r="O1711" s="1" t="s">
        <v>10248</v>
      </c>
      <c r="P1711" t="s">
        <v>10249</v>
      </c>
      <c r="Q1711">
        <v>7.6E-3</v>
      </c>
      <c r="R1711" s="5">
        <f t="shared" si="26"/>
        <v>7.6000000000000004E-5</v>
      </c>
      <c r="T1711" s="1" t="s">
        <v>632</v>
      </c>
      <c r="U1711" s="3">
        <v>11.9265141593386</v>
      </c>
      <c r="V1711" s="3">
        <v>27.007999999999999</v>
      </c>
      <c r="W1711" s="3">
        <v>18.399999999999999</v>
      </c>
      <c r="X1711" s="3"/>
    </row>
    <row r="1712" spans="14:24" x14ac:dyDescent="0.3">
      <c r="N1712" s="1" t="s">
        <v>6853</v>
      </c>
      <c r="O1712" s="1" t="s">
        <v>10250</v>
      </c>
      <c r="P1712" t="s">
        <v>10251</v>
      </c>
      <c r="Q1712">
        <v>7.6E-3</v>
      </c>
      <c r="R1712" s="5">
        <f t="shared" si="26"/>
        <v>7.6000000000000004E-5</v>
      </c>
      <c r="T1712" s="1" t="s">
        <v>1952</v>
      </c>
      <c r="U1712" s="3">
        <v>25.7579761266066</v>
      </c>
      <c r="V1712" s="3">
        <v>-11.56</v>
      </c>
      <c r="W1712" s="3" t="s">
        <v>206</v>
      </c>
      <c r="X1712" s="3"/>
    </row>
    <row r="1713" spans="14:24" x14ac:dyDescent="0.3">
      <c r="N1713" s="1" t="s">
        <v>6853</v>
      </c>
      <c r="O1713" s="1" t="s">
        <v>10252</v>
      </c>
      <c r="P1713" t="s">
        <v>10253</v>
      </c>
      <c r="Q1713">
        <v>7.4999999999999997E-3</v>
      </c>
      <c r="R1713" s="5">
        <f t="shared" si="26"/>
        <v>7.4999999999999993E-5</v>
      </c>
      <c r="T1713" s="1" t="s">
        <v>2022</v>
      </c>
      <c r="U1713" s="3">
        <v>9.5318160666604097</v>
      </c>
      <c r="V1713" s="3">
        <v>12.747999999999999</v>
      </c>
      <c r="W1713" s="3" t="s">
        <v>206</v>
      </c>
      <c r="X1713" s="3"/>
    </row>
    <row r="1714" spans="14:24" x14ac:dyDescent="0.3">
      <c r="N1714" s="1" t="s">
        <v>6853</v>
      </c>
      <c r="O1714" s="1" t="s">
        <v>10254</v>
      </c>
      <c r="P1714" t="s">
        <v>10255</v>
      </c>
      <c r="Q1714">
        <v>7.4999999999999997E-3</v>
      </c>
      <c r="R1714" s="5">
        <f t="shared" si="26"/>
        <v>7.4999999999999993E-5</v>
      </c>
      <c r="T1714" s="1" t="s">
        <v>745</v>
      </c>
      <c r="U1714" s="3">
        <v>8.7163331077000006</v>
      </c>
      <c r="V1714" s="3">
        <v>12.521000000000001</v>
      </c>
      <c r="W1714" s="3">
        <v>10.58</v>
      </c>
      <c r="X1714" s="3"/>
    </row>
    <row r="1715" spans="14:24" x14ac:dyDescent="0.3">
      <c r="N1715" s="1" t="s">
        <v>6853</v>
      </c>
      <c r="O1715" s="1" t="s">
        <v>10256</v>
      </c>
      <c r="P1715" t="s">
        <v>10257</v>
      </c>
      <c r="Q1715">
        <v>7.4999999999999997E-3</v>
      </c>
      <c r="R1715" s="5">
        <f t="shared" si="26"/>
        <v>7.4999999999999993E-5</v>
      </c>
      <c r="T1715" s="1" t="s">
        <v>2755</v>
      </c>
      <c r="U1715" s="3">
        <v>9.6009546583999992</v>
      </c>
      <c r="V1715" s="3">
        <v>0</v>
      </c>
      <c r="W1715" s="3" t="s">
        <v>206</v>
      </c>
      <c r="X1715" s="3"/>
    </row>
    <row r="1716" spans="14:24" x14ac:dyDescent="0.3">
      <c r="N1716" s="1" t="s">
        <v>6853</v>
      </c>
      <c r="O1716" s="1" t="s">
        <v>10258</v>
      </c>
      <c r="P1716" t="s">
        <v>10259</v>
      </c>
      <c r="Q1716">
        <v>7.4999999999999997E-3</v>
      </c>
      <c r="R1716" s="5">
        <f t="shared" si="26"/>
        <v>7.4999999999999993E-5</v>
      </c>
      <c r="T1716" s="1" t="s">
        <v>2102</v>
      </c>
      <c r="U1716" s="3">
        <v>17.132561893286699</v>
      </c>
      <c r="V1716" s="3">
        <v>0</v>
      </c>
      <c r="W1716" s="3">
        <v>10.45</v>
      </c>
      <c r="X1716" s="3"/>
    </row>
    <row r="1717" spans="14:24" x14ac:dyDescent="0.3">
      <c r="N1717" s="1" t="s">
        <v>6853</v>
      </c>
      <c r="O1717" s="1" t="s">
        <v>10260</v>
      </c>
      <c r="P1717" t="s">
        <v>10261</v>
      </c>
      <c r="Q1717">
        <v>7.4999999999999997E-3</v>
      </c>
      <c r="R1717" s="5">
        <f t="shared" si="26"/>
        <v>7.4999999999999993E-5</v>
      </c>
      <c r="T1717" s="1" t="s">
        <v>2273</v>
      </c>
      <c r="U1717" s="3">
        <v>6.7922116418972296</v>
      </c>
      <c r="V1717" s="3">
        <v>-25.285</v>
      </c>
      <c r="W1717" s="3" t="s">
        <v>206</v>
      </c>
      <c r="X1717" s="3"/>
    </row>
    <row r="1718" spans="14:24" x14ac:dyDescent="0.3">
      <c r="N1718" s="1" t="s">
        <v>6853</v>
      </c>
      <c r="O1718" s="1" t="s">
        <v>10262</v>
      </c>
      <c r="P1718" t="s">
        <v>10263</v>
      </c>
      <c r="Q1718">
        <v>7.4999999999999997E-3</v>
      </c>
      <c r="R1718" s="5">
        <f t="shared" si="26"/>
        <v>7.4999999999999993E-5</v>
      </c>
      <c r="T1718" s="1" t="s">
        <v>2203</v>
      </c>
      <c r="U1718" s="3">
        <v>11.7152844830918</v>
      </c>
      <c r="V1718" s="3">
        <v>36.447000000000003</v>
      </c>
      <c r="W1718" s="3">
        <v>8.9730000000000008</v>
      </c>
      <c r="X1718" s="3"/>
    </row>
    <row r="1719" spans="14:24" x14ac:dyDescent="0.3">
      <c r="N1719" s="1" t="s">
        <v>6853</v>
      </c>
      <c r="O1719" s="1" t="s">
        <v>10264</v>
      </c>
      <c r="P1719" t="s">
        <v>10265</v>
      </c>
      <c r="Q1719">
        <v>7.4999999999999997E-3</v>
      </c>
      <c r="R1719" s="5">
        <f t="shared" si="26"/>
        <v>7.4999999999999993E-5</v>
      </c>
      <c r="T1719" s="1" t="s">
        <v>1993</v>
      </c>
      <c r="U1719" s="3">
        <v>5.2006949324725502</v>
      </c>
      <c r="V1719" s="3">
        <v>8.8070000000000004</v>
      </c>
      <c r="W1719" s="3" t="s">
        <v>206</v>
      </c>
      <c r="X1719" s="3"/>
    </row>
    <row r="1720" spans="14:24" x14ac:dyDescent="0.3">
      <c r="N1720" s="1" t="s">
        <v>6853</v>
      </c>
      <c r="O1720" s="1" t="s">
        <v>10266</v>
      </c>
      <c r="P1720" t="s">
        <v>10267</v>
      </c>
      <c r="Q1720">
        <v>7.4999999999999997E-3</v>
      </c>
      <c r="R1720" s="5">
        <f t="shared" si="26"/>
        <v>7.4999999999999993E-5</v>
      </c>
      <c r="T1720" s="1" t="s">
        <v>2212</v>
      </c>
      <c r="U1720" s="3">
        <v>26.997317093241801</v>
      </c>
      <c r="V1720" s="3">
        <v>13.673999999999999</v>
      </c>
      <c r="W1720" s="3" t="s">
        <v>206</v>
      </c>
      <c r="X1720" s="3"/>
    </row>
    <row r="1721" spans="14:24" x14ac:dyDescent="0.3">
      <c r="N1721" s="1" t="s">
        <v>6853</v>
      </c>
      <c r="O1721" s="1" t="s">
        <v>10268</v>
      </c>
      <c r="P1721" t="s">
        <v>10269</v>
      </c>
      <c r="Q1721">
        <v>7.4999999999999997E-3</v>
      </c>
      <c r="R1721" s="5">
        <f t="shared" si="26"/>
        <v>7.4999999999999993E-5</v>
      </c>
      <c r="T1721" s="1" t="s">
        <v>2063</v>
      </c>
      <c r="U1721" s="3">
        <v>10.517829597</v>
      </c>
      <c r="V1721" s="3">
        <v>18.571000000000002</v>
      </c>
      <c r="W1721" s="3" t="s">
        <v>206</v>
      </c>
      <c r="X1721" s="3"/>
    </row>
    <row r="1722" spans="14:24" x14ac:dyDescent="0.3">
      <c r="N1722" s="1" t="s">
        <v>6853</v>
      </c>
      <c r="O1722" s="1" t="s">
        <v>10270</v>
      </c>
      <c r="P1722" t="s">
        <v>10271</v>
      </c>
      <c r="Q1722">
        <v>7.4999999999999997E-3</v>
      </c>
      <c r="R1722" s="5">
        <f t="shared" si="26"/>
        <v>7.4999999999999993E-5</v>
      </c>
      <c r="T1722" s="1" t="s">
        <v>2825</v>
      </c>
      <c r="U1722" s="3">
        <v>11.238951225449499</v>
      </c>
      <c r="V1722" s="3">
        <v>-31.478000000000002</v>
      </c>
      <c r="W1722" s="3" t="s">
        <v>206</v>
      </c>
      <c r="X1722" s="3"/>
    </row>
    <row r="1723" spans="14:24" x14ac:dyDescent="0.3">
      <c r="N1723" s="1" t="s">
        <v>6853</v>
      </c>
      <c r="O1723" s="1" t="s">
        <v>10272</v>
      </c>
      <c r="P1723" t="s">
        <v>10273</v>
      </c>
      <c r="Q1723">
        <v>7.4999999999999997E-3</v>
      </c>
      <c r="R1723" s="5">
        <f t="shared" si="26"/>
        <v>7.4999999999999993E-5</v>
      </c>
      <c r="T1723" s="1" t="s">
        <v>2296</v>
      </c>
      <c r="U1723" s="3">
        <v>7.5927059981554699</v>
      </c>
      <c r="V1723" s="3">
        <v>10.39</v>
      </c>
      <c r="W1723" s="3" t="s">
        <v>206</v>
      </c>
      <c r="X1723" s="3"/>
    </row>
    <row r="1724" spans="14:24" x14ac:dyDescent="0.3">
      <c r="N1724" s="1" t="s">
        <v>6853</v>
      </c>
      <c r="O1724" s="1" t="s">
        <v>10274</v>
      </c>
      <c r="P1724" t="s">
        <v>10275</v>
      </c>
      <c r="Q1724">
        <v>7.4999999999999997E-3</v>
      </c>
      <c r="R1724" s="5">
        <f t="shared" si="26"/>
        <v>7.4999999999999993E-5</v>
      </c>
      <c r="T1724" s="1" t="s">
        <v>2297</v>
      </c>
      <c r="U1724" s="3">
        <v>6.7816326874990001</v>
      </c>
      <c r="V1724" s="3">
        <v>5.1559999999999997</v>
      </c>
      <c r="W1724" s="3" t="s">
        <v>206</v>
      </c>
      <c r="X1724" s="3"/>
    </row>
    <row r="1725" spans="14:24" x14ac:dyDescent="0.3">
      <c r="N1725" s="1" t="s">
        <v>6853</v>
      </c>
      <c r="O1725" s="1" t="s">
        <v>10276</v>
      </c>
      <c r="P1725" t="s">
        <v>10277</v>
      </c>
      <c r="Q1725">
        <v>7.4999999999999997E-3</v>
      </c>
      <c r="R1725" s="5">
        <f t="shared" si="26"/>
        <v>7.4999999999999993E-5</v>
      </c>
      <c r="T1725" s="1" t="s">
        <v>2442</v>
      </c>
      <c r="U1725" s="3">
        <v>7.61500072740448</v>
      </c>
      <c r="V1725" s="3">
        <v>14.635</v>
      </c>
      <c r="W1725" s="3" t="s">
        <v>206</v>
      </c>
      <c r="X1725" s="3"/>
    </row>
    <row r="1726" spans="14:24" x14ac:dyDescent="0.3">
      <c r="N1726" s="1" t="s">
        <v>6853</v>
      </c>
      <c r="O1726" s="1" t="s">
        <v>10278</v>
      </c>
      <c r="P1726" t="s">
        <v>10279</v>
      </c>
      <c r="Q1726">
        <v>7.4000000000000003E-3</v>
      </c>
      <c r="R1726" s="5">
        <f t="shared" si="26"/>
        <v>7.400000000000001E-5</v>
      </c>
      <c r="T1726" s="1" t="s">
        <v>2780</v>
      </c>
      <c r="U1726" s="3">
        <v>7.1003788523849201</v>
      </c>
      <c r="V1726" s="3">
        <v>19.577000000000002</v>
      </c>
      <c r="W1726" s="3">
        <v>48.788499999999999</v>
      </c>
      <c r="X1726" s="3"/>
    </row>
    <row r="1727" spans="14:24" x14ac:dyDescent="0.3">
      <c r="N1727" s="1" t="s">
        <v>6853</v>
      </c>
      <c r="O1727" s="1" t="s">
        <v>10280</v>
      </c>
      <c r="P1727" t="s">
        <v>10281</v>
      </c>
      <c r="Q1727">
        <v>7.4000000000000003E-3</v>
      </c>
      <c r="R1727" s="5">
        <f t="shared" si="26"/>
        <v>7.400000000000001E-5</v>
      </c>
      <c r="T1727" s="1" t="s">
        <v>2286</v>
      </c>
      <c r="U1727" s="3">
        <v>8.1961982844217101</v>
      </c>
      <c r="V1727" s="3">
        <v>26.791</v>
      </c>
      <c r="W1727" s="3" t="s">
        <v>206</v>
      </c>
      <c r="X1727" s="3"/>
    </row>
    <row r="1728" spans="14:24" x14ac:dyDescent="0.3">
      <c r="N1728" s="1" t="s">
        <v>6853</v>
      </c>
      <c r="O1728" s="1" t="s">
        <v>10282</v>
      </c>
      <c r="P1728" t="s">
        <v>10283</v>
      </c>
      <c r="Q1728">
        <v>7.4000000000000003E-3</v>
      </c>
      <c r="R1728" s="5">
        <f t="shared" si="26"/>
        <v>7.400000000000001E-5</v>
      </c>
      <c r="T1728" s="1" t="s">
        <v>2181</v>
      </c>
      <c r="U1728" s="3">
        <v>4.9127482695652196</v>
      </c>
      <c r="V1728" s="3">
        <v>13.366</v>
      </c>
      <c r="W1728" s="3" t="s">
        <v>206</v>
      </c>
      <c r="X1728" s="3"/>
    </row>
    <row r="1729" spans="14:24" x14ac:dyDescent="0.3">
      <c r="N1729" s="1" t="s">
        <v>6853</v>
      </c>
      <c r="O1729" s="1" t="s">
        <v>10284</v>
      </c>
      <c r="P1729" t="s">
        <v>10285</v>
      </c>
      <c r="Q1729">
        <v>7.4000000000000003E-3</v>
      </c>
      <c r="R1729" s="5">
        <f t="shared" si="26"/>
        <v>7.400000000000001E-5</v>
      </c>
      <c r="T1729" s="1" t="s">
        <v>2515</v>
      </c>
      <c r="U1729" s="3">
        <v>8.3345176247177193</v>
      </c>
      <c r="V1729" s="3">
        <v>23.106000000000002</v>
      </c>
      <c r="W1729" s="3" t="s">
        <v>206</v>
      </c>
      <c r="X1729" s="3"/>
    </row>
    <row r="1730" spans="14:24" x14ac:dyDescent="0.3">
      <c r="N1730" s="1" t="s">
        <v>6853</v>
      </c>
      <c r="O1730" s="1" t="s">
        <v>10286</v>
      </c>
      <c r="P1730" t="s">
        <v>10287</v>
      </c>
      <c r="Q1730">
        <v>7.4000000000000003E-3</v>
      </c>
      <c r="R1730" s="5">
        <f t="shared" si="26"/>
        <v>7.400000000000001E-5</v>
      </c>
      <c r="T1730" s="1" t="s">
        <v>2399</v>
      </c>
      <c r="U1730" s="3">
        <v>3.91931572258216</v>
      </c>
      <c r="V1730" s="3">
        <v>0.67300000000000004</v>
      </c>
      <c r="W1730" s="3" t="s">
        <v>206</v>
      </c>
      <c r="X1730" s="3"/>
    </row>
    <row r="1731" spans="14:24" x14ac:dyDescent="0.3">
      <c r="N1731" s="1" t="s">
        <v>6853</v>
      </c>
      <c r="O1731" s="1" t="s">
        <v>7787</v>
      </c>
      <c r="P1731" t="s">
        <v>10288</v>
      </c>
      <c r="Q1731">
        <v>7.4000000000000003E-3</v>
      </c>
      <c r="R1731" s="5">
        <f t="shared" si="26"/>
        <v>7.400000000000001E-5</v>
      </c>
      <c r="T1731" s="1" t="s">
        <v>206</v>
      </c>
      <c r="U1731" s="3" t="s">
        <v>249</v>
      </c>
      <c r="V1731" s="3" t="s">
        <v>1029</v>
      </c>
      <c r="W1731" s="3" t="s">
        <v>278</v>
      </c>
      <c r="X1731" s="3"/>
    </row>
    <row r="1732" spans="14:24" x14ac:dyDescent="0.3">
      <c r="N1732" s="1" t="s">
        <v>6853</v>
      </c>
      <c r="O1732" s="1" t="s">
        <v>10289</v>
      </c>
      <c r="P1732" t="s">
        <v>10290</v>
      </c>
      <c r="Q1732">
        <v>7.3000000000000001E-3</v>
      </c>
      <c r="R1732" s="5">
        <f t="shared" si="26"/>
        <v>7.2999999999999999E-5</v>
      </c>
      <c r="T1732" s="1" t="s">
        <v>2317</v>
      </c>
      <c r="U1732" s="3">
        <v>15.9269932756964</v>
      </c>
      <c r="V1732" s="3">
        <v>17.760999999999999</v>
      </c>
      <c r="W1732" s="3" t="s">
        <v>206</v>
      </c>
      <c r="X1732" s="3"/>
    </row>
    <row r="1733" spans="14:24" x14ac:dyDescent="0.3">
      <c r="N1733" s="1" t="s">
        <v>6853</v>
      </c>
      <c r="O1733" s="1" t="s">
        <v>10291</v>
      </c>
      <c r="P1733" t="s">
        <v>10292</v>
      </c>
      <c r="Q1733">
        <v>7.3000000000000001E-3</v>
      </c>
      <c r="R1733" s="5">
        <f t="shared" si="26"/>
        <v>7.2999999999999999E-5</v>
      </c>
      <c r="T1733" s="1" t="s">
        <v>2117</v>
      </c>
      <c r="U1733" s="3">
        <v>12.267720685112</v>
      </c>
      <c r="V1733" s="3">
        <v>21.856000000000002</v>
      </c>
      <c r="W1733" s="3">
        <v>11.788</v>
      </c>
      <c r="X1733" s="3"/>
    </row>
    <row r="1734" spans="14:24" x14ac:dyDescent="0.3">
      <c r="N1734" s="1" t="s">
        <v>6853</v>
      </c>
      <c r="O1734" s="1" t="s">
        <v>10293</v>
      </c>
      <c r="P1734" t="s">
        <v>10294</v>
      </c>
      <c r="Q1734">
        <v>7.3000000000000001E-3</v>
      </c>
      <c r="R1734" s="5">
        <f t="shared" si="26"/>
        <v>7.2999999999999999E-5</v>
      </c>
      <c r="T1734" s="1" t="s">
        <v>2761</v>
      </c>
      <c r="U1734" s="3">
        <v>9.8723585174692605</v>
      </c>
      <c r="V1734" s="3">
        <v>30.795999999999999</v>
      </c>
      <c r="W1734" s="3">
        <v>40.274999999999999</v>
      </c>
      <c r="X1734" s="3"/>
    </row>
    <row r="1735" spans="14:24" x14ac:dyDescent="0.3">
      <c r="N1735" s="1" t="s">
        <v>6853</v>
      </c>
      <c r="O1735" s="1" t="s">
        <v>10295</v>
      </c>
      <c r="P1735" t="s">
        <v>10296</v>
      </c>
      <c r="Q1735">
        <v>7.3000000000000001E-3</v>
      </c>
      <c r="R1735" s="5">
        <f t="shared" si="26"/>
        <v>7.2999999999999999E-5</v>
      </c>
      <c r="T1735" s="1" t="s">
        <v>2138</v>
      </c>
      <c r="U1735" s="3">
        <v>20.7874199666709</v>
      </c>
      <c r="V1735" s="3">
        <v>6.0119999999999996</v>
      </c>
      <c r="W1735" s="3" t="s">
        <v>206</v>
      </c>
      <c r="X1735" s="3"/>
    </row>
    <row r="1736" spans="14:24" x14ac:dyDescent="0.3">
      <c r="N1736" s="1" t="s">
        <v>6853</v>
      </c>
      <c r="O1736" s="1" t="s">
        <v>10297</v>
      </c>
      <c r="P1736" t="s">
        <v>10298</v>
      </c>
      <c r="Q1736">
        <v>7.3000000000000001E-3</v>
      </c>
      <c r="R1736" s="5">
        <f t="shared" si="26"/>
        <v>7.2999999999999999E-5</v>
      </c>
      <c r="T1736" s="1" t="s">
        <v>2332</v>
      </c>
      <c r="U1736" s="3">
        <v>6.4943047787786696</v>
      </c>
      <c r="V1736" s="3">
        <v>17.984999999999999</v>
      </c>
      <c r="W1736" s="3" t="s">
        <v>206</v>
      </c>
      <c r="X1736" s="3"/>
    </row>
    <row r="1737" spans="14:24" x14ac:dyDescent="0.3">
      <c r="N1737" s="1" t="s">
        <v>6853</v>
      </c>
      <c r="O1737" s="1" t="s">
        <v>10299</v>
      </c>
      <c r="P1737" t="s">
        <v>10300</v>
      </c>
      <c r="Q1737">
        <v>7.3000000000000001E-3</v>
      </c>
      <c r="R1737" s="5">
        <f t="shared" ref="R1737:R1800" si="27">Q1737/100</f>
        <v>7.2999999999999999E-5</v>
      </c>
      <c r="T1737" s="1" t="s">
        <v>2279</v>
      </c>
      <c r="U1737" s="3">
        <v>7.3011611458486101</v>
      </c>
      <c r="V1737" s="3">
        <v>-8.7289999999999992</v>
      </c>
      <c r="W1737" s="3">
        <v>-8.9120000000000008</v>
      </c>
      <c r="X1737" s="3"/>
    </row>
    <row r="1738" spans="14:24" x14ac:dyDescent="0.3">
      <c r="N1738" s="1" t="s">
        <v>6853</v>
      </c>
      <c r="O1738" s="1" t="s">
        <v>10301</v>
      </c>
      <c r="P1738" t="s">
        <v>10302</v>
      </c>
      <c r="Q1738">
        <v>7.1999999999999998E-3</v>
      </c>
      <c r="R1738" s="5">
        <f t="shared" si="27"/>
        <v>7.2000000000000002E-5</v>
      </c>
      <c r="T1738" s="1" t="s">
        <v>2095</v>
      </c>
      <c r="U1738" s="3">
        <v>4.2432428309945101</v>
      </c>
      <c r="V1738" s="3">
        <v>28</v>
      </c>
      <c r="W1738" s="3">
        <v>23.481999999999999</v>
      </c>
      <c r="X1738" s="3"/>
    </row>
    <row r="1739" spans="14:24" x14ac:dyDescent="0.3">
      <c r="N1739" s="1" t="s">
        <v>6853</v>
      </c>
      <c r="O1739" s="1" t="s">
        <v>10303</v>
      </c>
      <c r="P1739" t="s">
        <v>10304</v>
      </c>
      <c r="Q1739">
        <v>7.1999999999999998E-3</v>
      </c>
      <c r="R1739" s="5">
        <f t="shared" si="27"/>
        <v>7.2000000000000002E-5</v>
      </c>
      <c r="T1739" s="1" t="s">
        <v>2823</v>
      </c>
      <c r="U1739" s="3">
        <v>16.9611529081219</v>
      </c>
      <c r="V1739" s="3">
        <v>19.045000000000002</v>
      </c>
      <c r="W1739" s="3" t="s">
        <v>206</v>
      </c>
      <c r="X1739" s="3"/>
    </row>
    <row r="1740" spans="14:24" x14ac:dyDescent="0.3">
      <c r="N1740" s="1" t="s">
        <v>6853</v>
      </c>
      <c r="O1740" s="1" t="s">
        <v>10305</v>
      </c>
      <c r="P1740" t="s">
        <v>10306</v>
      </c>
      <c r="Q1740">
        <v>7.1999999999999998E-3</v>
      </c>
      <c r="R1740" s="5">
        <f t="shared" si="27"/>
        <v>7.2000000000000002E-5</v>
      </c>
      <c r="T1740" s="1" t="s">
        <v>393</v>
      </c>
      <c r="U1740" s="3">
        <v>9.9254590997680907</v>
      </c>
      <c r="V1740" s="3">
        <v>58.216999999999999</v>
      </c>
      <c r="W1740" s="3" t="s">
        <v>206</v>
      </c>
      <c r="X1740" s="3"/>
    </row>
    <row r="1741" spans="14:24" x14ac:dyDescent="0.3">
      <c r="N1741" s="1" t="s">
        <v>6853</v>
      </c>
      <c r="O1741" s="1" t="s">
        <v>10307</v>
      </c>
      <c r="P1741" t="s">
        <v>10308</v>
      </c>
      <c r="Q1741">
        <v>7.1999999999999998E-3</v>
      </c>
      <c r="R1741" s="5">
        <f t="shared" si="27"/>
        <v>7.2000000000000002E-5</v>
      </c>
      <c r="T1741" s="1" t="s">
        <v>2265</v>
      </c>
      <c r="U1741" s="3">
        <v>3.57925913072935</v>
      </c>
      <c r="V1741" s="3">
        <v>0</v>
      </c>
      <c r="W1741" s="3" t="s">
        <v>206</v>
      </c>
      <c r="X1741" s="3"/>
    </row>
    <row r="1742" spans="14:24" x14ac:dyDescent="0.3">
      <c r="N1742" s="1" t="s">
        <v>6853</v>
      </c>
      <c r="O1742" s="1" t="s">
        <v>10309</v>
      </c>
      <c r="P1742" t="s">
        <v>10310</v>
      </c>
      <c r="Q1742">
        <v>7.1999999999999998E-3</v>
      </c>
      <c r="R1742" s="5">
        <f t="shared" si="27"/>
        <v>7.2000000000000002E-5</v>
      </c>
      <c r="T1742" s="1" t="s">
        <v>2330</v>
      </c>
      <c r="U1742" s="3">
        <v>8.3042862822676398</v>
      </c>
      <c r="V1742" s="3">
        <v>12.712</v>
      </c>
      <c r="W1742" s="3">
        <v>28.048999999999999</v>
      </c>
      <c r="X1742" s="3"/>
    </row>
    <row r="1743" spans="14:24" x14ac:dyDescent="0.3">
      <c r="N1743" s="1" t="s">
        <v>6853</v>
      </c>
      <c r="O1743" s="1" t="s">
        <v>10311</v>
      </c>
      <c r="P1743" t="s">
        <v>10312</v>
      </c>
      <c r="Q1743">
        <v>7.1999999999999998E-3</v>
      </c>
      <c r="R1743" s="5">
        <f t="shared" si="27"/>
        <v>7.2000000000000002E-5</v>
      </c>
      <c r="T1743" s="1" t="s">
        <v>2062</v>
      </c>
      <c r="U1743" s="3">
        <v>7.1750602401260304</v>
      </c>
      <c r="V1743" s="3">
        <v>17.911000000000001</v>
      </c>
      <c r="W1743" s="3">
        <v>14.807</v>
      </c>
      <c r="X1743" s="3"/>
    </row>
    <row r="1744" spans="14:24" x14ac:dyDescent="0.3">
      <c r="N1744" s="1" t="s">
        <v>6853</v>
      </c>
      <c r="O1744" s="1" t="s">
        <v>10313</v>
      </c>
      <c r="P1744" t="s">
        <v>10314</v>
      </c>
      <c r="Q1744">
        <v>7.1999999999999998E-3</v>
      </c>
      <c r="R1744" s="5">
        <f t="shared" si="27"/>
        <v>7.2000000000000002E-5</v>
      </c>
      <c r="T1744" s="1" t="s">
        <v>2765</v>
      </c>
      <c r="U1744" s="3">
        <v>15.2655779668499</v>
      </c>
      <c r="V1744" s="3">
        <v>0</v>
      </c>
      <c r="W1744" s="3">
        <v>12.055</v>
      </c>
      <c r="X1744" s="3"/>
    </row>
    <row r="1745" spans="14:24" x14ac:dyDescent="0.3">
      <c r="N1745" s="1" t="s">
        <v>6853</v>
      </c>
      <c r="O1745" s="1" t="s">
        <v>10315</v>
      </c>
      <c r="P1745" t="s">
        <v>10316</v>
      </c>
      <c r="Q1745">
        <v>7.1999999999999998E-3</v>
      </c>
      <c r="R1745" s="5">
        <f t="shared" si="27"/>
        <v>7.2000000000000002E-5</v>
      </c>
      <c r="T1745" s="1" t="s">
        <v>2111</v>
      </c>
      <c r="U1745" s="3">
        <v>6.2133514719367602</v>
      </c>
      <c r="V1745" s="3">
        <v>3.3719999999999999</v>
      </c>
      <c r="W1745" s="3">
        <v>7.6185</v>
      </c>
      <c r="X1745" s="3"/>
    </row>
    <row r="1746" spans="14:24" x14ac:dyDescent="0.3">
      <c r="N1746" s="1" t="s">
        <v>6853</v>
      </c>
      <c r="O1746" s="1" t="s">
        <v>10317</v>
      </c>
      <c r="P1746" t="s">
        <v>10318</v>
      </c>
      <c r="Q1746">
        <v>7.1999999999999998E-3</v>
      </c>
      <c r="R1746" s="5">
        <f t="shared" si="27"/>
        <v>7.2000000000000002E-5</v>
      </c>
      <c r="T1746" s="1" t="s">
        <v>906</v>
      </c>
      <c r="U1746" s="3">
        <v>8.3920434375200603</v>
      </c>
      <c r="V1746" s="3">
        <v>5.2190000000000003</v>
      </c>
      <c r="W1746" s="3">
        <v>8.6189999999999998</v>
      </c>
      <c r="X1746" s="3"/>
    </row>
    <row r="1747" spans="14:24" x14ac:dyDescent="0.3">
      <c r="N1747" s="1" t="s">
        <v>6853</v>
      </c>
      <c r="O1747" s="1" t="s">
        <v>10319</v>
      </c>
      <c r="P1747" t="s">
        <v>10320</v>
      </c>
      <c r="Q1747">
        <v>7.1999999999999998E-3</v>
      </c>
      <c r="R1747" s="5">
        <f t="shared" si="27"/>
        <v>7.2000000000000002E-5</v>
      </c>
      <c r="T1747" s="1" t="s">
        <v>2269</v>
      </c>
      <c r="U1747" s="3">
        <v>5.1544154589372004</v>
      </c>
      <c r="V1747" s="3">
        <v>12.581</v>
      </c>
      <c r="W1747" s="3">
        <v>4.5090000000000003</v>
      </c>
      <c r="X1747" s="3"/>
    </row>
    <row r="1748" spans="14:24" x14ac:dyDescent="0.3">
      <c r="N1748" s="1" t="s">
        <v>6853</v>
      </c>
      <c r="O1748" s="1" t="s">
        <v>10321</v>
      </c>
      <c r="P1748" t="s">
        <v>10322</v>
      </c>
      <c r="Q1748">
        <v>7.1999999999999998E-3</v>
      </c>
      <c r="R1748" s="5">
        <f t="shared" si="27"/>
        <v>7.2000000000000002E-5</v>
      </c>
      <c r="T1748" s="1" t="s">
        <v>2231</v>
      </c>
      <c r="U1748" s="3">
        <v>6.9238950685132297</v>
      </c>
      <c r="V1748" s="3">
        <v>15.946</v>
      </c>
      <c r="W1748" s="3" t="s">
        <v>206</v>
      </c>
      <c r="X1748" s="3"/>
    </row>
    <row r="1749" spans="14:24" x14ac:dyDescent="0.3">
      <c r="N1749" s="1" t="s">
        <v>6853</v>
      </c>
      <c r="O1749" s="1" t="s">
        <v>10323</v>
      </c>
      <c r="P1749" t="s">
        <v>10324</v>
      </c>
      <c r="Q1749">
        <v>7.1999999999999998E-3</v>
      </c>
      <c r="R1749" s="5">
        <f t="shared" si="27"/>
        <v>7.2000000000000002E-5</v>
      </c>
      <c r="T1749" s="1" t="s">
        <v>2275</v>
      </c>
      <c r="U1749" s="3">
        <v>16.495762737872798</v>
      </c>
      <c r="V1749" s="3">
        <v>10.131</v>
      </c>
      <c r="W1749" s="3">
        <v>24.54467</v>
      </c>
      <c r="X1749" s="3"/>
    </row>
    <row r="1750" spans="14:24" x14ac:dyDescent="0.3">
      <c r="N1750" s="1" t="s">
        <v>6853</v>
      </c>
      <c r="O1750" s="1" t="s">
        <v>10325</v>
      </c>
      <c r="P1750" t="s">
        <v>10326</v>
      </c>
      <c r="Q1750">
        <v>7.1999999999999998E-3</v>
      </c>
      <c r="R1750" s="5">
        <f t="shared" si="27"/>
        <v>7.2000000000000002E-5</v>
      </c>
      <c r="T1750" s="1" t="s">
        <v>2122</v>
      </c>
      <c r="U1750" s="3">
        <v>6.5644534103941297</v>
      </c>
      <c r="V1750" s="3">
        <v>33.399000000000001</v>
      </c>
      <c r="W1750" s="3">
        <v>13.5</v>
      </c>
      <c r="X1750" s="3"/>
    </row>
    <row r="1751" spans="14:24" x14ac:dyDescent="0.3">
      <c r="N1751" s="1" t="s">
        <v>6853</v>
      </c>
      <c r="O1751" s="1" t="s">
        <v>10327</v>
      </c>
      <c r="P1751" t="s">
        <v>10328</v>
      </c>
      <c r="Q1751">
        <v>7.1999999999999998E-3</v>
      </c>
      <c r="R1751" s="5">
        <f t="shared" si="27"/>
        <v>7.2000000000000002E-5</v>
      </c>
      <c r="T1751" s="1" t="s">
        <v>2781</v>
      </c>
      <c r="U1751" s="3">
        <v>13.279499240012299</v>
      </c>
      <c r="V1751" s="3">
        <v>30.12</v>
      </c>
      <c r="W1751" s="3" t="s">
        <v>206</v>
      </c>
      <c r="X1751" s="3"/>
    </row>
    <row r="1752" spans="14:24" x14ac:dyDescent="0.3">
      <c r="N1752" s="1" t="s">
        <v>6853</v>
      </c>
      <c r="O1752" s="1" t="s">
        <v>10329</v>
      </c>
      <c r="P1752" t="s">
        <v>10330</v>
      </c>
      <c r="Q1752">
        <v>7.1000000000000004E-3</v>
      </c>
      <c r="R1752" s="5">
        <f t="shared" si="27"/>
        <v>7.1000000000000005E-5</v>
      </c>
      <c r="T1752" s="1" t="s">
        <v>2298</v>
      </c>
      <c r="U1752" s="3">
        <v>4.0796123443860202</v>
      </c>
      <c r="V1752" s="3">
        <v>0</v>
      </c>
      <c r="W1752" s="3" t="s">
        <v>206</v>
      </c>
      <c r="X1752" s="3"/>
    </row>
    <row r="1753" spans="14:24" x14ac:dyDescent="0.3">
      <c r="N1753" s="1" t="s">
        <v>6853</v>
      </c>
      <c r="O1753" s="1" t="s">
        <v>10331</v>
      </c>
      <c r="P1753" t="s">
        <v>10332</v>
      </c>
      <c r="Q1753">
        <v>7.1000000000000004E-3</v>
      </c>
      <c r="R1753" s="5">
        <f t="shared" si="27"/>
        <v>7.1000000000000005E-5</v>
      </c>
      <c r="T1753" s="1" t="s">
        <v>2773</v>
      </c>
      <c r="U1753" s="3">
        <v>6.2206516851471401</v>
      </c>
      <c r="V1753" s="3">
        <v>17.044</v>
      </c>
      <c r="W1753" s="3">
        <v>36.6</v>
      </c>
      <c r="X1753" s="3"/>
    </row>
    <row r="1754" spans="14:24" x14ac:dyDescent="0.3">
      <c r="N1754" s="1" t="s">
        <v>6853</v>
      </c>
      <c r="O1754" s="1" t="s">
        <v>10333</v>
      </c>
      <c r="P1754" t="s">
        <v>10334</v>
      </c>
      <c r="Q1754">
        <v>7.1000000000000004E-3</v>
      </c>
      <c r="R1754" s="5">
        <f t="shared" si="27"/>
        <v>7.1000000000000005E-5</v>
      </c>
      <c r="T1754" s="1" t="s">
        <v>2407</v>
      </c>
      <c r="U1754" s="3">
        <v>6.5877470355731198</v>
      </c>
      <c r="V1754" s="3">
        <v>11.246</v>
      </c>
      <c r="W1754" s="3">
        <v>1.423</v>
      </c>
      <c r="X1754" s="3"/>
    </row>
    <row r="1755" spans="14:24" x14ac:dyDescent="0.3">
      <c r="N1755" s="1" t="s">
        <v>6853</v>
      </c>
      <c r="O1755" s="1" t="s">
        <v>10335</v>
      </c>
      <c r="P1755" t="s">
        <v>10336</v>
      </c>
      <c r="Q1755">
        <v>7.1000000000000004E-3</v>
      </c>
      <c r="R1755" s="5">
        <f t="shared" si="27"/>
        <v>7.1000000000000005E-5</v>
      </c>
      <c r="T1755" s="1" t="s">
        <v>2743</v>
      </c>
      <c r="U1755" s="3">
        <v>6.5017175458190897</v>
      </c>
      <c r="V1755" s="3">
        <v>16.71</v>
      </c>
      <c r="W1755" s="3">
        <v>219.26900000000001</v>
      </c>
      <c r="X1755" s="3"/>
    </row>
    <row r="1756" spans="14:24" x14ac:dyDescent="0.3">
      <c r="N1756" s="1" t="s">
        <v>6853</v>
      </c>
      <c r="O1756" s="1" t="s">
        <v>10337</v>
      </c>
      <c r="P1756" t="s">
        <v>10338</v>
      </c>
      <c r="Q1756">
        <v>7.1000000000000004E-3</v>
      </c>
      <c r="R1756" s="5">
        <f t="shared" si="27"/>
        <v>7.1000000000000005E-5</v>
      </c>
      <c r="T1756" s="1" t="s">
        <v>2038</v>
      </c>
      <c r="U1756" s="3">
        <v>4.2910261697320999</v>
      </c>
      <c r="V1756" s="3">
        <v>-12.081</v>
      </c>
      <c r="W1756" s="3" t="s">
        <v>206</v>
      </c>
      <c r="X1756" s="3"/>
    </row>
    <row r="1757" spans="14:24" x14ac:dyDescent="0.3">
      <c r="N1757" s="1" t="s">
        <v>6853</v>
      </c>
      <c r="O1757" s="1" t="s">
        <v>10339</v>
      </c>
      <c r="P1757" t="s">
        <v>10340</v>
      </c>
      <c r="Q1757">
        <v>7.1000000000000004E-3</v>
      </c>
      <c r="R1757" s="5">
        <f t="shared" si="27"/>
        <v>7.1000000000000005E-5</v>
      </c>
      <c r="T1757" s="1" t="s">
        <v>2457</v>
      </c>
      <c r="U1757" s="3">
        <v>6.7036462145454596</v>
      </c>
      <c r="V1757" s="3">
        <v>22.555</v>
      </c>
      <c r="W1757" s="3">
        <v>32.226999999999997</v>
      </c>
      <c r="X1757" s="3"/>
    </row>
    <row r="1758" spans="14:24" x14ac:dyDescent="0.3">
      <c r="N1758" s="1" t="s">
        <v>6853</v>
      </c>
      <c r="O1758" s="1" t="s">
        <v>10341</v>
      </c>
      <c r="P1758" t="s">
        <v>10342</v>
      </c>
      <c r="Q1758">
        <v>7.1000000000000004E-3</v>
      </c>
      <c r="R1758" s="5">
        <f t="shared" si="27"/>
        <v>7.1000000000000005E-5</v>
      </c>
      <c r="T1758" s="1" t="s">
        <v>291</v>
      </c>
      <c r="U1758" s="3">
        <v>6.20410493020389</v>
      </c>
      <c r="V1758" s="3">
        <v>30.427</v>
      </c>
      <c r="W1758" s="3" t="s">
        <v>206</v>
      </c>
      <c r="X1758" s="3"/>
    </row>
    <row r="1759" spans="14:24" x14ac:dyDescent="0.3">
      <c r="N1759" s="1" t="s">
        <v>6853</v>
      </c>
      <c r="O1759" s="1" t="s">
        <v>10343</v>
      </c>
      <c r="P1759" t="s">
        <v>10344</v>
      </c>
      <c r="Q1759">
        <v>7.1000000000000004E-3</v>
      </c>
      <c r="R1759" s="5">
        <f t="shared" si="27"/>
        <v>7.1000000000000005E-5</v>
      </c>
      <c r="T1759" s="1" t="s">
        <v>2154</v>
      </c>
      <c r="U1759" s="3">
        <v>4.9692077243894204</v>
      </c>
      <c r="V1759" s="3">
        <v>4.9779999999999998</v>
      </c>
      <c r="W1759" s="3">
        <v>11.61</v>
      </c>
      <c r="X1759" s="3"/>
    </row>
    <row r="1760" spans="14:24" x14ac:dyDescent="0.3">
      <c r="N1760" s="1" t="s">
        <v>6853</v>
      </c>
      <c r="O1760" s="1" t="s">
        <v>10345</v>
      </c>
      <c r="P1760" t="s">
        <v>10346</v>
      </c>
      <c r="Q1760">
        <v>7.1000000000000004E-3</v>
      </c>
      <c r="R1760" s="5">
        <f t="shared" si="27"/>
        <v>7.1000000000000005E-5</v>
      </c>
      <c r="T1760" s="1" t="s">
        <v>2783</v>
      </c>
      <c r="U1760" s="3">
        <v>12.6863217180288</v>
      </c>
      <c r="V1760" s="3">
        <v>16.056000000000001</v>
      </c>
      <c r="W1760" s="3">
        <v>14.763999999999999</v>
      </c>
      <c r="X1760" s="3"/>
    </row>
    <row r="1761" spans="14:24" x14ac:dyDescent="0.3">
      <c r="N1761" s="1" t="s">
        <v>6853</v>
      </c>
      <c r="O1761" s="1" t="s">
        <v>10347</v>
      </c>
      <c r="P1761" t="s">
        <v>10348</v>
      </c>
      <c r="Q1761">
        <v>7.1000000000000004E-3</v>
      </c>
      <c r="R1761" s="5">
        <f t="shared" si="27"/>
        <v>7.1000000000000005E-5</v>
      </c>
      <c r="T1761" s="1" t="s">
        <v>2352</v>
      </c>
      <c r="U1761" s="3">
        <v>7.51930489195977</v>
      </c>
      <c r="V1761" s="3">
        <v>20.196999999999999</v>
      </c>
      <c r="W1761" s="3">
        <v>16</v>
      </c>
      <c r="X1761" s="3"/>
    </row>
    <row r="1762" spans="14:24" x14ac:dyDescent="0.3">
      <c r="N1762" s="1" t="s">
        <v>6853</v>
      </c>
      <c r="O1762" s="1" t="s">
        <v>10349</v>
      </c>
      <c r="P1762" t="s">
        <v>10350</v>
      </c>
      <c r="Q1762">
        <v>7.1000000000000004E-3</v>
      </c>
      <c r="R1762" s="5">
        <f t="shared" si="27"/>
        <v>7.1000000000000005E-5</v>
      </c>
      <c r="T1762" s="1" t="s">
        <v>2112</v>
      </c>
      <c r="U1762" s="3">
        <v>8.3638102772574392</v>
      </c>
      <c r="V1762" s="3">
        <v>-4.7510000000000003</v>
      </c>
      <c r="W1762" s="3" t="s">
        <v>206</v>
      </c>
      <c r="X1762" s="3"/>
    </row>
    <row r="1763" spans="14:24" x14ac:dyDescent="0.3">
      <c r="N1763" s="1" t="s">
        <v>6853</v>
      </c>
      <c r="O1763" s="1" t="s">
        <v>10351</v>
      </c>
      <c r="P1763" t="s">
        <v>10352</v>
      </c>
      <c r="Q1763">
        <v>7.0000000000000001E-3</v>
      </c>
      <c r="R1763" s="5">
        <f t="shared" si="27"/>
        <v>7.0000000000000007E-5</v>
      </c>
      <c r="T1763" s="1" t="s">
        <v>2250</v>
      </c>
      <c r="U1763" s="3">
        <v>5.3724551372411602</v>
      </c>
      <c r="V1763" s="3">
        <v>-6.08</v>
      </c>
      <c r="W1763" s="3">
        <v>8.1999999999999993</v>
      </c>
      <c r="X1763" s="3"/>
    </row>
    <row r="1764" spans="14:24" x14ac:dyDescent="0.3">
      <c r="N1764" s="1" t="s">
        <v>6853</v>
      </c>
      <c r="O1764" s="1" t="s">
        <v>10353</v>
      </c>
      <c r="P1764" t="s">
        <v>10354</v>
      </c>
      <c r="Q1764">
        <v>7.0000000000000001E-3</v>
      </c>
      <c r="R1764" s="5">
        <f t="shared" si="27"/>
        <v>7.0000000000000007E-5</v>
      </c>
      <c r="T1764" s="1" t="s">
        <v>2300</v>
      </c>
      <c r="U1764" s="3">
        <v>9.6335417239168297</v>
      </c>
      <c r="V1764" s="3">
        <v>0</v>
      </c>
      <c r="W1764" s="3" t="s">
        <v>206</v>
      </c>
      <c r="X1764" s="3"/>
    </row>
    <row r="1765" spans="14:24" x14ac:dyDescent="0.3">
      <c r="N1765" s="1" t="s">
        <v>6853</v>
      </c>
      <c r="O1765" s="1" t="s">
        <v>10355</v>
      </c>
      <c r="P1765" t="s">
        <v>10356</v>
      </c>
      <c r="Q1765">
        <v>7.0000000000000001E-3</v>
      </c>
      <c r="R1765" s="5">
        <f t="shared" si="27"/>
        <v>7.0000000000000007E-5</v>
      </c>
      <c r="T1765" s="1" t="s">
        <v>2801</v>
      </c>
      <c r="U1765" s="3">
        <v>8.3479884716526307</v>
      </c>
      <c r="V1765" s="3">
        <v>69.578999999999994</v>
      </c>
      <c r="W1765" s="3" t="s">
        <v>206</v>
      </c>
      <c r="X1765" s="3"/>
    </row>
    <row r="1766" spans="14:24" x14ac:dyDescent="0.3">
      <c r="N1766" s="1" t="s">
        <v>6853</v>
      </c>
      <c r="O1766" s="1" t="s">
        <v>10357</v>
      </c>
      <c r="P1766" t="s">
        <v>10358</v>
      </c>
      <c r="Q1766">
        <v>7.0000000000000001E-3</v>
      </c>
      <c r="R1766" s="5">
        <f t="shared" si="27"/>
        <v>7.0000000000000007E-5</v>
      </c>
      <c r="T1766" s="1" t="s">
        <v>2243</v>
      </c>
      <c r="U1766" s="3">
        <v>15.7703400996984</v>
      </c>
      <c r="V1766" s="3">
        <v>11.641999999999999</v>
      </c>
      <c r="W1766" s="3">
        <v>8.7029999999999994</v>
      </c>
      <c r="X1766" s="3"/>
    </row>
    <row r="1767" spans="14:24" x14ac:dyDescent="0.3">
      <c r="N1767" s="1" t="s">
        <v>6853</v>
      </c>
      <c r="O1767" s="1" t="s">
        <v>10359</v>
      </c>
      <c r="P1767" t="s">
        <v>10360</v>
      </c>
      <c r="Q1767">
        <v>7.0000000000000001E-3</v>
      </c>
      <c r="R1767" s="5">
        <f t="shared" si="27"/>
        <v>7.0000000000000007E-5</v>
      </c>
      <c r="T1767" s="1" t="s">
        <v>634</v>
      </c>
      <c r="U1767" s="3">
        <v>12.442641679788901</v>
      </c>
      <c r="V1767" s="3">
        <v>9.8460000000000001</v>
      </c>
      <c r="W1767" s="3">
        <v>38.683</v>
      </c>
      <c r="X1767" s="3"/>
    </row>
    <row r="1768" spans="14:24" x14ac:dyDescent="0.3">
      <c r="N1768" s="1" t="s">
        <v>6853</v>
      </c>
      <c r="O1768" s="1" t="s">
        <v>10361</v>
      </c>
      <c r="P1768" t="s">
        <v>10362</v>
      </c>
      <c r="Q1768">
        <v>7.0000000000000001E-3</v>
      </c>
      <c r="R1768" s="5">
        <f t="shared" si="27"/>
        <v>7.0000000000000007E-5</v>
      </c>
      <c r="T1768" s="1" t="s">
        <v>2167</v>
      </c>
      <c r="U1768" s="3">
        <v>7.9723453985507202</v>
      </c>
      <c r="V1768" s="3">
        <v>24.856999999999999</v>
      </c>
      <c r="W1768" s="3">
        <v>22</v>
      </c>
      <c r="X1768" s="3"/>
    </row>
    <row r="1769" spans="14:24" x14ac:dyDescent="0.3">
      <c r="N1769" s="1" t="s">
        <v>6853</v>
      </c>
      <c r="O1769" s="1" t="s">
        <v>10363</v>
      </c>
      <c r="P1769" t="s">
        <v>10364</v>
      </c>
      <c r="Q1769">
        <v>7.0000000000000001E-3</v>
      </c>
      <c r="R1769" s="5">
        <f t="shared" si="27"/>
        <v>7.0000000000000007E-5</v>
      </c>
      <c r="T1769" s="1" t="s">
        <v>2767</v>
      </c>
      <c r="U1769" s="3">
        <v>14.351533553996299</v>
      </c>
      <c r="V1769" s="3">
        <v>30.434999999999999</v>
      </c>
      <c r="W1769" s="3" t="s">
        <v>206</v>
      </c>
      <c r="X1769" s="3"/>
    </row>
    <row r="1770" spans="14:24" x14ac:dyDescent="0.3">
      <c r="N1770" s="1" t="s">
        <v>6853</v>
      </c>
      <c r="O1770" s="1" t="s">
        <v>10365</v>
      </c>
      <c r="P1770" t="s">
        <v>10366</v>
      </c>
      <c r="Q1770">
        <v>6.8999999999999999E-3</v>
      </c>
      <c r="R1770" s="5">
        <f t="shared" si="27"/>
        <v>6.8999999999999997E-5</v>
      </c>
      <c r="T1770" s="1" t="s">
        <v>2179</v>
      </c>
      <c r="U1770" s="3">
        <v>5.7573142951251697</v>
      </c>
      <c r="V1770" s="3">
        <v>29.902000000000001</v>
      </c>
      <c r="W1770" s="3" t="s">
        <v>206</v>
      </c>
      <c r="X1770" s="3"/>
    </row>
    <row r="1771" spans="14:24" x14ac:dyDescent="0.3">
      <c r="N1771" s="1" t="s">
        <v>6853</v>
      </c>
      <c r="O1771" s="1" t="s">
        <v>10367</v>
      </c>
      <c r="P1771" t="s">
        <v>10368</v>
      </c>
      <c r="Q1771">
        <v>6.8999999999999999E-3</v>
      </c>
      <c r="R1771" s="5">
        <f t="shared" si="27"/>
        <v>6.8999999999999997E-5</v>
      </c>
      <c r="T1771" s="1" t="s">
        <v>2126</v>
      </c>
      <c r="U1771" s="3">
        <v>4.9752034697252396</v>
      </c>
      <c r="V1771" s="3">
        <v>3.6880000000000002</v>
      </c>
      <c r="W1771" s="3" t="s">
        <v>206</v>
      </c>
      <c r="X1771" s="3"/>
    </row>
    <row r="1772" spans="14:24" x14ac:dyDescent="0.3">
      <c r="N1772" s="1" t="s">
        <v>6853</v>
      </c>
      <c r="O1772" s="1" t="s">
        <v>10369</v>
      </c>
      <c r="P1772" t="s">
        <v>9198</v>
      </c>
      <c r="Q1772">
        <v>6.8999999999999999E-3</v>
      </c>
      <c r="R1772" s="5">
        <f t="shared" si="27"/>
        <v>6.8999999999999997E-5</v>
      </c>
      <c r="T1772" s="1" t="s">
        <v>2225</v>
      </c>
      <c r="U1772" s="3">
        <v>15.799061399439999</v>
      </c>
      <c r="V1772" s="3">
        <v>0</v>
      </c>
      <c r="W1772" s="3" t="s">
        <v>206</v>
      </c>
      <c r="X1772" s="3"/>
    </row>
    <row r="1773" spans="14:24" x14ac:dyDescent="0.3">
      <c r="N1773" s="1" t="s">
        <v>6853</v>
      </c>
      <c r="O1773" s="1" t="s">
        <v>10370</v>
      </c>
      <c r="P1773" t="s">
        <v>10371</v>
      </c>
      <c r="Q1773">
        <v>6.8999999999999999E-3</v>
      </c>
      <c r="R1773" s="5">
        <f t="shared" si="27"/>
        <v>6.8999999999999997E-5</v>
      </c>
      <c r="T1773" s="1" t="s">
        <v>2064</v>
      </c>
      <c r="U1773" s="3">
        <v>10.5326145600347</v>
      </c>
      <c r="V1773" s="3">
        <v>-3.96</v>
      </c>
      <c r="W1773" s="3" t="s">
        <v>206</v>
      </c>
      <c r="X1773" s="3"/>
    </row>
    <row r="1774" spans="14:24" x14ac:dyDescent="0.3">
      <c r="N1774" s="1" t="s">
        <v>6853</v>
      </c>
      <c r="O1774" s="1" t="s">
        <v>10372</v>
      </c>
      <c r="P1774" t="s">
        <v>10373</v>
      </c>
      <c r="Q1774">
        <v>6.8999999999999999E-3</v>
      </c>
      <c r="R1774" s="5">
        <f t="shared" si="27"/>
        <v>6.8999999999999997E-5</v>
      </c>
      <c r="T1774" s="1" t="s">
        <v>2763</v>
      </c>
      <c r="U1774" s="3">
        <v>4.2721372134201898</v>
      </c>
      <c r="V1774" s="3">
        <v>27.792999999999999</v>
      </c>
      <c r="W1774" s="3" t="s">
        <v>206</v>
      </c>
      <c r="X1774" s="3"/>
    </row>
    <row r="1775" spans="14:24" x14ac:dyDescent="0.3">
      <c r="N1775" s="1" t="s">
        <v>6853</v>
      </c>
      <c r="O1775" s="1" t="s">
        <v>10374</v>
      </c>
      <c r="P1775" t="s">
        <v>10375</v>
      </c>
      <c r="Q1775">
        <v>6.8999999999999999E-3</v>
      </c>
      <c r="R1775" s="5">
        <f t="shared" si="27"/>
        <v>6.8999999999999997E-5</v>
      </c>
      <c r="T1775" s="1" t="s">
        <v>2357</v>
      </c>
      <c r="U1775" s="3">
        <v>3.0554449872795102</v>
      </c>
      <c r="V1775" s="3">
        <v>-45.923000000000002</v>
      </c>
      <c r="W1775" s="3" t="s">
        <v>206</v>
      </c>
      <c r="X1775" s="3"/>
    </row>
    <row r="1776" spans="14:24" x14ac:dyDescent="0.3">
      <c r="N1776" s="1" t="s">
        <v>6853</v>
      </c>
      <c r="O1776" s="1" t="s">
        <v>10376</v>
      </c>
      <c r="P1776" t="s">
        <v>10377</v>
      </c>
      <c r="Q1776">
        <v>6.8999999999999999E-3</v>
      </c>
      <c r="R1776" s="5">
        <f t="shared" si="27"/>
        <v>6.8999999999999997E-5</v>
      </c>
      <c r="T1776" s="1" t="s">
        <v>2372</v>
      </c>
      <c r="U1776" s="3">
        <v>7.0065470493632001</v>
      </c>
      <c r="V1776" s="3">
        <v>9.1609999999999996</v>
      </c>
      <c r="W1776" s="3" t="s">
        <v>206</v>
      </c>
      <c r="X1776" s="3"/>
    </row>
    <row r="1777" spans="14:24" x14ac:dyDescent="0.3">
      <c r="N1777" s="1" t="s">
        <v>6853</v>
      </c>
      <c r="O1777" s="1" t="s">
        <v>10378</v>
      </c>
      <c r="P1777" t="s">
        <v>10379</v>
      </c>
      <c r="Q1777">
        <v>6.7999999999999996E-3</v>
      </c>
      <c r="R1777" s="5">
        <f t="shared" si="27"/>
        <v>6.7999999999999999E-5</v>
      </c>
      <c r="T1777" s="1" t="s">
        <v>2271</v>
      </c>
      <c r="U1777" s="3">
        <v>8.5123450192706809</v>
      </c>
      <c r="V1777" s="3">
        <v>1.647</v>
      </c>
      <c r="W1777" s="3" t="s">
        <v>206</v>
      </c>
      <c r="X1777" s="3"/>
    </row>
    <row r="1778" spans="14:24" x14ac:dyDescent="0.3">
      <c r="N1778" s="1" t="s">
        <v>6853</v>
      </c>
      <c r="O1778" s="1" t="s">
        <v>10380</v>
      </c>
      <c r="P1778" t="s">
        <v>10381</v>
      </c>
      <c r="Q1778">
        <v>6.7999999999999996E-3</v>
      </c>
      <c r="R1778" s="5">
        <f t="shared" si="27"/>
        <v>6.7999999999999999E-5</v>
      </c>
      <c r="T1778" s="1" t="s">
        <v>2163</v>
      </c>
      <c r="U1778" s="3">
        <v>12.2710735985286</v>
      </c>
      <c r="V1778" s="3">
        <v>5.3780000000000001</v>
      </c>
      <c r="W1778" s="3">
        <v>1.5</v>
      </c>
      <c r="X1778" s="3"/>
    </row>
    <row r="1779" spans="14:24" x14ac:dyDescent="0.3">
      <c r="N1779" s="1" t="s">
        <v>6853</v>
      </c>
      <c r="O1779" s="1" t="s">
        <v>10382</v>
      </c>
      <c r="P1779" t="s">
        <v>10383</v>
      </c>
      <c r="Q1779">
        <v>6.7999999999999996E-3</v>
      </c>
      <c r="R1779" s="5">
        <f t="shared" si="27"/>
        <v>6.7999999999999999E-5</v>
      </c>
      <c r="T1779" s="1" t="s">
        <v>2234</v>
      </c>
      <c r="U1779" s="3">
        <v>5.3984442589372001</v>
      </c>
      <c r="V1779" s="3">
        <v>-0.502</v>
      </c>
      <c r="W1779" s="3" t="s">
        <v>206</v>
      </c>
      <c r="X1779" s="3"/>
    </row>
    <row r="1780" spans="14:24" x14ac:dyDescent="0.3">
      <c r="N1780" s="1" t="s">
        <v>6853</v>
      </c>
      <c r="O1780" t="s">
        <v>10384</v>
      </c>
      <c r="P1780" t="s">
        <v>10385</v>
      </c>
      <c r="Q1780">
        <v>6.7999999999999996E-3</v>
      </c>
      <c r="R1780" s="5">
        <f t="shared" si="27"/>
        <v>6.7999999999999999E-5</v>
      </c>
      <c r="T1780" s="1" t="s">
        <v>631</v>
      </c>
      <c r="U1780" s="3">
        <v>6.7224392724649604</v>
      </c>
      <c r="V1780" s="3">
        <v>10.516999999999999</v>
      </c>
      <c r="W1780" s="3">
        <v>24.1</v>
      </c>
      <c r="X1780" s="3"/>
    </row>
    <row r="1781" spans="14:24" x14ac:dyDescent="0.3">
      <c r="N1781" s="1" t="s">
        <v>6853</v>
      </c>
      <c r="O1781" s="1" t="s">
        <v>10386</v>
      </c>
      <c r="P1781" t="s">
        <v>10387</v>
      </c>
      <c r="Q1781">
        <v>6.7999999999999996E-3</v>
      </c>
      <c r="R1781" s="5">
        <f t="shared" si="27"/>
        <v>6.7999999999999999E-5</v>
      </c>
      <c r="T1781" s="1" t="s">
        <v>2268</v>
      </c>
      <c r="U1781" s="3">
        <v>8.0737812911725992</v>
      </c>
      <c r="V1781" s="3">
        <v>12.262</v>
      </c>
      <c r="W1781" s="3">
        <v>12.949</v>
      </c>
      <c r="X1781" s="3"/>
    </row>
    <row r="1782" spans="14:24" x14ac:dyDescent="0.3">
      <c r="N1782" s="1" t="s">
        <v>6853</v>
      </c>
      <c r="O1782" s="1" t="s">
        <v>10388</v>
      </c>
      <c r="P1782" t="s">
        <v>10389</v>
      </c>
      <c r="Q1782">
        <v>6.7999999999999996E-3</v>
      </c>
      <c r="R1782" s="5">
        <f t="shared" si="27"/>
        <v>6.7999999999999999E-5</v>
      </c>
      <c r="T1782" s="1" t="s">
        <v>2196</v>
      </c>
      <c r="U1782" s="3">
        <v>6.6879578392621903</v>
      </c>
      <c r="V1782" s="3">
        <v>14.098000000000001</v>
      </c>
      <c r="W1782" s="3" t="s">
        <v>206</v>
      </c>
      <c r="X1782" s="3"/>
    </row>
    <row r="1783" spans="14:24" x14ac:dyDescent="0.3">
      <c r="N1783" s="1" t="s">
        <v>6853</v>
      </c>
      <c r="O1783" s="1" t="s">
        <v>7787</v>
      </c>
      <c r="P1783" t="s">
        <v>10390</v>
      </c>
      <c r="Q1783">
        <v>6.7999999999999996E-3</v>
      </c>
      <c r="R1783" s="5">
        <f t="shared" si="27"/>
        <v>6.7999999999999999E-5</v>
      </c>
      <c r="T1783" s="1" t="s">
        <v>206</v>
      </c>
      <c r="U1783" s="3" t="s">
        <v>249</v>
      </c>
      <c r="V1783" s="3" t="s">
        <v>1029</v>
      </c>
      <c r="W1783" s="3" t="s">
        <v>278</v>
      </c>
      <c r="X1783" s="3"/>
    </row>
    <row r="1784" spans="14:24" x14ac:dyDescent="0.3">
      <c r="N1784" s="1" t="s">
        <v>6853</v>
      </c>
      <c r="O1784" s="1" t="s">
        <v>10391</v>
      </c>
      <c r="P1784" t="s">
        <v>10392</v>
      </c>
      <c r="Q1784">
        <v>6.7999999999999996E-3</v>
      </c>
      <c r="R1784" s="5">
        <f t="shared" si="27"/>
        <v>6.7999999999999999E-5</v>
      </c>
      <c r="T1784" s="1" t="s">
        <v>2270</v>
      </c>
      <c r="U1784" s="3">
        <v>8.3358321513752305</v>
      </c>
      <c r="V1784" s="3">
        <v>1.026</v>
      </c>
      <c r="W1784" s="3">
        <v>18.030999999999999</v>
      </c>
      <c r="X1784" s="3"/>
    </row>
    <row r="1785" spans="14:24" x14ac:dyDescent="0.3">
      <c r="N1785" s="1" t="s">
        <v>6853</v>
      </c>
      <c r="O1785" s="1" t="s">
        <v>10393</v>
      </c>
      <c r="P1785" t="s">
        <v>10394</v>
      </c>
      <c r="Q1785">
        <v>6.7999999999999996E-3</v>
      </c>
      <c r="R1785" s="5">
        <f t="shared" si="27"/>
        <v>6.7999999999999999E-5</v>
      </c>
      <c r="T1785" s="1" t="s">
        <v>2756</v>
      </c>
      <c r="U1785" s="3">
        <v>16.134527282977398</v>
      </c>
      <c r="V1785" s="3">
        <v>-10.836</v>
      </c>
      <c r="W1785" s="3" t="s">
        <v>206</v>
      </c>
      <c r="X1785" s="3"/>
    </row>
    <row r="1786" spans="14:24" x14ac:dyDescent="0.3">
      <c r="N1786" s="1" t="s">
        <v>6853</v>
      </c>
      <c r="O1786" s="1" t="s">
        <v>10395</v>
      </c>
      <c r="P1786" t="s">
        <v>10396</v>
      </c>
      <c r="Q1786">
        <v>6.7000000000000002E-3</v>
      </c>
      <c r="R1786" s="5">
        <f t="shared" si="27"/>
        <v>6.7000000000000002E-5</v>
      </c>
      <c r="T1786" s="1" t="s">
        <v>2794</v>
      </c>
      <c r="U1786" s="3">
        <v>12.1573903366448</v>
      </c>
      <c r="V1786" s="3">
        <v>-17.295999999999999</v>
      </c>
      <c r="W1786" s="3" t="s">
        <v>206</v>
      </c>
      <c r="X1786" s="3"/>
    </row>
    <row r="1787" spans="14:24" x14ac:dyDescent="0.3">
      <c r="N1787" s="1" t="s">
        <v>6853</v>
      </c>
      <c r="O1787" s="1" t="s">
        <v>10397</v>
      </c>
      <c r="P1787" t="s">
        <v>10398</v>
      </c>
      <c r="Q1787">
        <v>6.7000000000000002E-3</v>
      </c>
      <c r="R1787" s="5">
        <f t="shared" si="27"/>
        <v>6.7000000000000002E-5</v>
      </c>
      <c r="T1787" s="1" t="s">
        <v>768</v>
      </c>
      <c r="U1787" s="3">
        <v>18.494507884404001</v>
      </c>
      <c r="V1787" s="3">
        <v>7.0990000000000002</v>
      </c>
      <c r="W1787" s="3">
        <v>28.144500000000001</v>
      </c>
      <c r="X1787" s="3"/>
    </row>
    <row r="1788" spans="14:24" x14ac:dyDescent="0.3">
      <c r="N1788" s="1" t="s">
        <v>6853</v>
      </c>
      <c r="O1788" s="1" t="s">
        <v>10399</v>
      </c>
      <c r="P1788" t="s">
        <v>10400</v>
      </c>
      <c r="Q1788">
        <v>6.7000000000000002E-3</v>
      </c>
      <c r="R1788" s="5">
        <f t="shared" si="27"/>
        <v>6.7000000000000002E-5</v>
      </c>
      <c r="T1788" s="1" t="s">
        <v>2775</v>
      </c>
      <c r="U1788" s="3">
        <v>14.345641206</v>
      </c>
      <c r="V1788" s="3">
        <v>0</v>
      </c>
      <c r="W1788" s="3" t="s">
        <v>206</v>
      </c>
      <c r="X1788" s="3"/>
    </row>
    <row r="1789" spans="14:24" x14ac:dyDescent="0.3">
      <c r="N1789" s="1" t="s">
        <v>6853</v>
      </c>
      <c r="O1789" s="1" t="s">
        <v>10401</v>
      </c>
      <c r="P1789" t="s">
        <v>10402</v>
      </c>
      <c r="Q1789">
        <v>6.7000000000000002E-3</v>
      </c>
      <c r="R1789" s="5">
        <f t="shared" si="27"/>
        <v>6.7000000000000002E-5</v>
      </c>
      <c r="T1789" s="1" t="s">
        <v>2210</v>
      </c>
      <c r="U1789" s="3">
        <v>26.993758874690801</v>
      </c>
      <c r="V1789" s="3">
        <v>16.995999999999999</v>
      </c>
      <c r="W1789" s="3" t="s">
        <v>206</v>
      </c>
      <c r="X1789" s="3"/>
    </row>
    <row r="1790" spans="14:24" x14ac:dyDescent="0.3">
      <c r="N1790" s="1" t="s">
        <v>6853</v>
      </c>
      <c r="O1790" s="1" t="s">
        <v>10403</v>
      </c>
      <c r="P1790" t="s">
        <v>10404</v>
      </c>
      <c r="Q1790">
        <v>6.7000000000000002E-3</v>
      </c>
      <c r="R1790" s="5">
        <f t="shared" si="27"/>
        <v>6.7000000000000002E-5</v>
      </c>
      <c r="T1790" s="1" t="s">
        <v>1984</v>
      </c>
      <c r="U1790" s="3">
        <v>4.7332983553193202</v>
      </c>
      <c r="V1790" s="3">
        <v>32.573999999999998</v>
      </c>
      <c r="W1790" s="3" t="s">
        <v>206</v>
      </c>
      <c r="X1790" s="3"/>
    </row>
    <row r="1791" spans="14:24" x14ac:dyDescent="0.3">
      <c r="N1791" s="1" t="s">
        <v>6853</v>
      </c>
      <c r="O1791" s="1" t="s">
        <v>10405</v>
      </c>
      <c r="P1791" t="s">
        <v>10406</v>
      </c>
      <c r="Q1791">
        <v>6.7000000000000002E-3</v>
      </c>
      <c r="R1791" s="5">
        <f t="shared" si="27"/>
        <v>6.7000000000000002E-5</v>
      </c>
      <c r="T1791" s="1" t="s">
        <v>2093</v>
      </c>
      <c r="U1791" s="3">
        <v>7.3072028305665402</v>
      </c>
      <c r="V1791" s="3">
        <v>43.378999999999998</v>
      </c>
      <c r="W1791" s="3" t="s">
        <v>206</v>
      </c>
      <c r="X1791" s="3"/>
    </row>
    <row r="1792" spans="14:24" x14ac:dyDescent="0.3">
      <c r="N1792" s="1" t="s">
        <v>6853</v>
      </c>
      <c r="O1792" s="1" t="s">
        <v>10407</v>
      </c>
      <c r="P1792" t="s">
        <v>10408</v>
      </c>
      <c r="Q1792">
        <v>6.7000000000000002E-3</v>
      </c>
      <c r="R1792" s="5">
        <f t="shared" si="27"/>
        <v>6.7000000000000002E-5</v>
      </c>
      <c r="T1792" s="1" t="s">
        <v>2010</v>
      </c>
      <c r="U1792" s="3">
        <v>5.5906877841452296</v>
      </c>
      <c r="V1792" s="3">
        <v>10.638999999999999</v>
      </c>
      <c r="W1792" s="3">
        <v>15.663</v>
      </c>
      <c r="X1792" s="3"/>
    </row>
    <row r="1793" spans="14:24" x14ac:dyDescent="0.3">
      <c r="N1793" s="1" t="s">
        <v>6853</v>
      </c>
      <c r="O1793" s="1" t="s">
        <v>10409</v>
      </c>
      <c r="P1793" t="s">
        <v>10410</v>
      </c>
      <c r="Q1793">
        <v>6.7000000000000002E-3</v>
      </c>
      <c r="R1793" s="5">
        <f t="shared" si="27"/>
        <v>6.7000000000000002E-5</v>
      </c>
      <c r="T1793" s="1" t="s">
        <v>2214</v>
      </c>
      <c r="U1793" s="3">
        <v>5.4744526462450596</v>
      </c>
      <c r="V1793" s="3">
        <v>21.716999999999999</v>
      </c>
      <c r="W1793" s="3" t="s">
        <v>206</v>
      </c>
      <c r="X1793" s="3"/>
    </row>
    <row r="1794" spans="14:24" x14ac:dyDescent="0.3">
      <c r="N1794" s="1" t="s">
        <v>6853</v>
      </c>
      <c r="O1794" s="1" t="s">
        <v>10411</v>
      </c>
      <c r="P1794" t="s">
        <v>10412</v>
      </c>
      <c r="Q1794">
        <v>6.7000000000000002E-3</v>
      </c>
      <c r="R1794" s="5">
        <f t="shared" si="27"/>
        <v>6.7000000000000002E-5</v>
      </c>
      <c r="T1794" s="1" t="s">
        <v>2440</v>
      </c>
      <c r="U1794" s="3">
        <v>5.2296023389222803</v>
      </c>
      <c r="V1794" s="3">
        <v>7.0890000000000004</v>
      </c>
      <c r="W1794" s="3">
        <v>8.1859999999999999</v>
      </c>
      <c r="X1794" s="3"/>
    </row>
    <row r="1795" spans="14:24" x14ac:dyDescent="0.3">
      <c r="N1795" s="1" t="s">
        <v>6853</v>
      </c>
      <c r="O1795" s="1" t="s">
        <v>10413</v>
      </c>
      <c r="P1795" t="s">
        <v>10414</v>
      </c>
      <c r="Q1795">
        <v>6.7000000000000002E-3</v>
      </c>
      <c r="R1795" s="5">
        <f t="shared" si="27"/>
        <v>6.7000000000000002E-5</v>
      </c>
      <c r="T1795" s="1" t="s">
        <v>2263</v>
      </c>
      <c r="U1795" s="3">
        <v>6.1518354732021701</v>
      </c>
      <c r="V1795" s="3">
        <v>-32.784999999999997</v>
      </c>
      <c r="W1795" s="3" t="s">
        <v>206</v>
      </c>
      <c r="X1795" s="3"/>
    </row>
    <row r="1796" spans="14:24" x14ac:dyDescent="0.3">
      <c r="N1796" s="1" t="s">
        <v>6853</v>
      </c>
      <c r="O1796" s="1" t="s">
        <v>10415</v>
      </c>
      <c r="P1796" t="s">
        <v>10416</v>
      </c>
      <c r="Q1796">
        <v>6.7000000000000002E-3</v>
      </c>
      <c r="R1796" s="5">
        <f t="shared" si="27"/>
        <v>6.7000000000000002E-5</v>
      </c>
      <c r="T1796" s="1" t="s">
        <v>2242</v>
      </c>
      <c r="U1796" s="3">
        <v>11.606334515638601</v>
      </c>
      <c r="V1796" s="3">
        <v>-6.7960000000000003</v>
      </c>
      <c r="W1796" s="3">
        <v>5.7889999999999997</v>
      </c>
      <c r="X1796" s="3"/>
    </row>
    <row r="1797" spans="14:24" x14ac:dyDescent="0.3">
      <c r="N1797" s="1" t="s">
        <v>6853</v>
      </c>
      <c r="O1797" s="1" t="s">
        <v>10417</v>
      </c>
      <c r="P1797" t="s">
        <v>10418</v>
      </c>
      <c r="Q1797">
        <v>6.7000000000000002E-3</v>
      </c>
      <c r="R1797" s="5">
        <f t="shared" si="27"/>
        <v>6.7000000000000002E-5</v>
      </c>
      <c r="T1797" s="1" t="s">
        <v>2241</v>
      </c>
      <c r="U1797" s="3">
        <v>4.5115151515151499</v>
      </c>
      <c r="V1797" s="3">
        <v>0</v>
      </c>
      <c r="W1797" s="3" t="s">
        <v>206</v>
      </c>
      <c r="X1797" s="3"/>
    </row>
    <row r="1798" spans="14:24" x14ac:dyDescent="0.3">
      <c r="N1798" s="1" t="s">
        <v>6853</v>
      </c>
      <c r="O1798" s="1" t="s">
        <v>10419</v>
      </c>
      <c r="P1798" t="s">
        <v>10420</v>
      </c>
      <c r="Q1798">
        <v>6.6E-3</v>
      </c>
      <c r="R1798" s="5">
        <f t="shared" si="27"/>
        <v>6.6000000000000005E-5</v>
      </c>
      <c r="T1798" s="1" t="s">
        <v>1856</v>
      </c>
      <c r="U1798" s="3">
        <v>7.8655074702999999</v>
      </c>
      <c r="V1798" s="3">
        <v>0</v>
      </c>
      <c r="W1798" s="3">
        <v>34.210329999999999</v>
      </c>
      <c r="X1798" s="3"/>
    </row>
    <row r="1799" spans="14:24" x14ac:dyDescent="0.3">
      <c r="N1799" s="1" t="s">
        <v>6853</v>
      </c>
      <c r="O1799" s="1" t="s">
        <v>10421</v>
      </c>
      <c r="P1799" t="s">
        <v>10422</v>
      </c>
      <c r="Q1799">
        <v>6.6E-3</v>
      </c>
      <c r="R1799" s="5">
        <f t="shared" si="27"/>
        <v>6.6000000000000005E-5</v>
      </c>
      <c r="T1799" s="1" t="s">
        <v>1983</v>
      </c>
      <c r="U1799" s="3">
        <v>4.0905695181000699</v>
      </c>
      <c r="V1799" s="3">
        <v>33.213999999999999</v>
      </c>
      <c r="W1799" s="3">
        <v>22.68</v>
      </c>
      <c r="X1799" s="3"/>
    </row>
    <row r="1800" spans="14:24" x14ac:dyDescent="0.3">
      <c r="N1800" s="1" t="s">
        <v>6853</v>
      </c>
      <c r="O1800" s="1" t="s">
        <v>10423</v>
      </c>
      <c r="P1800" t="s">
        <v>10424</v>
      </c>
      <c r="Q1800">
        <v>6.6E-3</v>
      </c>
      <c r="R1800" s="5">
        <f t="shared" si="27"/>
        <v>6.6000000000000005E-5</v>
      </c>
      <c r="T1800" s="1" t="s">
        <v>2208</v>
      </c>
      <c r="U1800" s="3">
        <v>5.8377545250052698</v>
      </c>
      <c r="V1800" s="3">
        <v>18.241</v>
      </c>
      <c r="W1800" s="3" t="s">
        <v>206</v>
      </c>
      <c r="X1800" s="3"/>
    </row>
    <row r="1801" spans="14:24" x14ac:dyDescent="0.3">
      <c r="N1801" s="1" t="s">
        <v>6853</v>
      </c>
      <c r="O1801" s="1" t="s">
        <v>10425</v>
      </c>
      <c r="P1801" t="s">
        <v>10426</v>
      </c>
      <c r="Q1801">
        <v>6.6E-3</v>
      </c>
      <c r="R1801" s="5">
        <f t="shared" ref="R1801:R1864" si="28">Q1801/100</f>
        <v>6.6000000000000005E-5</v>
      </c>
      <c r="T1801" s="1" t="s">
        <v>2795</v>
      </c>
      <c r="U1801" s="3">
        <v>9.6155166892389197</v>
      </c>
      <c r="V1801" s="3">
        <v>16.007999999999999</v>
      </c>
      <c r="W1801" s="3">
        <v>12.825670000000001</v>
      </c>
      <c r="X1801" s="3"/>
    </row>
    <row r="1802" spans="14:24" x14ac:dyDescent="0.3">
      <c r="N1802" s="1" t="s">
        <v>6853</v>
      </c>
      <c r="O1802" s="1" t="s">
        <v>10427</v>
      </c>
      <c r="P1802" t="s">
        <v>10428</v>
      </c>
      <c r="Q1802">
        <v>6.6E-3</v>
      </c>
      <c r="R1802" s="5">
        <f t="shared" si="28"/>
        <v>6.6000000000000005E-5</v>
      </c>
      <c r="T1802" s="1" t="s">
        <v>2368</v>
      </c>
      <c r="U1802" s="3">
        <v>5.7352474726076403</v>
      </c>
      <c r="V1802" s="3">
        <v>21.658000000000001</v>
      </c>
      <c r="W1802" s="3">
        <v>48.8</v>
      </c>
      <c r="X1802" s="3"/>
    </row>
    <row r="1803" spans="14:24" x14ac:dyDescent="0.3">
      <c r="N1803" s="1" t="s">
        <v>6853</v>
      </c>
      <c r="O1803" s="1" t="s">
        <v>10429</v>
      </c>
      <c r="P1803" t="s">
        <v>10430</v>
      </c>
      <c r="Q1803">
        <v>6.4999999999999997E-3</v>
      </c>
      <c r="R1803" s="5">
        <f t="shared" si="28"/>
        <v>6.4999999999999994E-5</v>
      </c>
      <c r="T1803" s="1" t="s">
        <v>2223</v>
      </c>
      <c r="U1803" s="3">
        <v>18.020387300196901</v>
      </c>
      <c r="V1803" s="3">
        <v>16.515000000000001</v>
      </c>
      <c r="W1803" s="3">
        <v>12.26</v>
      </c>
      <c r="X1803" s="3"/>
    </row>
    <row r="1804" spans="14:24" x14ac:dyDescent="0.3">
      <c r="N1804" s="1" t="s">
        <v>6853</v>
      </c>
      <c r="O1804" s="1" t="s">
        <v>10431</v>
      </c>
      <c r="P1804" t="s">
        <v>10432</v>
      </c>
      <c r="Q1804">
        <v>6.4999999999999997E-3</v>
      </c>
      <c r="R1804" s="5">
        <f t="shared" si="28"/>
        <v>6.4999999999999994E-5</v>
      </c>
      <c r="T1804" s="1" t="s">
        <v>2786</v>
      </c>
      <c r="U1804" s="3">
        <v>9.8738548082967004</v>
      </c>
      <c r="V1804" s="3">
        <v>0</v>
      </c>
      <c r="W1804" s="3" t="s">
        <v>206</v>
      </c>
      <c r="X1804" s="3"/>
    </row>
    <row r="1805" spans="14:24" x14ac:dyDescent="0.3">
      <c r="N1805" s="1" t="s">
        <v>6853</v>
      </c>
      <c r="O1805" s="1" t="s">
        <v>10433</v>
      </c>
      <c r="P1805" t="s">
        <v>10434</v>
      </c>
      <c r="Q1805">
        <v>6.4999999999999997E-3</v>
      </c>
      <c r="R1805" s="5">
        <f t="shared" si="28"/>
        <v>6.4999999999999994E-5</v>
      </c>
      <c r="T1805" s="1" t="s">
        <v>2301</v>
      </c>
      <c r="U1805" s="3">
        <v>5.3728291698642998</v>
      </c>
      <c r="V1805" s="3">
        <v>2.903</v>
      </c>
      <c r="W1805" s="3">
        <v>4.891</v>
      </c>
      <c r="X1805" s="3"/>
    </row>
    <row r="1806" spans="14:24" x14ac:dyDescent="0.3">
      <c r="N1806" s="1" t="s">
        <v>6853</v>
      </c>
      <c r="O1806" s="1" t="s">
        <v>10435</v>
      </c>
      <c r="P1806" t="s">
        <v>10436</v>
      </c>
      <c r="Q1806">
        <v>6.4999999999999997E-3</v>
      </c>
      <c r="R1806" s="5">
        <f t="shared" si="28"/>
        <v>6.4999999999999994E-5</v>
      </c>
      <c r="T1806" s="1" t="s">
        <v>2258</v>
      </c>
      <c r="U1806" s="3">
        <v>8.8098533099752707</v>
      </c>
      <c r="V1806" s="3">
        <v>21.187999999999999</v>
      </c>
      <c r="W1806" s="3">
        <v>2.9929999999999999</v>
      </c>
      <c r="X1806" s="3"/>
    </row>
    <row r="1807" spans="14:24" x14ac:dyDescent="0.3">
      <c r="N1807" s="1" t="s">
        <v>6853</v>
      </c>
      <c r="O1807" s="1" t="s">
        <v>10437</v>
      </c>
      <c r="P1807" t="s">
        <v>10438</v>
      </c>
      <c r="Q1807">
        <v>6.4999999999999997E-3</v>
      </c>
      <c r="R1807" s="5">
        <f t="shared" si="28"/>
        <v>6.4999999999999994E-5</v>
      </c>
      <c r="T1807" s="1" t="s">
        <v>2096</v>
      </c>
      <c r="U1807" s="3">
        <v>9.8443923421472999</v>
      </c>
      <c r="V1807" s="3">
        <v>-6.4820000000000002</v>
      </c>
      <c r="W1807" s="3">
        <v>10.42</v>
      </c>
      <c r="X1807" s="3"/>
    </row>
    <row r="1808" spans="14:24" x14ac:dyDescent="0.3">
      <c r="N1808" s="1" t="s">
        <v>6853</v>
      </c>
      <c r="O1808" s="1" t="s">
        <v>10439</v>
      </c>
      <c r="P1808" t="s">
        <v>10440</v>
      </c>
      <c r="Q1808">
        <v>6.4999999999999997E-3</v>
      </c>
      <c r="R1808" s="5">
        <f t="shared" si="28"/>
        <v>6.4999999999999994E-5</v>
      </c>
      <c r="T1808" s="1" t="s">
        <v>2827</v>
      </c>
      <c r="U1808" s="3">
        <v>13.071704078326899</v>
      </c>
      <c r="V1808" s="3">
        <v>-26.106000000000002</v>
      </c>
      <c r="W1808" s="3">
        <v>71.483000000000004</v>
      </c>
      <c r="X1808" s="3"/>
    </row>
    <row r="1809" spans="14:24" x14ac:dyDescent="0.3">
      <c r="N1809" s="1" t="s">
        <v>6853</v>
      </c>
      <c r="O1809" s="1" t="s">
        <v>10441</v>
      </c>
      <c r="P1809" t="s">
        <v>10442</v>
      </c>
      <c r="Q1809">
        <v>6.4999999999999997E-3</v>
      </c>
      <c r="R1809" s="5">
        <f t="shared" si="28"/>
        <v>6.4999999999999994E-5</v>
      </c>
      <c r="T1809" s="1" t="s">
        <v>2327</v>
      </c>
      <c r="U1809" s="3">
        <v>9.44342211137368</v>
      </c>
      <c r="V1809" s="3">
        <v>2.327</v>
      </c>
      <c r="W1809" s="3" t="s">
        <v>206</v>
      </c>
      <c r="X1809" s="3"/>
    </row>
    <row r="1810" spans="14:24" x14ac:dyDescent="0.3">
      <c r="N1810" s="1" t="s">
        <v>6853</v>
      </c>
      <c r="O1810" s="1" t="s">
        <v>10443</v>
      </c>
      <c r="P1810" t="s">
        <v>10444</v>
      </c>
      <c r="Q1810">
        <v>6.4999999999999997E-3</v>
      </c>
      <c r="R1810" s="5">
        <f t="shared" si="28"/>
        <v>6.4999999999999994E-5</v>
      </c>
      <c r="T1810" s="1" t="s">
        <v>2092</v>
      </c>
      <c r="U1810" s="3">
        <v>15.826248104528499</v>
      </c>
      <c r="V1810" s="3">
        <v>6.7619999999999996</v>
      </c>
      <c r="W1810" s="3" t="s">
        <v>206</v>
      </c>
      <c r="X1810" s="3"/>
    </row>
    <row r="1811" spans="14:24" x14ac:dyDescent="0.3">
      <c r="N1811" s="1" t="s">
        <v>6853</v>
      </c>
      <c r="O1811" s="1" t="s">
        <v>10445</v>
      </c>
      <c r="P1811" t="s">
        <v>10446</v>
      </c>
      <c r="Q1811">
        <v>6.4999999999999997E-3</v>
      </c>
      <c r="R1811" s="5">
        <f t="shared" si="28"/>
        <v>6.4999999999999994E-5</v>
      </c>
      <c r="T1811" s="1" t="s">
        <v>2066</v>
      </c>
      <c r="U1811" s="3">
        <v>5.8359894712244396</v>
      </c>
      <c r="V1811" s="3">
        <v>17.291</v>
      </c>
      <c r="W1811" s="3">
        <v>7.3310000000000004</v>
      </c>
      <c r="X1811" s="3"/>
    </row>
    <row r="1812" spans="14:24" x14ac:dyDescent="0.3">
      <c r="N1812" s="1" t="s">
        <v>6853</v>
      </c>
      <c r="O1812" s="1" t="s">
        <v>10447</v>
      </c>
      <c r="P1812" t="s">
        <v>10448</v>
      </c>
      <c r="Q1812">
        <v>6.4999999999999997E-3</v>
      </c>
      <c r="R1812" s="5">
        <f t="shared" si="28"/>
        <v>6.4999999999999994E-5</v>
      </c>
      <c r="T1812" s="1" t="s">
        <v>2030</v>
      </c>
      <c r="U1812" s="3">
        <v>8.2114165043557108</v>
      </c>
      <c r="V1812" s="3">
        <v>10.712999999999999</v>
      </c>
      <c r="W1812" s="3" t="s">
        <v>206</v>
      </c>
      <c r="X1812" s="3"/>
    </row>
    <row r="1813" spans="14:24" x14ac:dyDescent="0.3">
      <c r="N1813" s="1" t="s">
        <v>6853</v>
      </c>
      <c r="O1813" s="1" t="s">
        <v>10449</v>
      </c>
      <c r="P1813" t="s">
        <v>10450</v>
      </c>
      <c r="Q1813">
        <v>6.4999999999999997E-3</v>
      </c>
      <c r="R1813" s="5">
        <f t="shared" si="28"/>
        <v>6.4999999999999994E-5</v>
      </c>
      <c r="T1813" s="1" t="s">
        <v>2405</v>
      </c>
      <c r="U1813" s="3">
        <v>5.56010391654688</v>
      </c>
      <c r="V1813" s="3">
        <v>5.78</v>
      </c>
      <c r="W1813" s="3" t="s">
        <v>206</v>
      </c>
      <c r="X1813" s="3"/>
    </row>
    <row r="1814" spans="14:24" x14ac:dyDescent="0.3">
      <c r="N1814" s="1" t="s">
        <v>6853</v>
      </c>
      <c r="O1814" s="1" t="s">
        <v>10451</v>
      </c>
      <c r="P1814" t="s">
        <v>10452</v>
      </c>
      <c r="Q1814">
        <v>6.4999999999999997E-3</v>
      </c>
      <c r="R1814" s="5">
        <f t="shared" si="28"/>
        <v>6.4999999999999994E-5</v>
      </c>
      <c r="T1814" s="1" t="s">
        <v>2148</v>
      </c>
      <c r="U1814" s="3">
        <v>6.84850726570048</v>
      </c>
      <c r="V1814" s="3">
        <v>-26.283000000000001</v>
      </c>
      <c r="W1814" s="3">
        <v>19.7</v>
      </c>
      <c r="X1814" s="3"/>
    </row>
    <row r="1815" spans="14:24" x14ac:dyDescent="0.3">
      <c r="N1815" s="1" t="s">
        <v>6853</v>
      </c>
      <c r="O1815" s="1" t="s">
        <v>10453</v>
      </c>
      <c r="P1815" t="s">
        <v>10454</v>
      </c>
      <c r="Q1815">
        <v>6.4999999999999997E-3</v>
      </c>
      <c r="R1815" s="5">
        <f t="shared" si="28"/>
        <v>6.4999999999999994E-5</v>
      </c>
      <c r="T1815" s="1" t="s">
        <v>2288</v>
      </c>
      <c r="U1815" s="3">
        <v>8.8256224678121402</v>
      </c>
      <c r="V1815" s="3">
        <v>10.631</v>
      </c>
      <c r="W1815" s="3" t="s">
        <v>206</v>
      </c>
      <c r="X1815" s="3"/>
    </row>
    <row r="1816" spans="14:24" x14ac:dyDescent="0.3">
      <c r="N1816" s="1" t="s">
        <v>6853</v>
      </c>
      <c r="O1816" s="1" t="s">
        <v>10455</v>
      </c>
      <c r="P1816" t="s">
        <v>10456</v>
      </c>
      <c r="Q1816">
        <v>6.4000000000000003E-3</v>
      </c>
      <c r="R1816" s="5">
        <f t="shared" si="28"/>
        <v>6.3999999999999997E-5</v>
      </c>
      <c r="T1816" s="1" t="s">
        <v>395</v>
      </c>
      <c r="U1816" s="3">
        <v>6.9355115756445</v>
      </c>
      <c r="V1816" s="3">
        <v>0</v>
      </c>
      <c r="W1816" s="3" t="s">
        <v>206</v>
      </c>
      <c r="X1816" s="3"/>
    </row>
    <row r="1817" spans="14:24" x14ac:dyDescent="0.3">
      <c r="N1817" s="1" t="s">
        <v>6853</v>
      </c>
      <c r="O1817" s="1" t="s">
        <v>10458</v>
      </c>
      <c r="P1817" t="s">
        <v>10459</v>
      </c>
      <c r="Q1817">
        <v>6.4000000000000003E-3</v>
      </c>
      <c r="R1817" s="5">
        <f t="shared" si="28"/>
        <v>6.3999999999999997E-5</v>
      </c>
      <c r="T1817" s="1" t="s">
        <v>10457</v>
      </c>
      <c r="U1817" s="3">
        <v>4.8595020883710696</v>
      </c>
      <c r="V1817" s="3">
        <v>0</v>
      </c>
      <c r="W1817" s="3" t="s">
        <v>206</v>
      </c>
      <c r="X1817" s="3"/>
    </row>
    <row r="1818" spans="14:24" x14ac:dyDescent="0.3">
      <c r="N1818" s="1" t="s">
        <v>6853</v>
      </c>
      <c r="O1818" s="1" t="s">
        <v>10460</v>
      </c>
      <c r="P1818" t="s">
        <v>10461</v>
      </c>
      <c r="Q1818">
        <v>6.4000000000000003E-3</v>
      </c>
      <c r="R1818" s="5">
        <f t="shared" si="28"/>
        <v>6.3999999999999997E-5</v>
      </c>
      <c r="T1818" s="1" t="s">
        <v>2216</v>
      </c>
      <c r="U1818" s="3">
        <v>7.34886828765414</v>
      </c>
      <c r="V1818" s="3">
        <v>-4.8029999999999999</v>
      </c>
      <c r="W1818" s="3">
        <v>13.2</v>
      </c>
      <c r="X1818" s="3"/>
    </row>
    <row r="1819" spans="14:24" x14ac:dyDescent="0.3">
      <c r="N1819" s="1" t="s">
        <v>6853</v>
      </c>
      <c r="O1819" s="1" t="s">
        <v>10462</v>
      </c>
      <c r="P1819" t="s">
        <v>10463</v>
      </c>
      <c r="Q1819">
        <v>6.4000000000000003E-3</v>
      </c>
      <c r="R1819" s="5">
        <f t="shared" si="28"/>
        <v>6.3999999999999997E-5</v>
      </c>
      <c r="T1819" s="1" t="s">
        <v>2768</v>
      </c>
      <c r="U1819" s="3">
        <v>7.2385117213788996</v>
      </c>
      <c r="V1819" s="3">
        <v>11.452</v>
      </c>
      <c r="W1819" s="3">
        <v>13.179</v>
      </c>
      <c r="X1819" s="3"/>
    </row>
    <row r="1820" spans="14:24" x14ac:dyDescent="0.3">
      <c r="N1820" s="1" t="s">
        <v>6853</v>
      </c>
      <c r="O1820" s="1" t="s">
        <v>10464</v>
      </c>
      <c r="P1820" t="s">
        <v>10465</v>
      </c>
      <c r="Q1820">
        <v>6.4000000000000003E-3</v>
      </c>
      <c r="R1820" s="5">
        <f t="shared" si="28"/>
        <v>6.3999999999999997E-5</v>
      </c>
      <c r="T1820" s="1" t="s">
        <v>2789</v>
      </c>
      <c r="U1820" s="3">
        <v>14.3631502479352</v>
      </c>
      <c r="V1820" s="3">
        <v>7.0830000000000002</v>
      </c>
      <c r="W1820" s="3">
        <v>13.785</v>
      </c>
      <c r="X1820" s="3"/>
    </row>
    <row r="1821" spans="14:24" x14ac:dyDescent="0.3">
      <c r="N1821" s="1" t="s">
        <v>6853</v>
      </c>
      <c r="O1821" s="1" t="s">
        <v>10466</v>
      </c>
      <c r="P1821" t="s">
        <v>10467</v>
      </c>
      <c r="Q1821">
        <v>6.4000000000000003E-3</v>
      </c>
      <c r="R1821" s="5">
        <f t="shared" si="28"/>
        <v>6.3999999999999997E-5</v>
      </c>
      <c r="T1821" s="1" t="s">
        <v>909</v>
      </c>
      <c r="U1821" s="3">
        <v>7.5488243538236404</v>
      </c>
      <c r="V1821" s="3">
        <v>-1.851</v>
      </c>
      <c r="W1821" s="3">
        <v>-0.61699999999999999</v>
      </c>
      <c r="X1821" s="3"/>
    </row>
    <row r="1822" spans="14:24" x14ac:dyDescent="0.3">
      <c r="N1822" s="1" t="s">
        <v>6853</v>
      </c>
      <c r="O1822" s="1" t="s">
        <v>10468</v>
      </c>
      <c r="P1822" t="s">
        <v>10469</v>
      </c>
      <c r="Q1822">
        <v>6.4000000000000003E-3</v>
      </c>
      <c r="R1822" s="5">
        <f t="shared" si="28"/>
        <v>6.3999999999999997E-5</v>
      </c>
      <c r="T1822" s="1" t="s">
        <v>2451</v>
      </c>
      <c r="U1822" s="3">
        <v>7.3493917130393003</v>
      </c>
      <c r="V1822" s="3">
        <v>21.841000000000001</v>
      </c>
      <c r="W1822" s="3" t="s">
        <v>206</v>
      </c>
      <c r="X1822" s="3"/>
    </row>
    <row r="1823" spans="14:24" x14ac:dyDescent="0.3">
      <c r="N1823" s="1" t="s">
        <v>6853</v>
      </c>
      <c r="O1823" s="1" t="s">
        <v>10470</v>
      </c>
      <c r="P1823" t="s">
        <v>10471</v>
      </c>
      <c r="Q1823">
        <v>6.4000000000000003E-3</v>
      </c>
      <c r="R1823" s="5">
        <f t="shared" si="28"/>
        <v>6.3999999999999997E-5</v>
      </c>
      <c r="T1823" s="1" t="s">
        <v>2276</v>
      </c>
      <c r="U1823" s="3">
        <v>8.0958757351603001</v>
      </c>
      <c r="V1823" s="3">
        <v>-19.436</v>
      </c>
      <c r="W1823" s="3" t="s">
        <v>206</v>
      </c>
      <c r="X1823" s="3"/>
    </row>
    <row r="1824" spans="14:24" x14ac:dyDescent="0.3">
      <c r="N1824" s="1" t="s">
        <v>6853</v>
      </c>
      <c r="O1824" s="1" t="s">
        <v>10472</v>
      </c>
      <c r="P1824" t="s">
        <v>10473</v>
      </c>
      <c r="Q1824">
        <v>6.3E-3</v>
      </c>
      <c r="R1824" s="5">
        <f t="shared" si="28"/>
        <v>6.3E-5</v>
      </c>
      <c r="T1824" s="1" t="s">
        <v>2379</v>
      </c>
      <c r="U1824" s="3">
        <v>14.7648699639262</v>
      </c>
      <c r="V1824" s="3">
        <v>0</v>
      </c>
      <c r="W1824" s="3" t="s">
        <v>206</v>
      </c>
      <c r="X1824" s="3"/>
    </row>
    <row r="1825" spans="14:24" x14ac:dyDescent="0.3">
      <c r="N1825" s="1" t="s">
        <v>6853</v>
      </c>
      <c r="O1825" s="1" t="s">
        <v>10474</v>
      </c>
      <c r="P1825" t="s">
        <v>10475</v>
      </c>
      <c r="Q1825">
        <v>6.3E-3</v>
      </c>
      <c r="R1825" s="5">
        <f t="shared" si="28"/>
        <v>6.3E-5</v>
      </c>
      <c r="T1825" s="1" t="s">
        <v>2355</v>
      </c>
      <c r="U1825" s="3">
        <v>4.4910402161830403</v>
      </c>
      <c r="V1825" s="3">
        <v>2.222</v>
      </c>
      <c r="W1825" s="3">
        <v>13.9</v>
      </c>
      <c r="X1825" s="3"/>
    </row>
    <row r="1826" spans="14:24" x14ac:dyDescent="0.3">
      <c r="N1826" s="1" t="s">
        <v>6853</v>
      </c>
      <c r="O1826" s="1" t="s">
        <v>10476</v>
      </c>
      <c r="P1826" t="s">
        <v>10477</v>
      </c>
      <c r="Q1826">
        <v>6.3E-3</v>
      </c>
      <c r="R1826" s="5">
        <f t="shared" si="28"/>
        <v>6.3E-5</v>
      </c>
      <c r="T1826" s="1" t="s">
        <v>2157</v>
      </c>
      <c r="U1826" s="3">
        <v>4.1282637346700204</v>
      </c>
      <c r="V1826" s="3">
        <v>24.893999999999998</v>
      </c>
      <c r="W1826" s="3">
        <v>11.422000000000001</v>
      </c>
      <c r="X1826" s="3"/>
    </row>
    <row r="1827" spans="14:24" x14ac:dyDescent="0.3">
      <c r="N1827" s="1" t="s">
        <v>6853</v>
      </c>
      <c r="O1827" s="1" t="s">
        <v>10478</v>
      </c>
      <c r="P1827" t="s">
        <v>10479</v>
      </c>
      <c r="Q1827">
        <v>6.3E-3</v>
      </c>
      <c r="R1827" s="5">
        <f t="shared" si="28"/>
        <v>6.3E-5</v>
      </c>
      <c r="T1827" s="1" t="s">
        <v>2054</v>
      </c>
      <c r="U1827" s="3">
        <v>4.7133327248484802</v>
      </c>
      <c r="V1827" s="3">
        <v>16.763999999999999</v>
      </c>
      <c r="W1827" s="3" t="s">
        <v>206</v>
      </c>
      <c r="X1827" s="3"/>
    </row>
    <row r="1828" spans="14:24" x14ac:dyDescent="0.3">
      <c r="N1828" s="1" t="s">
        <v>6853</v>
      </c>
      <c r="O1828" s="1" t="s">
        <v>10480</v>
      </c>
      <c r="P1828" t="s">
        <v>10481</v>
      </c>
      <c r="Q1828">
        <v>6.3E-3</v>
      </c>
      <c r="R1828" s="5">
        <f t="shared" si="28"/>
        <v>6.3E-5</v>
      </c>
      <c r="T1828" s="1" t="s">
        <v>2220</v>
      </c>
      <c r="U1828" s="3">
        <v>5.4732601061045196</v>
      </c>
      <c r="V1828" s="3">
        <v>24.030999999999999</v>
      </c>
      <c r="W1828" s="3">
        <v>19.226500000000001</v>
      </c>
      <c r="X1828" s="3"/>
    </row>
    <row r="1829" spans="14:24" x14ac:dyDescent="0.3">
      <c r="N1829" s="1" t="s">
        <v>6853</v>
      </c>
      <c r="O1829" s="1" t="s">
        <v>10482</v>
      </c>
      <c r="P1829" t="s">
        <v>10483</v>
      </c>
      <c r="Q1829">
        <v>6.3E-3</v>
      </c>
      <c r="R1829" s="5">
        <f t="shared" si="28"/>
        <v>6.3E-5</v>
      </c>
      <c r="T1829" s="1" t="s">
        <v>2132</v>
      </c>
      <c r="U1829" s="3">
        <v>3.88650930583854</v>
      </c>
      <c r="V1829" s="3">
        <v>7.5369999999999999</v>
      </c>
      <c r="W1829" s="3">
        <v>8.7149999999999999</v>
      </c>
      <c r="X1829" s="3"/>
    </row>
    <row r="1830" spans="14:24" x14ac:dyDescent="0.3">
      <c r="N1830" s="1" t="s">
        <v>6853</v>
      </c>
      <c r="O1830" s="1" t="s">
        <v>10484</v>
      </c>
      <c r="P1830" t="s">
        <v>10485</v>
      </c>
      <c r="Q1830">
        <v>6.3E-3</v>
      </c>
      <c r="R1830" s="5">
        <f t="shared" si="28"/>
        <v>6.3E-5</v>
      </c>
      <c r="T1830" s="1" t="s">
        <v>2254</v>
      </c>
      <c r="U1830" s="3">
        <v>6.3510677166723202</v>
      </c>
      <c r="V1830" s="3">
        <v>-21.116</v>
      </c>
      <c r="W1830" s="3">
        <v>94.2</v>
      </c>
      <c r="X1830" s="3"/>
    </row>
    <row r="1831" spans="14:24" x14ac:dyDescent="0.3">
      <c r="N1831" s="1" t="s">
        <v>6853</v>
      </c>
      <c r="O1831" s="1" t="s">
        <v>10486</v>
      </c>
      <c r="P1831" t="s">
        <v>10487</v>
      </c>
      <c r="Q1831">
        <v>6.3E-3</v>
      </c>
      <c r="R1831" s="5">
        <f t="shared" si="28"/>
        <v>6.3E-5</v>
      </c>
      <c r="T1831" s="1" t="s">
        <v>2256</v>
      </c>
      <c r="U1831" s="3">
        <v>7.7383886353974498</v>
      </c>
      <c r="V1831" s="3">
        <v>28.616</v>
      </c>
      <c r="W1831" s="3" t="s">
        <v>206</v>
      </c>
      <c r="X1831" s="3"/>
    </row>
    <row r="1832" spans="14:24" x14ac:dyDescent="0.3">
      <c r="N1832" s="1" t="s">
        <v>6853</v>
      </c>
      <c r="O1832" s="1" t="s">
        <v>10488</v>
      </c>
      <c r="P1832" t="s">
        <v>10489</v>
      </c>
      <c r="Q1832">
        <v>6.3E-3</v>
      </c>
      <c r="R1832" s="5">
        <f t="shared" si="28"/>
        <v>6.3E-5</v>
      </c>
      <c r="T1832" s="1" t="s">
        <v>2230</v>
      </c>
      <c r="U1832" s="3">
        <v>6.1472017495899403</v>
      </c>
      <c r="V1832" s="3">
        <v>-7.43</v>
      </c>
      <c r="W1832" s="3" t="s">
        <v>206</v>
      </c>
      <c r="X1832" s="3"/>
    </row>
    <row r="1833" spans="14:24" x14ac:dyDescent="0.3">
      <c r="N1833" s="1" t="s">
        <v>6853</v>
      </c>
      <c r="O1833" s="1" t="s">
        <v>10490</v>
      </c>
      <c r="P1833" t="s">
        <v>10491</v>
      </c>
      <c r="Q1833">
        <v>6.3E-3</v>
      </c>
      <c r="R1833" s="5">
        <f t="shared" si="28"/>
        <v>6.3E-5</v>
      </c>
      <c r="T1833" s="1" t="s">
        <v>2326</v>
      </c>
      <c r="U1833" s="3">
        <v>3.58018871641791</v>
      </c>
      <c r="V1833" s="3">
        <v>0</v>
      </c>
      <c r="W1833" s="3" t="s">
        <v>206</v>
      </c>
      <c r="X1833" s="3"/>
    </row>
    <row r="1834" spans="14:24" x14ac:dyDescent="0.3">
      <c r="N1834" s="1" t="s">
        <v>6853</v>
      </c>
      <c r="O1834" s="1" t="s">
        <v>10492</v>
      </c>
      <c r="P1834" t="s">
        <v>10493</v>
      </c>
      <c r="Q1834">
        <v>6.3E-3</v>
      </c>
      <c r="R1834" s="5">
        <f t="shared" si="28"/>
        <v>6.3E-5</v>
      </c>
      <c r="T1834" s="1" t="s">
        <v>2359</v>
      </c>
      <c r="U1834" s="3">
        <v>25.7579761266066</v>
      </c>
      <c r="V1834" s="3">
        <v>0</v>
      </c>
      <c r="W1834" s="3" t="s">
        <v>206</v>
      </c>
      <c r="X1834" s="3"/>
    </row>
    <row r="1835" spans="14:24" x14ac:dyDescent="0.3">
      <c r="N1835" s="1" t="s">
        <v>6853</v>
      </c>
      <c r="O1835" s="1" t="s">
        <v>10494</v>
      </c>
      <c r="P1835" t="s">
        <v>10495</v>
      </c>
      <c r="Q1835">
        <v>6.3E-3</v>
      </c>
      <c r="R1835" s="5">
        <f t="shared" si="28"/>
        <v>6.3E-5</v>
      </c>
      <c r="T1835" s="1" t="s">
        <v>2308</v>
      </c>
      <c r="U1835" s="3">
        <v>10.1280970970575</v>
      </c>
      <c r="V1835" s="3">
        <v>5.8520000000000003</v>
      </c>
      <c r="W1835" s="3">
        <v>10.782999999999999</v>
      </c>
      <c r="X1835" s="3"/>
    </row>
    <row r="1836" spans="14:24" x14ac:dyDescent="0.3">
      <c r="N1836" s="1" t="s">
        <v>6853</v>
      </c>
      <c r="O1836" s="1" t="s">
        <v>10496</v>
      </c>
      <c r="P1836" t="s">
        <v>10002</v>
      </c>
      <c r="Q1836">
        <v>6.1999999999999998E-3</v>
      </c>
      <c r="R1836" s="5">
        <f t="shared" si="28"/>
        <v>6.2000000000000003E-5</v>
      </c>
      <c r="T1836" s="1" t="s">
        <v>2285</v>
      </c>
      <c r="U1836" s="3">
        <v>112.237653983884</v>
      </c>
      <c r="V1836" s="3">
        <v>6.173</v>
      </c>
      <c r="W1836" s="3">
        <v>8.0754999999999999</v>
      </c>
      <c r="X1836" s="3"/>
    </row>
    <row r="1837" spans="14:24" x14ac:dyDescent="0.3">
      <c r="N1837" s="1" t="s">
        <v>6853</v>
      </c>
      <c r="O1837" s="1" t="s">
        <v>10497</v>
      </c>
      <c r="P1837" t="s">
        <v>10498</v>
      </c>
      <c r="Q1837">
        <v>6.1999999999999998E-3</v>
      </c>
      <c r="R1837" s="5">
        <f t="shared" si="28"/>
        <v>6.2000000000000003E-5</v>
      </c>
      <c r="T1837" s="1" t="s">
        <v>2316</v>
      </c>
      <c r="U1837" s="3">
        <v>8.4592501737492398</v>
      </c>
      <c r="V1837" s="3">
        <v>0.83499999999999996</v>
      </c>
      <c r="W1837" s="3" t="s">
        <v>206</v>
      </c>
      <c r="X1837" s="3"/>
    </row>
    <row r="1838" spans="14:24" x14ac:dyDescent="0.3">
      <c r="N1838" s="1" t="s">
        <v>6853</v>
      </c>
      <c r="O1838" s="1" t="s">
        <v>10499</v>
      </c>
      <c r="P1838" t="s">
        <v>10500</v>
      </c>
      <c r="Q1838">
        <v>6.1999999999999998E-3</v>
      </c>
      <c r="R1838" s="5">
        <f t="shared" si="28"/>
        <v>6.2000000000000003E-5</v>
      </c>
      <c r="T1838" s="1" t="s">
        <v>2251</v>
      </c>
      <c r="U1838" s="3">
        <v>16.561566396801599</v>
      </c>
      <c r="V1838" s="3">
        <v>-5.5E-2</v>
      </c>
      <c r="W1838" s="3">
        <v>8.2666699999999995</v>
      </c>
      <c r="X1838" s="3"/>
    </row>
    <row r="1839" spans="14:24" x14ac:dyDescent="0.3">
      <c r="N1839" s="1" t="s">
        <v>6853</v>
      </c>
      <c r="O1839" s="1" t="s">
        <v>10501</v>
      </c>
      <c r="P1839" t="s">
        <v>10502</v>
      </c>
      <c r="Q1839">
        <v>6.1999999999999998E-3</v>
      </c>
      <c r="R1839" s="5">
        <f t="shared" si="28"/>
        <v>6.2000000000000003E-5</v>
      </c>
      <c r="T1839" s="1" t="s">
        <v>2267</v>
      </c>
      <c r="U1839" s="3">
        <v>4.2324884003815599</v>
      </c>
      <c r="V1839" s="3">
        <v>-10.269</v>
      </c>
      <c r="W1839" s="3">
        <v>11.624000000000001</v>
      </c>
      <c r="X1839" s="3"/>
    </row>
    <row r="1840" spans="14:24" x14ac:dyDescent="0.3">
      <c r="N1840" s="1" t="s">
        <v>6853</v>
      </c>
      <c r="O1840" s="1" t="s">
        <v>10503</v>
      </c>
      <c r="P1840" t="s">
        <v>10504</v>
      </c>
      <c r="Q1840">
        <v>6.1999999999999998E-3</v>
      </c>
      <c r="R1840" s="5">
        <f t="shared" si="28"/>
        <v>6.2000000000000003E-5</v>
      </c>
      <c r="T1840" s="1" t="s">
        <v>2227</v>
      </c>
      <c r="U1840" s="3">
        <v>5.7507246376811603</v>
      </c>
      <c r="V1840" s="3">
        <v>13.406000000000001</v>
      </c>
      <c r="W1840" s="3" t="s">
        <v>206</v>
      </c>
      <c r="X1840" s="3"/>
    </row>
    <row r="1841" spans="14:24" x14ac:dyDescent="0.3">
      <c r="N1841" s="1" t="s">
        <v>6853</v>
      </c>
      <c r="O1841" s="1" t="s">
        <v>10505</v>
      </c>
      <c r="P1841" t="s">
        <v>10506</v>
      </c>
      <c r="Q1841">
        <v>6.1999999999999998E-3</v>
      </c>
      <c r="R1841" s="5">
        <f t="shared" si="28"/>
        <v>6.2000000000000003E-5</v>
      </c>
      <c r="T1841" s="1" t="s">
        <v>2319</v>
      </c>
      <c r="U1841" s="3">
        <v>18.573361320339199</v>
      </c>
      <c r="V1841" s="3">
        <v>4.28</v>
      </c>
      <c r="W1841" s="3" t="s">
        <v>206</v>
      </c>
      <c r="X1841" s="3"/>
    </row>
    <row r="1842" spans="14:24" x14ac:dyDescent="0.3">
      <c r="N1842" s="1" t="s">
        <v>6853</v>
      </c>
      <c r="O1842" s="1" t="s">
        <v>10507</v>
      </c>
      <c r="P1842" t="s">
        <v>10508</v>
      </c>
      <c r="Q1842">
        <v>6.1999999999999998E-3</v>
      </c>
      <c r="R1842" s="5">
        <f t="shared" si="28"/>
        <v>6.2000000000000003E-5</v>
      </c>
      <c r="T1842" s="1" t="s">
        <v>2201</v>
      </c>
      <c r="U1842" s="3">
        <v>7.9636859789196297</v>
      </c>
      <c r="V1842" s="3">
        <v>14.77</v>
      </c>
      <c r="W1842" s="3">
        <v>8.2614999999999998</v>
      </c>
      <c r="X1842" s="3"/>
    </row>
    <row r="1843" spans="14:24" x14ac:dyDescent="0.3">
      <c r="N1843" s="1" t="s">
        <v>6853</v>
      </c>
      <c r="O1843" s="1" t="s">
        <v>10509</v>
      </c>
      <c r="P1843" t="s">
        <v>10510</v>
      </c>
      <c r="Q1843">
        <v>6.1000000000000004E-3</v>
      </c>
      <c r="R1843" s="5">
        <f t="shared" si="28"/>
        <v>6.1000000000000005E-5</v>
      </c>
      <c r="T1843" s="1" t="s">
        <v>2161</v>
      </c>
      <c r="U1843" s="3">
        <v>3.7048359786295801</v>
      </c>
      <c r="V1843" s="3">
        <v>0</v>
      </c>
      <c r="W1843" s="3">
        <v>8.1769999999999996</v>
      </c>
      <c r="X1843" s="3"/>
    </row>
    <row r="1844" spans="14:24" x14ac:dyDescent="0.3">
      <c r="N1844" s="1" t="s">
        <v>6853</v>
      </c>
      <c r="O1844" s="1" t="s">
        <v>10511</v>
      </c>
      <c r="P1844" t="s">
        <v>10512</v>
      </c>
      <c r="Q1844">
        <v>6.1000000000000004E-3</v>
      </c>
      <c r="R1844" s="5">
        <f t="shared" si="28"/>
        <v>6.1000000000000005E-5</v>
      </c>
      <c r="T1844" s="1" t="s">
        <v>2547</v>
      </c>
      <c r="U1844" s="3">
        <v>6.0027615283267499</v>
      </c>
      <c r="V1844" s="3">
        <v>69.260999999999996</v>
      </c>
      <c r="W1844" s="3" t="s">
        <v>206</v>
      </c>
      <c r="X1844" s="3"/>
    </row>
    <row r="1845" spans="14:24" x14ac:dyDescent="0.3">
      <c r="N1845" s="1" t="s">
        <v>6853</v>
      </c>
      <c r="O1845" s="1" t="s">
        <v>10513</v>
      </c>
      <c r="P1845" t="s">
        <v>10514</v>
      </c>
      <c r="Q1845">
        <v>6.1000000000000004E-3</v>
      </c>
      <c r="R1845" s="5">
        <f t="shared" si="28"/>
        <v>6.1000000000000005E-5</v>
      </c>
      <c r="T1845" s="1" t="s">
        <v>2238</v>
      </c>
      <c r="U1845" s="3">
        <v>5.1835990502035303</v>
      </c>
      <c r="V1845" s="3">
        <v>5.8380000000000001</v>
      </c>
      <c r="W1845" s="3">
        <v>17.952999999999999</v>
      </c>
      <c r="X1845" s="3"/>
    </row>
    <row r="1846" spans="14:24" x14ac:dyDescent="0.3">
      <c r="N1846" s="1" t="s">
        <v>6853</v>
      </c>
      <c r="O1846" s="1" t="s">
        <v>10515</v>
      </c>
      <c r="P1846" t="s">
        <v>10516</v>
      </c>
      <c r="Q1846">
        <v>6.1000000000000004E-3</v>
      </c>
      <c r="R1846" s="5">
        <f t="shared" si="28"/>
        <v>6.1000000000000005E-5</v>
      </c>
      <c r="T1846" s="1" t="s">
        <v>2171</v>
      </c>
      <c r="U1846" s="3">
        <v>6.1677911544609296</v>
      </c>
      <c r="V1846" s="3">
        <v>-1.244</v>
      </c>
      <c r="W1846" s="3">
        <v>4.5999999999999996</v>
      </c>
      <c r="X1846" s="3"/>
    </row>
    <row r="1847" spans="14:24" x14ac:dyDescent="0.3">
      <c r="N1847" s="1" t="s">
        <v>6853</v>
      </c>
      <c r="O1847" s="1" t="s">
        <v>10517</v>
      </c>
      <c r="P1847" t="s">
        <v>10518</v>
      </c>
      <c r="Q1847">
        <v>6.1000000000000004E-3</v>
      </c>
      <c r="R1847" s="5">
        <f t="shared" si="28"/>
        <v>6.1000000000000005E-5</v>
      </c>
      <c r="T1847" s="1" t="s">
        <v>2320</v>
      </c>
      <c r="U1847" s="3">
        <v>5.9292397611065297</v>
      </c>
      <c r="V1847" s="3">
        <v>-1.6279999999999999</v>
      </c>
      <c r="W1847" s="3" t="s">
        <v>206</v>
      </c>
      <c r="X1847" s="3"/>
    </row>
    <row r="1848" spans="14:24" x14ac:dyDescent="0.3">
      <c r="N1848" s="1" t="s">
        <v>6853</v>
      </c>
      <c r="O1848" s="1" t="s">
        <v>7787</v>
      </c>
      <c r="P1848" t="s">
        <v>10519</v>
      </c>
      <c r="Q1848">
        <v>6.1000000000000004E-3</v>
      </c>
      <c r="R1848" s="5">
        <f t="shared" si="28"/>
        <v>6.1000000000000005E-5</v>
      </c>
      <c r="T1848" s="1" t="s">
        <v>206</v>
      </c>
      <c r="U1848" s="3" t="s">
        <v>249</v>
      </c>
      <c r="V1848" s="3" t="s">
        <v>1029</v>
      </c>
      <c r="W1848" s="3" t="s">
        <v>278</v>
      </c>
      <c r="X1848" s="3"/>
    </row>
    <row r="1849" spans="14:24" x14ac:dyDescent="0.3">
      <c r="N1849" s="1" t="s">
        <v>6853</v>
      </c>
      <c r="O1849" s="1" t="s">
        <v>10520</v>
      </c>
      <c r="P1849" t="s">
        <v>10521</v>
      </c>
      <c r="Q1849">
        <v>6.1000000000000004E-3</v>
      </c>
      <c r="R1849" s="5">
        <f t="shared" si="28"/>
        <v>6.1000000000000005E-5</v>
      </c>
      <c r="T1849" s="1" t="s">
        <v>2087</v>
      </c>
      <c r="U1849" s="3">
        <v>3.9183878010614799</v>
      </c>
      <c r="V1849" s="3">
        <v>15.881</v>
      </c>
      <c r="W1849" s="3">
        <v>4.6660000000000004</v>
      </c>
      <c r="X1849" s="3"/>
    </row>
    <row r="1850" spans="14:24" x14ac:dyDescent="0.3">
      <c r="N1850" s="1" t="s">
        <v>6853</v>
      </c>
      <c r="O1850" s="1" t="s">
        <v>10522</v>
      </c>
      <c r="P1850" t="s">
        <v>10523</v>
      </c>
      <c r="Q1850">
        <v>6.1000000000000004E-3</v>
      </c>
      <c r="R1850" s="5">
        <f t="shared" si="28"/>
        <v>6.1000000000000005E-5</v>
      </c>
      <c r="T1850" s="1" t="s">
        <v>2788</v>
      </c>
      <c r="U1850" s="3">
        <v>14.1121724697425</v>
      </c>
      <c r="V1850" s="3">
        <v>16.207000000000001</v>
      </c>
      <c r="W1850" s="3" t="s">
        <v>206</v>
      </c>
      <c r="X1850" s="3"/>
    </row>
    <row r="1851" spans="14:24" x14ac:dyDescent="0.3">
      <c r="N1851" s="1" t="s">
        <v>6853</v>
      </c>
      <c r="O1851" s="1" t="s">
        <v>10524</v>
      </c>
      <c r="P1851" t="s">
        <v>10525</v>
      </c>
      <c r="Q1851">
        <v>6.1000000000000004E-3</v>
      </c>
      <c r="R1851" s="5">
        <f t="shared" si="28"/>
        <v>6.1000000000000005E-5</v>
      </c>
      <c r="T1851" s="1" t="s">
        <v>2108</v>
      </c>
      <c r="U1851" s="3">
        <v>5.8810799428019296</v>
      </c>
      <c r="V1851" s="3">
        <v>32.881999999999998</v>
      </c>
      <c r="W1851" s="3" t="s">
        <v>206</v>
      </c>
      <c r="X1851" s="3"/>
    </row>
    <row r="1852" spans="14:24" x14ac:dyDescent="0.3">
      <c r="N1852" s="1" t="s">
        <v>6853</v>
      </c>
      <c r="O1852" s="1" t="s">
        <v>10526</v>
      </c>
      <c r="P1852" t="s">
        <v>10527</v>
      </c>
      <c r="Q1852">
        <v>6.0000000000000001E-3</v>
      </c>
      <c r="R1852" s="5">
        <f t="shared" si="28"/>
        <v>6.0000000000000002E-5</v>
      </c>
      <c r="T1852" s="1" t="s">
        <v>2232</v>
      </c>
      <c r="U1852" s="3">
        <v>26.732551339409799</v>
      </c>
      <c r="V1852" s="3">
        <v>-8.5980000000000008</v>
      </c>
      <c r="W1852" s="3">
        <v>13.326000000000001</v>
      </c>
      <c r="X1852" s="3"/>
    </row>
    <row r="1853" spans="14:24" x14ac:dyDescent="0.3">
      <c r="N1853" s="1" t="s">
        <v>6853</v>
      </c>
      <c r="O1853" s="1" t="s">
        <v>10528</v>
      </c>
      <c r="P1853" t="s">
        <v>10529</v>
      </c>
      <c r="Q1853">
        <v>6.0000000000000001E-3</v>
      </c>
      <c r="R1853" s="5">
        <f t="shared" si="28"/>
        <v>6.0000000000000002E-5</v>
      </c>
      <c r="T1853" s="1" t="s">
        <v>2377</v>
      </c>
      <c r="U1853" s="3">
        <v>4.4436189100237504</v>
      </c>
      <c r="V1853" s="3">
        <v>-10.547000000000001</v>
      </c>
      <c r="W1853" s="3">
        <v>22.536000000000001</v>
      </c>
      <c r="X1853" s="3"/>
    </row>
    <row r="1854" spans="14:24" x14ac:dyDescent="0.3">
      <c r="N1854" s="1" t="s">
        <v>6853</v>
      </c>
      <c r="O1854" s="1" t="s">
        <v>10530</v>
      </c>
      <c r="P1854" t="s">
        <v>10531</v>
      </c>
      <c r="Q1854">
        <v>6.0000000000000001E-3</v>
      </c>
      <c r="R1854" s="5">
        <f t="shared" si="28"/>
        <v>6.0000000000000002E-5</v>
      </c>
      <c r="T1854" s="1" t="s">
        <v>2198</v>
      </c>
      <c r="U1854" s="3">
        <v>7.7880018402720497</v>
      </c>
      <c r="V1854" s="3">
        <v>8.2249999999999996</v>
      </c>
      <c r="W1854" s="3" t="s">
        <v>206</v>
      </c>
      <c r="X1854" s="3"/>
    </row>
    <row r="1855" spans="14:24" x14ac:dyDescent="0.3">
      <c r="N1855" s="1" t="s">
        <v>6853</v>
      </c>
      <c r="O1855" s="1" t="s">
        <v>10532</v>
      </c>
      <c r="P1855" t="s">
        <v>10533</v>
      </c>
      <c r="Q1855">
        <v>6.0000000000000001E-3</v>
      </c>
      <c r="R1855" s="5">
        <f t="shared" si="28"/>
        <v>6.0000000000000002E-5</v>
      </c>
      <c r="T1855" s="1" t="s">
        <v>2184</v>
      </c>
      <c r="U1855" s="3">
        <v>5.3190972576548097</v>
      </c>
      <c r="V1855" s="3">
        <v>29.163</v>
      </c>
      <c r="W1855" s="3" t="s">
        <v>206</v>
      </c>
      <c r="X1855" s="3"/>
    </row>
    <row r="1856" spans="14:24" x14ac:dyDescent="0.3">
      <c r="N1856" s="1" t="s">
        <v>6853</v>
      </c>
      <c r="O1856" s="1" t="s">
        <v>10534</v>
      </c>
      <c r="P1856" t="s">
        <v>10535</v>
      </c>
      <c r="Q1856">
        <v>6.0000000000000001E-3</v>
      </c>
      <c r="R1856" s="5">
        <f t="shared" si="28"/>
        <v>6.0000000000000002E-5</v>
      </c>
      <c r="T1856" s="1" t="s">
        <v>2439</v>
      </c>
      <c r="U1856" s="3">
        <v>7.6284822633422298</v>
      </c>
      <c r="V1856" s="3">
        <v>1.982</v>
      </c>
      <c r="W1856" s="3">
        <v>12.7</v>
      </c>
      <c r="X1856" s="3"/>
    </row>
    <row r="1857" spans="14:24" x14ac:dyDescent="0.3">
      <c r="N1857" s="1" t="s">
        <v>6853</v>
      </c>
      <c r="O1857" s="1" t="s">
        <v>10536</v>
      </c>
      <c r="P1857" t="s">
        <v>10537</v>
      </c>
      <c r="Q1857">
        <v>6.0000000000000001E-3</v>
      </c>
      <c r="R1857" s="5">
        <f t="shared" si="28"/>
        <v>6.0000000000000002E-5</v>
      </c>
      <c r="T1857" s="1" t="s">
        <v>1880</v>
      </c>
      <c r="U1857" s="3">
        <v>10.640378681949899</v>
      </c>
      <c r="V1857" s="3">
        <v>9.6950000000000003</v>
      </c>
      <c r="W1857" s="3">
        <v>16.905999999999999</v>
      </c>
      <c r="X1857" s="3"/>
    </row>
    <row r="1858" spans="14:24" x14ac:dyDescent="0.3">
      <c r="N1858" s="1" t="s">
        <v>6853</v>
      </c>
      <c r="O1858" s="1" t="s">
        <v>10538</v>
      </c>
      <c r="P1858" t="s">
        <v>10539</v>
      </c>
      <c r="Q1858">
        <v>6.0000000000000001E-3</v>
      </c>
      <c r="R1858" s="5">
        <f t="shared" si="28"/>
        <v>6.0000000000000002E-5</v>
      </c>
      <c r="T1858" s="1" t="s">
        <v>2782</v>
      </c>
      <c r="U1858" s="3">
        <v>5.84481973549003</v>
      </c>
      <c r="V1858" s="3">
        <v>12.955</v>
      </c>
      <c r="W1858" s="3">
        <v>20.11</v>
      </c>
      <c r="X1858" s="3"/>
    </row>
    <row r="1859" spans="14:24" x14ac:dyDescent="0.3">
      <c r="N1859" s="1" t="s">
        <v>6853</v>
      </c>
      <c r="O1859" s="1" t="s">
        <v>10540</v>
      </c>
      <c r="P1859" t="s">
        <v>10541</v>
      </c>
      <c r="Q1859">
        <v>6.0000000000000001E-3</v>
      </c>
      <c r="R1859" s="5">
        <f t="shared" si="28"/>
        <v>6.0000000000000002E-5</v>
      </c>
      <c r="T1859" s="1" t="s">
        <v>2814</v>
      </c>
      <c r="U1859" s="3">
        <v>14.163105455457901</v>
      </c>
      <c r="V1859" s="3">
        <v>-3.5139999999999998</v>
      </c>
      <c r="W1859" s="3">
        <v>28.7</v>
      </c>
      <c r="X1859" s="3"/>
    </row>
    <row r="1860" spans="14:24" x14ac:dyDescent="0.3">
      <c r="N1860" s="1" t="s">
        <v>6853</v>
      </c>
      <c r="O1860" s="1" t="s">
        <v>10542</v>
      </c>
      <c r="P1860" t="s">
        <v>10543</v>
      </c>
      <c r="Q1860">
        <v>5.8999999999999999E-3</v>
      </c>
      <c r="R1860" s="5">
        <f t="shared" si="28"/>
        <v>5.8999999999999998E-5</v>
      </c>
      <c r="T1860" s="1" t="s">
        <v>2730</v>
      </c>
      <c r="U1860" s="3">
        <v>53.293307815726003</v>
      </c>
      <c r="V1860" s="3">
        <v>0</v>
      </c>
      <c r="W1860" s="3" t="s">
        <v>206</v>
      </c>
      <c r="X1860" s="3"/>
    </row>
    <row r="1861" spans="14:24" x14ac:dyDescent="0.3">
      <c r="N1861" s="1" t="s">
        <v>6853</v>
      </c>
      <c r="O1861" s="1" t="s">
        <v>10544</v>
      </c>
      <c r="P1861" t="s">
        <v>10545</v>
      </c>
      <c r="Q1861">
        <v>5.8999999999999999E-3</v>
      </c>
      <c r="R1861" s="5">
        <f t="shared" si="28"/>
        <v>5.8999999999999998E-5</v>
      </c>
      <c r="T1861" s="1" t="s">
        <v>2810</v>
      </c>
      <c r="U1861" s="3">
        <v>10.5419921543137</v>
      </c>
      <c r="V1861" s="3">
        <v>0</v>
      </c>
      <c r="W1861" s="3">
        <v>30.8</v>
      </c>
      <c r="X1861" s="3"/>
    </row>
    <row r="1862" spans="14:24" x14ac:dyDescent="0.3">
      <c r="N1862" s="1" t="s">
        <v>6853</v>
      </c>
      <c r="O1862" s="1" t="s">
        <v>10546</v>
      </c>
      <c r="P1862" t="s">
        <v>10547</v>
      </c>
      <c r="Q1862">
        <v>5.8999999999999999E-3</v>
      </c>
      <c r="R1862" s="5">
        <f t="shared" si="28"/>
        <v>5.8999999999999998E-5</v>
      </c>
      <c r="T1862" s="1" t="s">
        <v>3488</v>
      </c>
      <c r="U1862" s="3">
        <v>17.880466924467001</v>
      </c>
      <c r="V1862" s="3">
        <v>0</v>
      </c>
      <c r="W1862" s="3" t="s">
        <v>206</v>
      </c>
      <c r="X1862" s="3"/>
    </row>
    <row r="1863" spans="14:24" x14ac:dyDescent="0.3">
      <c r="N1863" s="1" t="s">
        <v>6853</v>
      </c>
      <c r="O1863" s="1" t="s">
        <v>10548</v>
      </c>
      <c r="P1863" t="s">
        <v>10549</v>
      </c>
      <c r="Q1863">
        <v>5.8999999999999999E-3</v>
      </c>
      <c r="R1863" s="5">
        <f t="shared" si="28"/>
        <v>5.8999999999999998E-5</v>
      </c>
      <c r="T1863" s="1" t="s">
        <v>2776</v>
      </c>
      <c r="U1863" s="3">
        <v>12.401414740316399</v>
      </c>
      <c r="V1863" s="3">
        <v>19.751999999999999</v>
      </c>
      <c r="W1863" s="3" t="s">
        <v>206</v>
      </c>
      <c r="X1863" s="3"/>
    </row>
    <row r="1864" spans="14:24" x14ac:dyDescent="0.3">
      <c r="N1864" s="1" t="s">
        <v>6853</v>
      </c>
      <c r="O1864" s="1" t="s">
        <v>10550</v>
      </c>
      <c r="P1864" t="s">
        <v>10551</v>
      </c>
      <c r="Q1864">
        <v>5.8999999999999999E-3</v>
      </c>
      <c r="R1864" s="5">
        <f t="shared" si="28"/>
        <v>5.8999999999999998E-5</v>
      </c>
      <c r="T1864" s="1" t="s">
        <v>2426</v>
      </c>
      <c r="U1864" s="3">
        <v>15.8590959054685</v>
      </c>
      <c r="V1864" s="3">
        <v>-15.837</v>
      </c>
      <c r="W1864" s="3" t="s">
        <v>206</v>
      </c>
      <c r="X1864" s="3"/>
    </row>
    <row r="1865" spans="14:24" x14ac:dyDescent="0.3">
      <c r="N1865" s="1" t="s">
        <v>6853</v>
      </c>
      <c r="O1865" s="1" t="s">
        <v>10552</v>
      </c>
      <c r="P1865" t="s">
        <v>10553</v>
      </c>
      <c r="Q1865">
        <v>5.8999999999999999E-3</v>
      </c>
      <c r="R1865" s="5">
        <f t="shared" ref="R1865:R1928" si="29">Q1865/100</f>
        <v>5.8999999999999998E-5</v>
      </c>
      <c r="T1865" s="1" t="s">
        <v>2143</v>
      </c>
      <c r="U1865" s="3">
        <v>4.7089139019762802</v>
      </c>
      <c r="V1865" s="3">
        <v>-0.107</v>
      </c>
      <c r="W1865" s="3" t="s">
        <v>206</v>
      </c>
      <c r="X1865" s="3"/>
    </row>
    <row r="1866" spans="14:24" x14ac:dyDescent="0.3">
      <c r="N1866" s="1" t="s">
        <v>6853</v>
      </c>
      <c r="O1866" s="1" t="s">
        <v>10554</v>
      </c>
      <c r="P1866" t="s">
        <v>10555</v>
      </c>
      <c r="Q1866">
        <v>5.8999999999999999E-3</v>
      </c>
      <c r="R1866" s="5">
        <f t="shared" si="29"/>
        <v>5.8999999999999998E-5</v>
      </c>
      <c r="T1866" s="1" t="s">
        <v>2785</v>
      </c>
      <c r="U1866" s="3">
        <v>9.9994312688628195</v>
      </c>
      <c r="V1866" s="3">
        <v>8.7910000000000004</v>
      </c>
      <c r="W1866" s="3">
        <v>3.6</v>
      </c>
      <c r="X1866" s="3"/>
    </row>
    <row r="1867" spans="14:24" x14ac:dyDescent="0.3">
      <c r="N1867" s="1" t="s">
        <v>6853</v>
      </c>
      <c r="O1867" s="1" t="s">
        <v>10556</v>
      </c>
      <c r="P1867" t="s">
        <v>10557</v>
      </c>
      <c r="Q1867">
        <v>5.8999999999999999E-3</v>
      </c>
      <c r="R1867" s="5">
        <f t="shared" si="29"/>
        <v>5.8999999999999998E-5</v>
      </c>
      <c r="T1867" s="1" t="s">
        <v>2266</v>
      </c>
      <c r="U1867" s="3">
        <v>5.2529909200765799</v>
      </c>
      <c r="V1867" s="3">
        <v>6.0430000000000001</v>
      </c>
      <c r="W1867" s="3">
        <v>9.0350000000000001</v>
      </c>
      <c r="X1867" s="3"/>
    </row>
    <row r="1868" spans="14:24" x14ac:dyDescent="0.3">
      <c r="N1868" s="1" t="s">
        <v>6853</v>
      </c>
      <c r="O1868" s="1" t="s">
        <v>10558</v>
      </c>
      <c r="P1868" t="s">
        <v>10559</v>
      </c>
      <c r="Q1868">
        <v>5.7999999999999996E-3</v>
      </c>
      <c r="R1868" s="5">
        <f t="shared" si="29"/>
        <v>5.7999999999999994E-5</v>
      </c>
      <c r="T1868" s="1" t="s">
        <v>2060</v>
      </c>
      <c r="U1868" s="3">
        <v>5.6961681917399396</v>
      </c>
      <c r="V1868" s="3">
        <v>-76.094999999999999</v>
      </c>
      <c r="W1868" s="3" t="s">
        <v>206</v>
      </c>
      <c r="X1868" s="3"/>
    </row>
    <row r="1869" spans="14:24" x14ac:dyDescent="0.3">
      <c r="N1869" s="1" t="s">
        <v>6853</v>
      </c>
      <c r="O1869" s="1" t="s">
        <v>10560</v>
      </c>
      <c r="P1869" t="s">
        <v>10561</v>
      </c>
      <c r="Q1869">
        <v>5.7999999999999996E-3</v>
      </c>
      <c r="R1869" s="5">
        <f t="shared" si="29"/>
        <v>5.7999999999999994E-5</v>
      </c>
      <c r="T1869" s="1" t="s">
        <v>2274</v>
      </c>
      <c r="U1869" s="3">
        <v>8.3930203589801007</v>
      </c>
      <c r="V1869" s="3">
        <v>-3.3180000000000001</v>
      </c>
      <c r="W1869" s="3" t="s">
        <v>206</v>
      </c>
      <c r="X1869" s="3"/>
    </row>
    <row r="1870" spans="14:24" x14ac:dyDescent="0.3">
      <c r="N1870" s="1" t="s">
        <v>6853</v>
      </c>
      <c r="O1870" s="1" t="s">
        <v>10562</v>
      </c>
      <c r="P1870" t="s">
        <v>10563</v>
      </c>
      <c r="Q1870">
        <v>5.7999999999999996E-3</v>
      </c>
      <c r="R1870" s="5">
        <f t="shared" si="29"/>
        <v>5.7999999999999994E-5</v>
      </c>
      <c r="T1870" s="1" t="s">
        <v>2434</v>
      </c>
      <c r="U1870" s="3">
        <v>7.1509317315131202</v>
      </c>
      <c r="V1870" s="3">
        <v>60.091000000000001</v>
      </c>
      <c r="W1870" s="3">
        <v>17</v>
      </c>
      <c r="X1870" s="3"/>
    </row>
    <row r="1871" spans="14:24" x14ac:dyDescent="0.3">
      <c r="N1871" s="1" t="s">
        <v>6853</v>
      </c>
      <c r="O1871" s="1" t="s">
        <v>10564</v>
      </c>
      <c r="P1871" t="s">
        <v>10565</v>
      </c>
      <c r="Q1871">
        <v>5.7999999999999996E-3</v>
      </c>
      <c r="R1871" s="5">
        <f t="shared" si="29"/>
        <v>5.7999999999999994E-5</v>
      </c>
      <c r="T1871" s="1" t="s">
        <v>2395</v>
      </c>
      <c r="U1871" s="3">
        <v>46.995610342509998</v>
      </c>
      <c r="V1871" s="3">
        <v>14.888</v>
      </c>
      <c r="W1871" s="3">
        <v>0.2</v>
      </c>
      <c r="X1871" s="3"/>
    </row>
    <row r="1872" spans="14:24" x14ac:dyDescent="0.3">
      <c r="N1872" s="1" t="s">
        <v>6853</v>
      </c>
      <c r="O1872" s="1" t="s">
        <v>10566</v>
      </c>
      <c r="P1872" t="s">
        <v>10567</v>
      </c>
      <c r="Q1872">
        <v>5.7999999999999996E-3</v>
      </c>
      <c r="R1872" s="5">
        <f t="shared" si="29"/>
        <v>5.7999999999999994E-5</v>
      </c>
      <c r="T1872" s="1" t="s">
        <v>2735</v>
      </c>
      <c r="U1872" s="3">
        <v>8.9985735263340398</v>
      </c>
      <c r="V1872" s="3">
        <v>-6.9029999999999996</v>
      </c>
      <c r="W1872" s="3" t="s">
        <v>206</v>
      </c>
      <c r="X1872" s="3"/>
    </row>
    <row r="1873" spans="14:24" x14ac:dyDescent="0.3">
      <c r="N1873" s="1" t="s">
        <v>6853</v>
      </c>
      <c r="O1873" s="1" t="s">
        <v>10568</v>
      </c>
      <c r="P1873" t="s">
        <v>10569</v>
      </c>
      <c r="Q1873">
        <v>5.7999999999999996E-3</v>
      </c>
      <c r="R1873" s="5">
        <f t="shared" si="29"/>
        <v>5.7999999999999994E-5</v>
      </c>
      <c r="T1873" s="1" t="s">
        <v>2792</v>
      </c>
      <c r="U1873" s="3">
        <v>10.140157048188099</v>
      </c>
      <c r="V1873" s="3">
        <v>0</v>
      </c>
      <c r="W1873" s="3" t="s">
        <v>206</v>
      </c>
      <c r="X1873" s="3"/>
    </row>
    <row r="1874" spans="14:24" x14ac:dyDescent="0.3">
      <c r="N1874" s="1" t="s">
        <v>6853</v>
      </c>
      <c r="O1874" s="1" t="s">
        <v>10570</v>
      </c>
      <c r="P1874" t="s">
        <v>10571</v>
      </c>
      <c r="Q1874">
        <v>5.7999999999999996E-3</v>
      </c>
      <c r="R1874" s="5">
        <f t="shared" si="29"/>
        <v>5.7999999999999994E-5</v>
      </c>
      <c r="T1874" s="1" t="s">
        <v>2292</v>
      </c>
      <c r="U1874" s="3">
        <v>6.1110258112019</v>
      </c>
      <c r="V1874" s="3">
        <v>0</v>
      </c>
      <c r="W1874" s="3">
        <v>14.3195</v>
      </c>
      <c r="X1874" s="3"/>
    </row>
    <row r="1875" spans="14:24" x14ac:dyDescent="0.3">
      <c r="N1875" s="1" t="s">
        <v>6853</v>
      </c>
      <c r="O1875" s="1" t="s">
        <v>10572</v>
      </c>
      <c r="P1875" t="s">
        <v>10573</v>
      </c>
      <c r="Q1875">
        <v>5.7999999999999996E-3</v>
      </c>
      <c r="R1875" s="5">
        <f t="shared" si="29"/>
        <v>5.7999999999999994E-5</v>
      </c>
      <c r="T1875" s="1" t="s">
        <v>622</v>
      </c>
      <c r="U1875" s="3">
        <v>13.7937741089056</v>
      </c>
      <c r="V1875" s="3">
        <v>0</v>
      </c>
      <c r="W1875" s="3" t="s">
        <v>206</v>
      </c>
      <c r="X1875" s="3"/>
    </row>
    <row r="1876" spans="14:24" x14ac:dyDescent="0.3">
      <c r="N1876" s="1" t="s">
        <v>6853</v>
      </c>
      <c r="O1876" s="1" t="s">
        <v>7787</v>
      </c>
      <c r="P1876" t="s">
        <v>10574</v>
      </c>
      <c r="Q1876">
        <v>5.7999999999999996E-3</v>
      </c>
      <c r="R1876" s="5">
        <f t="shared" si="29"/>
        <v>5.7999999999999994E-5</v>
      </c>
      <c r="T1876" s="1" t="s">
        <v>206</v>
      </c>
      <c r="U1876" s="3" t="s">
        <v>249</v>
      </c>
      <c r="V1876" s="3" t="s">
        <v>1029</v>
      </c>
      <c r="W1876" s="3" t="s">
        <v>278</v>
      </c>
      <c r="X1876" s="3"/>
    </row>
    <row r="1877" spans="14:24" x14ac:dyDescent="0.3">
      <c r="N1877" s="1" t="s">
        <v>6853</v>
      </c>
      <c r="O1877" s="1" t="s">
        <v>10575</v>
      </c>
      <c r="P1877" t="s">
        <v>10576</v>
      </c>
      <c r="Q1877">
        <v>5.7999999999999996E-3</v>
      </c>
      <c r="R1877" s="5">
        <f t="shared" si="29"/>
        <v>5.7999999999999994E-5</v>
      </c>
      <c r="T1877" s="1" t="s">
        <v>2779</v>
      </c>
      <c r="U1877" s="3">
        <v>14.017029997484601</v>
      </c>
      <c r="V1877" s="3">
        <v>8.2409999999999997</v>
      </c>
      <c r="W1877" s="3">
        <v>16.286999999999999</v>
      </c>
      <c r="X1877" s="3"/>
    </row>
    <row r="1878" spans="14:24" x14ac:dyDescent="0.3">
      <c r="N1878" s="1" t="s">
        <v>6853</v>
      </c>
      <c r="O1878" s="1" t="s">
        <v>10577</v>
      </c>
      <c r="P1878" t="s">
        <v>10014</v>
      </c>
      <c r="Q1878">
        <v>5.7999999999999996E-3</v>
      </c>
      <c r="R1878" s="5">
        <f t="shared" si="29"/>
        <v>5.7999999999999994E-5</v>
      </c>
      <c r="T1878" s="1" t="s">
        <v>2141</v>
      </c>
      <c r="U1878" s="3">
        <v>13.997401321222</v>
      </c>
      <c r="V1878" s="3">
        <v>17.297000000000001</v>
      </c>
      <c r="W1878" s="3">
        <v>3.5402499999999999</v>
      </c>
      <c r="X1878" s="3"/>
    </row>
    <row r="1879" spans="14:24" x14ac:dyDescent="0.3">
      <c r="N1879" s="1" t="s">
        <v>6853</v>
      </c>
      <c r="O1879" s="1" t="s">
        <v>10578</v>
      </c>
      <c r="P1879" t="s">
        <v>10579</v>
      </c>
      <c r="Q1879">
        <v>5.7999999999999996E-3</v>
      </c>
      <c r="R1879" s="5">
        <f t="shared" si="29"/>
        <v>5.7999999999999994E-5</v>
      </c>
      <c r="T1879" s="1" t="s">
        <v>2388</v>
      </c>
      <c r="U1879" s="3">
        <v>18.269489613617001</v>
      </c>
      <c r="V1879" s="3">
        <v>47.02</v>
      </c>
      <c r="W1879" s="3">
        <v>13.9</v>
      </c>
      <c r="X1879" s="3"/>
    </row>
    <row r="1880" spans="14:24" x14ac:dyDescent="0.3">
      <c r="N1880" s="1" t="s">
        <v>6853</v>
      </c>
      <c r="O1880" s="1" t="s">
        <v>10580</v>
      </c>
      <c r="P1880" t="s">
        <v>10581</v>
      </c>
      <c r="Q1880">
        <v>5.7999999999999996E-3</v>
      </c>
      <c r="R1880" s="5">
        <f t="shared" si="29"/>
        <v>5.7999999999999994E-5</v>
      </c>
      <c r="T1880" s="1" t="s">
        <v>721</v>
      </c>
      <c r="U1880" s="3">
        <v>6.7841327925197499</v>
      </c>
      <c r="V1880" s="3">
        <v>6.008</v>
      </c>
      <c r="W1880" s="3" t="s">
        <v>206</v>
      </c>
      <c r="X1880" s="3"/>
    </row>
    <row r="1881" spans="14:24" x14ac:dyDescent="0.3">
      <c r="N1881" s="1" t="s">
        <v>6853</v>
      </c>
      <c r="O1881" s="1" t="s">
        <v>10582</v>
      </c>
      <c r="P1881" t="s">
        <v>10583</v>
      </c>
      <c r="Q1881">
        <v>5.7999999999999996E-3</v>
      </c>
      <c r="R1881" s="5">
        <f t="shared" si="29"/>
        <v>5.7999999999999994E-5</v>
      </c>
      <c r="T1881" s="1" t="s">
        <v>2429</v>
      </c>
      <c r="U1881" s="3">
        <v>7.0736132971097998</v>
      </c>
      <c r="V1881" s="3">
        <v>60.173000000000002</v>
      </c>
      <c r="W1881" s="3" t="s">
        <v>206</v>
      </c>
      <c r="X1881" s="3"/>
    </row>
    <row r="1882" spans="14:24" x14ac:dyDescent="0.3">
      <c r="N1882" s="1" t="s">
        <v>6853</v>
      </c>
      <c r="O1882" s="1" t="s">
        <v>10584</v>
      </c>
      <c r="P1882" t="s">
        <v>10585</v>
      </c>
      <c r="Q1882">
        <v>5.7999999999999996E-3</v>
      </c>
      <c r="R1882" s="5">
        <f t="shared" si="29"/>
        <v>5.7999999999999994E-5</v>
      </c>
      <c r="T1882" s="1" t="s">
        <v>2778</v>
      </c>
      <c r="U1882" s="3">
        <v>5.9495439376272001</v>
      </c>
      <c r="V1882" s="3">
        <v>-45.021000000000001</v>
      </c>
      <c r="W1882" s="3" t="s">
        <v>206</v>
      </c>
      <c r="X1882" s="3"/>
    </row>
    <row r="1883" spans="14:24" x14ac:dyDescent="0.3">
      <c r="N1883" s="1" t="s">
        <v>6853</v>
      </c>
      <c r="O1883" t="s">
        <v>10586</v>
      </c>
      <c r="P1883" t="s">
        <v>10587</v>
      </c>
      <c r="Q1883">
        <v>5.7999999999999996E-3</v>
      </c>
      <c r="R1883" s="5">
        <f t="shared" si="29"/>
        <v>5.7999999999999994E-5</v>
      </c>
      <c r="T1883" s="1" t="s">
        <v>917</v>
      </c>
      <c r="U1883" s="3">
        <v>8.8303552334425692</v>
      </c>
      <c r="V1883" s="3">
        <v>17.39</v>
      </c>
      <c r="W1883" s="3">
        <v>9.1</v>
      </c>
      <c r="X1883" s="3"/>
    </row>
    <row r="1884" spans="14:24" x14ac:dyDescent="0.3">
      <c r="N1884" s="1" t="s">
        <v>6853</v>
      </c>
      <c r="O1884" s="1" t="s">
        <v>10588</v>
      </c>
      <c r="P1884" t="s">
        <v>10589</v>
      </c>
      <c r="Q1884">
        <v>5.7000000000000002E-3</v>
      </c>
      <c r="R1884" s="5">
        <f t="shared" si="29"/>
        <v>5.7000000000000003E-5</v>
      </c>
      <c r="T1884" s="1" t="s">
        <v>2340</v>
      </c>
      <c r="U1884" s="3">
        <v>9.6460208877112095</v>
      </c>
      <c r="V1884" s="3">
        <v>-2.1859999999999999</v>
      </c>
      <c r="W1884" s="3" t="s">
        <v>206</v>
      </c>
      <c r="X1884" s="3"/>
    </row>
    <row r="1885" spans="14:24" x14ac:dyDescent="0.3">
      <c r="N1885" s="1" t="s">
        <v>6853</v>
      </c>
      <c r="O1885" s="1" t="s">
        <v>10590</v>
      </c>
      <c r="P1885" t="s">
        <v>10591</v>
      </c>
      <c r="Q1885">
        <v>5.7000000000000002E-3</v>
      </c>
      <c r="R1885" s="5">
        <f t="shared" si="29"/>
        <v>5.7000000000000003E-5</v>
      </c>
      <c r="T1885" s="1" t="s">
        <v>2402</v>
      </c>
      <c r="U1885" s="3">
        <v>7.2473139471165799</v>
      </c>
      <c r="V1885" s="3">
        <v>54.417999999999999</v>
      </c>
      <c r="W1885" s="3" t="s">
        <v>206</v>
      </c>
      <c r="X1885" s="3"/>
    </row>
    <row r="1886" spans="14:24" x14ac:dyDescent="0.3">
      <c r="N1886" s="1" t="s">
        <v>6853</v>
      </c>
      <c r="O1886" s="1" t="s">
        <v>10592</v>
      </c>
      <c r="P1886" t="s">
        <v>10593</v>
      </c>
      <c r="Q1886">
        <v>5.7000000000000002E-3</v>
      </c>
      <c r="R1886" s="5">
        <f t="shared" si="29"/>
        <v>5.7000000000000003E-5</v>
      </c>
      <c r="T1886" s="1" t="s">
        <v>2165</v>
      </c>
      <c r="U1886" s="3">
        <v>19.5358904879484</v>
      </c>
      <c r="V1886" s="3">
        <v>31.972999999999999</v>
      </c>
      <c r="W1886" s="3" t="s">
        <v>206</v>
      </c>
      <c r="X1886" s="3"/>
    </row>
    <row r="1887" spans="14:24" x14ac:dyDescent="0.3">
      <c r="N1887" s="1" t="s">
        <v>6853</v>
      </c>
      <c r="O1887" s="1" t="s">
        <v>10594</v>
      </c>
      <c r="P1887" t="s">
        <v>10595</v>
      </c>
      <c r="Q1887">
        <v>5.7000000000000002E-3</v>
      </c>
      <c r="R1887" s="5">
        <f t="shared" si="29"/>
        <v>5.7000000000000003E-5</v>
      </c>
      <c r="T1887" s="1" t="s">
        <v>2469</v>
      </c>
      <c r="U1887" s="3">
        <v>5.0881592403568403</v>
      </c>
      <c r="V1887" s="3">
        <v>19.856999999999999</v>
      </c>
      <c r="W1887" s="3" t="s">
        <v>206</v>
      </c>
      <c r="X1887" s="3"/>
    </row>
    <row r="1888" spans="14:24" x14ac:dyDescent="0.3">
      <c r="N1888" s="1" t="s">
        <v>6853</v>
      </c>
      <c r="O1888" s="1" t="s">
        <v>10596</v>
      </c>
      <c r="P1888" t="s">
        <v>10597</v>
      </c>
      <c r="Q1888">
        <v>5.7000000000000002E-3</v>
      </c>
      <c r="R1888" s="5">
        <f t="shared" si="29"/>
        <v>5.7000000000000003E-5</v>
      </c>
      <c r="T1888" s="1" t="s">
        <v>2247</v>
      </c>
      <c r="U1888" s="3">
        <v>6.7110482681093204</v>
      </c>
      <c r="V1888" s="3">
        <v>12.728</v>
      </c>
      <c r="W1888" s="3" t="s">
        <v>206</v>
      </c>
      <c r="X1888" s="3"/>
    </row>
    <row r="1889" spans="14:24" x14ac:dyDescent="0.3">
      <c r="N1889" s="1" t="s">
        <v>6853</v>
      </c>
      <c r="O1889" s="1" t="s">
        <v>10598</v>
      </c>
      <c r="P1889" t="s">
        <v>10599</v>
      </c>
      <c r="Q1889">
        <v>5.7000000000000002E-3</v>
      </c>
      <c r="R1889" s="5">
        <f t="shared" si="29"/>
        <v>5.7000000000000003E-5</v>
      </c>
      <c r="T1889" s="1" t="s">
        <v>2328</v>
      </c>
      <c r="U1889" s="3">
        <v>2.7439306383141102</v>
      </c>
      <c r="V1889" s="3">
        <v>-35.906999999999996</v>
      </c>
      <c r="W1889" s="3" t="s">
        <v>206</v>
      </c>
      <c r="X1889" s="3"/>
    </row>
    <row r="1890" spans="14:24" x14ac:dyDescent="0.3">
      <c r="N1890" s="1" t="s">
        <v>6853</v>
      </c>
      <c r="O1890" s="1" t="s">
        <v>10600</v>
      </c>
      <c r="P1890" t="s">
        <v>10601</v>
      </c>
      <c r="Q1890">
        <v>5.7000000000000002E-3</v>
      </c>
      <c r="R1890" s="5">
        <f t="shared" si="29"/>
        <v>5.7000000000000003E-5</v>
      </c>
      <c r="T1890" s="1" t="s">
        <v>2262</v>
      </c>
      <c r="U1890" s="3">
        <v>10.852397464094199</v>
      </c>
      <c r="V1890" s="3">
        <v>12.497999999999999</v>
      </c>
      <c r="W1890" s="3" t="s">
        <v>206</v>
      </c>
      <c r="X1890" s="3"/>
    </row>
    <row r="1891" spans="14:24" x14ac:dyDescent="0.3">
      <c r="N1891" s="1" t="s">
        <v>6853</v>
      </c>
      <c r="O1891" s="1" t="s">
        <v>10602</v>
      </c>
      <c r="P1891" t="s">
        <v>10603</v>
      </c>
      <c r="Q1891">
        <v>5.7000000000000002E-3</v>
      </c>
      <c r="R1891" s="5">
        <f t="shared" si="29"/>
        <v>5.7000000000000003E-5</v>
      </c>
      <c r="T1891" s="1" t="s">
        <v>2119</v>
      </c>
      <c r="U1891" s="3">
        <v>2.0938022819455901</v>
      </c>
      <c r="V1891" s="3">
        <v>10.670999999999999</v>
      </c>
      <c r="W1891" s="3">
        <v>10.4</v>
      </c>
      <c r="X1891" s="3"/>
    </row>
    <row r="1892" spans="14:24" x14ac:dyDescent="0.3">
      <c r="N1892" s="1" t="s">
        <v>6853</v>
      </c>
      <c r="O1892" s="1" t="s">
        <v>10604</v>
      </c>
      <c r="P1892" t="s">
        <v>10605</v>
      </c>
      <c r="Q1892">
        <v>5.7000000000000002E-3</v>
      </c>
      <c r="R1892" s="5">
        <f t="shared" si="29"/>
        <v>5.7000000000000003E-5</v>
      </c>
      <c r="T1892" s="1" t="s">
        <v>2281</v>
      </c>
      <c r="U1892" s="3">
        <v>9.8796860200070302</v>
      </c>
      <c r="V1892" s="3">
        <v>4.9729999999999999</v>
      </c>
      <c r="W1892" s="3">
        <v>50.3</v>
      </c>
      <c r="X1892" s="3"/>
    </row>
    <row r="1893" spans="14:24" x14ac:dyDescent="0.3">
      <c r="N1893" s="1" t="s">
        <v>6853</v>
      </c>
      <c r="O1893" s="1" t="s">
        <v>10606</v>
      </c>
      <c r="P1893" t="s">
        <v>10607</v>
      </c>
      <c r="Q1893">
        <v>5.5999999999999999E-3</v>
      </c>
      <c r="R1893" s="5">
        <f t="shared" si="29"/>
        <v>5.5999999999999999E-5</v>
      </c>
      <c r="T1893" s="1" t="s">
        <v>2358</v>
      </c>
      <c r="U1893" s="3">
        <v>10.170928595658101</v>
      </c>
      <c r="V1893" s="3">
        <v>11.263</v>
      </c>
      <c r="W1893" s="3" t="s">
        <v>206</v>
      </c>
      <c r="X1893" s="3"/>
    </row>
    <row r="1894" spans="14:24" x14ac:dyDescent="0.3">
      <c r="N1894" s="1" t="s">
        <v>6853</v>
      </c>
      <c r="O1894" s="1" t="s">
        <v>10608</v>
      </c>
      <c r="P1894" t="s">
        <v>9040</v>
      </c>
      <c r="Q1894">
        <v>5.5999999999999999E-3</v>
      </c>
      <c r="R1894" s="5">
        <f t="shared" si="29"/>
        <v>5.5999999999999999E-5</v>
      </c>
      <c r="T1894" s="1" t="s">
        <v>2441</v>
      </c>
      <c r="U1894" s="3">
        <v>33.7139608488364</v>
      </c>
      <c r="V1894" s="3">
        <v>0</v>
      </c>
      <c r="W1894" s="3">
        <v>3.3</v>
      </c>
      <c r="X1894" s="3"/>
    </row>
    <row r="1895" spans="14:24" x14ac:dyDescent="0.3">
      <c r="N1895" s="1" t="s">
        <v>6853</v>
      </c>
      <c r="O1895" s="1" t="s">
        <v>10609</v>
      </c>
      <c r="P1895" t="s">
        <v>10610</v>
      </c>
      <c r="Q1895">
        <v>5.5999999999999999E-3</v>
      </c>
      <c r="R1895" s="5">
        <f t="shared" si="29"/>
        <v>5.5999999999999999E-5</v>
      </c>
      <c r="T1895" s="1" t="s">
        <v>2793</v>
      </c>
      <c r="U1895" s="3">
        <v>4.3736454248900003</v>
      </c>
      <c r="V1895" s="3">
        <v>0</v>
      </c>
      <c r="W1895" s="3">
        <v>26</v>
      </c>
      <c r="X1895" s="3"/>
    </row>
    <row r="1896" spans="14:24" x14ac:dyDescent="0.3">
      <c r="N1896" s="1" t="s">
        <v>6853</v>
      </c>
      <c r="O1896" s="1" t="s">
        <v>10611</v>
      </c>
      <c r="P1896" t="s">
        <v>10612</v>
      </c>
      <c r="Q1896">
        <v>5.5999999999999999E-3</v>
      </c>
      <c r="R1896" s="5">
        <f t="shared" si="29"/>
        <v>5.5999999999999999E-5</v>
      </c>
      <c r="T1896" s="1" t="s">
        <v>2373</v>
      </c>
      <c r="U1896" s="3">
        <v>15.2694576743153</v>
      </c>
      <c r="V1896" s="3">
        <v>1.925</v>
      </c>
      <c r="W1896" s="3">
        <v>23.555</v>
      </c>
      <c r="X1896" s="3"/>
    </row>
    <row r="1897" spans="14:24" x14ac:dyDescent="0.3">
      <c r="N1897" s="1" t="s">
        <v>6853</v>
      </c>
      <c r="O1897" s="1" t="s">
        <v>10613</v>
      </c>
      <c r="P1897" t="s">
        <v>10614</v>
      </c>
      <c r="Q1897">
        <v>5.5999999999999999E-3</v>
      </c>
      <c r="R1897" s="5">
        <f t="shared" si="29"/>
        <v>5.5999999999999999E-5</v>
      </c>
      <c r="T1897" s="1" t="s">
        <v>2400</v>
      </c>
      <c r="U1897" s="3">
        <v>11.8740451957384</v>
      </c>
      <c r="V1897" s="3">
        <v>4.1760000000000002</v>
      </c>
      <c r="W1897" s="3" t="s">
        <v>206</v>
      </c>
      <c r="X1897" s="3"/>
    </row>
    <row r="1898" spans="14:24" x14ac:dyDescent="0.3">
      <c r="N1898" s="1" t="s">
        <v>6853</v>
      </c>
      <c r="O1898" s="1" t="s">
        <v>10615</v>
      </c>
      <c r="P1898" t="s">
        <v>10616</v>
      </c>
      <c r="Q1898">
        <v>5.5999999999999999E-3</v>
      </c>
      <c r="R1898" s="5">
        <f t="shared" si="29"/>
        <v>5.5999999999999999E-5</v>
      </c>
      <c r="T1898" s="1" t="s">
        <v>2098</v>
      </c>
      <c r="U1898" s="3">
        <v>4.3754763661817604</v>
      </c>
      <c r="V1898" s="3">
        <v>7.5570000000000004</v>
      </c>
      <c r="W1898" s="3">
        <v>-17.100000000000001</v>
      </c>
      <c r="X1898" s="3"/>
    </row>
    <row r="1899" spans="14:24" x14ac:dyDescent="0.3">
      <c r="N1899" s="1" t="s">
        <v>6853</v>
      </c>
      <c r="O1899" s="1" t="s">
        <v>10617</v>
      </c>
      <c r="P1899" t="s">
        <v>10618</v>
      </c>
      <c r="Q1899">
        <v>5.5999999999999999E-3</v>
      </c>
      <c r="R1899" s="5">
        <f t="shared" si="29"/>
        <v>5.5999999999999999E-5</v>
      </c>
      <c r="T1899" s="1" t="s">
        <v>2228</v>
      </c>
      <c r="U1899" s="3">
        <v>6.5379680587439601</v>
      </c>
      <c r="V1899" s="3">
        <v>35.692999999999998</v>
      </c>
      <c r="W1899" s="3" t="s">
        <v>206</v>
      </c>
      <c r="X1899" s="3"/>
    </row>
    <row r="1900" spans="14:24" x14ac:dyDescent="0.3">
      <c r="N1900" s="1" t="s">
        <v>6853</v>
      </c>
      <c r="O1900" s="1" t="s">
        <v>10619</v>
      </c>
      <c r="P1900" t="s">
        <v>10620</v>
      </c>
      <c r="Q1900">
        <v>5.5999999999999999E-3</v>
      </c>
      <c r="R1900" s="5">
        <f t="shared" si="29"/>
        <v>5.5999999999999999E-5</v>
      </c>
      <c r="T1900" s="1" t="s">
        <v>1785</v>
      </c>
      <c r="U1900" s="3">
        <v>3.4063644661179402</v>
      </c>
      <c r="V1900" s="3">
        <v>92.102000000000004</v>
      </c>
      <c r="W1900" s="3">
        <v>37.5</v>
      </c>
      <c r="X1900" s="3"/>
    </row>
    <row r="1901" spans="14:24" x14ac:dyDescent="0.3">
      <c r="N1901" s="1" t="s">
        <v>6853</v>
      </c>
      <c r="O1901" s="1" t="s">
        <v>10621</v>
      </c>
      <c r="P1901" t="s">
        <v>10622</v>
      </c>
      <c r="Q1901">
        <v>5.5999999999999999E-3</v>
      </c>
      <c r="R1901" s="5">
        <f t="shared" si="29"/>
        <v>5.5999999999999999E-5</v>
      </c>
      <c r="T1901" s="1" t="s">
        <v>2182</v>
      </c>
      <c r="U1901" s="3">
        <v>5.3514684604069096</v>
      </c>
      <c r="V1901" s="3">
        <v>139.13900000000001</v>
      </c>
      <c r="W1901" s="3">
        <v>17.692</v>
      </c>
      <c r="X1901" s="3"/>
    </row>
    <row r="1902" spans="14:24" x14ac:dyDescent="0.3">
      <c r="N1902" s="1" t="s">
        <v>6853</v>
      </c>
      <c r="O1902" s="1" t="s">
        <v>10623</v>
      </c>
      <c r="P1902" t="s">
        <v>10624</v>
      </c>
      <c r="Q1902">
        <v>5.4999999999999997E-3</v>
      </c>
      <c r="R1902" s="5">
        <f t="shared" si="29"/>
        <v>5.4999999999999995E-5</v>
      </c>
      <c r="T1902" s="1" t="s">
        <v>1778</v>
      </c>
      <c r="U1902" s="3">
        <v>6.1832212007600997</v>
      </c>
      <c r="V1902" s="3">
        <v>41.823</v>
      </c>
      <c r="W1902" s="3">
        <v>12.6</v>
      </c>
      <c r="X1902" s="3"/>
    </row>
    <row r="1903" spans="14:24" x14ac:dyDescent="0.3">
      <c r="N1903" s="1" t="s">
        <v>6853</v>
      </c>
      <c r="O1903" s="1" t="s">
        <v>10625</v>
      </c>
      <c r="P1903" t="s">
        <v>10626</v>
      </c>
      <c r="Q1903">
        <v>5.4999999999999997E-3</v>
      </c>
      <c r="R1903" s="5">
        <f t="shared" si="29"/>
        <v>5.4999999999999995E-5</v>
      </c>
      <c r="T1903" s="1" t="s">
        <v>2387</v>
      </c>
      <c r="U1903" s="3">
        <v>5.8097260136784099</v>
      </c>
      <c r="V1903" s="3">
        <v>16.242000000000001</v>
      </c>
      <c r="W1903" s="3">
        <v>20.204000000000001</v>
      </c>
      <c r="X1903" s="3"/>
    </row>
    <row r="1904" spans="14:24" x14ac:dyDescent="0.3">
      <c r="N1904" s="1" t="s">
        <v>6853</v>
      </c>
      <c r="O1904" s="1" t="s">
        <v>10627</v>
      </c>
      <c r="P1904" t="s">
        <v>10628</v>
      </c>
      <c r="Q1904">
        <v>5.4999999999999997E-3</v>
      </c>
      <c r="R1904" s="5">
        <f t="shared" si="29"/>
        <v>5.4999999999999995E-5</v>
      </c>
      <c r="T1904" s="1" t="s">
        <v>2302</v>
      </c>
      <c r="U1904" s="3">
        <v>6.5342540516180101</v>
      </c>
      <c r="V1904" s="3">
        <v>-13.276</v>
      </c>
      <c r="W1904" s="3">
        <v>-2.9390000000000001</v>
      </c>
      <c r="X1904" s="3"/>
    </row>
    <row r="1905" spans="14:24" x14ac:dyDescent="0.3">
      <c r="N1905" s="1" t="s">
        <v>6853</v>
      </c>
      <c r="O1905" s="1" t="s">
        <v>10629</v>
      </c>
      <c r="P1905" t="s">
        <v>10630</v>
      </c>
      <c r="Q1905">
        <v>5.4999999999999997E-3</v>
      </c>
      <c r="R1905" s="5">
        <f t="shared" si="29"/>
        <v>5.4999999999999995E-5</v>
      </c>
      <c r="T1905" s="1" t="s">
        <v>2527</v>
      </c>
      <c r="U1905" s="3">
        <v>7.2099866328750704</v>
      </c>
      <c r="V1905" s="3">
        <v>-4.835</v>
      </c>
      <c r="W1905" s="3" t="s">
        <v>206</v>
      </c>
      <c r="X1905" s="3"/>
    </row>
    <row r="1906" spans="14:24" x14ac:dyDescent="0.3">
      <c r="N1906" s="1" t="s">
        <v>6853</v>
      </c>
      <c r="O1906" s="1" t="s">
        <v>10631</v>
      </c>
      <c r="P1906" t="s">
        <v>10632</v>
      </c>
      <c r="Q1906">
        <v>5.4999999999999997E-3</v>
      </c>
      <c r="R1906" s="5">
        <f t="shared" si="29"/>
        <v>5.4999999999999995E-5</v>
      </c>
      <c r="T1906" s="1" t="s">
        <v>2259</v>
      </c>
      <c r="U1906" s="3">
        <v>30.756588027600799</v>
      </c>
      <c r="V1906" s="3">
        <v>0.26500000000000001</v>
      </c>
      <c r="W1906" s="3">
        <v>1.9</v>
      </c>
      <c r="X1906" s="3"/>
    </row>
    <row r="1907" spans="14:24" x14ac:dyDescent="0.3">
      <c r="N1907" s="1" t="s">
        <v>6853</v>
      </c>
      <c r="O1907" s="1" t="s">
        <v>10633</v>
      </c>
      <c r="P1907" t="s">
        <v>10634</v>
      </c>
      <c r="Q1907">
        <v>5.4999999999999997E-3</v>
      </c>
      <c r="R1907" s="5">
        <f t="shared" si="29"/>
        <v>5.4999999999999995E-5</v>
      </c>
      <c r="T1907" s="1" t="s">
        <v>2249</v>
      </c>
      <c r="U1907" s="3">
        <v>6.1125640544576196</v>
      </c>
      <c r="V1907" s="3">
        <v>-23.241</v>
      </c>
      <c r="W1907" s="3" t="s">
        <v>206</v>
      </c>
      <c r="X1907" s="3"/>
    </row>
    <row r="1908" spans="14:24" x14ac:dyDescent="0.3">
      <c r="N1908" s="1" t="s">
        <v>6853</v>
      </c>
      <c r="O1908" s="1" t="s">
        <v>10635</v>
      </c>
      <c r="P1908" t="s">
        <v>10636</v>
      </c>
      <c r="Q1908">
        <v>5.4999999999999997E-3</v>
      </c>
      <c r="R1908" s="5">
        <f t="shared" si="29"/>
        <v>5.4999999999999995E-5</v>
      </c>
      <c r="T1908" s="1" t="s">
        <v>2361</v>
      </c>
      <c r="U1908" s="3">
        <v>4.7079756961969697</v>
      </c>
      <c r="V1908" s="3">
        <v>7.8659999999999997</v>
      </c>
      <c r="W1908" s="3" t="s">
        <v>206</v>
      </c>
      <c r="X1908" s="3"/>
    </row>
    <row r="1909" spans="14:24" x14ac:dyDescent="0.3">
      <c r="N1909" s="1" t="s">
        <v>6853</v>
      </c>
      <c r="O1909" s="1" t="s">
        <v>10637</v>
      </c>
      <c r="P1909" t="s">
        <v>10638</v>
      </c>
      <c r="Q1909">
        <v>5.4999999999999997E-3</v>
      </c>
      <c r="R1909" s="5">
        <f t="shared" si="29"/>
        <v>5.4999999999999995E-5</v>
      </c>
      <c r="T1909" s="1" t="s">
        <v>2362</v>
      </c>
      <c r="U1909" s="3">
        <v>13.154955391321799</v>
      </c>
      <c r="V1909" s="3">
        <v>8.2430000000000003</v>
      </c>
      <c r="W1909" s="3">
        <v>13.4</v>
      </c>
      <c r="X1909" s="3"/>
    </row>
    <row r="1910" spans="14:24" x14ac:dyDescent="0.3">
      <c r="N1910" s="1" t="s">
        <v>6853</v>
      </c>
      <c r="O1910" s="1" t="s">
        <v>10639</v>
      </c>
      <c r="P1910" t="s">
        <v>10640</v>
      </c>
      <c r="Q1910">
        <v>5.4999999999999997E-3</v>
      </c>
      <c r="R1910" s="5">
        <f t="shared" si="29"/>
        <v>5.4999999999999995E-5</v>
      </c>
      <c r="T1910" s="1" t="s">
        <v>2418</v>
      </c>
      <c r="U1910" s="3">
        <v>3.0963400110244201</v>
      </c>
      <c r="V1910" s="3">
        <v>-3.8250000000000002</v>
      </c>
      <c r="W1910" s="3" t="s">
        <v>206</v>
      </c>
      <c r="X1910" s="3"/>
    </row>
    <row r="1911" spans="14:24" x14ac:dyDescent="0.3">
      <c r="N1911" s="1" t="s">
        <v>6853</v>
      </c>
      <c r="O1911" s="1" t="s">
        <v>10641</v>
      </c>
      <c r="P1911" t="s">
        <v>10642</v>
      </c>
      <c r="Q1911">
        <v>5.4999999999999997E-3</v>
      </c>
      <c r="R1911" s="5">
        <f t="shared" si="29"/>
        <v>5.4999999999999995E-5</v>
      </c>
      <c r="T1911" s="1" t="s">
        <v>1668</v>
      </c>
      <c r="U1911" s="3">
        <v>4.9076518863256497</v>
      </c>
      <c r="V1911" s="3">
        <v>9.8460000000000001</v>
      </c>
      <c r="W1911" s="3">
        <v>-32.215000000000003</v>
      </c>
      <c r="X1911" s="3"/>
    </row>
    <row r="1912" spans="14:24" x14ac:dyDescent="0.3">
      <c r="N1912" s="1" t="s">
        <v>6853</v>
      </c>
      <c r="O1912" s="1" t="s">
        <v>10643</v>
      </c>
      <c r="P1912" t="s">
        <v>10644</v>
      </c>
      <c r="Q1912">
        <v>5.4999999999999997E-3</v>
      </c>
      <c r="R1912" s="5">
        <f t="shared" si="29"/>
        <v>5.4999999999999995E-5</v>
      </c>
      <c r="T1912" s="1" t="s">
        <v>2417</v>
      </c>
      <c r="U1912" s="3">
        <v>13.057103146006099</v>
      </c>
      <c r="V1912" s="3">
        <v>-3.1709999999999998</v>
      </c>
      <c r="W1912" s="3">
        <v>17.8</v>
      </c>
      <c r="X1912" s="3"/>
    </row>
    <row r="1913" spans="14:24" x14ac:dyDescent="0.3">
      <c r="N1913" s="1" t="s">
        <v>6853</v>
      </c>
      <c r="O1913" s="1" t="s">
        <v>10645</v>
      </c>
      <c r="P1913" t="s">
        <v>10646</v>
      </c>
      <c r="Q1913">
        <v>5.4999999999999997E-3</v>
      </c>
      <c r="R1913" s="5">
        <f t="shared" si="29"/>
        <v>5.4999999999999995E-5</v>
      </c>
      <c r="T1913" s="1" t="s">
        <v>2304</v>
      </c>
      <c r="U1913" s="3">
        <v>5.2746072522090497</v>
      </c>
      <c r="V1913" s="3">
        <v>27.052</v>
      </c>
      <c r="W1913" s="3" t="s">
        <v>206</v>
      </c>
      <c r="X1913" s="3"/>
    </row>
    <row r="1914" spans="14:24" x14ac:dyDescent="0.3">
      <c r="N1914" s="1" t="s">
        <v>6853</v>
      </c>
      <c r="O1914" s="1" t="s">
        <v>10647</v>
      </c>
      <c r="P1914" t="s">
        <v>9527</v>
      </c>
      <c r="Q1914">
        <v>5.4999999999999997E-3</v>
      </c>
      <c r="R1914" s="5">
        <f t="shared" si="29"/>
        <v>5.4999999999999995E-5</v>
      </c>
      <c r="T1914" s="1" t="s">
        <v>1826</v>
      </c>
      <c r="U1914" s="3">
        <v>30.3084233678338</v>
      </c>
      <c r="V1914" s="3">
        <v>36.682000000000002</v>
      </c>
      <c r="W1914" s="3">
        <v>-1.083</v>
      </c>
      <c r="X1914" s="3"/>
    </row>
    <row r="1915" spans="14:24" x14ac:dyDescent="0.3">
      <c r="N1915" s="1" t="s">
        <v>6853</v>
      </c>
      <c r="O1915" s="1" t="s">
        <v>10648</v>
      </c>
      <c r="P1915" t="s">
        <v>10649</v>
      </c>
      <c r="Q1915">
        <v>5.4999999999999997E-3</v>
      </c>
      <c r="R1915" s="5">
        <f t="shared" si="29"/>
        <v>5.4999999999999995E-5</v>
      </c>
      <c r="T1915" s="1" t="s">
        <v>2027</v>
      </c>
      <c r="U1915" s="3">
        <v>7.44548951093544</v>
      </c>
      <c r="V1915" s="3">
        <v>25.103999999999999</v>
      </c>
      <c r="W1915" s="3" t="s">
        <v>206</v>
      </c>
      <c r="X1915" s="3"/>
    </row>
    <row r="1916" spans="14:24" x14ac:dyDescent="0.3">
      <c r="N1916" s="1" t="s">
        <v>6853</v>
      </c>
      <c r="O1916" s="1" t="s">
        <v>10650</v>
      </c>
      <c r="P1916" t="s">
        <v>10651</v>
      </c>
      <c r="Q1916">
        <v>5.4000000000000003E-3</v>
      </c>
      <c r="R1916" s="5">
        <f t="shared" si="29"/>
        <v>5.4000000000000005E-5</v>
      </c>
      <c r="T1916" s="1" t="s">
        <v>2189</v>
      </c>
      <c r="U1916" s="3">
        <v>4.3702278889133197</v>
      </c>
      <c r="V1916" s="3">
        <v>2.61</v>
      </c>
      <c r="W1916" s="3" t="s">
        <v>206</v>
      </c>
      <c r="X1916" s="3"/>
    </row>
    <row r="1917" spans="14:24" x14ac:dyDescent="0.3">
      <c r="N1917" s="1" t="s">
        <v>6853</v>
      </c>
      <c r="O1917" s="1" t="s">
        <v>10652</v>
      </c>
      <c r="P1917" t="s">
        <v>10653</v>
      </c>
      <c r="Q1917">
        <v>5.4000000000000003E-3</v>
      </c>
      <c r="R1917" s="5">
        <f t="shared" si="29"/>
        <v>5.4000000000000005E-5</v>
      </c>
      <c r="T1917" s="1" t="s">
        <v>2409</v>
      </c>
      <c r="U1917" s="3">
        <v>10.1758747384717</v>
      </c>
      <c r="V1917" s="3">
        <v>16.303000000000001</v>
      </c>
      <c r="W1917" s="3">
        <v>13.6</v>
      </c>
      <c r="X1917" s="3"/>
    </row>
    <row r="1918" spans="14:24" x14ac:dyDescent="0.3">
      <c r="N1918" s="1" t="s">
        <v>6853</v>
      </c>
      <c r="O1918" s="1" t="s">
        <v>10654</v>
      </c>
      <c r="P1918" t="s">
        <v>10655</v>
      </c>
      <c r="Q1918">
        <v>5.4000000000000003E-3</v>
      </c>
      <c r="R1918" s="5">
        <f t="shared" si="29"/>
        <v>5.4000000000000005E-5</v>
      </c>
      <c r="T1918" s="1" t="s">
        <v>646</v>
      </c>
      <c r="U1918" s="3">
        <v>4.8976773029653904</v>
      </c>
      <c r="V1918" s="3">
        <v>14.000999999999999</v>
      </c>
      <c r="W1918" s="3" t="s">
        <v>206</v>
      </c>
      <c r="X1918" s="3"/>
    </row>
    <row r="1919" spans="14:24" x14ac:dyDescent="0.3">
      <c r="N1919" s="1" t="s">
        <v>6853</v>
      </c>
      <c r="O1919" s="1" t="s">
        <v>10656</v>
      </c>
      <c r="P1919" t="s">
        <v>10657</v>
      </c>
      <c r="Q1919">
        <v>5.4000000000000003E-3</v>
      </c>
      <c r="R1919" s="5">
        <f t="shared" si="29"/>
        <v>5.4000000000000005E-5</v>
      </c>
      <c r="T1919" s="1" t="s">
        <v>2468</v>
      </c>
      <c r="U1919" s="3">
        <v>6.1998147154907599</v>
      </c>
      <c r="V1919" s="3">
        <v>21.123999999999999</v>
      </c>
      <c r="W1919" s="3">
        <v>60</v>
      </c>
      <c r="X1919" s="3"/>
    </row>
    <row r="1920" spans="14:24" x14ac:dyDescent="0.3">
      <c r="N1920" s="1" t="s">
        <v>6853</v>
      </c>
      <c r="O1920" s="1" t="s">
        <v>10658</v>
      </c>
      <c r="P1920" t="s">
        <v>10659</v>
      </c>
      <c r="Q1920">
        <v>5.3E-3</v>
      </c>
      <c r="R1920" s="5">
        <f t="shared" si="29"/>
        <v>5.3000000000000001E-5</v>
      </c>
      <c r="T1920" s="1" t="s">
        <v>2739</v>
      </c>
      <c r="U1920" s="3">
        <v>19.097533891292301</v>
      </c>
      <c r="V1920" s="3">
        <v>-5.1769999999999996</v>
      </c>
      <c r="W1920" s="3">
        <v>16.006</v>
      </c>
      <c r="X1920" s="3"/>
    </row>
    <row r="1921" spans="14:24" x14ac:dyDescent="0.3">
      <c r="N1921" s="1" t="s">
        <v>6853</v>
      </c>
      <c r="O1921" s="1" t="s">
        <v>10660</v>
      </c>
      <c r="P1921" t="s">
        <v>10661</v>
      </c>
      <c r="Q1921">
        <v>5.3E-3</v>
      </c>
      <c r="R1921" s="5">
        <f t="shared" si="29"/>
        <v>5.3000000000000001E-5</v>
      </c>
      <c r="T1921" s="1" t="s">
        <v>2313</v>
      </c>
      <c r="U1921" s="3">
        <v>3.1446607826380801</v>
      </c>
      <c r="V1921" s="3">
        <v>21.649000000000001</v>
      </c>
      <c r="W1921" s="3" t="s">
        <v>206</v>
      </c>
      <c r="X1921" s="3"/>
    </row>
    <row r="1922" spans="14:24" x14ac:dyDescent="0.3">
      <c r="N1922" s="1" t="s">
        <v>6853</v>
      </c>
      <c r="O1922" s="1" t="s">
        <v>10662</v>
      </c>
      <c r="P1922" t="s">
        <v>10663</v>
      </c>
      <c r="Q1922">
        <v>5.3E-3</v>
      </c>
      <c r="R1922" s="5">
        <f t="shared" si="29"/>
        <v>5.3000000000000001E-5</v>
      </c>
      <c r="T1922" s="1" t="s">
        <v>2484</v>
      </c>
      <c r="U1922" s="3">
        <v>11.8266320038635</v>
      </c>
      <c r="V1922" s="3">
        <v>12.009</v>
      </c>
      <c r="W1922" s="3" t="s">
        <v>206</v>
      </c>
      <c r="X1922" s="3"/>
    </row>
    <row r="1923" spans="14:24" x14ac:dyDescent="0.3">
      <c r="N1923" s="1" t="s">
        <v>6853</v>
      </c>
      <c r="O1923" s="1" t="s">
        <v>10664</v>
      </c>
      <c r="P1923" t="s">
        <v>10665</v>
      </c>
      <c r="Q1923">
        <v>5.3E-3</v>
      </c>
      <c r="R1923" s="5">
        <f t="shared" si="29"/>
        <v>5.3000000000000001E-5</v>
      </c>
      <c r="T1923" s="1" t="s">
        <v>2299</v>
      </c>
      <c r="U1923" s="3">
        <v>8.7675792311148193</v>
      </c>
      <c r="V1923" s="3">
        <v>-3.2160000000000002</v>
      </c>
      <c r="W1923" s="3" t="s">
        <v>206</v>
      </c>
      <c r="X1923" s="3"/>
    </row>
    <row r="1924" spans="14:24" x14ac:dyDescent="0.3">
      <c r="N1924" s="1" t="s">
        <v>6853</v>
      </c>
      <c r="O1924" s="1" t="s">
        <v>10666</v>
      </c>
      <c r="P1924" t="s">
        <v>10667</v>
      </c>
      <c r="Q1924">
        <v>5.3E-3</v>
      </c>
      <c r="R1924" s="5">
        <f t="shared" si="29"/>
        <v>5.3000000000000001E-5</v>
      </c>
      <c r="T1924" s="1" t="s">
        <v>2512</v>
      </c>
      <c r="U1924" s="3">
        <v>6.2722642918088702</v>
      </c>
      <c r="V1924" s="3">
        <v>-81.637</v>
      </c>
      <c r="W1924" s="3" t="s">
        <v>206</v>
      </c>
      <c r="X1924" s="3"/>
    </row>
    <row r="1925" spans="14:24" x14ac:dyDescent="0.3">
      <c r="N1925" s="1" t="s">
        <v>6853</v>
      </c>
      <c r="O1925" s="1" t="s">
        <v>10668</v>
      </c>
      <c r="P1925" t="s">
        <v>10669</v>
      </c>
      <c r="Q1925">
        <v>5.3E-3</v>
      </c>
      <c r="R1925" s="5">
        <f t="shared" si="29"/>
        <v>5.3000000000000001E-5</v>
      </c>
      <c r="T1925" s="1" t="s">
        <v>2438</v>
      </c>
      <c r="U1925" s="3">
        <v>7.0148520371896996</v>
      </c>
      <c r="V1925" s="3">
        <v>-3.3919999999999999</v>
      </c>
      <c r="W1925" s="3">
        <v>5.6</v>
      </c>
      <c r="X1925" s="3"/>
    </row>
    <row r="1926" spans="14:24" x14ac:dyDescent="0.3">
      <c r="N1926" s="1" t="s">
        <v>6853</v>
      </c>
      <c r="O1926" s="1" t="s">
        <v>10670</v>
      </c>
      <c r="P1926" t="s">
        <v>10671</v>
      </c>
      <c r="Q1926">
        <v>5.3E-3</v>
      </c>
      <c r="R1926" s="5">
        <f t="shared" si="29"/>
        <v>5.3000000000000001E-5</v>
      </c>
      <c r="T1926" s="1" t="s">
        <v>2474</v>
      </c>
      <c r="U1926" s="3">
        <v>5.3601835344751896</v>
      </c>
      <c r="V1926" s="3">
        <v>-3.6520000000000001</v>
      </c>
      <c r="W1926" s="3" t="s">
        <v>206</v>
      </c>
      <c r="X1926" s="3"/>
    </row>
    <row r="1927" spans="14:24" x14ac:dyDescent="0.3">
      <c r="N1927" s="1" t="s">
        <v>6853</v>
      </c>
      <c r="O1927" s="1" t="s">
        <v>10672</v>
      </c>
      <c r="P1927" t="s">
        <v>10673</v>
      </c>
      <c r="Q1927">
        <v>5.3E-3</v>
      </c>
      <c r="R1927" s="5">
        <f t="shared" si="29"/>
        <v>5.3000000000000001E-5</v>
      </c>
      <c r="T1927" s="1" t="s">
        <v>2344</v>
      </c>
      <c r="U1927" s="3">
        <v>3.84279913131313</v>
      </c>
      <c r="V1927" s="3">
        <v>0</v>
      </c>
      <c r="W1927" s="3" t="s">
        <v>206</v>
      </c>
      <c r="X1927" s="3"/>
    </row>
    <row r="1928" spans="14:24" x14ac:dyDescent="0.3">
      <c r="N1928" s="1" t="s">
        <v>6853</v>
      </c>
      <c r="O1928" s="1" t="s">
        <v>10674</v>
      </c>
      <c r="P1928" t="s">
        <v>10675</v>
      </c>
      <c r="Q1928">
        <v>5.3E-3</v>
      </c>
      <c r="R1928" s="5">
        <f t="shared" si="29"/>
        <v>5.3000000000000001E-5</v>
      </c>
      <c r="T1928" s="1" t="s">
        <v>2543</v>
      </c>
      <c r="U1928" s="3">
        <v>9.3987775522388102</v>
      </c>
      <c r="V1928" s="3">
        <v>8.1349999999999998</v>
      </c>
      <c r="W1928" s="3">
        <v>76.3</v>
      </c>
      <c r="X1928" s="3"/>
    </row>
    <row r="1929" spans="14:24" x14ac:dyDescent="0.3">
      <c r="N1929" s="1" t="s">
        <v>6853</v>
      </c>
      <c r="O1929" s="1" t="s">
        <v>10676</v>
      </c>
      <c r="P1929" t="s">
        <v>10677</v>
      </c>
      <c r="Q1929">
        <v>5.3E-3</v>
      </c>
      <c r="R1929" s="5">
        <f t="shared" ref="R1929:R1992" si="30">Q1929/100</f>
        <v>5.3000000000000001E-5</v>
      </c>
      <c r="T1929" s="1" t="s">
        <v>2346</v>
      </c>
      <c r="U1929" s="3">
        <v>4.8036513296442704</v>
      </c>
      <c r="V1929" s="3">
        <v>26.74</v>
      </c>
      <c r="W1929" s="3" t="s">
        <v>206</v>
      </c>
      <c r="X1929" s="3"/>
    </row>
    <row r="1930" spans="14:24" x14ac:dyDescent="0.3">
      <c r="N1930" s="1" t="s">
        <v>6853</v>
      </c>
      <c r="O1930" s="1" t="s">
        <v>10678</v>
      </c>
      <c r="P1930" t="s">
        <v>10679</v>
      </c>
      <c r="Q1930">
        <v>5.3E-3</v>
      </c>
      <c r="R1930" s="5">
        <f t="shared" si="30"/>
        <v>5.3000000000000001E-5</v>
      </c>
      <c r="T1930" s="1" t="s">
        <v>2445</v>
      </c>
      <c r="U1930" s="3">
        <v>9.0794818593157505</v>
      </c>
      <c r="V1930" s="3">
        <v>4.702</v>
      </c>
      <c r="W1930" s="3" t="s">
        <v>206</v>
      </c>
      <c r="X1930" s="3"/>
    </row>
    <row r="1931" spans="14:24" x14ac:dyDescent="0.3">
      <c r="N1931" s="1" t="s">
        <v>6853</v>
      </c>
      <c r="O1931" s="1" t="s">
        <v>10680</v>
      </c>
      <c r="P1931" t="s">
        <v>10681</v>
      </c>
      <c r="Q1931">
        <v>5.3E-3</v>
      </c>
      <c r="R1931" s="5">
        <f t="shared" si="30"/>
        <v>5.3000000000000001E-5</v>
      </c>
      <c r="T1931" s="1" t="s">
        <v>403</v>
      </c>
      <c r="U1931" s="3">
        <v>7.8789731611248497</v>
      </c>
      <c r="V1931" s="3">
        <v>4.9969999999999999</v>
      </c>
      <c r="W1931" s="3">
        <v>9.6999999999999993</v>
      </c>
      <c r="X1931" s="3"/>
    </row>
    <row r="1932" spans="14:24" x14ac:dyDescent="0.3">
      <c r="N1932" s="1" t="s">
        <v>6853</v>
      </c>
      <c r="O1932" s="1" t="s">
        <v>10682</v>
      </c>
      <c r="P1932" t="s">
        <v>10683</v>
      </c>
      <c r="Q1932">
        <v>5.3E-3</v>
      </c>
      <c r="R1932" s="5">
        <f t="shared" si="30"/>
        <v>5.3000000000000001E-5</v>
      </c>
      <c r="T1932" s="1" t="s">
        <v>2772</v>
      </c>
      <c r="U1932" s="3">
        <v>5.7701500777353303</v>
      </c>
      <c r="V1932" s="3">
        <v>-20.286000000000001</v>
      </c>
      <c r="W1932" s="3">
        <v>16.22</v>
      </c>
      <c r="X1932" s="3"/>
    </row>
    <row r="1933" spans="14:24" x14ac:dyDescent="0.3">
      <c r="N1933" s="1" t="s">
        <v>6853</v>
      </c>
      <c r="O1933" s="1" t="s">
        <v>10684</v>
      </c>
      <c r="P1933" t="s">
        <v>10685</v>
      </c>
      <c r="Q1933">
        <v>5.3E-3</v>
      </c>
      <c r="R1933" s="5">
        <f t="shared" si="30"/>
        <v>5.3000000000000001E-5</v>
      </c>
      <c r="T1933" s="1" t="s">
        <v>2403</v>
      </c>
      <c r="U1933" s="3">
        <v>14.650859071344501</v>
      </c>
      <c r="V1933" s="3">
        <v>0</v>
      </c>
      <c r="W1933" s="3" t="s">
        <v>206</v>
      </c>
      <c r="X1933" s="3"/>
    </row>
    <row r="1934" spans="14:24" x14ac:dyDescent="0.3">
      <c r="N1934" s="1" t="s">
        <v>6853</v>
      </c>
      <c r="O1934" s="1" t="s">
        <v>10686</v>
      </c>
      <c r="P1934" t="s">
        <v>10687</v>
      </c>
      <c r="Q1934">
        <v>5.3E-3</v>
      </c>
      <c r="R1934" s="5">
        <f t="shared" si="30"/>
        <v>5.3000000000000001E-5</v>
      </c>
      <c r="T1934" s="1" t="s">
        <v>2482</v>
      </c>
      <c r="U1934" s="3">
        <v>7.7992873982461797</v>
      </c>
      <c r="V1934" s="3">
        <v>12.224</v>
      </c>
      <c r="W1934" s="3" t="s">
        <v>206</v>
      </c>
      <c r="X1934" s="3"/>
    </row>
    <row r="1935" spans="14:24" x14ac:dyDescent="0.3">
      <c r="N1935" s="1" t="s">
        <v>6853</v>
      </c>
      <c r="O1935" s="1" t="s">
        <v>10688</v>
      </c>
      <c r="P1935" t="s">
        <v>10689</v>
      </c>
      <c r="Q1935">
        <v>5.1999999999999998E-3</v>
      </c>
      <c r="R1935" s="5">
        <f t="shared" si="30"/>
        <v>5.1999999999999997E-5</v>
      </c>
      <c r="T1935" s="1" t="s">
        <v>2312</v>
      </c>
      <c r="U1935" s="3">
        <v>7.3561464016414098</v>
      </c>
      <c r="V1935" s="3">
        <v>0</v>
      </c>
      <c r="W1935" s="3" t="s">
        <v>206</v>
      </c>
      <c r="X1935" s="3"/>
    </row>
    <row r="1936" spans="14:24" x14ac:dyDescent="0.3">
      <c r="N1936" s="1" t="s">
        <v>6853</v>
      </c>
      <c r="O1936" s="1" t="s">
        <v>10690</v>
      </c>
      <c r="P1936" t="s">
        <v>10691</v>
      </c>
      <c r="Q1936">
        <v>5.1999999999999998E-3</v>
      </c>
      <c r="R1936" s="5">
        <f t="shared" si="30"/>
        <v>5.1999999999999997E-5</v>
      </c>
      <c r="T1936" s="1" t="s">
        <v>2315</v>
      </c>
      <c r="U1936" s="3">
        <v>5.3587603601379401</v>
      </c>
      <c r="V1936" s="3">
        <v>15.269</v>
      </c>
      <c r="W1936" s="3" t="s">
        <v>206</v>
      </c>
      <c r="X1936" s="3"/>
    </row>
    <row r="1937" spans="14:24" x14ac:dyDescent="0.3">
      <c r="N1937" s="1" t="s">
        <v>6853</v>
      </c>
      <c r="O1937" s="1" t="s">
        <v>10692</v>
      </c>
      <c r="P1937" t="s">
        <v>10693</v>
      </c>
      <c r="Q1937">
        <v>5.1999999999999998E-3</v>
      </c>
      <c r="R1937" s="5">
        <f t="shared" si="30"/>
        <v>5.1999999999999997E-5</v>
      </c>
      <c r="T1937" s="1" t="s">
        <v>2518</v>
      </c>
      <c r="U1937" s="3">
        <v>6.687748954361</v>
      </c>
      <c r="V1937" s="3">
        <v>15.760999999999999</v>
      </c>
      <c r="W1937" s="3">
        <v>9.8000000000000007</v>
      </c>
      <c r="X1937" s="3"/>
    </row>
    <row r="1938" spans="14:24" x14ac:dyDescent="0.3">
      <c r="N1938" s="1" t="s">
        <v>6853</v>
      </c>
      <c r="O1938" s="1" t="s">
        <v>10694</v>
      </c>
      <c r="P1938" t="s">
        <v>10695</v>
      </c>
      <c r="Q1938">
        <v>5.1999999999999998E-3</v>
      </c>
      <c r="R1938" s="5">
        <f t="shared" si="30"/>
        <v>5.1999999999999997E-5</v>
      </c>
      <c r="T1938" s="1" t="s">
        <v>3469</v>
      </c>
      <c r="U1938" s="3">
        <v>5.3428450226593398</v>
      </c>
      <c r="V1938" s="3">
        <v>28.818999999999999</v>
      </c>
      <c r="W1938" s="3">
        <v>34.805669999999999</v>
      </c>
      <c r="X1938" s="3"/>
    </row>
    <row r="1939" spans="14:24" x14ac:dyDescent="0.3">
      <c r="N1939" s="1" t="s">
        <v>6853</v>
      </c>
      <c r="O1939" s="1" t="s">
        <v>10696</v>
      </c>
      <c r="P1939" t="s">
        <v>10697</v>
      </c>
      <c r="Q1939">
        <v>5.1999999999999998E-3</v>
      </c>
      <c r="R1939" s="5">
        <f t="shared" si="30"/>
        <v>5.1999999999999997E-5</v>
      </c>
      <c r="T1939" s="1" t="s">
        <v>2264</v>
      </c>
      <c r="U1939" s="3">
        <v>6.8532770660361804</v>
      </c>
      <c r="V1939" s="3">
        <v>73.105999999999995</v>
      </c>
      <c r="W1939" s="3" t="s">
        <v>206</v>
      </c>
      <c r="X1939" s="3"/>
    </row>
    <row r="1940" spans="14:24" x14ac:dyDescent="0.3">
      <c r="N1940" s="1" t="s">
        <v>6853</v>
      </c>
      <c r="O1940" s="1" t="s">
        <v>7787</v>
      </c>
      <c r="P1940" t="s">
        <v>10698</v>
      </c>
      <c r="Q1940">
        <v>5.1999999999999998E-3</v>
      </c>
      <c r="R1940" s="5">
        <f t="shared" si="30"/>
        <v>5.1999999999999997E-5</v>
      </c>
      <c r="T1940" s="1" t="s">
        <v>206</v>
      </c>
      <c r="U1940" s="3" t="s">
        <v>249</v>
      </c>
      <c r="V1940" s="3" t="s">
        <v>1029</v>
      </c>
      <c r="W1940" s="3" t="s">
        <v>278</v>
      </c>
      <c r="X1940" s="3"/>
    </row>
    <row r="1941" spans="14:24" x14ac:dyDescent="0.3">
      <c r="N1941" s="1" t="s">
        <v>6853</v>
      </c>
      <c r="O1941" s="1" t="s">
        <v>10699</v>
      </c>
      <c r="P1941" t="s">
        <v>10700</v>
      </c>
      <c r="Q1941">
        <v>5.1999999999999998E-3</v>
      </c>
      <c r="R1941" s="5">
        <f t="shared" si="30"/>
        <v>5.1999999999999997E-5</v>
      </c>
      <c r="T1941" s="1" t="s">
        <v>2324</v>
      </c>
      <c r="U1941" s="3">
        <v>10.960687949588401</v>
      </c>
      <c r="V1941" s="3">
        <v>22.266999999999999</v>
      </c>
      <c r="W1941" s="3">
        <v>32.6</v>
      </c>
      <c r="X1941" s="3"/>
    </row>
    <row r="1942" spans="14:24" x14ac:dyDescent="0.3">
      <c r="N1942" s="1" t="s">
        <v>6853</v>
      </c>
      <c r="O1942" s="1" t="s">
        <v>7787</v>
      </c>
      <c r="P1942" t="s">
        <v>10701</v>
      </c>
      <c r="Q1942">
        <v>5.1999999999999998E-3</v>
      </c>
      <c r="R1942" s="5">
        <f t="shared" si="30"/>
        <v>5.1999999999999997E-5</v>
      </c>
      <c r="T1942" s="1" t="s">
        <v>206</v>
      </c>
      <c r="U1942" s="3" t="s">
        <v>249</v>
      </c>
      <c r="V1942" s="3" t="s">
        <v>1029</v>
      </c>
      <c r="W1942" s="3" t="s">
        <v>278</v>
      </c>
      <c r="X1942" s="3"/>
    </row>
    <row r="1943" spans="14:24" x14ac:dyDescent="0.3">
      <c r="N1943" s="1" t="s">
        <v>6853</v>
      </c>
      <c r="O1943" s="1" t="s">
        <v>10702</v>
      </c>
      <c r="P1943" t="s">
        <v>10703</v>
      </c>
      <c r="Q1943">
        <v>5.1999999999999998E-3</v>
      </c>
      <c r="R1943" s="5">
        <f t="shared" si="30"/>
        <v>5.1999999999999997E-5</v>
      </c>
      <c r="T1943" s="1" t="s">
        <v>2338</v>
      </c>
      <c r="U1943" s="3">
        <v>7.1160769801448298</v>
      </c>
      <c r="V1943" s="3">
        <v>11.981999999999999</v>
      </c>
      <c r="W1943" s="3">
        <v>11.378500000000001</v>
      </c>
      <c r="X1943" s="3"/>
    </row>
    <row r="1944" spans="14:24" x14ac:dyDescent="0.3">
      <c r="N1944" s="1" t="s">
        <v>6853</v>
      </c>
      <c r="O1944" s="1" t="s">
        <v>10704</v>
      </c>
      <c r="P1944" t="s">
        <v>10705</v>
      </c>
      <c r="Q1944">
        <v>5.1999999999999998E-3</v>
      </c>
      <c r="R1944" s="5">
        <f t="shared" si="30"/>
        <v>5.1999999999999997E-5</v>
      </c>
      <c r="T1944" s="1" t="s">
        <v>2797</v>
      </c>
      <c r="U1944" s="3">
        <v>8.7831730022900896</v>
      </c>
      <c r="V1944" s="3">
        <v>10.694000000000001</v>
      </c>
      <c r="W1944" s="3">
        <v>20.494</v>
      </c>
      <c r="X1944" s="3"/>
    </row>
    <row r="1945" spans="14:24" x14ac:dyDescent="0.3">
      <c r="N1945" s="1" t="s">
        <v>6853</v>
      </c>
      <c r="O1945" s="1" t="s">
        <v>10706</v>
      </c>
      <c r="P1945" t="s">
        <v>10707</v>
      </c>
      <c r="Q1945">
        <v>5.1999999999999998E-3</v>
      </c>
      <c r="R1945" s="5">
        <f t="shared" si="30"/>
        <v>5.1999999999999997E-5</v>
      </c>
      <c r="T1945" s="1" t="s">
        <v>2194</v>
      </c>
      <c r="U1945" s="3">
        <v>4.4960715350779301</v>
      </c>
      <c r="V1945" s="3">
        <v>-3.8809999999999998</v>
      </c>
      <c r="W1945" s="3">
        <v>-22.673500000000001</v>
      </c>
      <c r="X1945" s="3"/>
    </row>
    <row r="1946" spans="14:24" x14ac:dyDescent="0.3">
      <c r="N1946" s="1" t="s">
        <v>6853</v>
      </c>
      <c r="O1946" s="1" t="s">
        <v>10708</v>
      </c>
      <c r="P1946" t="s">
        <v>10709</v>
      </c>
      <c r="Q1946">
        <v>5.1999999999999998E-3</v>
      </c>
      <c r="R1946" s="5">
        <f t="shared" si="30"/>
        <v>5.1999999999999997E-5</v>
      </c>
      <c r="T1946" s="1" t="s">
        <v>2798</v>
      </c>
      <c r="U1946" s="3">
        <v>9.5580889670963405</v>
      </c>
      <c r="V1946" s="3">
        <v>4.7389999999999999</v>
      </c>
      <c r="W1946" s="3" t="s">
        <v>206</v>
      </c>
      <c r="X1946" s="3"/>
    </row>
    <row r="1947" spans="14:24" x14ac:dyDescent="0.3">
      <c r="N1947" s="1" t="s">
        <v>6853</v>
      </c>
      <c r="O1947" s="1" t="s">
        <v>10710</v>
      </c>
      <c r="P1947" t="s">
        <v>10711</v>
      </c>
      <c r="Q1947">
        <v>5.1999999999999998E-3</v>
      </c>
      <c r="R1947" s="5">
        <f t="shared" si="30"/>
        <v>5.1999999999999997E-5</v>
      </c>
      <c r="T1947" s="1" t="s">
        <v>2811</v>
      </c>
      <c r="U1947" s="3">
        <v>6.1107301844341002</v>
      </c>
      <c r="V1947" s="3">
        <v>18.013000000000002</v>
      </c>
      <c r="W1947" s="3">
        <v>140</v>
      </c>
      <c r="X1947" s="3"/>
    </row>
    <row r="1948" spans="14:24" x14ac:dyDescent="0.3">
      <c r="N1948" s="1" t="s">
        <v>6853</v>
      </c>
      <c r="O1948" s="1" t="s">
        <v>10712</v>
      </c>
      <c r="P1948" t="s">
        <v>10713</v>
      </c>
      <c r="Q1948">
        <v>5.1000000000000004E-3</v>
      </c>
      <c r="R1948" s="5">
        <f t="shared" si="30"/>
        <v>5.1000000000000006E-5</v>
      </c>
      <c r="T1948" s="1" t="s">
        <v>2303</v>
      </c>
      <c r="U1948" s="3">
        <v>6.2624391507842603</v>
      </c>
      <c r="V1948" s="3">
        <v>-3.38</v>
      </c>
      <c r="W1948" s="3" t="s">
        <v>206</v>
      </c>
      <c r="X1948" s="3"/>
    </row>
    <row r="1949" spans="14:24" x14ac:dyDescent="0.3">
      <c r="N1949" s="1" t="s">
        <v>6853</v>
      </c>
      <c r="O1949" s="1" t="s">
        <v>10714</v>
      </c>
      <c r="P1949" t="s">
        <v>10715</v>
      </c>
      <c r="Q1949">
        <v>5.1000000000000004E-3</v>
      </c>
      <c r="R1949" s="5">
        <f t="shared" si="30"/>
        <v>5.1000000000000006E-5</v>
      </c>
      <c r="T1949" s="1" t="s">
        <v>461</v>
      </c>
      <c r="U1949" s="3">
        <v>6.2162189499800196</v>
      </c>
      <c r="V1949" s="3">
        <v>-3.55</v>
      </c>
      <c r="W1949" s="3">
        <v>19.149999999999999</v>
      </c>
      <c r="X1949" s="3"/>
    </row>
    <row r="1950" spans="14:24" x14ac:dyDescent="0.3">
      <c r="N1950" s="1" t="s">
        <v>6853</v>
      </c>
      <c r="O1950" s="1" t="s">
        <v>10716</v>
      </c>
      <c r="P1950" t="s">
        <v>10717</v>
      </c>
      <c r="Q1950">
        <v>5.1000000000000004E-3</v>
      </c>
      <c r="R1950" s="5">
        <f t="shared" si="30"/>
        <v>5.1000000000000006E-5</v>
      </c>
      <c r="T1950" s="1" t="s">
        <v>2529</v>
      </c>
      <c r="U1950" s="3">
        <v>23.401881907029299</v>
      </c>
      <c r="V1950" s="3">
        <v>14.246</v>
      </c>
      <c r="W1950" s="3" t="s">
        <v>206</v>
      </c>
      <c r="X1950" s="3"/>
    </row>
    <row r="1951" spans="14:24" x14ac:dyDescent="0.3">
      <c r="N1951" s="1" t="s">
        <v>6853</v>
      </c>
      <c r="O1951" s="1" t="s">
        <v>10718</v>
      </c>
      <c r="P1951" t="s">
        <v>10719</v>
      </c>
      <c r="Q1951">
        <v>5.1000000000000004E-3</v>
      </c>
      <c r="R1951" s="5">
        <f t="shared" si="30"/>
        <v>5.1000000000000006E-5</v>
      </c>
      <c r="T1951" s="1" t="s">
        <v>2618</v>
      </c>
      <c r="U1951" s="3">
        <v>3.82293080054274</v>
      </c>
      <c r="V1951" s="3">
        <v>19.506</v>
      </c>
      <c r="W1951" s="3" t="s">
        <v>206</v>
      </c>
      <c r="X1951" s="3"/>
    </row>
    <row r="1952" spans="14:24" x14ac:dyDescent="0.3">
      <c r="N1952" s="1" t="s">
        <v>6853</v>
      </c>
      <c r="O1952" s="1" t="s">
        <v>10720</v>
      </c>
      <c r="P1952" t="s">
        <v>10721</v>
      </c>
      <c r="Q1952">
        <v>5.1000000000000004E-3</v>
      </c>
      <c r="R1952" s="5">
        <f t="shared" si="30"/>
        <v>5.1000000000000006E-5</v>
      </c>
      <c r="T1952" s="1" t="s">
        <v>2142</v>
      </c>
      <c r="U1952" s="3">
        <v>13.071301764077001</v>
      </c>
      <c r="V1952" s="3">
        <v>-5.2050000000000001</v>
      </c>
      <c r="W1952" s="3" t="s">
        <v>206</v>
      </c>
      <c r="X1952" s="3"/>
    </row>
    <row r="1953" spans="14:24" x14ac:dyDescent="0.3">
      <c r="N1953" s="1" t="s">
        <v>6853</v>
      </c>
      <c r="O1953" s="1" t="s">
        <v>10722</v>
      </c>
      <c r="P1953" t="s">
        <v>10723</v>
      </c>
      <c r="Q1953">
        <v>5.1000000000000004E-3</v>
      </c>
      <c r="R1953" s="5">
        <f t="shared" si="30"/>
        <v>5.1000000000000006E-5</v>
      </c>
      <c r="T1953" s="1" t="s">
        <v>2805</v>
      </c>
      <c r="U1953" s="3">
        <v>3.2266328964343698</v>
      </c>
      <c r="V1953" s="3">
        <v>8.0000000000000002E-3</v>
      </c>
      <c r="W1953" s="3" t="s">
        <v>206</v>
      </c>
      <c r="X1953" s="3"/>
    </row>
    <row r="1954" spans="14:24" x14ac:dyDescent="0.3">
      <c r="N1954" s="1" t="s">
        <v>6853</v>
      </c>
      <c r="O1954" s="1" t="s">
        <v>10724</v>
      </c>
      <c r="P1954" t="s">
        <v>10725</v>
      </c>
      <c r="Q1954">
        <v>5.0000000000000001E-3</v>
      </c>
      <c r="R1954" s="5">
        <f t="shared" si="30"/>
        <v>5.0000000000000002E-5</v>
      </c>
      <c r="T1954" s="1" t="s">
        <v>2366</v>
      </c>
      <c r="U1954" s="3">
        <v>5.2111494165729502</v>
      </c>
      <c r="V1954" s="3">
        <v>4.6349999999999998</v>
      </c>
      <c r="W1954" s="3">
        <v>6.4450000000000003</v>
      </c>
      <c r="X1954" s="3"/>
    </row>
    <row r="1955" spans="14:24" x14ac:dyDescent="0.3">
      <c r="N1955" s="1" t="s">
        <v>6853</v>
      </c>
      <c r="O1955" s="1" t="s">
        <v>10727</v>
      </c>
      <c r="P1955" t="s">
        <v>8992</v>
      </c>
      <c r="Q1955">
        <v>5.0000000000000001E-3</v>
      </c>
      <c r="R1955" s="5">
        <f t="shared" si="30"/>
        <v>5.0000000000000002E-5</v>
      </c>
      <c r="T1955" s="1" t="s">
        <v>10726</v>
      </c>
      <c r="U1955" s="3">
        <v>47.753308759050398</v>
      </c>
      <c r="V1955" s="3">
        <v>-14.685</v>
      </c>
      <c r="W1955" s="3">
        <v>11.593500000000001</v>
      </c>
      <c r="X1955" s="3"/>
    </row>
    <row r="1956" spans="14:24" x14ac:dyDescent="0.3">
      <c r="N1956" s="1" t="s">
        <v>6853</v>
      </c>
      <c r="O1956" s="1" t="s">
        <v>10728</v>
      </c>
      <c r="P1956" t="s">
        <v>10729</v>
      </c>
      <c r="Q1956">
        <v>5.0000000000000001E-3</v>
      </c>
      <c r="R1956" s="5">
        <f t="shared" si="30"/>
        <v>5.0000000000000002E-5</v>
      </c>
      <c r="T1956" s="1" t="s">
        <v>2510</v>
      </c>
      <c r="U1956" s="3">
        <v>11.8062129735317</v>
      </c>
      <c r="V1956" s="3">
        <v>153.22399999999999</v>
      </c>
      <c r="W1956" s="3" t="s">
        <v>206</v>
      </c>
      <c r="X1956" s="3"/>
    </row>
    <row r="1957" spans="14:24" x14ac:dyDescent="0.3">
      <c r="N1957" s="1" t="s">
        <v>6853</v>
      </c>
      <c r="O1957" s="1" t="s">
        <v>10730</v>
      </c>
      <c r="P1957" t="s">
        <v>10731</v>
      </c>
      <c r="Q1957">
        <v>5.0000000000000001E-3</v>
      </c>
      <c r="R1957" s="5">
        <f t="shared" si="30"/>
        <v>5.0000000000000002E-5</v>
      </c>
      <c r="T1957" s="1" t="s">
        <v>783</v>
      </c>
      <c r="U1957" s="3">
        <v>8.7118534400721597</v>
      </c>
      <c r="V1957" s="3">
        <v>6.7469999999999999</v>
      </c>
      <c r="W1957" s="3" t="s">
        <v>206</v>
      </c>
      <c r="X1957" s="3"/>
    </row>
    <row r="1958" spans="14:24" x14ac:dyDescent="0.3">
      <c r="N1958" s="1" t="s">
        <v>6853</v>
      </c>
      <c r="O1958" s="1" t="s">
        <v>10732</v>
      </c>
      <c r="P1958" t="s">
        <v>10733</v>
      </c>
      <c r="Q1958">
        <v>5.0000000000000001E-3</v>
      </c>
      <c r="R1958" s="5">
        <f t="shared" si="30"/>
        <v>5.0000000000000002E-5</v>
      </c>
      <c r="T1958" s="1" t="s">
        <v>2799</v>
      </c>
      <c r="U1958" s="3">
        <v>25.3191656829</v>
      </c>
      <c r="V1958" s="3">
        <v>0</v>
      </c>
      <c r="W1958" s="3">
        <v>11.9</v>
      </c>
      <c r="X1958" s="3"/>
    </row>
    <row r="1959" spans="14:24" x14ac:dyDescent="0.3">
      <c r="N1959" s="1" t="s">
        <v>6853</v>
      </c>
      <c r="O1959" s="1" t="s">
        <v>10734</v>
      </c>
      <c r="P1959" t="s">
        <v>10735</v>
      </c>
      <c r="Q1959">
        <v>5.0000000000000001E-3</v>
      </c>
      <c r="R1959" s="5">
        <f t="shared" si="30"/>
        <v>5.0000000000000002E-5</v>
      </c>
      <c r="T1959" s="1" t="s">
        <v>2293</v>
      </c>
      <c r="U1959" s="3">
        <v>5.9150632366952296</v>
      </c>
      <c r="V1959" s="3">
        <v>-41.66</v>
      </c>
      <c r="W1959" s="3">
        <v>1.6</v>
      </c>
      <c r="X1959" s="3"/>
    </row>
    <row r="1960" spans="14:24" x14ac:dyDescent="0.3">
      <c r="N1960" s="1" t="s">
        <v>6853</v>
      </c>
      <c r="O1960" s="1" t="s">
        <v>10736</v>
      </c>
      <c r="P1960" t="s">
        <v>10737</v>
      </c>
      <c r="Q1960">
        <v>5.0000000000000001E-3</v>
      </c>
      <c r="R1960" s="5">
        <f t="shared" si="30"/>
        <v>5.0000000000000002E-5</v>
      </c>
      <c r="T1960" s="1" t="s">
        <v>2294</v>
      </c>
      <c r="U1960" s="3">
        <v>5.8744198138438204</v>
      </c>
      <c r="V1960" s="3">
        <v>23.504999999999999</v>
      </c>
      <c r="W1960" s="3">
        <v>3.95</v>
      </c>
      <c r="X1960" s="3"/>
    </row>
    <row r="1961" spans="14:24" x14ac:dyDescent="0.3">
      <c r="N1961" s="1" t="s">
        <v>6853</v>
      </c>
      <c r="O1961" s="1" t="s">
        <v>10738</v>
      </c>
      <c r="P1961" t="s">
        <v>10739</v>
      </c>
      <c r="Q1961">
        <v>5.0000000000000001E-3</v>
      </c>
      <c r="R1961" s="5">
        <f t="shared" si="30"/>
        <v>5.0000000000000002E-5</v>
      </c>
      <c r="T1961" s="1" t="s">
        <v>902</v>
      </c>
      <c r="U1961" s="3">
        <v>4.96708140629294</v>
      </c>
      <c r="V1961" s="3">
        <v>-25.466999999999999</v>
      </c>
      <c r="W1961" s="3" t="s">
        <v>206</v>
      </c>
      <c r="X1961" s="3"/>
    </row>
    <row r="1962" spans="14:24" x14ac:dyDescent="0.3">
      <c r="N1962" s="1" t="s">
        <v>6853</v>
      </c>
      <c r="O1962" s="1" t="s">
        <v>10740</v>
      </c>
      <c r="P1962" t="s">
        <v>10741</v>
      </c>
      <c r="Q1962">
        <v>5.0000000000000001E-3</v>
      </c>
      <c r="R1962" s="5">
        <f t="shared" si="30"/>
        <v>5.0000000000000002E-5</v>
      </c>
      <c r="T1962" s="1" t="s">
        <v>392</v>
      </c>
      <c r="U1962" s="3">
        <v>7.8638672435660997</v>
      </c>
      <c r="V1962" s="3">
        <v>39.167999999999999</v>
      </c>
      <c r="W1962" s="3" t="s">
        <v>206</v>
      </c>
      <c r="X1962" s="3"/>
    </row>
    <row r="1963" spans="14:24" x14ac:dyDescent="0.3">
      <c r="N1963" s="1" t="s">
        <v>6853</v>
      </c>
      <c r="O1963" s="1" t="s">
        <v>10742</v>
      </c>
      <c r="P1963" t="s">
        <v>10743</v>
      </c>
      <c r="Q1963">
        <v>5.0000000000000001E-3</v>
      </c>
      <c r="R1963" s="5">
        <f t="shared" si="30"/>
        <v>5.0000000000000002E-5</v>
      </c>
      <c r="T1963" s="1" t="s">
        <v>2420</v>
      </c>
      <c r="U1963" s="3">
        <v>8.7435132404852105</v>
      </c>
      <c r="V1963" s="3">
        <v>-18.593</v>
      </c>
      <c r="W1963" s="3">
        <v>58</v>
      </c>
      <c r="X1963" s="3"/>
    </row>
    <row r="1964" spans="14:24" x14ac:dyDescent="0.3">
      <c r="N1964" s="1" t="s">
        <v>6853</v>
      </c>
      <c r="O1964" s="1" t="s">
        <v>10744</v>
      </c>
      <c r="P1964" t="s">
        <v>10745</v>
      </c>
      <c r="Q1964">
        <v>5.0000000000000001E-3</v>
      </c>
      <c r="R1964" s="5">
        <f t="shared" si="30"/>
        <v>5.0000000000000002E-5</v>
      </c>
      <c r="T1964" s="1" t="s">
        <v>2345</v>
      </c>
      <c r="U1964" s="3">
        <v>11.7565233460908</v>
      </c>
      <c r="V1964" s="3">
        <v>10.226000000000001</v>
      </c>
      <c r="W1964" s="3" t="s">
        <v>206</v>
      </c>
      <c r="X1964" s="3"/>
    </row>
    <row r="1965" spans="14:24" x14ac:dyDescent="0.3">
      <c r="N1965" s="1" t="s">
        <v>6853</v>
      </c>
      <c r="O1965" s="1" t="s">
        <v>10746</v>
      </c>
      <c r="P1965" t="s">
        <v>10747</v>
      </c>
      <c r="Q1965">
        <v>5.0000000000000001E-3</v>
      </c>
      <c r="R1965" s="5">
        <f t="shared" si="30"/>
        <v>5.0000000000000002E-5</v>
      </c>
      <c r="T1965" s="1" t="s">
        <v>2536</v>
      </c>
      <c r="U1965" s="3">
        <v>5.7038249459001999</v>
      </c>
      <c r="V1965" s="3">
        <v>-8.6989999999999998</v>
      </c>
      <c r="W1965" s="3" t="s">
        <v>206</v>
      </c>
      <c r="X1965" s="3"/>
    </row>
    <row r="1966" spans="14:24" x14ac:dyDescent="0.3">
      <c r="N1966" s="1" t="s">
        <v>6853</v>
      </c>
      <c r="O1966" s="1" t="s">
        <v>10748</v>
      </c>
      <c r="P1966" t="s">
        <v>10749</v>
      </c>
      <c r="Q1966">
        <v>5.0000000000000001E-3</v>
      </c>
      <c r="R1966" s="5">
        <f t="shared" si="30"/>
        <v>5.0000000000000002E-5</v>
      </c>
      <c r="T1966" s="1" t="s">
        <v>2013</v>
      </c>
      <c r="U1966" s="3">
        <v>12.088561793016201</v>
      </c>
      <c r="V1966" s="3">
        <v>9.2889999999999997</v>
      </c>
      <c r="W1966" s="3">
        <v>1.627</v>
      </c>
      <c r="X1966" s="3"/>
    </row>
    <row r="1967" spans="14:24" x14ac:dyDescent="0.3">
      <c r="N1967" s="1" t="s">
        <v>6853</v>
      </c>
      <c r="O1967" s="1" t="s">
        <v>10750</v>
      </c>
      <c r="P1967" t="s">
        <v>10751</v>
      </c>
      <c r="Q1967">
        <v>4.8999999999999998E-3</v>
      </c>
      <c r="R1967" s="5">
        <f t="shared" si="30"/>
        <v>4.8999999999999998E-5</v>
      </c>
      <c r="T1967" s="1" t="s">
        <v>2462</v>
      </c>
      <c r="U1967" s="3">
        <v>7.8394899882581797</v>
      </c>
      <c r="V1967" s="3">
        <v>6.1550000000000002</v>
      </c>
      <c r="W1967" s="3" t="s">
        <v>206</v>
      </c>
      <c r="X1967" s="3"/>
    </row>
    <row r="1968" spans="14:24" x14ac:dyDescent="0.3">
      <c r="N1968" s="1" t="s">
        <v>6853</v>
      </c>
      <c r="O1968" s="1" t="s">
        <v>10752</v>
      </c>
      <c r="P1968" t="s">
        <v>10753</v>
      </c>
      <c r="Q1968">
        <v>4.8999999999999998E-3</v>
      </c>
      <c r="R1968" s="5">
        <f t="shared" si="30"/>
        <v>4.8999999999999998E-5</v>
      </c>
      <c r="T1968" s="1" t="s">
        <v>840</v>
      </c>
      <c r="U1968" s="3">
        <v>14.458262802044</v>
      </c>
      <c r="V1968" s="3">
        <v>-19.542000000000002</v>
      </c>
      <c r="W1968" s="3" t="s">
        <v>206</v>
      </c>
      <c r="X1968" s="3"/>
    </row>
    <row r="1969" spans="14:24" x14ac:dyDescent="0.3">
      <c r="N1969" s="1" t="s">
        <v>6853</v>
      </c>
      <c r="O1969" s="1" t="s">
        <v>10754</v>
      </c>
      <c r="P1969" t="s">
        <v>10755</v>
      </c>
      <c r="Q1969">
        <v>4.8999999999999998E-3</v>
      </c>
      <c r="R1969" s="5">
        <f t="shared" si="30"/>
        <v>4.8999999999999998E-5</v>
      </c>
      <c r="T1969" s="1" t="s">
        <v>2289</v>
      </c>
      <c r="U1969" s="3">
        <v>6.3508643241106704</v>
      </c>
      <c r="V1969" s="3">
        <v>18.318999999999999</v>
      </c>
      <c r="W1969" s="3">
        <v>-7.9</v>
      </c>
      <c r="X1969" s="3"/>
    </row>
    <row r="1970" spans="14:24" x14ac:dyDescent="0.3">
      <c r="N1970" s="1" t="s">
        <v>6853</v>
      </c>
      <c r="O1970" s="1" t="s">
        <v>10756</v>
      </c>
      <c r="P1970" t="s">
        <v>10757</v>
      </c>
      <c r="Q1970">
        <v>4.8999999999999998E-3</v>
      </c>
      <c r="R1970" s="5">
        <f t="shared" si="30"/>
        <v>4.8999999999999998E-5</v>
      </c>
      <c r="T1970" s="1" t="s">
        <v>3489</v>
      </c>
      <c r="U1970" s="3">
        <v>12.4045471821983</v>
      </c>
      <c r="V1970" s="3">
        <v>2.488</v>
      </c>
      <c r="W1970" s="3">
        <v>4.2023299999999999</v>
      </c>
      <c r="X1970" s="3"/>
    </row>
    <row r="1971" spans="14:24" x14ac:dyDescent="0.3">
      <c r="N1971" s="1" t="s">
        <v>6853</v>
      </c>
      <c r="O1971" s="1" t="s">
        <v>10758</v>
      </c>
      <c r="P1971" t="s">
        <v>10759</v>
      </c>
      <c r="Q1971">
        <v>4.8999999999999998E-3</v>
      </c>
      <c r="R1971" s="5">
        <f t="shared" si="30"/>
        <v>4.8999999999999998E-5</v>
      </c>
      <c r="T1971" s="1" t="s">
        <v>679</v>
      </c>
      <c r="U1971" s="3">
        <v>5.6981771261449898</v>
      </c>
      <c r="V1971" s="3">
        <v>0</v>
      </c>
      <c r="W1971" s="3" t="s">
        <v>206</v>
      </c>
      <c r="X1971" s="3"/>
    </row>
    <row r="1972" spans="14:24" x14ac:dyDescent="0.3">
      <c r="N1972" s="1" t="s">
        <v>6853</v>
      </c>
      <c r="O1972" s="1" t="s">
        <v>10761</v>
      </c>
      <c r="P1972" t="s">
        <v>9397</v>
      </c>
      <c r="Q1972">
        <v>4.8999999999999998E-3</v>
      </c>
      <c r="R1972" s="5">
        <f t="shared" si="30"/>
        <v>4.8999999999999998E-5</v>
      </c>
      <c r="T1972" s="1" t="s">
        <v>10760</v>
      </c>
      <c r="U1972" s="3">
        <v>50.342728715559502</v>
      </c>
      <c r="V1972" s="3">
        <v>6.782</v>
      </c>
      <c r="W1972" s="3">
        <v>6.327</v>
      </c>
      <c r="X1972" s="3"/>
    </row>
    <row r="1973" spans="14:24" x14ac:dyDescent="0.3">
      <c r="N1973" s="1" t="s">
        <v>6853</v>
      </c>
      <c r="O1973" s="1" t="s">
        <v>10762</v>
      </c>
      <c r="P1973" t="s">
        <v>10763</v>
      </c>
      <c r="Q1973">
        <v>4.8999999999999998E-3</v>
      </c>
      <c r="R1973" s="5">
        <f t="shared" si="30"/>
        <v>4.8999999999999998E-5</v>
      </c>
      <c r="T1973" s="1" t="s">
        <v>2808</v>
      </c>
      <c r="U1973" s="3">
        <v>7.1576215592921901</v>
      </c>
      <c r="V1973" s="3">
        <v>24.925999999999998</v>
      </c>
      <c r="W1973" s="3">
        <v>25.087</v>
      </c>
      <c r="X1973" s="3"/>
    </row>
    <row r="1974" spans="14:24" x14ac:dyDescent="0.3">
      <c r="N1974" s="1" t="s">
        <v>6853</v>
      </c>
      <c r="O1974" s="1" t="s">
        <v>10764</v>
      </c>
      <c r="P1974" t="s">
        <v>10765</v>
      </c>
      <c r="Q1974">
        <v>4.8999999999999998E-3</v>
      </c>
      <c r="R1974" s="5">
        <f t="shared" si="30"/>
        <v>4.8999999999999998E-5</v>
      </c>
      <c r="T1974" s="1" t="s">
        <v>2159</v>
      </c>
      <c r="U1974" s="3">
        <v>5.8117982791266503</v>
      </c>
      <c r="V1974" s="3">
        <v>3.2869999999999999</v>
      </c>
      <c r="W1974" s="3">
        <v>-5.8</v>
      </c>
      <c r="X1974" s="3"/>
    </row>
    <row r="1975" spans="14:24" x14ac:dyDescent="0.3">
      <c r="N1975" s="1" t="s">
        <v>6853</v>
      </c>
      <c r="O1975" s="1" t="s">
        <v>10766</v>
      </c>
      <c r="P1975" t="s">
        <v>10767</v>
      </c>
      <c r="Q1975">
        <v>4.8999999999999998E-3</v>
      </c>
      <c r="R1975" s="5">
        <f t="shared" si="30"/>
        <v>4.8999999999999998E-5</v>
      </c>
      <c r="T1975" s="1" t="s">
        <v>2383</v>
      </c>
      <c r="U1975" s="3">
        <v>4.1360735100043904</v>
      </c>
      <c r="V1975" s="3">
        <v>-6.1360000000000001</v>
      </c>
      <c r="W1975" s="3">
        <v>6.8</v>
      </c>
      <c r="X1975" s="3"/>
    </row>
    <row r="1976" spans="14:24" x14ac:dyDescent="0.3">
      <c r="N1976" s="1" t="s">
        <v>6853</v>
      </c>
      <c r="O1976" s="1" t="s">
        <v>10768</v>
      </c>
      <c r="P1976" t="s">
        <v>10769</v>
      </c>
      <c r="Q1976">
        <v>4.8999999999999998E-3</v>
      </c>
      <c r="R1976" s="5">
        <f t="shared" si="30"/>
        <v>4.8999999999999998E-5</v>
      </c>
      <c r="T1976" s="1" t="s">
        <v>2766</v>
      </c>
      <c r="U1976" s="3">
        <v>5.4836672030850702</v>
      </c>
      <c r="V1976" s="3">
        <v>8.1880000000000006</v>
      </c>
      <c r="W1976" s="3">
        <v>9.4350000000000005</v>
      </c>
      <c r="X1976" s="3"/>
    </row>
    <row r="1977" spans="14:24" x14ac:dyDescent="0.3">
      <c r="N1977" s="1" t="s">
        <v>6853</v>
      </c>
      <c r="O1977" s="1" t="s">
        <v>10770</v>
      </c>
      <c r="P1977" t="s">
        <v>10771</v>
      </c>
      <c r="Q1977">
        <v>4.8999999999999998E-3</v>
      </c>
      <c r="R1977" s="5">
        <f t="shared" si="30"/>
        <v>4.8999999999999998E-5</v>
      </c>
      <c r="T1977" s="1" t="s">
        <v>2391</v>
      </c>
      <c r="U1977" s="3">
        <v>3.8600147507246398</v>
      </c>
      <c r="V1977" s="3">
        <v>12.491</v>
      </c>
      <c r="W1977" s="3">
        <v>16.072500000000002</v>
      </c>
      <c r="X1977" s="3"/>
    </row>
    <row r="1978" spans="14:24" x14ac:dyDescent="0.3">
      <c r="N1978" s="1" t="s">
        <v>6853</v>
      </c>
      <c r="O1978" s="1" t="s">
        <v>10772</v>
      </c>
      <c r="P1978" t="s">
        <v>10773</v>
      </c>
      <c r="Q1978">
        <v>4.8999999999999998E-3</v>
      </c>
      <c r="R1978" s="5">
        <f t="shared" si="30"/>
        <v>4.8999999999999998E-5</v>
      </c>
      <c r="T1978" s="1" t="s">
        <v>2487</v>
      </c>
      <c r="U1978" s="3">
        <v>6.0285438573913002</v>
      </c>
      <c r="V1978" s="3">
        <v>10.18</v>
      </c>
      <c r="W1978" s="3">
        <v>6.1059999999999999</v>
      </c>
      <c r="X1978" s="3"/>
    </row>
    <row r="1979" spans="14:24" x14ac:dyDescent="0.3">
      <c r="N1979" s="1" t="s">
        <v>6853</v>
      </c>
      <c r="O1979" s="1" t="s">
        <v>10774</v>
      </c>
      <c r="P1979" t="s">
        <v>10775</v>
      </c>
      <c r="Q1979">
        <v>4.8999999999999998E-3</v>
      </c>
      <c r="R1979" s="5">
        <f t="shared" si="30"/>
        <v>4.8999999999999998E-5</v>
      </c>
      <c r="T1979" s="1" t="s">
        <v>2124</v>
      </c>
      <c r="U1979" s="3">
        <v>5.2368747111088298</v>
      </c>
      <c r="V1979" s="3">
        <v>12.500999999999999</v>
      </c>
      <c r="W1979" s="3">
        <v>19.763999999999999</v>
      </c>
      <c r="X1979" s="3"/>
    </row>
    <row r="1980" spans="14:24" x14ac:dyDescent="0.3">
      <c r="N1980" s="1" t="s">
        <v>6853</v>
      </c>
      <c r="O1980" s="1" t="s">
        <v>10776</v>
      </c>
      <c r="P1980" t="s">
        <v>10777</v>
      </c>
      <c r="Q1980">
        <v>4.7999999999999996E-3</v>
      </c>
      <c r="R1980" s="5">
        <f t="shared" si="30"/>
        <v>4.7999999999999994E-5</v>
      </c>
      <c r="T1980" s="1" t="s">
        <v>2430</v>
      </c>
      <c r="U1980" s="3">
        <v>8.1239786540172005</v>
      </c>
      <c r="V1980" s="3">
        <v>0</v>
      </c>
      <c r="W1980" s="3">
        <v>25.2</v>
      </c>
      <c r="X1980" s="3"/>
    </row>
    <row r="1981" spans="14:24" x14ac:dyDescent="0.3">
      <c r="N1981" s="1" t="s">
        <v>6853</v>
      </c>
      <c r="O1981" s="1" t="s">
        <v>10778</v>
      </c>
      <c r="P1981" t="s">
        <v>10779</v>
      </c>
      <c r="Q1981">
        <v>4.7999999999999996E-3</v>
      </c>
      <c r="R1981" s="5">
        <f t="shared" si="30"/>
        <v>4.7999999999999994E-5</v>
      </c>
      <c r="T1981" s="1" t="s">
        <v>391</v>
      </c>
      <c r="U1981" s="3">
        <v>9.5852149872795103</v>
      </c>
      <c r="V1981" s="3">
        <v>0</v>
      </c>
      <c r="W1981" s="3">
        <v>9.3000000000000007</v>
      </c>
      <c r="X1981" s="3"/>
    </row>
    <row r="1982" spans="14:24" x14ac:dyDescent="0.3">
      <c r="N1982" s="1" t="s">
        <v>6853</v>
      </c>
      <c r="O1982" s="1" t="s">
        <v>10780</v>
      </c>
      <c r="P1982" t="s">
        <v>10781</v>
      </c>
      <c r="Q1982">
        <v>4.7999999999999996E-3</v>
      </c>
      <c r="R1982" s="5">
        <f t="shared" si="30"/>
        <v>4.7999999999999994E-5</v>
      </c>
      <c r="T1982" s="1" t="s">
        <v>2844</v>
      </c>
      <c r="U1982" s="3">
        <v>5.8945481680153904</v>
      </c>
      <c r="V1982" s="3">
        <v>16.827000000000002</v>
      </c>
      <c r="W1982" s="3" t="s">
        <v>206</v>
      </c>
      <c r="X1982" s="3"/>
    </row>
    <row r="1983" spans="14:24" x14ac:dyDescent="0.3">
      <c r="N1983" s="1" t="s">
        <v>6853</v>
      </c>
      <c r="O1983" s="1" t="s">
        <v>10782</v>
      </c>
      <c r="P1983" t="s">
        <v>10783</v>
      </c>
      <c r="Q1983">
        <v>4.7999999999999996E-3</v>
      </c>
      <c r="R1983" s="5">
        <f t="shared" si="30"/>
        <v>4.7999999999999994E-5</v>
      </c>
      <c r="T1983" s="1" t="s">
        <v>2329</v>
      </c>
      <c r="U1983" s="3">
        <v>4.9268541473006504</v>
      </c>
      <c r="V1983" s="3">
        <v>5.6440000000000001</v>
      </c>
      <c r="W1983" s="3" t="s">
        <v>206</v>
      </c>
      <c r="X1983" s="3"/>
    </row>
    <row r="1984" spans="14:24" x14ac:dyDescent="0.3">
      <c r="N1984" s="1" t="s">
        <v>6853</v>
      </c>
      <c r="O1984" s="1" t="s">
        <v>10784</v>
      </c>
      <c r="P1984" t="s">
        <v>9170</v>
      </c>
      <c r="Q1984">
        <v>4.7999999999999996E-3</v>
      </c>
      <c r="R1984" s="5">
        <f t="shared" si="30"/>
        <v>4.7999999999999994E-5</v>
      </c>
      <c r="T1984" s="1" t="s">
        <v>2322</v>
      </c>
      <c r="U1984" s="3">
        <v>60.764706111793998</v>
      </c>
      <c r="V1984" s="3">
        <v>0</v>
      </c>
      <c r="W1984" s="3">
        <v>26</v>
      </c>
      <c r="X1984" s="3"/>
    </row>
    <row r="1985" spans="14:24" x14ac:dyDescent="0.3">
      <c r="N1985" s="1" t="s">
        <v>6853</v>
      </c>
      <c r="O1985" s="1" t="s">
        <v>10785</v>
      </c>
      <c r="P1985" t="s">
        <v>10786</v>
      </c>
      <c r="Q1985">
        <v>4.7999999999999996E-3</v>
      </c>
      <c r="R1985" s="5">
        <f t="shared" si="30"/>
        <v>4.7999999999999994E-5</v>
      </c>
      <c r="T1985" s="1" t="s">
        <v>2354</v>
      </c>
      <c r="U1985" s="3">
        <v>10.6593631224237</v>
      </c>
      <c r="V1985" s="3">
        <v>3.5329999999999999</v>
      </c>
      <c r="W1985" s="3" t="s">
        <v>206</v>
      </c>
      <c r="X1985" s="3"/>
    </row>
    <row r="1986" spans="14:24" x14ac:dyDescent="0.3">
      <c r="N1986" s="1" t="s">
        <v>6853</v>
      </c>
      <c r="O1986" s="1" t="s">
        <v>10787</v>
      </c>
      <c r="P1986" t="s">
        <v>10788</v>
      </c>
      <c r="Q1986">
        <v>4.7999999999999996E-3</v>
      </c>
      <c r="R1986" s="5">
        <f t="shared" si="30"/>
        <v>4.7999999999999994E-5</v>
      </c>
      <c r="T1986" s="1" t="s">
        <v>2397</v>
      </c>
      <c r="U1986" s="3">
        <v>8.1201892637629403</v>
      </c>
      <c r="V1986" s="3">
        <v>8.6340000000000003</v>
      </c>
      <c r="W1986" s="3" t="s">
        <v>206</v>
      </c>
      <c r="X1986" s="3"/>
    </row>
    <row r="1987" spans="14:24" x14ac:dyDescent="0.3">
      <c r="N1987" s="1" t="s">
        <v>6853</v>
      </c>
      <c r="O1987" s="1" t="s">
        <v>10789</v>
      </c>
      <c r="P1987" t="s">
        <v>10790</v>
      </c>
      <c r="Q1987">
        <v>4.7999999999999996E-3</v>
      </c>
      <c r="R1987" s="5">
        <f t="shared" si="30"/>
        <v>4.7999999999999994E-5</v>
      </c>
      <c r="T1987" s="1" t="s">
        <v>2272</v>
      </c>
      <c r="U1987" s="3">
        <v>8.9234686977600006</v>
      </c>
      <c r="V1987" s="3">
        <v>4.165</v>
      </c>
      <c r="W1987" s="3" t="s">
        <v>206</v>
      </c>
      <c r="X1987" s="3"/>
    </row>
    <row r="1988" spans="14:24" x14ac:dyDescent="0.3">
      <c r="N1988" s="1" t="s">
        <v>6853</v>
      </c>
      <c r="O1988" s="1" t="s">
        <v>10791</v>
      </c>
      <c r="P1988" t="s">
        <v>10792</v>
      </c>
      <c r="Q1988">
        <v>4.7999999999999996E-3</v>
      </c>
      <c r="R1988" s="5">
        <f t="shared" si="30"/>
        <v>4.7999999999999994E-5</v>
      </c>
      <c r="T1988" s="1" t="s">
        <v>2495</v>
      </c>
      <c r="U1988" s="3">
        <v>5.2063410564148596</v>
      </c>
      <c r="V1988" s="3">
        <v>37.408000000000001</v>
      </c>
      <c r="W1988" s="3" t="s">
        <v>206</v>
      </c>
      <c r="X1988" s="3"/>
    </row>
    <row r="1989" spans="14:24" x14ac:dyDescent="0.3">
      <c r="N1989" s="1" t="s">
        <v>6853</v>
      </c>
      <c r="O1989" s="1" t="s">
        <v>10793</v>
      </c>
      <c r="P1989" t="s">
        <v>10794</v>
      </c>
      <c r="Q1989">
        <v>4.7999999999999996E-3</v>
      </c>
      <c r="R1989" s="5">
        <f t="shared" si="30"/>
        <v>4.7999999999999994E-5</v>
      </c>
      <c r="T1989" s="1" t="s">
        <v>2348</v>
      </c>
      <c r="U1989" s="3">
        <v>9.8245251711596993</v>
      </c>
      <c r="V1989" s="3">
        <v>2.1930000000000001</v>
      </c>
      <c r="W1989" s="3" t="s">
        <v>206</v>
      </c>
      <c r="X1989" s="3"/>
    </row>
    <row r="1990" spans="14:24" x14ac:dyDescent="0.3">
      <c r="N1990" s="1" t="s">
        <v>6853</v>
      </c>
      <c r="O1990" s="1" t="s">
        <v>10795</v>
      </c>
      <c r="P1990" t="s">
        <v>10796</v>
      </c>
      <c r="Q1990">
        <v>4.7999999999999996E-3</v>
      </c>
      <c r="R1990" s="5">
        <f t="shared" si="30"/>
        <v>4.7999999999999994E-5</v>
      </c>
      <c r="T1990" s="1" t="s">
        <v>2475</v>
      </c>
      <c r="U1990" s="3">
        <v>5.29834548497145</v>
      </c>
      <c r="V1990" s="3">
        <v>23.331</v>
      </c>
      <c r="W1990" s="3">
        <v>-18.888000000000002</v>
      </c>
      <c r="X1990" s="3"/>
    </row>
    <row r="1991" spans="14:24" x14ac:dyDescent="0.3">
      <c r="N1991" s="1" t="s">
        <v>6853</v>
      </c>
      <c r="O1991" s="1" t="s">
        <v>10797</v>
      </c>
      <c r="P1991" t="s">
        <v>10798</v>
      </c>
      <c r="Q1991">
        <v>4.7999999999999996E-3</v>
      </c>
      <c r="R1991" s="5">
        <f t="shared" si="30"/>
        <v>4.7999999999999994E-5</v>
      </c>
      <c r="T1991" s="1" t="s">
        <v>2723</v>
      </c>
      <c r="U1991" s="3">
        <v>8.9822184496399995</v>
      </c>
      <c r="V1991" s="3">
        <v>0</v>
      </c>
      <c r="W1991" s="3" t="s">
        <v>206</v>
      </c>
      <c r="X1991" s="3"/>
    </row>
    <row r="1992" spans="14:24" x14ac:dyDescent="0.3">
      <c r="N1992" s="1" t="s">
        <v>6853</v>
      </c>
      <c r="O1992" s="1" t="s">
        <v>10799</v>
      </c>
      <c r="P1992" t="s">
        <v>10800</v>
      </c>
      <c r="Q1992">
        <v>4.7000000000000002E-3</v>
      </c>
      <c r="R1992" s="5">
        <f t="shared" si="30"/>
        <v>4.7000000000000004E-5</v>
      </c>
      <c r="T1992" s="1" t="s">
        <v>2239</v>
      </c>
      <c r="U1992" s="3">
        <v>20.810852218790401</v>
      </c>
      <c r="V1992" s="3">
        <v>-18.385999999999999</v>
      </c>
      <c r="W1992" s="3">
        <v>9.6910000000000007</v>
      </c>
      <c r="X1992" s="3"/>
    </row>
    <row r="1993" spans="14:24" x14ac:dyDescent="0.3">
      <c r="N1993" s="1" t="s">
        <v>6853</v>
      </c>
      <c r="O1993" s="1" t="s">
        <v>10801</v>
      </c>
      <c r="P1993" t="s">
        <v>10802</v>
      </c>
      <c r="Q1993">
        <v>4.7000000000000002E-3</v>
      </c>
      <c r="R1993" s="5">
        <f t="shared" ref="R1993:R2056" si="31">Q1993/100</f>
        <v>4.7000000000000004E-5</v>
      </c>
      <c r="T1993" s="1" t="s">
        <v>405</v>
      </c>
      <c r="U1993" s="3">
        <v>4.1382070329599996</v>
      </c>
      <c r="V1993" s="3">
        <v>16.099</v>
      </c>
      <c r="W1993" s="3">
        <v>34.792999999999999</v>
      </c>
      <c r="X1993" s="3"/>
    </row>
    <row r="1994" spans="14:24" x14ac:dyDescent="0.3">
      <c r="N1994" s="1" t="s">
        <v>6853</v>
      </c>
      <c r="O1994" s="1" t="s">
        <v>10803</v>
      </c>
      <c r="P1994" t="s">
        <v>10804</v>
      </c>
      <c r="Q1994">
        <v>4.7000000000000002E-3</v>
      </c>
      <c r="R1994" s="5">
        <f t="shared" si="31"/>
        <v>4.7000000000000004E-5</v>
      </c>
      <c r="T1994" s="1" t="s">
        <v>2257</v>
      </c>
      <c r="U1994" s="3">
        <v>3.4137980165347699</v>
      </c>
      <c r="V1994" s="3">
        <v>34.405000000000001</v>
      </c>
      <c r="W1994" s="3">
        <v>13</v>
      </c>
      <c r="X1994" s="3"/>
    </row>
    <row r="1995" spans="14:24" x14ac:dyDescent="0.3">
      <c r="N1995" s="1" t="s">
        <v>6853</v>
      </c>
      <c r="O1995" s="1" t="s">
        <v>10805</v>
      </c>
      <c r="P1995" t="s">
        <v>10806</v>
      </c>
      <c r="Q1995">
        <v>4.7000000000000002E-3</v>
      </c>
      <c r="R1995" s="5">
        <f t="shared" si="31"/>
        <v>4.7000000000000004E-5</v>
      </c>
      <c r="T1995" s="1" t="s">
        <v>2057</v>
      </c>
      <c r="U1995" s="3">
        <v>4.7946845875883497</v>
      </c>
      <c r="V1995" s="3">
        <v>23.728999999999999</v>
      </c>
      <c r="W1995" s="3">
        <v>3.2930000000000001</v>
      </c>
      <c r="X1995" s="3"/>
    </row>
    <row r="1996" spans="14:24" x14ac:dyDescent="0.3">
      <c r="N1996" s="1" t="s">
        <v>6853</v>
      </c>
      <c r="O1996" s="1" t="s">
        <v>10807</v>
      </c>
      <c r="P1996" t="s">
        <v>10808</v>
      </c>
      <c r="Q1996">
        <v>4.7000000000000002E-3</v>
      </c>
      <c r="R1996" s="5">
        <f t="shared" si="31"/>
        <v>4.7000000000000004E-5</v>
      </c>
      <c r="T1996" s="1" t="s">
        <v>2280</v>
      </c>
      <c r="U1996" s="3">
        <v>3.8340465116279101</v>
      </c>
      <c r="V1996" s="3">
        <v>-21.041</v>
      </c>
      <c r="W1996" s="3">
        <v>11.627000000000001</v>
      </c>
      <c r="X1996" s="3"/>
    </row>
    <row r="1997" spans="14:24" x14ac:dyDescent="0.3">
      <c r="N1997" s="1" t="s">
        <v>6853</v>
      </c>
      <c r="O1997" s="1" t="s">
        <v>10809</v>
      </c>
      <c r="P1997" t="s">
        <v>10810</v>
      </c>
      <c r="Q1997">
        <v>4.7000000000000002E-3</v>
      </c>
      <c r="R1997" s="5">
        <f t="shared" si="31"/>
        <v>4.7000000000000004E-5</v>
      </c>
      <c r="T1997" s="1" t="s">
        <v>2307</v>
      </c>
      <c r="U1997" s="3">
        <v>8.6172216726206798</v>
      </c>
      <c r="V1997" s="3">
        <v>18.385999999999999</v>
      </c>
      <c r="W1997" s="3">
        <v>12.4</v>
      </c>
      <c r="X1997" s="3"/>
    </row>
    <row r="1998" spans="14:24" x14ac:dyDescent="0.3">
      <c r="N1998" s="1" t="s">
        <v>6853</v>
      </c>
      <c r="O1998" s="1" t="s">
        <v>7787</v>
      </c>
      <c r="P1998" t="s">
        <v>10811</v>
      </c>
      <c r="Q1998">
        <v>4.7000000000000002E-3</v>
      </c>
      <c r="R1998" s="5">
        <f t="shared" si="31"/>
        <v>4.7000000000000004E-5</v>
      </c>
      <c r="T1998" s="1" t="s">
        <v>206</v>
      </c>
      <c r="U1998" s="3" t="s">
        <v>249</v>
      </c>
      <c r="V1998" s="3" t="s">
        <v>1029</v>
      </c>
      <c r="W1998" s="3" t="s">
        <v>278</v>
      </c>
      <c r="X1998" s="3"/>
    </row>
    <row r="1999" spans="14:24" x14ac:dyDescent="0.3">
      <c r="N1999" s="1" t="s">
        <v>6853</v>
      </c>
      <c r="O1999" s="1" t="s">
        <v>10812</v>
      </c>
      <c r="P1999" t="s">
        <v>10813</v>
      </c>
      <c r="Q1999">
        <v>4.7000000000000002E-3</v>
      </c>
      <c r="R1999" s="5">
        <f t="shared" si="31"/>
        <v>4.7000000000000004E-5</v>
      </c>
      <c r="T1999" s="1" t="s">
        <v>2524</v>
      </c>
      <c r="U1999">
        <v>7.6664629098304902</v>
      </c>
      <c r="V1999">
        <v>4.569</v>
      </c>
      <c r="W1999" t="s">
        <v>206</v>
      </c>
    </row>
    <row r="2000" spans="14:24" x14ac:dyDescent="0.3">
      <c r="N2000" s="1" t="s">
        <v>6853</v>
      </c>
      <c r="O2000" s="1" t="s">
        <v>10814</v>
      </c>
      <c r="P2000" t="s">
        <v>10815</v>
      </c>
      <c r="Q2000">
        <v>4.7000000000000002E-3</v>
      </c>
      <c r="R2000" s="5">
        <f t="shared" si="31"/>
        <v>4.7000000000000004E-5</v>
      </c>
      <c r="T2000" s="1" t="s">
        <v>2390</v>
      </c>
      <c r="U2000">
        <v>10.691248560044</v>
      </c>
      <c r="V2000">
        <v>12.614000000000001</v>
      </c>
      <c r="W2000">
        <v>19.000499999999999</v>
      </c>
    </row>
    <row r="2001" spans="14:23" x14ac:dyDescent="0.3">
      <c r="N2001" s="1" t="s">
        <v>6853</v>
      </c>
      <c r="O2001" s="1" t="s">
        <v>10816</v>
      </c>
      <c r="P2001" t="s">
        <v>10817</v>
      </c>
      <c r="Q2001">
        <v>4.7000000000000002E-3</v>
      </c>
      <c r="R2001" s="5">
        <f t="shared" si="31"/>
        <v>4.7000000000000004E-5</v>
      </c>
      <c r="T2001" s="1" t="s">
        <v>2386</v>
      </c>
      <c r="U2001">
        <v>5.3394465116569796</v>
      </c>
      <c r="V2001">
        <v>4.5839999999999996</v>
      </c>
      <c r="W2001">
        <v>25.2</v>
      </c>
    </row>
    <row r="2002" spans="14:23" x14ac:dyDescent="0.3">
      <c r="N2002" s="1" t="s">
        <v>6853</v>
      </c>
      <c r="O2002" s="1" t="s">
        <v>10818</v>
      </c>
      <c r="P2002" t="s">
        <v>10819</v>
      </c>
      <c r="Q2002">
        <v>4.5999999999999999E-3</v>
      </c>
      <c r="R2002" s="5">
        <f t="shared" si="31"/>
        <v>4.6E-5</v>
      </c>
      <c r="T2002" s="1" t="s">
        <v>2311</v>
      </c>
      <c r="U2002">
        <v>22.015996500221299</v>
      </c>
      <c r="V2002">
        <v>-3.06</v>
      </c>
      <c r="W2002">
        <v>12.856</v>
      </c>
    </row>
    <row r="2003" spans="14:23" x14ac:dyDescent="0.3">
      <c r="N2003" s="1" t="s">
        <v>6853</v>
      </c>
      <c r="O2003" s="1" t="s">
        <v>10820</v>
      </c>
      <c r="P2003" t="s">
        <v>10821</v>
      </c>
      <c r="Q2003">
        <v>4.5999999999999999E-3</v>
      </c>
      <c r="R2003" s="5">
        <f t="shared" si="31"/>
        <v>4.6E-5</v>
      </c>
      <c r="T2003" s="1" t="s">
        <v>2240</v>
      </c>
      <c r="U2003">
        <v>3.3470398102766801</v>
      </c>
      <c r="V2003">
        <v>22.86</v>
      </c>
      <c r="W2003" t="s">
        <v>206</v>
      </c>
    </row>
    <row r="2004" spans="14:23" x14ac:dyDescent="0.3">
      <c r="N2004" s="1" t="s">
        <v>6853</v>
      </c>
      <c r="O2004" s="1" t="s">
        <v>10822</v>
      </c>
      <c r="P2004" t="s">
        <v>10823</v>
      </c>
      <c r="Q2004">
        <v>4.5999999999999999E-3</v>
      </c>
      <c r="R2004" s="5">
        <f t="shared" si="31"/>
        <v>4.6E-5</v>
      </c>
      <c r="T2004" s="1" t="s">
        <v>408</v>
      </c>
      <c r="U2004">
        <v>10.029862401020001</v>
      </c>
      <c r="V2004">
        <v>117</v>
      </c>
      <c r="W2004">
        <v>15.746</v>
      </c>
    </row>
    <row r="2005" spans="14:23" x14ac:dyDescent="0.3">
      <c r="N2005" s="1" t="s">
        <v>6853</v>
      </c>
      <c r="O2005" s="1" t="s">
        <v>10824</v>
      </c>
      <c r="P2005" t="s">
        <v>10825</v>
      </c>
      <c r="Q2005">
        <v>4.5999999999999999E-3</v>
      </c>
      <c r="R2005" s="5">
        <f t="shared" si="31"/>
        <v>4.6E-5</v>
      </c>
      <c r="T2005" s="1" t="s">
        <v>2416</v>
      </c>
      <c r="U2005">
        <v>8.0700546442703995</v>
      </c>
      <c r="V2005">
        <v>0.57299999999999995</v>
      </c>
      <c r="W2005" t="s">
        <v>206</v>
      </c>
    </row>
    <row r="2006" spans="14:23" x14ac:dyDescent="0.3">
      <c r="N2006" s="1" t="s">
        <v>6853</v>
      </c>
      <c r="O2006" s="1" t="s">
        <v>10826</v>
      </c>
      <c r="P2006" t="s">
        <v>10827</v>
      </c>
      <c r="Q2006">
        <v>4.5999999999999999E-3</v>
      </c>
      <c r="R2006" s="5">
        <f t="shared" si="31"/>
        <v>4.6E-5</v>
      </c>
      <c r="T2006" s="1" t="s">
        <v>3470</v>
      </c>
      <c r="U2006">
        <v>6.0160758450123701</v>
      </c>
      <c r="V2006">
        <v>2.4020000000000001</v>
      </c>
      <c r="W2006">
        <v>9.2253299999999996</v>
      </c>
    </row>
    <row r="2007" spans="14:23" x14ac:dyDescent="0.3">
      <c r="N2007" s="1" t="s">
        <v>6853</v>
      </c>
      <c r="O2007" s="1" t="s">
        <v>10828</v>
      </c>
      <c r="P2007" t="s">
        <v>10829</v>
      </c>
      <c r="Q2007">
        <v>4.5999999999999999E-3</v>
      </c>
      <c r="R2007" s="5">
        <f t="shared" si="31"/>
        <v>4.6E-5</v>
      </c>
      <c r="T2007" s="1" t="s">
        <v>2533</v>
      </c>
      <c r="U2007">
        <v>17.044390149949599</v>
      </c>
      <c r="V2007">
        <v>3.6909999999999998</v>
      </c>
      <c r="W2007" t="s">
        <v>206</v>
      </c>
    </row>
    <row r="2008" spans="14:23" x14ac:dyDescent="0.3">
      <c r="N2008" s="1" t="s">
        <v>6853</v>
      </c>
      <c r="O2008" s="1" t="s">
        <v>10830</v>
      </c>
      <c r="P2008" t="s">
        <v>10831</v>
      </c>
      <c r="Q2008">
        <v>4.5999999999999999E-3</v>
      </c>
      <c r="R2008" s="5">
        <f t="shared" si="31"/>
        <v>4.6E-5</v>
      </c>
      <c r="T2008" s="1" t="s">
        <v>2803</v>
      </c>
      <c r="U2008">
        <v>5.5789010610906402</v>
      </c>
      <c r="V2008">
        <v>4.2290000000000001</v>
      </c>
      <c r="W2008">
        <v>39.357500000000002</v>
      </c>
    </row>
    <row r="2009" spans="14:23" x14ac:dyDescent="0.3">
      <c r="N2009" s="1" t="s">
        <v>6853</v>
      </c>
      <c r="O2009" s="1" t="s">
        <v>10832</v>
      </c>
      <c r="P2009" t="s">
        <v>10833</v>
      </c>
      <c r="Q2009">
        <v>4.5999999999999999E-3</v>
      </c>
      <c r="R2009" s="5">
        <f t="shared" si="31"/>
        <v>4.6E-5</v>
      </c>
      <c r="T2009" s="1" t="s">
        <v>2427</v>
      </c>
      <c r="U2009">
        <v>3.3954817326982898</v>
      </c>
      <c r="V2009">
        <v>5.601</v>
      </c>
      <c r="W2009">
        <v>31.006</v>
      </c>
    </row>
    <row r="2010" spans="14:23" x14ac:dyDescent="0.3">
      <c r="N2010" s="1" t="s">
        <v>6853</v>
      </c>
      <c r="O2010" s="1" t="s">
        <v>10834</v>
      </c>
      <c r="P2010" t="s">
        <v>10835</v>
      </c>
      <c r="Q2010">
        <v>4.5999999999999999E-3</v>
      </c>
      <c r="R2010" s="5">
        <f t="shared" si="31"/>
        <v>4.6E-5</v>
      </c>
      <c r="T2010" s="1" t="s">
        <v>2336</v>
      </c>
      <c r="U2010">
        <v>3.0424999104084298</v>
      </c>
      <c r="V2010">
        <v>0.16500000000000001</v>
      </c>
      <c r="W2010" t="s">
        <v>206</v>
      </c>
    </row>
    <row r="2011" spans="14:23" x14ac:dyDescent="0.3">
      <c r="N2011" s="1" t="s">
        <v>6853</v>
      </c>
      <c r="O2011" s="1" t="s">
        <v>10836</v>
      </c>
      <c r="P2011" t="s">
        <v>10837</v>
      </c>
      <c r="Q2011">
        <v>4.5999999999999999E-3</v>
      </c>
      <c r="R2011" s="5">
        <f t="shared" si="31"/>
        <v>4.6E-5</v>
      </c>
      <c r="T2011" s="1" t="s">
        <v>773</v>
      </c>
      <c r="U2011">
        <v>8.4068046168275892</v>
      </c>
      <c r="V2011">
        <v>12.356</v>
      </c>
      <c r="W2011">
        <v>23.6</v>
      </c>
    </row>
    <row r="2012" spans="14:23" x14ac:dyDescent="0.3">
      <c r="N2012" s="1" t="s">
        <v>6853</v>
      </c>
      <c r="O2012" s="1" t="s">
        <v>10838</v>
      </c>
      <c r="P2012" t="s">
        <v>10839</v>
      </c>
      <c r="Q2012">
        <v>4.4999999999999997E-3</v>
      </c>
      <c r="R2012" s="5">
        <f t="shared" si="31"/>
        <v>4.4999999999999996E-5</v>
      </c>
      <c r="T2012" s="1" t="s">
        <v>817</v>
      </c>
      <c r="U2012">
        <v>5.2836654511838104</v>
      </c>
      <c r="V2012">
        <v>0</v>
      </c>
      <c r="W2012" t="s">
        <v>206</v>
      </c>
    </row>
    <row r="2013" spans="14:23" x14ac:dyDescent="0.3">
      <c r="N2013" s="1" t="s">
        <v>6853</v>
      </c>
      <c r="O2013" s="1" t="s">
        <v>10840</v>
      </c>
      <c r="P2013" t="s">
        <v>10841</v>
      </c>
      <c r="Q2013">
        <v>4.4999999999999997E-3</v>
      </c>
      <c r="R2013" s="5">
        <f t="shared" si="31"/>
        <v>4.4999999999999996E-5</v>
      </c>
      <c r="T2013" s="1" t="s">
        <v>2463</v>
      </c>
      <c r="U2013">
        <v>2.50879367151459</v>
      </c>
      <c r="V2013">
        <v>41.920999999999999</v>
      </c>
      <c r="W2013" t="s">
        <v>206</v>
      </c>
    </row>
    <row r="2014" spans="14:23" x14ac:dyDescent="0.3">
      <c r="N2014" s="1" t="s">
        <v>6853</v>
      </c>
      <c r="O2014" s="1" t="s">
        <v>10842</v>
      </c>
      <c r="P2014" t="s">
        <v>10843</v>
      </c>
      <c r="Q2014">
        <v>4.4999999999999997E-3</v>
      </c>
      <c r="R2014" s="5">
        <f t="shared" si="31"/>
        <v>4.4999999999999996E-5</v>
      </c>
      <c r="T2014" s="1" t="s">
        <v>2277</v>
      </c>
      <c r="U2014">
        <v>4.9992309049149997</v>
      </c>
      <c r="V2014">
        <v>128.946</v>
      </c>
      <c r="W2014">
        <v>63.4</v>
      </c>
    </row>
    <row r="2015" spans="14:23" x14ac:dyDescent="0.3">
      <c r="N2015" s="1" t="s">
        <v>6853</v>
      </c>
      <c r="O2015" s="1" t="s">
        <v>10844</v>
      </c>
      <c r="P2015" t="s">
        <v>10845</v>
      </c>
      <c r="Q2015">
        <v>4.4999999999999997E-3</v>
      </c>
      <c r="R2015" s="5">
        <f t="shared" si="31"/>
        <v>4.4999999999999996E-5</v>
      </c>
      <c r="T2015" s="1" t="s">
        <v>2777</v>
      </c>
      <c r="U2015">
        <v>3.3664830260387202</v>
      </c>
      <c r="V2015">
        <v>0</v>
      </c>
      <c r="W2015">
        <v>106.688</v>
      </c>
    </row>
    <row r="2016" spans="14:23" x14ac:dyDescent="0.3">
      <c r="N2016" s="1" t="s">
        <v>6853</v>
      </c>
      <c r="O2016" s="1" t="s">
        <v>10846</v>
      </c>
      <c r="P2016" t="s">
        <v>10847</v>
      </c>
      <c r="Q2016">
        <v>4.4999999999999997E-3</v>
      </c>
      <c r="R2016" s="5">
        <f t="shared" si="31"/>
        <v>4.4999999999999996E-5</v>
      </c>
      <c r="T2016" s="1" t="s">
        <v>2498</v>
      </c>
      <c r="U2016">
        <v>19.346926112959402</v>
      </c>
      <c r="V2016">
        <v>89.998999999999995</v>
      </c>
      <c r="W2016" t="s">
        <v>206</v>
      </c>
    </row>
    <row r="2017" spans="14:23" x14ac:dyDescent="0.3">
      <c r="N2017" s="1" t="s">
        <v>6853</v>
      </c>
      <c r="O2017" s="1" t="s">
        <v>10848</v>
      </c>
      <c r="P2017" t="s">
        <v>10849</v>
      </c>
      <c r="Q2017">
        <v>4.4999999999999997E-3</v>
      </c>
      <c r="R2017" s="5">
        <f t="shared" si="31"/>
        <v>4.4999999999999996E-5</v>
      </c>
      <c r="T2017" s="1" t="s">
        <v>673</v>
      </c>
      <c r="U2017">
        <v>3.6145379697900002</v>
      </c>
      <c r="V2017">
        <v>35.555999999999997</v>
      </c>
      <c r="W2017">
        <v>14.811</v>
      </c>
    </row>
    <row r="2018" spans="14:23" x14ac:dyDescent="0.3">
      <c r="N2018" s="1" t="s">
        <v>6853</v>
      </c>
      <c r="O2018" s="1" t="s">
        <v>10850</v>
      </c>
      <c r="P2018" t="s">
        <v>10851</v>
      </c>
      <c r="Q2018">
        <v>4.4999999999999997E-3</v>
      </c>
      <c r="R2018" s="5">
        <f t="shared" si="31"/>
        <v>4.4999999999999996E-5</v>
      </c>
      <c r="T2018" s="1" t="s">
        <v>2398</v>
      </c>
      <c r="U2018">
        <v>9.0695366980048693</v>
      </c>
      <c r="V2018">
        <v>6.7279999999999998</v>
      </c>
      <c r="W2018">
        <v>16.8</v>
      </c>
    </row>
    <row r="2019" spans="14:23" x14ac:dyDescent="0.3">
      <c r="N2019" s="1" t="s">
        <v>6853</v>
      </c>
      <c r="O2019" s="1" t="s">
        <v>10852</v>
      </c>
      <c r="P2019" t="s">
        <v>10853</v>
      </c>
      <c r="Q2019">
        <v>4.4999999999999997E-3</v>
      </c>
      <c r="R2019" s="5">
        <f t="shared" si="31"/>
        <v>4.4999999999999996E-5</v>
      </c>
      <c r="T2019" s="1" t="s">
        <v>2408</v>
      </c>
      <c r="U2019">
        <v>5.0825129703996499</v>
      </c>
      <c r="V2019">
        <v>15.441000000000001</v>
      </c>
      <c r="W2019">
        <v>13.9</v>
      </c>
    </row>
    <row r="2020" spans="14:23" x14ac:dyDescent="0.3">
      <c r="N2020" s="1" t="s">
        <v>6853</v>
      </c>
      <c r="O2020" s="1" t="s">
        <v>10854</v>
      </c>
      <c r="P2020" t="s">
        <v>10855</v>
      </c>
      <c r="Q2020">
        <v>4.4999999999999997E-3</v>
      </c>
      <c r="R2020" s="5">
        <f t="shared" si="31"/>
        <v>4.4999999999999996E-5</v>
      </c>
      <c r="T2020" s="1" t="s">
        <v>2517</v>
      </c>
      <c r="U2020">
        <v>4.8954310878229803</v>
      </c>
      <c r="V2020">
        <v>-8.3559999999999999</v>
      </c>
      <c r="W2020">
        <v>21.876999999999999</v>
      </c>
    </row>
    <row r="2021" spans="14:23" x14ac:dyDescent="0.3">
      <c r="N2021" s="1" t="s">
        <v>6853</v>
      </c>
      <c r="O2021" s="1" t="s">
        <v>10856</v>
      </c>
      <c r="P2021" t="s">
        <v>10857</v>
      </c>
      <c r="Q2021">
        <v>4.4999999999999997E-3</v>
      </c>
      <c r="R2021" s="5">
        <f t="shared" si="31"/>
        <v>4.4999999999999996E-5</v>
      </c>
      <c r="T2021" s="1" t="s">
        <v>2502</v>
      </c>
      <c r="U2021">
        <v>6.4194457416939601</v>
      </c>
      <c r="V2021">
        <v>5.1340000000000003</v>
      </c>
      <c r="W2021">
        <v>24.12067</v>
      </c>
    </row>
    <row r="2022" spans="14:23" x14ac:dyDescent="0.3">
      <c r="N2022" s="1" t="s">
        <v>6853</v>
      </c>
      <c r="O2022" s="1" t="s">
        <v>10858</v>
      </c>
      <c r="P2022" s="1" t="s">
        <v>10859</v>
      </c>
      <c r="Q2022">
        <v>4.4999999999999997E-3</v>
      </c>
      <c r="R2022" s="5">
        <f t="shared" si="31"/>
        <v>4.4999999999999996E-5</v>
      </c>
      <c r="T2022" s="1" t="s">
        <v>2309</v>
      </c>
      <c r="U2022">
        <v>10.206651985696499</v>
      </c>
      <c r="V2022">
        <v>-28.446000000000002</v>
      </c>
      <c r="W2022" t="s">
        <v>206</v>
      </c>
    </row>
    <row r="2023" spans="14:23" x14ac:dyDescent="0.3">
      <c r="N2023" s="1" t="s">
        <v>6853</v>
      </c>
      <c r="O2023" s="1" t="s">
        <v>10860</v>
      </c>
      <c r="P2023" t="s">
        <v>10861</v>
      </c>
      <c r="Q2023">
        <v>4.4999999999999997E-3</v>
      </c>
      <c r="R2023" s="5">
        <f t="shared" si="31"/>
        <v>4.4999999999999996E-5</v>
      </c>
      <c r="T2023" s="1" t="s">
        <v>2331</v>
      </c>
      <c r="U2023">
        <v>7.0797842834581601</v>
      </c>
      <c r="V2023">
        <v>4.7809999999999997</v>
      </c>
      <c r="W2023">
        <v>22.7</v>
      </c>
    </row>
    <row r="2024" spans="14:23" x14ac:dyDescent="0.3">
      <c r="N2024" s="1" t="s">
        <v>6853</v>
      </c>
      <c r="O2024" s="1" t="s">
        <v>10862</v>
      </c>
      <c r="P2024" t="s">
        <v>10863</v>
      </c>
      <c r="Q2024">
        <v>4.4999999999999997E-3</v>
      </c>
      <c r="R2024" s="5">
        <f t="shared" si="31"/>
        <v>4.4999999999999996E-5</v>
      </c>
      <c r="T2024" s="1" t="s">
        <v>2058</v>
      </c>
      <c r="U2024">
        <v>5.7932427568199998</v>
      </c>
      <c r="V2024">
        <v>5.915</v>
      </c>
      <c r="W2024" t="s">
        <v>206</v>
      </c>
    </row>
    <row r="2025" spans="14:23" x14ac:dyDescent="0.3">
      <c r="N2025" s="1" t="s">
        <v>6853</v>
      </c>
      <c r="O2025" s="1" t="s">
        <v>10864</v>
      </c>
      <c r="P2025" t="s">
        <v>10865</v>
      </c>
      <c r="Q2025">
        <v>4.4000000000000003E-3</v>
      </c>
      <c r="R2025" s="5">
        <f t="shared" si="31"/>
        <v>4.4000000000000006E-5</v>
      </c>
      <c r="T2025" s="1" t="s">
        <v>2824</v>
      </c>
      <c r="U2025">
        <v>4.3728528474496997</v>
      </c>
      <c r="V2025">
        <v>36.744</v>
      </c>
      <c r="W2025">
        <v>16.709</v>
      </c>
    </row>
    <row r="2026" spans="14:23" x14ac:dyDescent="0.3">
      <c r="N2026" s="1" t="s">
        <v>6853</v>
      </c>
      <c r="O2026" s="1" t="s">
        <v>10866</v>
      </c>
      <c r="P2026" t="s">
        <v>10867</v>
      </c>
      <c r="Q2026">
        <v>4.4000000000000003E-3</v>
      </c>
      <c r="R2026" s="5">
        <f t="shared" si="31"/>
        <v>4.4000000000000006E-5</v>
      </c>
      <c r="T2026" s="1" t="s">
        <v>2809</v>
      </c>
      <c r="U2026">
        <v>18.9234700128419</v>
      </c>
      <c r="V2026">
        <v>0</v>
      </c>
      <c r="W2026" t="s">
        <v>206</v>
      </c>
    </row>
    <row r="2027" spans="14:23" x14ac:dyDescent="0.3">
      <c r="N2027" s="1" t="s">
        <v>6853</v>
      </c>
      <c r="O2027" s="1" t="s">
        <v>10868</v>
      </c>
      <c r="P2027" t="s">
        <v>10869</v>
      </c>
      <c r="Q2027">
        <v>4.4000000000000003E-3</v>
      </c>
      <c r="R2027" s="5">
        <f t="shared" si="31"/>
        <v>4.4000000000000006E-5</v>
      </c>
      <c r="T2027" s="1" t="s">
        <v>2342</v>
      </c>
      <c r="U2027">
        <v>9.4102587931413506</v>
      </c>
      <c r="V2027">
        <v>0</v>
      </c>
      <c r="W2027">
        <v>20.100000000000001</v>
      </c>
    </row>
    <row r="2028" spans="14:23" x14ac:dyDescent="0.3">
      <c r="N2028" s="1" t="s">
        <v>6853</v>
      </c>
      <c r="O2028" s="1" t="s">
        <v>10870</v>
      </c>
      <c r="P2028" t="s">
        <v>10871</v>
      </c>
      <c r="Q2028">
        <v>4.4000000000000003E-3</v>
      </c>
      <c r="R2028" s="5">
        <f t="shared" si="31"/>
        <v>4.4000000000000006E-5</v>
      </c>
      <c r="T2028" s="1" t="s">
        <v>893</v>
      </c>
      <c r="U2028">
        <v>13.551900704406</v>
      </c>
      <c r="V2028">
        <v>15.304</v>
      </c>
      <c r="W2028" t="s">
        <v>206</v>
      </c>
    </row>
    <row r="2029" spans="14:23" x14ac:dyDescent="0.3">
      <c r="N2029" s="1" t="s">
        <v>6853</v>
      </c>
      <c r="O2029" s="1" t="s">
        <v>10872</v>
      </c>
      <c r="P2029" t="s">
        <v>10873</v>
      </c>
      <c r="Q2029">
        <v>4.4000000000000003E-3</v>
      </c>
      <c r="R2029" s="5">
        <f t="shared" si="31"/>
        <v>4.4000000000000006E-5</v>
      </c>
      <c r="T2029" s="1" t="s">
        <v>2305</v>
      </c>
      <c r="U2029">
        <v>4.3961915328063199</v>
      </c>
      <c r="V2029">
        <v>10.488</v>
      </c>
      <c r="W2029" t="s">
        <v>206</v>
      </c>
    </row>
    <row r="2030" spans="14:23" x14ac:dyDescent="0.3">
      <c r="N2030" s="1" t="s">
        <v>6853</v>
      </c>
      <c r="O2030" s="1" t="s">
        <v>10874</v>
      </c>
      <c r="P2030" t="s">
        <v>10875</v>
      </c>
      <c r="Q2030">
        <v>4.4000000000000003E-3</v>
      </c>
      <c r="R2030" s="5">
        <f t="shared" si="31"/>
        <v>4.4000000000000006E-5</v>
      </c>
      <c r="T2030" s="1" t="s">
        <v>245</v>
      </c>
      <c r="U2030">
        <v>4.3193911601076298</v>
      </c>
      <c r="V2030">
        <v>20.091000000000001</v>
      </c>
      <c r="W2030" t="s">
        <v>206</v>
      </c>
    </row>
    <row r="2031" spans="14:23" x14ac:dyDescent="0.3">
      <c r="N2031" s="1" t="s">
        <v>6853</v>
      </c>
      <c r="O2031" s="1" t="s">
        <v>10876</v>
      </c>
      <c r="P2031" t="s">
        <v>10877</v>
      </c>
      <c r="Q2031">
        <v>4.4000000000000003E-3</v>
      </c>
      <c r="R2031" s="5">
        <f t="shared" si="31"/>
        <v>4.4000000000000006E-5</v>
      </c>
      <c r="T2031" s="1" t="s">
        <v>2466</v>
      </c>
      <c r="U2031">
        <v>9.2658997178207105</v>
      </c>
      <c r="V2031">
        <v>3.7559999999999998</v>
      </c>
      <c r="W2031" t="s">
        <v>206</v>
      </c>
    </row>
    <row r="2032" spans="14:23" x14ac:dyDescent="0.3">
      <c r="N2032" s="1" t="s">
        <v>6853</v>
      </c>
      <c r="O2032" s="1" t="s">
        <v>10878</v>
      </c>
      <c r="P2032" t="s">
        <v>10879</v>
      </c>
      <c r="Q2032">
        <v>4.4000000000000003E-3</v>
      </c>
      <c r="R2032" s="5">
        <f t="shared" si="31"/>
        <v>4.4000000000000006E-5</v>
      </c>
      <c r="T2032" s="1" t="s">
        <v>2392</v>
      </c>
      <c r="U2032">
        <v>23.0961892785303</v>
      </c>
      <c r="V2032">
        <v>0.57299999999999995</v>
      </c>
      <c r="W2032">
        <v>14.718</v>
      </c>
    </row>
    <row r="2033" spans="14:23" x14ac:dyDescent="0.3">
      <c r="N2033" s="1" t="s">
        <v>6853</v>
      </c>
      <c r="O2033" s="1" t="s">
        <v>10880</v>
      </c>
      <c r="P2033" t="s">
        <v>10881</v>
      </c>
      <c r="Q2033">
        <v>4.4000000000000003E-3</v>
      </c>
      <c r="R2033" s="5">
        <f t="shared" si="31"/>
        <v>4.4000000000000006E-5</v>
      </c>
      <c r="T2033" s="1" t="s">
        <v>2849</v>
      </c>
      <c r="U2033">
        <v>5.8090834437999996</v>
      </c>
      <c r="V2033">
        <v>7.0380000000000003</v>
      </c>
      <c r="W2033" t="s">
        <v>206</v>
      </c>
    </row>
    <row r="2034" spans="14:23" x14ac:dyDescent="0.3">
      <c r="N2034" s="1" t="s">
        <v>6853</v>
      </c>
      <c r="O2034" s="1" t="s">
        <v>10882</v>
      </c>
      <c r="P2034" t="s">
        <v>10883</v>
      </c>
      <c r="Q2034">
        <v>4.4000000000000003E-3</v>
      </c>
      <c r="R2034" s="5">
        <f t="shared" si="31"/>
        <v>4.4000000000000006E-5</v>
      </c>
      <c r="T2034" s="1" t="s">
        <v>2347</v>
      </c>
      <c r="U2034">
        <v>5.7647359627986399</v>
      </c>
      <c r="V2034">
        <v>2.6659999999999999</v>
      </c>
      <c r="W2034">
        <v>13.4</v>
      </c>
    </row>
    <row r="2035" spans="14:23" x14ac:dyDescent="0.3">
      <c r="N2035" s="1" t="s">
        <v>6853</v>
      </c>
      <c r="O2035" s="1" t="s">
        <v>10884</v>
      </c>
      <c r="P2035" t="s">
        <v>10885</v>
      </c>
      <c r="Q2035">
        <v>4.4000000000000003E-3</v>
      </c>
      <c r="R2035" s="5">
        <f t="shared" si="31"/>
        <v>4.4000000000000006E-5</v>
      </c>
      <c r="T2035" s="1" t="s">
        <v>2382</v>
      </c>
      <c r="U2035">
        <v>3.0707237064119499</v>
      </c>
      <c r="V2035">
        <v>2.9929999999999999</v>
      </c>
      <c r="W2035" t="s">
        <v>206</v>
      </c>
    </row>
    <row r="2036" spans="14:23" x14ac:dyDescent="0.3">
      <c r="N2036" s="1" t="s">
        <v>6853</v>
      </c>
      <c r="O2036" s="1" t="s">
        <v>10887</v>
      </c>
      <c r="P2036" t="s">
        <v>10888</v>
      </c>
      <c r="Q2036">
        <v>4.3E-3</v>
      </c>
      <c r="R2036" s="5">
        <f t="shared" si="31"/>
        <v>4.3000000000000002E-5</v>
      </c>
      <c r="T2036" s="1" t="s">
        <v>10886</v>
      </c>
      <c r="U2036">
        <v>11.6786021519182</v>
      </c>
      <c r="V2036">
        <v>0</v>
      </c>
      <c r="W2036">
        <v>27.3</v>
      </c>
    </row>
    <row r="2037" spans="14:23" x14ac:dyDescent="0.3">
      <c r="N2037" s="1" t="s">
        <v>6853</v>
      </c>
      <c r="O2037" s="1" t="s">
        <v>10890</v>
      </c>
      <c r="P2037" t="s">
        <v>10891</v>
      </c>
      <c r="Q2037">
        <v>4.3E-3</v>
      </c>
      <c r="R2037" s="5">
        <f t="shared" si="31"/>
        <v>4.3000000000000002E-5</v>
      </c>
      <c r="T2037" s="1" t="s">
        <v>10889</v>
      </c>
      <c r="U2037">
        <v>6.7292740000000002</v>
      </c>
      <c r="V2037">
        <v>0</v>
      </c>
      <c r="W2037">
        <v>60.6</v>
      </c>
    </row>
    <row r="2038" spans="14:23" x14ac:dyDescent="0.3">
      <c r="N2038" s="1" t="s">
        <v>6853</v>
      </c>
      <c r="O2038" s="1" t="s">
        <v>10892</v>
      </c>
      <c r="P2038" t="s">
        <v>10893</v>
      </c>
      <c r="Q2038">
        <v>4.3E-3</v>
      </c>
      <c r="R2038" s="5">
        <f t="shared" si="31"/>
        <v>4.3000000000000002E-5</v>
      </c>
      <c r="T2038" s="1" t="s">
        <v>2480</v>
      </c>
      <c r="U2038">
        <v>7.6766156227851701</v>
      </c>
      <c r="V2038">
        <v>0</v>
      </c>
      <c r="W2038" t="s">
        <v>206</v>
      </c>
    </row>
    <row r="2039" spans="14:23" x14ac:dyDescent="0.3">
      <c r="N2039" s="1" t="s">
        <v>6853</v>
      </c>
      <c r="O2039" s="1" t="s">
        <v>10894</v>
      </c>
      <c r="P2039" t="s">
        <v>10895</v>
      </c>
      <c r="Q2039">
        <v>4.3E-3</v>
      </c>
      <c r="R2039" s="5">
        <f t="shared" si="31"/>
        <v>4.3000000000000002E-5</v>
      </c>
      <c r="T2039" s="1" t="s">
        <v>2436</v>
      </c>
      <c r="U2039">
        <v>6.3951390942819497</v>
      </c>
      <c r="V2039">
        <v>15.930999999999999</v>
      </c>
      <c r="W2039">
        <v>14.6</v>
      </c>
    </row>
    <row r="2040" spans="14:23" x14ac:dyDescent="0.3">
      <c r="N2040" s="1" t="s">
        <v>6853</v>
      </c>
      <c r="O2040" s="1" t="s">
        <v>10896</v>
      </c>
      <c r="P2040" t="s">
        <v>10897</v>
      </c>
      <c r="Q2040">
        <v>4.3E-3</v>
      </c>
      <c r="R2040" s="5">
        <f t="shared" si="31"/>
        <v>4.3000000000000002E-5</v>
      </c>
      <c r="T2040" s="1" t="s">
        <v>2044</v>
      </c>
      <c r="U2040">
        <v>9.6911010332289091</v>
      </c>
      <c r="V2040">
        <v>15.147</v>
      </c>
      <c r="W2040">
        <v>15.9</v>
      </c>
    </row>
    <row r="2041" spans="14:23" x14ac:dyDescent="0.3">
      <c r="N2041" s="1" t="s">
        <v>6853</v>
      </c>
      <c r="O2041" s="1" t="s">
        <v>10898</v>
      </c>
      <c r="P2041" t="s">
        <v>10899</v>
      </c>
      <c r="Q2041">
        <v>4.3E-3</v>
      </c>
      <c r="R2041" s="5">
        <f t="shared" si="31"/>
        <v>4.3000000000000002E-5</v>
      </c>
      <c r="T2041" s="1" t="s">
        <v>879</v>
      </c>
      <c r="U2041">
        <v>5.4554333611594199</v>
      </c>
      <c r="V2041">
        <v>-13.664</v>
      </c>
      <c r="W2041">
        <v>19.672999999999998</v>
      </c>
    </row>
    <row r="2042" spans="14:23" x14ac:dyDescent="0.3">
      <c r="N2042" s="1" t="s">
        <v>6853</v>
      </c>
      <c r="O2042" s="1" t="s">
        <v>10900</v>
      </c>
      <c r="P2042" t="s">
        <v>10901</v>
      </c>
      <c r="Q2042">
        <v>4.3E-3</v>
      </c>
      <c r="R2042" s="5">
        <f t="shared" si="31"/>
        <v>4.3000000000000002E-5</v>
      </c>
      <c r="T2042" s="1" t="s">
        <v>2375</v>
      </c>
      <c r="U2042">
        <v>3.7334503282740501</v>
      </c>
      <c r="V2042">
        <v>-3.0209999999999999</v>
      </c>
      <c r="W2042">
        <v>41.109000000000002</v>
      </c>
    </row>
    <row r="2043" spans="14:23" x14ac:dyDescent="0.3">
      <c r="N2043" s="1" t="s">
        <v>6853</v>
      </c>
      <c r="O2043" s="1" t="s">
        <v>10902</v>
      </c>
      <c r="P2043" t="s">
        <v>10903</v>
      </c>
      <c r="Q2043">
        <v>4.3E-3</v>
      </c>
      <c r="R2043" s="5">
        <f t="shared" si="31"/>
        <v>4.3000000000000002E-5</v>
      </c>
      <c r="T2043" s="1" t="s">
        <v>2639</v>
      </c>
      <c r="U2043">
        <v>5.8138685531215604</v>
      </c>
      <c r="V2043">
        <v>0</v>
      </c>
      <c r="W2043">
        <v>13.703670000000001</v>
      </c>
    </row>
    <row r="2044" spans="14:23" x14ac:dyDescent="0.3">
      <c r="N2044" s="1" t="s">
        <v>6853</v>
      </c>
      <c r="O2044" s="1" t="s">
        <v>10904</v>
      </c>
      <c r="P2044" t="s">
        <v>10905</v>
      </c>
      <c r="Q2044">
        <v>4.3E-3</v>
      </c>
      <c r="R2044" s="5">
        <f t="shared" si="31"/>
        <v>4.3000000000000002E-5</v>
      </c>
      <c r="T2044" s="1" t="s">
        <v>2459</v>
      </c>
      <c r="U2044">
        <v>7.8371908048018399</v>
      </c>
      <c r="V2044">
        <v>1.052</v>
      </c>
      <c r="W2044">
        <v>35.296500000000002</v>
      </c>
    </row>
    <row r="2045" spans="14:23" x14ac:dyDescent="0.3">
      <c r="N2045" s="1" t="s">
        <v>6853</v>
      </c>
      <c r="O2045" s="1" t="s">
        <v>10906</v>
      </c>
      <c r="P2045" t="s">
        <v>10907</v>
      </c>
      <c r="Q2045">
        <v>4.3E-3</v>
      </c>
      <c r="R2045" s="5">
        <f t="shared" si="31"/>
        <v>4.3000000000000002E-5</v>
      </c>
      <c r="T2045" s="1" t="s">
        <v>385</v>
      </c>
      <c r="U2045">
        <v>4.5625646842573397</v>
      </c>
      <c r="V2045">
        <v>43.296999999999997</v>
      </c>
      <c r="W2045">
        <v>-17.664000000000001</v>
      </c>
    </row>
    <row r="2046" spans="14:23" x14ac:dyDescent="0.3">
      <c r="N2046" s="1" t="s">
        <v>6853</v>
      </c>
      <c r="O2046" s="1" t="s">
        <v>10908</v>
      </c>
      <c r="P2046" t="s">
        <v>10909</v>
      </c>
      <c r="Q2046">
        <v>4.3E-3</v>
      </c>
      <c r="R2046" s="5">
        <f t="shared" si="31"/>
        <v>4.3000000000000002E-5</v>
      </c>
      <c r="T2046" s="1" t="s">
        <v>2506</v>
      </c>
      <c r="U2046">
        <v>4.3825083340400299</v>
      </c>
      <c r="V2046">
        <v>-60.908999999999999</v>
      </c>
      <c r="W2046" t="s">
        <v>206</v>
      </c>
    </row>
    <row r="2047" spans="14:23" x14ac:dyDescent="0.3">
      <c r="N2047" s="1" t="s">
        <v>6853</v>
      </c>
      <c r="O2047" s="1" t="s">
        <v>10910</v>
      </c>
      <c r="P2047" t="s">
        <v>10911</v>
      </c>
      <c r="Q2047">
        <v>4.3E-3</v>
      </c>
      <c r="R2047" s="5">
        <f t="shared" si="31"/>
        <v>4.3000000000000002E-5</v>
      </c>
      <c r="T2047" s="1" t="s">
        <v>2337</v>
      </c>
      <c r="U2047">
        <v>4.6489097272639404</v>
      </c>
      <c r="V2047">
        <v>11.808999999999999</v>
      </c>
      <c r="W2047" t="s">
        <v>206</v>
      </c>
    </row>
    <row r="2048" spans="14:23" x14ac:dyDescent="0.3">
      <c r="N2048" s="1" t="s">
        <v>6853</v>
      </c>
      <c r="O2048" s="1" t="s">
        <v>10913</v>
      </c>
      <c r="P2048" t="s">
        <v>9888</v>
      </c>
      <c r="Q2048">
        <v>4.1999999999999997E-3</v>
      </c>
      <c r="R2048" s="5">
        <f t="shared" si="31"/>
        <v>4.1999999999999998E-5</v>
      </c>
      <c r="T2048" s="1" t="s">
        <v>10912</v>
      </c>
      <c r="U2048">
        <v>34.217775485002299</v>
      </c>
      <c r="V2048">
        <v>21.64</v>
      </c>
      <c r="W2048">
        <v>3.9830000000000001</v>
      </c>
    </row>
    <row r="2049" spans="14:23" x14ac:dyDescent="0.3">
      <c r="N2049" s="1" t="s">
        <v>6853</v>
      </c>
      <c r="O2049" s="1" t="s">
        <v>10914</v>
      </c>
      <c r="P2049" t="s">
        <v>10915</v>
      </c>
      <c r="Q2049">
        <v>4.1999999999999997E-3</v>
      </c>
      <c r="R2049" s="5">
        <f t="shared" si="31"/>
        <v>4.1999999999999998E-5</v>
      </c>
      <c r="T2049" s="1" t="s">
        <v>2447</v>
      </c>
      <c r="U2049">
        <v>4.5042118227654298</v>
      </c>
      <c r="V2049">
        <v>15.064</v>
      </c>
      <c r="W2049">
        <v>12</v>
      </c>
    </row>
    <row r="2050" spans="14:23" x14ac:dyDescent="0.3">
      <c r="N2050" s="1" t="s">
        <v>6853</v>
      </c>
      <c r="O2050" s="1" t="s">
        <v>10916</v>
      </c>
      <c r="P2050" t="s">
        <v>10917</v>
      </c>
      <c r="Q2050">
        <v>4.1999999999999997E-3</v>
      </c>
      <c r="R2050" s="5">
        <f t="shared" si="31"/>
        <v>4.1999999999999998E-5</v>
      </c>
      <c r="T2050" s="1" t="s">
        <v>2365</v>
      </c>
      <c r="U2050">
        <v>3.9155409381406301</v>
      </c>
      <c r="V2050">
        <v>1.42</v>
      </c>
      <c r="W2050" t="s">
        <v>206</v>
      </c>
    </row>
    <row r="2051" spans="14:23" x14ac:dyDescent="0.3">
      <c r="N2051" s="1" t="s">
        <v>6853</v>
      </c>
      <c r="O2051" s="1" t="s">
        <v>10918</v>
      </c>
      <c r="P2051" t="s">
        <v>10919</v>
      </c>
      <c r="Q2051">
        <v>4.1999999999999997E-3</v>
      </c>
      <c r="R2051" s="5">
        <f t="shared" si="31"/>
        <v>4.1999999999999998E-5</v>
      </c>
      <c r="T2051" s="1" t="s">
        <v>2813</v>
      </c>
      <c r="U2051">
        <v>6.7728341871351301</v>
      </c>
      <c r="V2051">
        <v>0</v>
      </c>
      <c r="W2051">
        <v>29.493500000000001</v>
      </c>
    </row>
    <row r="2052" spans="14:23" x14ac:dyDescent="0.3">
      <c r="N2052" s="1" t="s">
        <v>6853</v>
      </c>
      <c r="O2052" s="1" t="s">
        <v>10920</v>
      </c>
      <c r="P2052" t="s">
        <v>10921</v>
      </c>
      <c r="Q2052">
        <v>4.1999999999999997E-3</v>
      </c>
      <c r="R2052" s="5">
        <f t="shared" si="31"/>
        <v>4.1999999999999998E-5</v>
      </c>
      <c r="T2052" s="1" t="s">
        <v>2401</v>
      </c>
      <c r="U2052">
        <v>9.4842120127848002</v>
      </c>
      <c r="V2052">
        <v>-3.58</v>
      </c>
      <c r="W2052">
        <v>-15.4</v>
      </c>
    </row>
    <row r="2053" spans="14:23" x14ac:dyDescent="0.3">
      <c r="N2053" s="1" t="s">
        <v>6853</v>
      </c>
      <c r="O2053" s="1" t="s">
        <v>10922</v>
      </c>
      <c r="P2053" t="s">
        <v>10923</v>
      </c>
      <c r="Q2053">
        <v>4.1999999999999997E-3</v>
      </c>
      <c r="R2053" s="5">
        <f t="shared" si="31"/>
        <v>4.1999999999999998E-5</v>
      </c>
      <c r="T2053" s="1" t="s">
        <v>761</v>
      </c>
      <c r="U2053">
        <v>14.018283601253099</v>
      </c>
      <c r="V2053">
        <v>0</v>
      </c>
      <c r="W2053">
        <v>135.863</v>
      </c>
    </row>
    <row r="2054" spans="14:23" x14ac:dyDescent="0.3">
      <c r="N2054" s="1" t="s">
        <v>6853</v>
      </c>
      <c r="O2054" s="1" t="s">
        <v>10924</v>
      </c>
      <c r="P2054" t="s">
        <v>10925</v>
      </c>
      <c r="Q2054">
        <v>4.1999999999999997E-3</v>
      </c>
      <c r="R2054" s="5">
        <f t="shared" si="31"/>
        <v>4.1999999999999998E-5</v>
      </c>
      <c r="T2054" s="1" t="s">
        <v>2751</v>
      </c>
      <c r="U2054">
        <v>22.077376879710499</v>
      </c>
      <c r="V2054">
        <v>0</v>
      </c>
      <c r="W2054" t="s">
        <v>206</v>
      </c>
    </row>
    <row r="2055" spans="14:23" x14ac:dyDescent="0.3">
      <c r="N2055" s="1" t="s">
        <v>6853</v>
      </c>
      <c r="O2055" s="1" t="s">
        <v>10926</v>
      </c>
      <c r="P2055" t="s">
        <v>10927</v>
      </c>
      <c r="Q2055">
        <v>4.1999999999999997E-3</v>
      </c>
      <c r="R2055" s="5">
        <f t="shared" si="31"/>
        <v>4.1999999999999998E-5</v>
      </c>
      <c r="T2055" s="1" t="s">
        <v>2815</v>
      </c>
      <c r="U2055">
        <v>4.84982670669842</v>
      </c>
      <c r="V2055">
        <v>17.739000000000001</v>
      </c>
      <c r="W2055">
        <v>23.412500000000001</v>
      </c>
    </row>
    <row r="2056" spans="14:23" x14ac:dyDescent="0.3">
      <c r="N2056" s="1" t="s">
        <v>6853</v>
      </c>
      <c r="O2056" s="1" t="s">
        <v>10928</v>
      </c>
      <c r="P2056" t="s">
        <v>10929</v>
      </c>
      <c r="Q2056">
        <v>4.1999999999999997E-3</v>
      </c>
      <c r="R2056" s="5">
        <f t="shared" si="31"/>
        <v>4.1999999999999998E-5</v>
      </c>
      <c r="T2056" s="1" t="s">
        <v>569</v>
      </c>
      <c r="U2056">
        <v>5.0673977299573698</v>
      </c>
      <c r="V2056">
        <v>0</v>
      </c>
      <c r="W2056" t="s">
        <v>206</v>
      </c>
    </row>
    <row r="2057" spans="14:23" x14ac:dyDescent="0.3">
      <c r="N2057" s="1" t="s">
        <v>6853</v>
      </c>
      <c r="O2057" s="1" t="s">
        <v>10931</v>
      </c>
      <c r="P2057" t="s">
        <v>10932</v>
      </c>
      <c r="Q2057">
        <v>4.1000000000000003E-3</v>
      </c>
      <c r="R2057" s="5">
        <f t="shared" ref="R2057:R2120" si="32">Q2057/100</f>
        <v>4.1E-5</v>
      </c>
      <c r="T2057" s="1" t="s">
        <v>10930</v>
      </c>
      <c r="U2057">
        <v>20.371254402081998</v>
      </c>
      <c r="V2057">
        <v>6.1680000000000001</v>
      </c>
      <c r="W2057">
        <v>1.897</v>
      </c>
    </row>
    <row r="2058" spans="14:23" x14ac:dyDescent="0.3">
      <c r="N2058" s="1" t="s">
        <v>6853</v>
      </c>
      <c r="O2058" s="1" t="s">
        <v>10933</v>
      </c>
      <c r="P2058" t="s">
        <v>10934</v>
      </c>
      <c r="Q2058">
        <v>4.1000000000000003E-3</v>
      </c>
      <c r="R2058" s="5">
        <f t="shared" si="32"/>
        <v>4.1E-5</v>
      </c>
      <c r="T2058" s="1" t="s">
        <v>2061</v>
      </c>
      <c r="U2058">
        <v>5.0379711931198301</v>
      </c>
      <c r="V2058">
        <v>33.918999999999997</v>
      </c>
      <c r="W2058">
        <v>12.91</v>
      </c>
    </row>
    <row r="2059" spans="14:23" x14ac:dyDescent="0.3">
      <c r="N2059" s="1" t="s">
        <v>6853</v>
      </c>
      <c r="O2059" s="1" t="s">
        <v>10935</v>
      </c>
      <c r="P2059" t="s">
        <v>10936</v>
      </c>
      <c r="Q2059">
        <v>4.1000000000000003E-3</v>
      </c>
      <c r="R2059" s="5">
        <f t="shared" si="32"/>
        <v>4.1E-5</v>
      </c>
      <c r="T2059" s="1" t="s">
        <v>2490</v>
      </c>
      <c r="U2059">
        <v>4.1003538898258904</v>
      </c>
      <c r="V2059">
        <v>21.856000000000002</v>
      </c>
      <c r="W2059">
        <v>8.3960000000000008</v>
      </c>
    </row>
    <row r="2060" spans="14:23" x14ac:dyDescent="0.3">
      <c r="N2060" s="1" t="s">
        <v>6853</v>
      </c>
      <c r="O2060" s="1" t="s">
        <v>10937</v>
      </c>
      <c r="P2060" t="s">
        <v>10938</v>
      </c>
      <c r="Q2060">
        <v>4.1000000000000003E-3</v>
      </c>
      <c r="R2060" s="5">
        <f t="shared" si="32"/>
        <v>4.1E-5</v>
      </c>
      <c r="T2060" s="1" t="s">
        <v>2802</v>
      </c>
      <c r="U2060">
        <v>4.6808426433174999</v>
      </c>
      <c r="V2060">
        <v>26.132000000000001</v>
      </c>
      <c r="W2060">
        <v>15.3</v>
      </c>
    </row>
    <row r="2061" spans="14:23" x14ac:dyDescent="0.3">
      <c r="N2061" s="1" t="s">
        <v>6853</v>
      </c>
      <c r="O2061" s="1" t="s">
        <v>10939</v>
      </c>
      <c r="P2061" t="s">
        <v>10940</v>
      </c>
      <c r="Q2061">
        <v>4.1000000000000003E-3</v>
      </c>
      <c r="R2061" s="5">
        <f t="shared" si="32"/>
        <v>4.1E-5</v>
      </c>
      <c r="T2061" s="1" t="s">
        <v>2532</v>
      </c>
      <c r="U2061">
        <v>13.147279786317201</v>
      </c>
      <c r="V2061">
        <v>83.745999999999995</v>
      </c>
      <c r="W2061">
        <v>25.760999999999999</v>
      </c>
    </row>
    <row r="2062" spans="14:23" x14ac:dyDescent="0.3">
      <c r="N2062" s="1" t="s">
        <v>6853</v>
      </c>
      <c r="O2062" s="1" t="s">
        <v>10941</v>
      </c>
      <c r="P2062" t="s">
        <v>10942</v>
      </c>
      <c r="Q2062">
        <v>4.1000000000000003E-3</v>
      </c>
      <c r="R2062" s="5">
        <f t="shared" si="32"/>
        <v>4.1E-5</v>
      </c>
      <c r="T2062" s="1" t="s">
        <v>2325</v>
      </c>
      <c r="U2062">
        <v>5.1698222927225101</v>
      </c>
      <c r="V2062">
        <v>13.653</v>
      </c>
      <c r="W2062" t="s">
        <v>206</v>
      </c>
    </row>
    <row r="2063" spans="14:23" x14ac:dyDescent="0.3">
      <c r="N2063" s="1" t="s">
        <v>6853</v>
      </c>
      <c r="O2063" s="1" t="s">
        <v>10943</v>
      </c>
      <c r="P2063" s="1" t="s">
        <v>10944</v>
      </c>
      <c r="Q2063">
        <v>4.1000000000000003E-3</v>
      </c>
      <c r="R2063" s="5">
        <f t="shared" si="32"/>
        <v>4.1E-5</v>
      </c>
      <c r="T2063" s="1" t="s">
        <v>1887</v>
      </c>
      <c r="U2063">
        <v>3.11842282723619</v>
      </c>
      <c r="V2063">
        <v>0</v>
      </c>
      <c r="W2063">
        <v>20.3</v>
      </c>
    </row>
    <row r="2064" spans="14:23" x14ac:dyDescent="0.3">
      <c r="N2064" s="1" t="s">
        <v>6853</v>
      </c>
      <c r="O2064" s="1" t="s">
        <v>10945</v>
      </c>
      <c r="P2064" t="s">
        <v>10946</v>
      </c>
      <c r="Q2064">
        <v>4.0000000000000001E-3</v>
      </c>
      <c r="R2064" s="5">
        <f t="shared" si="32"/>
        <v>4.0000000000000003E-5</v>
      </c>
      <c r="T2064" s="1" t="s">
        <v>2540</v>
      </c>
      <c r="U2064">
        <v>7.2616590410097102</v>
      </c>
      <c r="V2064">
        <v>4.4640000000000004</v>
      </c>
      <c r="W2064">
        <v>6.0975000000000001</v>
      </c>
    </row>
    <row r="2065" spans="14:23" x14ac:dyDescent="0.3">
      <c r="N2065" s="1" t="s">
        <v>6853</v>
      </c>
      <c r="O2065" s="1" t="s">
        <v>10947</v>
      </c>
      <c r="P2065" t="s">
        <v>10948</v>
      </c>
      <c r="Q2065">
        <v>4.0000000000000001E-3</v>
      </c>
      <c r="R2065" s="5">
        <f t="shared" si="32"/>
        <v>4.0000000000000003E-5</v>
      </c>
      <c r="T2065" s="1" t="s">
        <v>2431</v>
      </c>
      <c r="U2065">
        <v>3.4942060761851601</v>
      </c>
      <c r="V2065">
        <v>-6.891</v>
      </c>
      <c r="W2065">
        <v>11.3385</v>
      </c>
    </row>
    <row r="2066" spans="14:23" x14ac:dyDescent="0.3">
      <c r="N2066" s="1" t="s">
        <v>6853</v>
      </c>
      <c r="O2066" s="1" t="s">
        <v>10949</v>
      </c>
      <c r="P2066" t="s">
        <v>10950</v>
      </c>
      <c r="Q2066">
        <v>4.0000000000000001E-3</v>
      </c>
      <c r="R2066" s="5">
        <f t="shared" si="32"/>
        <v>4.0000000000000003E-5</v>
      </c>
      <c r="T2066" s="1" t="s">
        <v>2787</v>
      </c>
      <c r="U2066">
        <v>30.4587632137474</v>
      </c>
      <c r="V2066">
        <v>0</v>
      </c>
      <c r="W2066" t="s">
        <v>206</v>
      </c>
    </row>
    <row r="2067" spans="14:23" x14ac:dyDescent="0.3">
      <c r="N2067" s="1" t="s">
        <v>6853</v>
      </c>
      <c r="O2067" s="1" t="s">
        <v>10951</v>
      </c>
      <c r="P2067" t="s">
        <v>10952</v>
      </c>
      <c r="Q2067">
        <v>4.0000000000000001E-3</v>
      </c>
      <c r="R2067" s="5">
        <f t="shared" si="32"/>
        <v>4.0000000000000003E-5</v>
      </c>
      <c r="T2067" s="1" t="s">
        <v>2421</v>
      </c>
      <c r="U2067">
        <v>3.40390985858064</v>
      </c>
      <c r="V2067">
        <v>-32.933</v>
      </c>
      <c r="W2067" t="s">
        <v>206</v>
      </c>
    </row>
    <row r="2068" spans="14:23" x14ac:dyDescent="0.3">
      <c r="N2068" s="1" t="s">
        <v>6853</v>
      </c>
      <c r="O2068" s="1" t="s">
        <v>10953</v>
      </c>
      <c r="P2068" t="s">
        <v>10954</v>
      </c>
      <c r="Q2068">
        <v>4.0000000000000001E-3</v>
      </c>
      <c r="R2068" s="5">
        <f t="shared" si="32"/>
        <v>4.0000000000000003E-5</v>
      </c>
      <c r="T2068" s="1" t="s">
        <v>471</v>
      </c>
      <c r="U2068">
        <v>17.7038214080182</v>
      </c>
      <c r="V2068">
        <v>18.026</v>
      </c>
      <c r="W2068">
        <v>27.966000000000001</v>
      </c>
    </row>
    <row r="2069" spans="14:23" x14ac:dyDescent="0.3">
      <c r="N2069" s="1" t="s">
        <v>6853</v>
      </c>
      <c r="O2069" s="1" t="s">
        <v>10955</v>
      </c>
      <c r="P2069" t="s">
        <v>10956</v>
      </c>
      <c r="Q2069">
        <v>4.0000000000000001E-3</v>
      </c>
      <c r="R2069" s="5">
        <f t="shared" si="32"/>
        <v>4.0000000000000003E-5</v>
      </c>
      <c r="T2069" s="1" t="s">
        <v>2570</v>
      </c>
      <c r="U2069">
        <v>3.8635717817365198</v>
      </c>
      <c r="V2069">
        <v>15.435</v>
      </c>
      <c r="W2069" t="s">
        <v>206</v>
      </c>
    </row>
    <row r="2070" spans="14:23" x14ac:dyDescent="0.3">
      <c r="N2070" s="1" t="s">
        <v>6853</v>
      </c>
      <c r="O2070" s="1" t="s">
        <v>10957</v>
      </c>
      <c r="P2070" t="s">
        <v>10958</v>
      </c>
      <c r="Q2070">
        <v>4.0000000000000001E-3</v>
      </c>
      <c r="R2070" s="5">
        <f t="shared" si="32"/>
        <v>4.0000000000000003E-5</v>
      </c>
      <c r="T2070" s="1" t="s">
        <v>2253</v>
      </c>
      <c r="U2070">
        <v>4.5139097928940402</v>
      </c>
      <c r="V2070">
        <v>34.276000000000003</v>
      </c>
      <c r="W2070" t="s">
        <v>206</v>
      </c>
    </row>
    <row r="2071" spans="14:23" x14ac:dyDescent="0.3">
      <c r="N2071" s="1" t="s">
        <v>6853</v>
      </c>
      <c r="O2071" s="1" t="s">
        <v>10959</v>
      </c>
      <c r="P2071" t="s">
        <v>10960</v>
      </c>
      <c r="Q2071">
        <v>4.0000000000000001E-3</v>
      </c>
      <c r="R2071" s="5">
        <f t="shared" si="32"/>
        <v>4.0000000000000003E-5</v>
      </c>
      <c r="T2071" s="1" t="s">
        <v>2476</v>
      </c>
      <c r="U2071">
        <v>9.0596068958040608</v>
      </c>
      <c r="V2071">
        <v>8.8979999999999997</v>
      </c>
      <c r="W2071" t="s">
        <v>206</v>
      </c>
    </row>
    <row r="2072" spans="14:23" x14ac:dyDescent="0.3">
      <c r="N2072" s="1" t="s">
        <v>6853</v>
      </c>
      <c r="O2072" s="1" t="s">
        <v>10961</v>
      </c>
      <c r="P2072" t="s">
        <v>10962</v>
      </c>
      <c r="Q2072">
        <v>4.0000000000000001E-3</v>
      </c>
      <c r="R2072" s="5">
        <f t="shared" si="32"/>
        <v>4.0000000000000003E-5</v>
      </c>
      <c r="T2072" s="1" t="s">
        <v>1903</v>
      </c>
      <c r="U2072">
        <v>4.8565995417146999</v>
      </c>
      <c r="V2072">
        <v>15.518000000000001</v>
      </c>
      <c r="W2072" t="s">
        <v>206</v>
      </c>
    </row>
    <row r="2073" spans="14:23" x14ac:dyDescent="0.3">
      <c r="N2073" s="1" t="s">
        <v>6853</v>
      </c>
      <c r="O2073" s="1" t="s">
        <v>10963</v>
      </c>
      <c r="P2073" t="s">
        <v>10964</v>
      </c>
      <c r="Q2073">
        <v>4.0000000000000001E-3</v>
      </c>
      <c r="R2073" s="5">
        <f t="shared" si="32"/>
        <v>4.0000000000000003E-5</v>
      </c>
      <c r="T2073" s="1" t="s">
        <v>2488</v>
      </c>
      <c r="U2073">
        <v>2.5780430180499501</v>
      </c>
      <c r="V2073">
        <v>98.361999999999995</v>
      </c>
      <c r="W2073" t="s">
        <v>206</v>
      </c>
    </row>
    <row r="2074" spans="14:23" x14ac:dyDescent="0.3">
      <c r="N2074" s="1" t="s">
        <v>6853</v>
      </c>
      <c r="O2074" s="1" t="s">
        <v>10965</v>
      </c>
      <c r="P2074" t="s">
        <v>10966</v>
      </c>
      <c r="Q2074">
        <v>4.0000000000000001E-3</v>
      </c>
      <c r="R2074" s="5">
        <f t="shared" si="32"/>
        <v>4.0000000000000003E-5</v>
      </c>
      <c r="T2074" s="1" t="s">
        <v>2084</v>
      </c>
      <c r="U2074">
        <v>2.6542578763636402</v>
      </c>
      <c r="V2074">
        <v>6.9859999999999998</v>
      </c>
      <c r="W2074" t="s">
        <v>206</v>
      </c>
    </row>
    <row r="2075" spans="14:23" x14ac:dyDescent="0.3">
      <c r="N2075" s="1" t="s">
        <v>6853</v>
      </c>
      <c r="O2075" s="1" t="s">
        <v>10967</v>
      </c>
      <c r="P2075" t="s">
        <v>10968</v>
      </c>
      <c r="Q2075">
        <v>4.0000000000000001E-3</v>
      </c>
      <c r="R2075" s="5">
        <f t="shared" si="32"/>
        <v>4.0000000000000003E-5</v>
      </c>
      <c r="T2075" s="1" t="s">
        <v>2564</v>
      </c>
      <c r="U2075">
        <v>4.8713593213195399</v>
      </c>
      <c r="V2075">
        <v>-12.228999999999999</v>
      </c>
      <c r="W2075" t="s">
        <v>206</v>
      </c>
    </row>
    <row r="2076" spans="14:23" x14ac:dyDescent="0.3">
      <c r="N2076" s="1" t="s">
        <v>6853</v>
      </c>
      <c r="O2076" s="1" t="s">
        <v>10969</v>
      </c>
      <c r="P2076" t="s">
        <v>10970</v>
      </c>
      <c r="Q2076">
        <v>4.0000000000000001E-3</v>
      </c>
      <c r="R2076" s="5">
        <f t="shared" si="32"/>
        <v>4.0000000000000003E-5</v>
      </c>
      <c r="T2076" s="1" t="s">
        <v>2369</v>
      </c>
      <c r="U2076">
        <v>4.8967930146063701</v>
      </c>
      <c r="V2076">
        <v>19.777999999999999</v>
      </c>
      <c r="W2076">
        <v>23.531500000000001</v>
      </c>
    </row>
    <row r="2077" spans="14:23" x14ac:dyDescent="0.3">
      <c r="N2077" s="1" t="s">
        <v>6853</v>
      </c>
      <c r="O2077" s="1" t="s">
        <v>10971</v>
      </c>
      <c r="P2077" t="s">
        <v>10972</v>
      </c>
      <c r="Q2077">
        <v>3.8999999999999998E-3</v>
      </c>
      <c r="R2077" s="5">
        <f t="shared" si="32"/>
        <v>3.8999999999999999E-5</v>
      </c>
      <c r="T2077" s="1" t="s">
        <v>2245</v>
      </c>
      <c r="U2077">
        <v>15.468736863623899</v>
      </c>
      <c r="V2077">
        <v>37.273000000000003</v>
      </c>
      <c r="W2077">
        <v>7.67</v>
      </c>
    </row>
    <row r="2078" spans="14:23" x14ac:dyDescent="0.3">
      <c r="N2078" s="1" t="s">
        <v>6853</v>
      </c>
      <c r="O2078" s="1" t="s">
        <v>10973</v>
      </c>
      <c r="P2078" t="s">
        <v>10974</v>
      </c>
      <c r="Q2078">
        <v>3.8999999999999998E-3</v>
      </c>
      <c r="R2078" s="5">
        <f t="shared" si="32"/>
        <v>3.8999999999999999E-5</v>
      </c>
      <c r="T2078" s="1" t="s">
        <v>2588</v>
      </c>
      <c r="U2078">
        <v>8.7795039729095592</v>
      </c>
      <c r="V2078">
        <v>8.9580000000000002</v>
      </c>
      <c r="W2078" t="s">
        <v>206</v>
      </c>
    </row>
    <row r="2079" spans="14:23" x14ac:dyDescent="0.3">
      <c r="N2079" s="1" t="s">
        <v>6853</v>
      </c>
      <c r="O2079" s="1" t="s">
        <v>10975</v>
      </c>
      <c r="P2079" t="s">
        <v>10976</v>
      </c>
      <c r="Q2079">
        <v>3.8999999999999998E-3</v>
      </c>
      <c r="R2079" s="5">
        <f t="shared" si="32"/>
        <v>3.8999999999999999E-5</v>
      </c>
      <c r="T2079" s="1" t="s">
        <v>2381</v>
      </c>
      <c r="U2079">
        <v>5.1174703557312302</v>
      </c>
      <c r="V2079">
        <v>12.375</v>
      </c>
      <c r="W2079">
        <v>23.693000000000001</v>
      </c>
    </row>
    <row r="2080" spans="14:23" x14ac:dyDescent="0.3">
      <c r="N2080" s="1" t="s">
        <v>6853</v>
      </c>
      <c r="O2080" s="1" t="s">
        <v>10977</v>
      </c>
      <c r="P2080" t="s">
        <v>10978</v>
      </c>
      <c r="Q2080">
        <v>3.8999999999999998E-3</v>
      </c>
      <c r="R2080" s="5">
        <f t="shared" si="32"/>
        <v>3.8999999999999999E-5</v>
      </c>
      <c r="T2080" s="1" t="s">
        <v>2295</v>
      </c>
      <c r="U2080">
        <v>1.9905430140329501</v>
      </c>
      <c r="V2080">
        <v>22.053000000000001</v>
      </c>
      <c r="W2080" t="s">
        <v>206</v>
      </c>
    </row>
    <row r="2081" spans="14:23" x14ac:dyDescent="0.3">
      <c r="N2081" s="1" t="s">
        <v>6853</v>
      </c>
      <c r="O2081" s="1" t="s">
        <v>10979</v>
      </c>
      <c r="P2081" t="s">
        <v>10980</v>
      </c>
      <c r="Q2081">
        <v>3.8999999999999998E-3</v>
      </c>
      <c r="R2081" s="5">
        <f t="shared" si="32"/>
        <v>3.8999999999999999E-5</v>
      </c>
      <c r="T2081" s="1" t="s">
        <v>2816</v>
      </c>
      <c r="U2081">
        <v>4.7536440219526002</v>
      </c>
      <c r="V2081">
        <v>25.643000000000001</v>
      </c>
      <c r="W2081">
        <v>20.175000000000001</v>
      </c>
    </row>
    <row r="2082" spans="14:23" x14ac:dyDescent="0.3">
      <c r="N2082" s="1" t="s">
        <v>6853</v>
      </c>
      <c r="O2082" s="1" t="s">
        <v>10981</v>
      </c>
      <c r="P2082" s="1" t="s">
        <v>10982</v>
      </c>
      <c r="Q2082">
        <v>3.8999999999999998E-3</v>
      </c>
      <c r="R2082" s="5">
        <f t="shared" si="32"/>
        <v>3.8999999999999999E-5</v>
      </c>
      <c r="T2082" s="1" t="s">
        <v>2812</v>
      </c>
      <c r="U2082">
        <v>5.57621403864706</v>
      </c>
      <c r="V2082">
        <v>8.4770000000000003</v>
      </c>
      <c r="W2082">
        <v>10.53267</v>
      </c>
    </row>
    <row r="2083" spans="14:23" x14ac:dyDescent="0.3">
      <c r="N2083" s="1" t="s">
        <v>6853</v>
      </c>
      <c r="O2083" s="1" t="s">
        <v>10983</v>
      </c>
      <c r="P2083" t="s">
        <v>10984</v>
      </c>
      <c r="Q2083">
        <v>3.8E-3</v>
      </c>
      <c r="R2083" s="5">
        <f t="shared" si="32"/>
        <v>3.8000000000000002E-5</v>
      </c>
      <c r="T2083" s="1" t="s">
        <v>2541</v>
      </c>
      <c r="U2083">
        <v>4.0789210326418797</v>
      </c>
      <c r="V2083">
        <v>0</v>
      </c>
      <c r="W2083" t="s">
        <v>206</v>
      </c>
    </row>
    <row r="2084" spans="14:23" x14ac:dyDescent="0.3">
      <c r="N2084" s="1" t="s">
        <v>6853</v>
      </c>
      <c r="O2084" s="1" t="s">
        <v>10985</v>
      </c>
      <c r="P2084" t="s">
        <v>10986</v>
      </c>
      <c r="Q2084">
        <v>3.8E-3</v>
      </c>
      <c r="R2084" s="5">
        <f t="shared" si="32"/>
        <v>3.8000000000000002E-5</v>
      </c>
      <c r="T2084" s="1" t="s">
        <v>2446</v>
      </c>
      <c r="U2084">
        <v>8.0125443616730507</v>
      </c>
      <c r="V2084">
        <v>0</v>
      </c>
      <c r="W2084" t="s">
        <v>206</v>
      </c>
    </row>
    <row r="2085" spans="14:23" x14ac:dyDescent="0.3">
      <c r="N2085" s="1" t="s">
        <v>6853</v>
      </c>
      <c r="O2085" s="1" t="s">
        <v>10987</v>
      </c>
      <c r="P2085" t="s">
        <v>10988</v>
      </c>
      <c r="Q2085">
        <v>3.8E-3</v>
      </c>
      <c r="R2085" s="5">
        <f t="shared" si="32"/>
        <v>3.8000000000000002E-5</v>
      </c>
      <c r="T2085" s="1" t="s">
        <v>2378</v>
      </c>
      <c r="U2085">
        <v>2.8270063025780199</v>
      </c>
      <c r="V2085">
        <v>-13.592000000000001</v>
      </c>
      <c r="W2085" t="s">
        <v>206</v>
      </c>
    </row>
    <row r="2086" spans="14:23" x14ac:dyDescent="0.3">
      <c r="N2086" s="1" t="s">
        <v>6853</v>
      </c>
      <c r="O2086" s="1" t="s">
        <v>10989</v>
      </c>
      <c r="P2086" t="s">
        <v>10990</v>
      </c>
      <c r="Q2086">
        <v>3.8E-3</v>
      </c>
      <c r="R2086" s="5">
        <f t="shared" si="32"/>
        <v>3.8000000000000002E-5</v>
      </c>
      <c r="T2086" s="1" t="s">
        <v>2753</v>
      </c>
      <c r="U2086">
        <v>3.52334561447794</v>
      </c>
      <c r="V2086">
        <v>0</v>
      </c>
      <c r="W2086">
        <v>128.70500000000001</v>
      </c>
    </row>
    <row r="2087" spans="14:23" x14ac:dyDescent="0.3">
      <c r="N2087" s="1" t="s">
        <v>6853</v>
      </c>
      <c r="O2087" s="1" t="s">
        <v>10991</v>
      </c>
      <c r="P2087" t="s">
        <v>10992</v>
      </c>
      <c r="Q2087">
        <v>3.8E-3</v>
      </c>
      <c r="R2087" s="5">
        <f t="shared" si="32"/>
        <v>3.8000000000000002E-5</v>
      </c>
      <c r="T2087" s="1" t="s">
        <v>2314</v>
      </c>
      <c r="U2087">
        <v>8.5922877163473892</v>
      </c>
      <c r="V2087">
        <v>19.414999999999999</v>
      </c>
      <c r="W2087" t="s">
        <v>206</v>
      </c>
    </row>
    <row r="2088" spans="14:23" x14ac:dyDescent="0.3">
      <c r="N2088" s="1" t="s">
        <v>6853</v>
      </c>
      <c r="O2088" s="1" t="s">
        <v>10993</v>
      </c>
      <c r="P2088" t="s">
        <v>10994</v>
      </c>
      <c r="Q2088">
        <v>3.8E-3</v>
      </c>
      <c r="R2088" s="5">
        <f t="shared" si="32"/>
        <v>3.8000000000000002E-5</v>
      </c>
      <c r="T2088" s="1" t="s">
        <v>2509</v>
      </c>
      <c r="U2088">
        <v>16.050194261435699</v>
      </c>
      <c r="V2088">
        <v>8.0169999999999995</v>
      </c>
      <c r="W2088">
        <v>5.2080000000000002</v>
      </c>
    </row>
    <row r="2089" spans="14:23" x14ac:dyDescent="0.3">
      <c r="N2089" s="1" t="s">
        <v>6853</v>
      </c>
      <c r="O2089" s="1" t="s">
        <v>10995</v>
      </c>
      <c r="P2089" t="s">
        <v>10996</v>
      </c>
      <c r="Q2089">
        <v>3.8E-3</v>
      </c>
      <c r="R2089" s="5">
        <f t="shared" si="32"/>
        <v>3.8000000000000002E-5</v>
      </c>
      <c r="T2089" s="1" t="s">
        <v>2318</v>
      </c>
      <c r="U2089">
        <v>3.7213516904699202</v>
      </c>
      <c r="V2089">
        <v>0.32700000000000001</v>
      </c>
      <c r="W2089" t="s">
        <v>206</v>
      </c>
    </row>
    <row r="2090" spans="14:23" x14ac:dyDescent="0.3">
      <c r="N2090" s="1" t="s">
        <v>6853</v>
      </c>
      <c r="O2090" s="1" t="s">
        <v>10997</v>
      </c>
      <c r="P2090" t="s">
        <v>10998</v>
      </c>
      <c r="Q2090">
        <v>3.8E-3</v>
      </c>
      <c r="R2090" s="5">
        <f t="shared" si="32"/>
        <v>3.8000000000000002E-5</v>
      </c>
      <c r="T2090" s="1" t="s">
        <v>2460</v>
      </c>
      <c r="U2090">
        <v>9.0560677509914207</v>
      </c>
      <c r="V2090">
        <v>-2.847</v>
      </c>
      <c r="W2090">
        <v>10.481999999999999</v>
      </c>
    </row>
    <row r="2091" spans="14:23" x14ac:dyDescent="0.3">
      <c r="N2091" s="1" t="s">
        <v>6853</v>
      </c>
      <c r="O2091" s="1" t="s">
        <v>10999</v>
      </c>
      <c r="P2091" t="s">
        <v>11000</v>
      </c>
      <c r="Q2091">
        <v>3.8E-3</v>
      </c>
      <c r="R2091" s="5">
        <f t="shared" si="32"/>
        <v>3.8000000000000002E-5</v>
      </c>
      <c r="T2091" s="1" t="s">
        <v>764</v>
      </c>
      <c r="U2091">
        <v>22.2257878839341</v>
      </c>
      <c r="V2091">
        <v>28.155000000000001</v>
      </c>
      <c r="W2091">
        <v>18.074000000000002</v>
      </c>
    </row>
    <row r="2092" spans="14:23" x14ac:dyDescent="0.3">
      <c r="N2092" s="1" t="s">
        <v>6853</v>
      </c>
      <c r="O2092" s="1" t="s">
        <v>11001</v>
      </c>
      <c r="P2092" t="s">
        <v>11002</v>
      </c>
      <c r="Q2092">
        <v>3.8E-3</v>
      </c>
      <c r="R2092" s="5">
        <f t="shared" si="32"/>
        <v>3.8000000000000002E-5</v>
      </c>
      <c r="T2092" s="1" t="s">
        <v>2424</v>
      </c>
      <c r="U2092">
        <v>4.1188158514701598</v>
      </c>
      <c r="V2092">
        <v>63.423999999999999</v>
      </c>
      <c r="W2092" t="s">
        <v>206</v>
      </c>
    </row>
    <row r="2093" spans="14:23" x14ac:dyDescent="0.3">
      <c r="N2093" s="1" t="s">
        <v>6853</v>
      </c>
      <c r="O2093" s="1" t="s">
        <v>11003</v>
      </c>
      <c r="P2093" t="s">
        <v>11004</v>
      </c>
      <c r="Q2093">
        <v>3.8E-3</v>
      </c>
      <c r="R2093" s="5">
        <f t="shared" si="32"/>
        <v>3.8000000000000002E-5</v>
      </c>
      <c r="T2093" s="1" t="s">
        <v>2443</v>
      </c>
      <c r="U2093">
        <v>6.7754726956521703</v>
      </c>
      <c r="V2093">
        <v>11.371</v>
      </c>
      <c r="W2093" t="s">
        <v>206</v>
      </c>
    </row>
    <row r="2094" spans="14:23" x14ac:dyDescent="0.3">
      <c r="N2094" s="1" t="s">
        <v>6853</v>
      </c>
      <c r="O2094" s="1" t="s">
        <v>11005</v>
      </c>
      <c r="P2094" t="s">
        <v>11006</v>
      </c>
      <c r="Q2094">
        <v>3.8E-3</v>
      </c>
      <c r="R2094" s="5">
        <f t="shared" si="32"/>
        <v>3.8000000000000002E-5</v>
      </c>
      <c r="T2094" s="1" t="s">
        <v>2453</v>
      </c>
      <c r="U2094">
        <v>9.5029863481228691</v>
      </c>
      <c r="V2094">
        <v>3.8050000000000002</v>
      </c>
      <c r="W2094" t="s">
        <v>206</v>
      </c>
    </row>
    <row r="2095" spans="14:23" x14ac:dyDescent="0.3">
      <c r="N2095" s="1" t="s">
        <v>6853</v>
      </c>
      <c r="O2095" s="1" t="s">
        <v>11007</v>
      </c>
      <c r="P2095" t="s">
        <v>11008</v>
      </c>
      <c r="Q2095">
        <v>3.8E-3</v>
      </c>
      <c r="R2095" s="5">
        <f t="shared" si="32"/>
        <v>3.8000000000000002E-5</v>
      </c>
      <c r="T2095" s="1" t="s">
        <v>3376</v>
      </c>
      <c r="U2095">
        <v>6.1876806754231701</v>
      </c>
      <c r="V2095">
        <v>-24.004999999999999</v>
      </c>
      <c r="W2095" t="s">
        <v>206</v>
      </c>
    </row>
    <row r="2096" spans="14:23" x14ac:dyDescent="0.3">
      <c r="N2096" s="1" t="s">
        <v>6853</v>
      </c>
      <c r="O2096" s="1" t="s">
        <v>11009</v>
      </c>
      <c r="P2096" t="s">
        <v>11010</v>
      </c>
      <c r="Q2096">
        <v>3.7000000000000002E-3</v>
      </c>
      <c r="R2096" s="5">
        <f t="shared" si="32"/>
        <v>3.7000000000000005E-5</v>
      </c>
      <c r="T2096" s="1" t="s">
        <v>2496</v>
      </c>
      <c r="U2096">
        <v>3.4961228321514701</v>
      </c>
      <c r="V2096">
        <v>8.8829999999999991</v>
      </c>
      <c r="W2096">
        <v>36.9435</v>
      </c>
    </row>
    <row r="2097" spans="14:23" x14ac:dyDescent="0.3">
      <c r="N2097" s="1" t="s">
        <v>6853</v>
      </c>
      <c r="O2097" s="1" t="s">
        <v>11011</v>
      </c>
      <c r="P2097" t="s">
        <v>11012</v>
      </c>
      <c r="Q2097">
        <v>3.7000000000000002E-3</v>
      </c>
      <c r="R2097" s="5">
        <f t="shared" si="32"/>
        <v>3.7000000000000005E-5</v>
      </c>
      <c r="T2097" s="1" t="s">
        <v>765</v>
      </c>
      <c r="U2097">
        <v>7.9430616814750099</v>
      </c>
      <c r="V2097">
        <v>3.36</v>
      </c>
      <c r="W2097">
        <v>11.611000000000001</v>
      </c>
    </row>
    <row r="2098" spans="14:23" x14ac:dyDescent="0.3">
      <c r="N2098" s="1" t="s">
        <v>6853</v>
      </c>
      <c r="O2098" s="1" t="s">
        <v>11013</v>
      </c>
      <c r="P2098" s="1" t="s">
        <v>11014</v>
      </c>
      <c r="Q2098">
        <v>3.7000000000000002E-3</v>
      </c>
      <c r="R2098" s="5">
        <f t="shared" si="32"/>
        <v>3.7000000000000005E-5</v>
      </c>
      <c r="T2098" s="1" t="s">
        <v>2413</v>
      </c>
      <c r="U2098">
        <v>7.1219809999999999</v>
      </c>
      <c r="V2098">
        <v>-10.076000000000001</v>
      </c>
      <c r="W2098" t="s">
        <v>206</v>
      </c>
    </row>
    <row r="2099" spans="14:23" x14ac:dyDescent="0.3">
      <c r="N2099" s="1" t="s">
        <v>6853</v>
      </c>
      <c r="O2099" s="1" t="s">
        <v>11015</v>
      </c>
      <c r="P2099" t="s">
        <v>11016</v>
      </c>
      <c r="Q2099">
        <v>3.7000000000000002E-3</v>
      </c>
      <c r="R2099" s="5">
        <f t="shared" si="32"/>
        <v>3.7000000000000005E-5</v>
      </c>
      <c r="T2099" s="1" t="s">
        <v>2425</v>
      </c>
      <c r="U2099">
        <v>3.0046415333321299</v>
      </c>
      <c r="V2099">
        <v>17.484000000000002</v>
      </c>
      <c r="W2099">
        <v>2.2810000000000001</v>
      </c>
    </row>
    <row r="2100" spans="14:23" x14ac:dyDescent="0.3">
      <c r="N2100" s="1" t="s">
        <v>6853</v>
      </c>
      <c r="O2100" s="1" t="s">
        <v>11017</v>
      </c>
      <c r="P2100" t="s">
        <v>11018</v>
      </c>
      <c r="Q2100">
        <v>3.7000000000000002E-3</v>
      </c>
      <c r="R2100" s="5">
        <f t="shared" si="32"/>
        <v>3.7000000000000005E-5</v>
      </c>
      <c r="T2100" s="1" t="s">
        <v>2411</v>
      </c>
      <c r="U2100">
        <v>5.8762492196925997</v>
      </c>
      <c r="V2100">
        <v>3.512</v>
      </c>
      <c r="W2100" t="s">
        <v>206</v>
      </c>
    </row>
    <row r="2101" spans="14:23" x14ac:dyDescent="0.3">
      <c r="N2101" s="1" t="s">
        <v>6853</v>
      </c>
      <c r="O2101" s="1" t="s">
        <v>11019</v>
      </c>
      <c r="P2101" t="s">
        <v>11020</v>
      </c>
      <c r="Q2101">
        <v>3.7000000000000002E-3</v>
      </c>
      <c r="R2101" s="5">
        <f t="shared" si="32"/>
        <v>3.7000000000000005E-5</v>
      </c>
      <c r="T2101" s="1" t="s">
        <v>2611</v>
      </c>
      <c r="U2101">
        <v>4.78064126102442</v>
      </c>
      <c r="V2101">
        <v>21.169</v>
      </c>
      <c r="W2101" t="s">
        <v>206</v>
      </c>
    </row>
    <row r="2102" spans="14:23" x14ac:dyDescent="0.3">
      <c r="N2102" s="1" t="s">
        <v>6853</v>
      </c>
      <c r="O2102" s="1" t="s">
        <v>11021</v>
      </c>
      <c r="P2102" t="s">
        <v>11022</v>
      </c>
      <c r="Q2102">
        <v>3.7000000000000002E-3</v>
      </c>
      <c r="R2102" s="5">
        <f t="shared" si="32"/>
        <v>3.7000000000000005E-5</v>
      </c>
      <c r="T2102" s="1" t="s">
        <v>2829</v>
      </c>
      <c r="U2102">
        <v>3.7540149902538298</v>
      </c>
      <c r="V2102">
        <v>0.44500000000000001</v>
      </c>
      <c r="W2102" t="s">
        <v>206</v>
      </c>
    </row>
    <row r="2103" spans="14:23" x14ac:dyDescent="0.3">
      <c r="N2103" s="1" t="s">
        <v>6853</v>
      </c>
      <c r="O2103" s="1" t="s">
        <v>11023</v>
      </c>
      <c r="P2103" t="s">
        <v>11024</v>
      </c>
      <c r="Q2103">
        <v>3.5999999999999999E-3</v>
      </c>
      <c r="R2103" s="5">
        <f t="shared" si="32"/>
        <v>3.6000000000000001E-5</v>
      </c>
      <c r="T2103" s="1" t="s">
        <v>2504</v>
      </c>
      <c r="U2103">
        <v>23.0093376622529</v>
      </c>
      <c r="V2103">
        <v>-24.792000000000002</v>
      </c>
      <c r="W2103">
        <v>13.326000000000001</v>
      </c>
    </row>
    <row r="2104" spans="14:23" x14ac:dyDescent="0.3">
      <c r="N2104" s="1" t="s">
        <v>6853</v>
      </c>
      <c r="O2104" s="1" t="s">
        <v>11025</v>
      </c>
      <c r="P2104" s="1" t="s">
        <v>11026</v>
      </c>
      <c r="Q2104">
        <v>3.5999999999999999E-3</v>
      </c>
      <c r="R2104" s="5">
        <f t="shared" si="32"/>
        <v>3.6000000000000001E-5</v>
      </c>
      <c r="T2104" s="1" t="s">
        <v>2456</v>
      </c>
      <c r="U2104">
        <v>5.9524280097581004</v>
      </c>
      <c r="V2104">
        <v>10.026999999999999</v>
      </c>
      <c r="W2104">
        <v>22.49</v>
      </c>
    </row>
    <row r="2105" spans="14:23" x14ac:dyDescent="0.3">
      <c r="N2105" s="1" t="s">
        <v>6853</v>
      </c>
      <c r="O2105" s="1" t="s">
        <v>11027</v>
      </c>
      <c r="P2105" t="s">
        <v>11028</v>
      </c>
      <c r="Q2105">
        <v>3.5999999999999999E-3</v>
      </c>
      <c r="R2105" s="5">
        <f t="shared" si="32"/>
        <v>3.6000000000000001E-5</v>
      </c>
      <c r="T2105" s="1" t="s">
        <v>2394</v>
      </c>
      <c r="U2105">
        <v>29.563383758585399</v>
      </c>
      <c r="V2105">
        <v>-15.189</v>
      </c>
      <c r="W2105">
        <v>10.651</v>
      </c>
    </row>
    <row r="2106" spans="14:23" x14ac:dyDescent="0.3">
      <c r="N2106" s="1" t="s">
        <v>6853</v>
      </c>
      <c r="O2106" s="1" t="s">
        <v>11029</v>
      </c>
      <c r="P2106" t="s">
        <v>11030</v>
      </c>
      <c r="Q2106">
        <v>3.5999999999999999E-3</v>
      </c>
      <c r="R2106" s="5">
        <f t="shared" si="32"/>
        <v>3.6000000000000001E-5</v>
      </c>
      <c r="T2106" s="1" t="s">
        <v>2499</v>
      </c>
      <c r="U2106">
        <v>2.4257856538331102</v>
      </c>
      <c r="V2106">
        <v>0</v>
      </c>
      <c r="W2106">
        <v>19.236000000000001</v>
      </c>
    </row>
    <row r="2107" spans="14:23" x14ac:dyDescent="0.3">
      <c r="N2107" s="1" t="s">
        <v>6853</v>
      </c>
      <c r="O2107" s="1" t="s">
        <v>11031</v>
      </c>
      <c r="P2107" t="s">
        <v>11032</v>
      </c>
      <c r="Q2107">
        <v>3.5999999999999999E-3</v>
      </c>
      <c r="R2107" s="5">
        <f t="shared" si="32"/>
        <v>3.6000000000000001E-5</v>
      </c>
      <c r="T2107" s="1" t="s">
        <v>2364</v>
      </c>
      <c r="U2107">
        <v>5.1326048182169499</v>
      </c>
      <c r="V2107">
        <v>22.815999999999999</v>
      </c>
      <c r="W2107" t="s">
        <v>206</v>
      </c>
    </row>
    <row r="2108" spans="14:23" x14ac:dyDescent="0.3">
      <c r="N2108" s="1" t="s">
        <v>6853</v>
      </c>
      <c r="O2108" s="1" t="s">
        <v>11033</v>
      </c>
      <c r="P2108" t="s">
        <v>11034</v>
      </c>
      <c r="Q2108">
        <v>3.5999999999999999E-3</v>
      </c>
      <c r="R2108" s="5">
        <f t="shared" si="32"/>
        <v>3.6000000000000001E-5</v>
      </c>
      <c r="T2108" s="1" t="s">
        <v>2621</v>
      </c>
      <c r="U2108">
        <v>7.5431953924914703</v>
      </c>
      <c r="V2108">
        <v>254.33799999999999</v>
      </c>
      <c r="W2108" t="s">
        <v>206</v>
      </c>
    </row>
    <row r="2109" spans="14:23" x14ac:dyDescent="0.3">
      <c r="N2109" s="1" t="s">
        <v>6853</v>
      </c>
      <c r="O2109" s="1" t="s">
        <v>11035</v>
      </c>
      <c r="P2109" t="s">
        <v>11036</v>
      </c>
      <c r="Q2109">
        <v>3.5999999999999999E-3</v>
      </c>
      <c r="R2109" s="5">
        <f t="shared" si="32"/>
        <v>3.6000000000000001E-5</v>
      </c>
      <c r="T2109" s="1" t="s">
        <v>2334</v>
      </c>
      <c r="U2109">
        <v>6.6218399276357998</v>
      </c>
      <c r="V2109">
        <v>3.9060000000000001</v>
      </c>
      <c r="W2109" t="s">
        <v>206</v>
      </c>
    </row>
    <row r="2110" spans="14:23" x14ac:dyDescent="0.3">
      <c r="N2110" s="1" t="s">
        <v>6853</v>
      </c>
      <c r="O2110" s="1" t="s">
        <v>11037</v>
      </c>
      <c r="P2110" t="s">
        <v>11038</v>
      </c>
      <c r="Q2110">
        <v>3.5999999999999999E-3</v>
      </c>
      <c r="R2110" s="5">
        <f t="shared" si="32"/>
        <v>3.6000000000000001E-5</v>
      </c>
      <c r="T2110" s="1" t="s">
        <v>2791</v>
      </c>
      <c r="U2110">
        <v>1.7950545593151399</v>
      </c>
      <c r="V2110">
        <v>0</v>
      </c>
      <c r="W2110" t="s">
        <v>206</v>
      </c>
    </row>
    <row r="2111" spans="14:23" x14ac:dyDescent="0.3">
      <c r="N2111" s="1" t="s">
        <v>6853</v>
      </c>
      <c r="O2111" s="1" t="s">
        <v>11039</v>
      </c>
      <c r="P2111" t="s">
        <v>11040</v>
      </c>
      <c r="Q2111">
        <v>3.5999999999999999E-3</v>
      </c>
      <c r="R2111" s="5">
        <f t="shared" si="32"/>
        <v>3.6000000000000001E-5</v>
      </c>
      <c r="T2111" s="1" t="s">
        <v>2820</v>
      </c>
      <c r="U2111">
        <v>5.84214912162708</v>
      </c>
      <c r="V2111">
        <v>12.964</v>
      </c>
      <c r="W2111" t="s">
        <v>206</v>
      </c>
    </row>
    <row r="2112" spans="14:23" x14ac:dyDescent="0.3">
      <c r="N2112" s="1" t="s">
        <v>6853</v>
      </c>
      <c r="O2112" s="1" t="s">
        <v>7787</v>
      </c>
      <c r="P2112" t="s">
        <v>11041</v>
      </c>
      <c r="Q2112">
        <v>3.5999999999999999E-3</v>
      </c>
      <c r="R2112" s="5">
        <f t="shared" si="32"/>
        <v>3.6000000000000001E-5</v>
      </c>
      <c r="T2112" s="1" t="s">
        <v>206</v>
      </c>
      <c r="U2112" t="s">
        <v>249</v>
      </c>
      <c r="V2112" t="s">
        <v>1029</v>
      </c>
      <c r="W2112" t="s">
        <v>278</v>
      </c>
    </row>
    <row r="2113" spans="14:23" x14ac:dyDescent="0.3">
      <c r="N2113" s="1" t="s">
        <v>6853</v>
      </c>
      <c r="O2113" s="1" t="s">
        <v>11042</v>
      </c>
      <c r="P2113" t="s">
        <v>11043</v>
      </c>
      <c r="Q2113">
        <v>3.5000000000000001E-3</v>
      </c>
      <c r="R2113" s="5">
        <f t="shared" si="32"/>
        <v>3.5000000000000004E-5</v>
      </c>
      <c r="T2113" s="1" t="s">
        <v>2350</v>
      </c>
      <c r="U2113">
        <v>8.4560709313402196</v>
      </c>
      <c r="V2113">
        <v>-1.792</v>
      </c>
      <c r="W2113">
        <v>11.831</v>
      </c>
    </row>
    <row r="2114" spans="14:23" x14ac:dyDescent="0.3">
      <c r="N2114" s="1" t="s">
        <v>6853</v>
      </c>
      <c r="O2114" s="1" t="s">
        <v>11044</v>
      </c>
      <c r="P2114" t="s">
        <v>11045</v>
      </c>
      <c r="Q2114">
        <v>3.5000000000000001E-3</v>
      </c>
      <c r="R2114" s="5">
        <f t="shared" si="32"/>
        <v>3.5000000000000004E-5</v>
      </c>
      <c r="T2114" s="1" t="s">
        <v>3372</v>
      </c>
      <c r="U2114">
        <v>43.457405698759999</v>
      </c>
      <c r="V2114">
        <v>0</v>
      </c>
      <c r="W2114" t="s">
        <v>206</v>
      </c>
    </row>
    <row r="2115" spans="14:23" x14ac:dyDescent="0.3">
      <c r="N2115" s="1" t="s">
        <v>6853</v>
      </c>
      <c r="O2115" s="1" t="s">
        <v>11046</v>
      </c>
      <c r="P2115" t="s">
        <v>11047</v>
      </c>
      <c r="Q2115">
        <v>3.5000000000000001E-3</v>
      </c>
      <c r="R2115" s="5">
        <f t="shared" si="32"/>
        <v>3.5000000000000004E-5</v>
      </c>
      <c r="T2115" s="1" t="s">
        <v>2817</v>
      </c>
      <c r="U2115">
        <v>7.6866911098201598</v>
      </c>
      <c r="V2115">
        <v>0</v>
      </c>
      <c r="W2115" t="s">
        <v>206</v>
      </c>
    </row>
    <row r="2116" spans="14:23" x14ac:dyDescent="0.3">
      <c r="N2116" s="1" t="s">
        <v>6853</v>
      </c>
      <c r="O2116" s="1" t="s">
        <v>11048</v>
      </c>
      <c r="P2116" t="s">
        <v>11049</v>
      </c>
      <c r="Q2116">
        <v>3.5000000000000001E-3</v>
      </c>
      <c r="R2116" s="5">
        <f t="shared" si="32"/>
        <v>3.5000000000000004E-5</v>
      </c>
      <c r="T2116" s="1" t="s">
        <v>2847</v>
      </c>
      <c r="U2116">
        <v>7.1092520045064802</v>
      </c>
      <c r="V2116">
        <v>0</v>
      </c>
      <c r="W2116" t="s">
        <v>206</v>
      </c>
    </row>
    <row r="2117" spans="14:23" x14ac:dyDescent="0.3">
      <c r="N2117" s="1" t="s">
        <v>6853</v>
      </c>
      <c r="O2117" s="1" t="s">
        <v>11050</v>
      </c>
      <c r="P2117" t="s">
        <v>11051</v>
      </c>
      <c r="Q2117">
        <v>3.5000000000000001E-3</v>
      </c>
      <c r="R2117" s="5">
        <f t="shared" si="32"/>
        <v>3.5000000000000004E-5</v>
      </c>
      <c r="T2117" s="1" t="s">
        <v>860</v>
      </c>
      <c r="U2117">
        <v>2.5584432033610001</v>
      </c>
      <c r="V2117">
        <v>11.94</v>
      </c>
      <c r="W2117">
        <v>-36.869</v>
      </c>
    </row>
    <row r="2118" spans="14:23" x14ac:dyDescent="0.3">
      <c r="N2118" s="1" t="s">
        <v>6853</v>
      </c>
      <c r="O2118" s="1" t="s">
        <v>11052</v>
      </c>
      <c r="P2118" t="s">
        <v>11053</v>
      </c>
      <c r="Q2118">
        <v>3.5000000000000001E-3</v>
      </c>
      <c r="R2118" s="5">
        <f t="shared" si="32"/>
        <v>3.5000000000000004E-5</v>
      </c>
      <c r="T2118" s="1" t="s">
        <v>2549</v>
      </c>
      <c r="U2118">
        <v>7.4825350285638796</v>
      </c>
      <c r="V2118">
        <v>-7.1029999999999998</v>
      </c>
      <c r="W2118" t="s">
        <v>206</v>
      </c>
    </row>
    <row r="2119" spans="14:23" x14ac:dyDescent="0.3">
      <c r="N2119" s="1" t="s">
        <v>6853</v>
      </c>
      <c r="O2119" s="1" t="s">
        <v>11054</v>
      </c>
      <c r="P2119" t="s">
        <v>11055</v>
      </c>
      <c r="Q2119">
        <v>3.5000000000000001E-3</v>
      </c>
      <c r="R2119" s="5">
        <f t="shared" si="32"/>
        <v>3.5000000000000004E-5</v>
      </c>
      <c r="T2119" s="1" t="s">
        <v>2843</v>
      </c>
      <c r="U2119">
        <v>11.2514198261582</v>
      </c>
      <c r="V2119">
        <v>28.158999999999999</v>
      </c>
      <c r="W2119">
        <v>14.859</v>
      </c>
    </row>
    <row r="2120" spans="14:23" x14ac:dyDescent="0.3">
      <c r="N2120" s="1" t="s">
        <v>6853</v>
      </c>
      <c r="O2120" s="1" t="s">
        <v>11056</v>
      </c>
      <c r="P2120" t="s">
        <v>11057</v>
      </c>
      <c r="Q2120">
        <v>3.5000000000000001E-3</v>
      </c>
      <c r="R2120" s="5">
        <f t="shared" si="32"/>
        <v>3.5000000000000004E-5</v>
      </c>
      <c r="T2120" s="1" t="s">
        <v>2848</v>
      </c>
      <c r="U2120">
        <v>4.8683829206262903</v>
      </c>
      <c r="V2120">
        <v>15.973000000000001</v>
      </c>
      <c r="W2120" t="s">
        <v>206</v>
      </c>
    </row>
    <row r="2121" spans="14:23" x14ac:dyDescent="0.3">
      <c r="N2121" s="1" t="s">
        <v>6853</v>
      </c>
      <c r="O2121" s="1" t="s">
        <v>11058</v>
      </c>
      <c r="P2121" t="s">
        <v>11059</v>
      </c>
      <c r="Q2121">
        <v>3.5000000000000001E-3</v>
      </c>
      <c r="R2121" s="5">
        <f t="shared" ref="R2121:R2184" si="33">Q2121/100</f>
        <v>3.5000000000000004E-5</v>
      </c>
      <c r="T2121" s="1" t="s">
        <v>2479</v>
      </c>
      <c r="U2121">
        <v>4.8438662148564697</v>
      </c>
      <c r="V2121">
        <v>-0.33500000000000002</v>
      </c>
      <c r="W2121">
        <v>-23.3</v>
      </c>
    </row>
    <row r="2122" spans="14:23" x14ac:dyDescent="0.3">
      <c r="N2122" s="1" t="s">
        <v>6853</v>
      </c>
      <c r="O2122" s="1" t="s">
        <v>11060</v>
      </c>
      <c r="P2122" t="s">
        <v>11061</v>
      </c>
      <c r="Q2122">
        <v>3.5000000000000001E-3</v>
      </c>
      <c r="R2122" s="5">
        <f t="shared" si="33"/>
        <v>3.5000000000000004E-5</v>
      </c>
      <c r="T2122" s="1" t="s">
        <v>2283</v>
      </c>
      <c r="U2122">
        <v>2.7536549364036</v>
      </c>
      <c r="V2122">
        <v>0</v>
      </c>
      <c r="W2122">
        <v>15.593999999999999</v>
      </c>
    </row>
    <row r="2123" spans="14:23" x14ac:dyDescent="0.3">
      <c r="N2123" s="1" t="s">
        <v>6853</v>
      </c>
      <c r="O2123" s="1" t="s">
        <v>11062</v>
      </c>
      <c r="P2123" t="s">
        <v>11063</v>
      </c>
      <c r="Q2123">
        <v>3.5000000000000001E-3</v>
      </c>
      <c r="R2123" s="5">
        <f t="shared" si="33"/>
        <v>3.5000000000000004E-5</v>
      </c>
      <c r="T2123" s="1" t="s">
        <v>2458</v>
      </c>
      <c r="U2123">
        <v>5.6202077383158402</v>
      </c>
      <c r="V2123">
        <v>9.75</v>
      </c>
      <c r="W2123">
        <v>16.038</v>
      </c>
    </row>
    <row r="2124" spans="14:23" x14ac:dyDescent="0.3">
      <c r="N2124" s="1" t="s">
        <v>6853</v>
      </c>
      <c r="O2124" s="1" t="s">
        <v>11064</v>
      </c>
      <c r="P2124" t="s">
        <v>11065</v>
      </c>
      <c r="Q2124">
        <v>3.3999999999999998E-3</v>
      </c>
      <c r="R2124" s="5">
        <f t="shared" si="33"/>
        <v>3.4E-5</v>
      </c>
      <c r="T2124" s="1" t="s">
        <v>2604</v>
      </c>
      <c r="U2124">
        <v>8.8304397195136399</v>
      </c>
      <c r="V2124">
        <v>-6.5270000000000001</v>
      </c>
      <c r="W2124" t="s">
        <v>206</v>
      </c>
    </row>
    <row r="2125" spans="14:23" x14ac:dyDescent="0.3">
      <c r="N2125" s="1" t="s">
        <v>6853</v>
      </c>
      <c r="O2125" s="1" t="s">
        <v>11066</v>
      </c>
      <c r="P2125" s="1" t="s">
        <v>11067</v>
      </c>
      <c r="Q2125">
        <v>3.3999999999999998E-3</v>
      </c>
      <c r="R2125" s="5">
        <f t="shared" si="33"/>
        <v>3.4E-5</v>
      </c>
      <c r="T2125" s="1" t="s">
        <v>2433</v>
      </c>
      <c r="U2125">
        <v>13.0280415434173</v>
      </c>
      <c r="V2125">
        <v>-5.4859999999999998</v>
      </c>
      <c r="W2125">
        <v>11.145</v>
      </c>
    </row>
    <row r="2126" spans="14:23" x14ac:dyDescent="0.3">
      <c r="N2126" s="1" t="s">
        <v>6853</v>
      </c>
      <c r="O2126" s="1" t="s">
        <v>11068</v>
      </c>
      <c r="P2126" t="s">
        <v>11069</v>
      </c>
      <c r="Q2126">
        <v>3.3999999999999998E-3</v>
      </c>
      <c r="R2126" s="5">
        <f t="shared" si="33"/>
        <v>3.4E-5</v>
      </c>
      <c r="T2126" s="1" t="s">
        <v>2581</v>
      </c>
      <c r="U2126">
        <v>1.9551787863806001</v>
      </c>
      <c r="V2126">
        <v>37.061999999999998</v>
      </c>
      <c r="W2126">
        <v>38</v>
      </c>
    </row>
    <row r="2127" spans="14:23" x14ac:dyDescent="0.3">
      <c r="N2127" s="1" t="s">
        <v>6853</v>
      </c>
      <c r="O2127" s="1" t="s">
        <v>11070</v>
      </c>
      <c r="P2127" t="s">
        <v>11071</v>
      </c>
      <c r="Q2127">
        <v>3.3999999999999998E-3</v>
      </c>
      <c r="R2127" s="5">
        <f t="shared" si="33"/>
        <v>3.4E-5</v>
      </c>
      <c r="T2127" s="1" t="s">
        <v>924</v>
      </c>
      <c r="U2127">
        <v>6.8028891705600003</v>
      </c>
      <c r="V2127">
        <v>0</v>
      </c>
      <c r="W2127" t="s">
        <v>206</v>
      </c>
    </row>
    <row r="2128" spans="14:23" x14ac:dyDescent="0.3">
      <c r="N2128" s="1" t="s">
        <v>6853</v>
      </c>
      <c r="O2128" s="1" t="s">
        <v>11072</v>
      </c>
      <c r="P2128" t="s">
        <v>11073</v>
      </c>
      <c r="Q2128">
        <v>3.3999999999999998E-3</v>
      </c>
      <c r="R2128" s="5">
        <f t="shared" si="33"/>
        <v>3.4E-5</v>
      </c>
      <c r="T2128" s="1" t="s">
        <v>2836</v>
      </c>
      <c r="U2128">
        <v>11.2423478849036</v>
      </c>
      <c r="V2128">
        <v>41.213999999999999</v>
      </c>
      <c r="W2128">
        <v>32.372999999999998</v>
      </c>
    </row>
    <row r="2129" spans="14:23" x14ac:dyDescent="0.3">
      <c r="N2129" s="1" t="s">
        <v>6853</v>
      </c>
      <c r="O2129" s="1" t="s">
        <v>11074</v>
      </c>
      <c r="P2129" s="1" t="s">
        <v>11075</v>
      </c>
      <c r="Q2129">
        <v>3.3999999999999998E-3</v>
      </c>
      <c r="R2129" s="5">
        <f t="shared" si="33"/>
        <v>3.4E-5</v>
      </c>
      <c r="T2129" s="1" t="s">
        <v>2435</v>
      </c>
      <c r="U2129">
        <v>21.813973264523302</v>
      </c>
      <c r="V2129">
        <v>37.697000000000003</v>
      </c>
      <c r="W2129">
        <v>34.866999999999997</v>
      </c>
    </row>
    <row r="2130" spans="14:23" x14ac:dyDescent="0.3">
      <c r="N2130" s="1" t="s">
        <v>6853</v>
      </c>
      <c r="O2130" s="1" t="s">
        <v>11076</v>
      </c>
      <c r="P2130" t="s">
        <v>11077</v>
      </c>
      <c r="Q2130">
        <v>3.3999999999999998E-3</v>
      </c>
      <c r="R2130" s="5">
        <f t="shared" si="33"/>
        <v>3.4E-5</v>
      </c>
      <c r="T2130" s="1" t="s">
        <v>2444</v>
      </c>
      <c r="U2130">
        <v>3.12955129332537</v>
      </c>
      <c r="V2130">
        <v>-30.077000000000002</v>
      </c>
      <c r="W2130">
        <v>5.1475</v>
      </c>
    </row>
    <row r="2131" spans="14:23" x14ac:dyDescent="0.3">
      <c r="N2131" s="1" t="s">
        <v>6853</v>
      </c>
      <c r="O2131" s="1" t="s">
        <v>11078</v>
      </c>
      <c r="P2131" t="s">
        <v>11079</v>
      </c>
      <c r="Q2131">
        <v>3.3999999999999998E-3</v>
      </c>
      <c r="R2131" s="5">
        <f t="shared" si="33"/>
        <v>3.4E-5</v>
      </c>
      <c r="T2131" s="1" t="s">
        <v>2535</v>
      </c>
      <c r="U2131">
        <v>2.7756552159090901</v>
      </c>
      <c r="V2131">
        <v>34.061999999999998</v>
      </c>
      <c r="W2131" t="s">
        <v>206</v>
      </c>
    </row>
    <row r="2132" spans="14:23" x14ac:dyDescent="0.3">
      <c r="N2132" s="1" t="s">
        <v>6853</v>
      </c>
      <c r="O2132" s="1" t="s">
        <v>11080</v>
      </c>
      <c r="P2132" t="s">
        <v>11081</v>
      </c>
      <c r="Q2132">
        <v>3.3999999999999998E-3</v>
      </c>
      <c r="R2132" s="5">
        <f t="shared" si="33"/>
        <v>3.4E-5</v>
      </c>
      <c r="T2132" s="1" t="s">
        <v>2562</v>
      </c>
      <c r="U2132">
        <v>5.1581127026797802</v>
      </c>
      <c r="V2132">
        <v>38.502000000000002</v>
      </c>
      <c r="W2132" t="s">
        <v>206</v>
      </c>
    </row>
    <row r="2133" spans="14:23" x14ac:dyDescent="0.3">
      <c r="N2133" s="1" t="s">
        <v>6853</v>
      </c>
      <c r="O2133" s="1" t="s">
        <v>11082</v>
      </c>
      <c r="P2133" t="s">
        <v>11083</v>
      </c>
      <c r="Q2133">
        <v>3.3E-3</v>
      </c>
      <c r="R2133" s="5">
        <f t="shared" si="33"/>
        <v>3.3000000000000003E-5</v>
      </c>
      <c r="T2133" s="1" t="s">
        <v>2831</v>
      </c>
      <c r="U2133">
        <v>2.5734168504070598</v>
      </c>
      <c r="V2133">
        <v>0</v>
      </c>
      <c r="W2133" t="s">
        <v>206</v>
      </c>
    </row>
    <row r="2134" spans="14:23" x14ac:dyDescent="0.3">
      <c r="N2134" s="1" t="s">
        <v>6853</v>
      </c>
      <c r="O2134" s="1" t="s">
        <v>11084</v>
      </c>
      <c r="P2134" t="s">
        <v>11085</v>
      </c>
      <c r="Q2134">
        <v>3.3E-3</v>
      </c>
      <c r="R2134" s="5">
        <f t="shared" si="33"/>
        <v>3.3000000000000003E-5</v>
      </c>
      <c r="T2134" s="1" t="s">
        <v>406</v>
      </c>
      <c r="U2134">
        <v>2.8423202719499998</v>
      </c>
      <c r="V2134">
        <v>140.97900000000001</v>
      </c>
      <c r="W2134">
        <v>-1.26</v>
      </c>
    </row>
    <row r="2135" spans="14:23" x14ac:dyDescent="0.3">
      <c r="N2135" s="1" t="s">
        <v>6853</v>
      </c>
      <c r="O2135" s="1" t="s">
        <v>11086</v>
      </c>
      <c r="P2135" t="s">
        <v>11087</v>
      </c>
      <c r="Q2135">
        <v>3.3E-3</v>
      </c>
      <c r="R2135" s="5">
        <f t="shared" si="33"/>
        <v>3.3000000000000003E-5</v>
      </c>
      <c r="T2135" s="1" t="s">
        <v>2491</v>
      </c>
      <c r="U2135">
        <v>3.9548220533151301</v>
      </c>
      <c r="V2135">
        <v>7.2830000000000004</v>
      </c>
      <c r="W2135" t="s">
        <v>206</v>
      </c>
    </row>
    <row r="2136" spans="14:23" x14ac:dyDescent="0.3">
      <c r="N2136" s="1" t="s">
        <v>6853</v>
      </c>
      <c r="O2136" s="1" t="s">
        <v>11088</v>
      </c>
      <c r="P2136" t="s">
        <v>11089</v>
      </c>
      <c r="Q2136">
        <v>3.3E-3</v>
      </c>
      <c r="R2136" s="5">
        <f t="shared" si="33"/>
        <v>3.3000000000000003E-5</v>
      </c>
      <c r="T2136" s="1" t="s">
        <v>2587</v>
      </c>
      <c r="U2136">
        <v>13.2319927398829</v>
      </c>
      <c r="V2136">
        <v>-11.311</v>
      </c>
      <c r="W2136" t="s">
        <v>206</v>
      </c>
    </row>
    <row r="2137" spans="14:23" x14ac:dyDescent="0.3">
      <c r="N2137" s="1" t="s">
        <v>6853</v>
      </c>
      <c r="O2137" s="1" t="s">
        <v>11090</v>
      </c>
      <c r="P2137" t="s">
        <v>11091</v>
      </c>
      <c r="Q2137">
        <v>3.3E-3</v>
      </c>
      <c r="R2137" s="5">
        <f t="shared" si="33"/>
        <v>3.3000000000000003E-5</v>
      </c>
      <c r="T2137" s="1" t="s">
        <v>2248</v>
      </c>
      <c r="U2137">
        <v>4.3963221624880697</v>
      </c>
      <c r="V2137">
        <v>4.7880000000000003</v>
      </c>
      <c r="W2137" t="s">
        <v>206</v>
      </c>
    </row>
    <row r="2138" spans="14:23" x14ac:dyDescent="0.3">
      <c r="N2138" s="1" t="s">
        <v>6853</v>
      </c>
      <c r="O2138" s="1" t="s">
        <v>11092</v>
      </c>
      <c r="P2138" t="s">
        <v>11093</v>
      </c>
      <c r="Q2138">
        <v>3.3E-3</v>
      </c>
      <c r="R2138" s="5">
        <f t="shared" si="33"/>
        <v>3.3000000000000003E-5</v>
      </c>
      <c r="T2138" s="1" t="s">
        <v>2566</v>
      </c>
      <c r="U2138">
        <v>2.2500886504237099</v>
      </c>
      <c r="V2138">
        <v>19.295999999999999</v>
      </c>
      <c r="W2138" t="s">
        <v>206</v>
      </c>
    </row>
    <row r="2139" spans="14:23" x14ac:dyDescent="0.3">
      <c r="N2139" s="1" t="s">
        <v>6853</v>
      </c>
      <c r="O2139" s="1" t="s">
        <v>11094</v>
      </c>
      <c r="P2139" t="s">
        <v>11095</v>
      </c>
      <c r="Q2139">
        <v>3.3E-3</v>
      </c>
      <c r="R2139" s="5">
        <f t="shared" si="33"/>
        <v>3.3000000000000003E-5</v>
      </c>
      <c r="T2139" s="1" t="s">
        <v>2412</v>
      </c>
      <c r="U2139">
        <v>3.6345250906842499</v>
      </c>
      <c r="V2139">
        <v>-24.535</v>
      </c>
      <c r="W2139" t="s">
        <v>206</v>
      </c>
    </row>
    <row r="2140" spans="14:23" x14ac:dyDescent="0.3">
      <c r="N2140" s="1" t="s">
        <v>6853</v>
      </c>
      <c r="O2140" s="1" t="s">
        <v>11096</v>
      </c>
      <c r="P2140" s="1" t="s">
        <v>11097</v>
      </c>
      <c r="Q2140">
        <v>3.3E-3</v>
      </c>
      <c r="R2140" s="5">
        <f t="shared" si="33"/>
        <v>3.3000000000000003E-5</v>
      </c>
      <c r="T2140" s="1" t="s">
        <v>2384</v>
      </c>
      <c r="U2140">
        <v>4.6525919202917203</v>
      </c>
      <c r="V2140">
        <v>11.760999999999999</v>
      </c>
      <c r="W2140" t="s">
        <v>206</v>
      </c>
    </row>
    <row r="2141" spans="14:23" x14ac:dyDescent="0.3">
      <c r="N2141" s="1" t="s">
        <v>6853</v>
      </c>
      <c r="O2141" s="1" t="s">
        <v>11098</v>
      </c>
      <c r="P2141" t="s">
        <v>11099</v>
      </c>
      <c r="Q2141">
        <v>3.3E-3</v>
      </c>
      <c r="R2141" s="5">
        <f t="shared" si="33"/>
        <v>3.3000000000000003E-5</v>
      </c>
      <c r="T2141" s="1" t="s">
        <v>2467</v>
      </c>
      <c r="U2141">
        <v>5.6129761566448302</v>
      </c>
      <c r="V2141">
        <v>-15.644</v>
      </c>
      <c r="W2141" t="s">
        <v>206</v>
      </c>
    </row>
    <row r="2142" spans="14:23" x14ac:dyDescent="0.3">
      <c r="N2142" s="1" t="s">
        <v>6853</v>
      </c>
      <c r="O2142" s="1" t="s">
        <v>11100</v>
      </c>
      <c r="P2142" t="s">
        <v>11101</v>
      </c>
      <c r="Q2142">
        <v>3.3E-3</v>
      </c>
      <c r="R2142" s="5">
        <f t="shared" si="33"/>
        <v>3.3000000000000003E-5</v>
      </c>
      <c r="T2142" s="1" t="s">
        <v>2819</v>
      </c>
      <c r="U2142">
        <v>6.7740429952510199</v>
      </c>
      <c r="V2142">
        <v>0</v>
      </c>
      <c r="W2142" t="s">
        <v>206</v>
      </c>
    </row>
    <row r="2143" spans="14:23" x14ac:dyDescent="0.3">
      <c r="N2143" s="1" t="s">
        <v>6853</v>
      </c>
      <c r="O2143" s="1" t="s">
        <v>11102</v>
      </c>
      <c r="P2143" t="s">
        <v>11103</v>
      </c>
      <c r="Q2143">
        <v>3.2000000000000002E-3</v>
      </c>
      <c r="R2143" s="5">
        <f t="shared" si="33"/>
        <v>3.1999999999999999E-5</v>
      </c>
      <c r="T2143" s="1" t="s">
        <v>2415</v>
      </c>
      <c r="U2143">
        <v>8.5340859825994109</v>
      </c>
      <c r="V2143">
        <v>0</v>
      </c>
      <c r="W2143">
        <v>-29.03</v>
      </c>
    </row>
    <row r="2144" spans="14:23" x14ac:dyDescent="0.3">
      <c r="N2144" s="1" t="s">
        <v>6853</v>
      </c>
      <c r="O2144" s="1" t="s">
        <v>11104</v>
      </c>
      <c r="P2144" t="s">
        <v>11105</v>
      </c>
      <c r="Q2144">
        <v>3.2000000000000002E-3</v>
      </c>
      <c r="R2144" s="5">
        <f t="shared" si="33"/>
        <v>3.1999999999999999E-5</v>
      </c>
      <c r="T2144" s="1" t="s">
        <v>2846</v>
      </c>
      <c r="U2144">
        <v>3.5164663227385602</v>
      </c>
      <c r="V2144">
        <v>0</v>
      </c>
      <c r="W2144" t="s">
        <v>206</v>
      </c>
    </row>
    <row r="2145" spans="14:23" x14ac:dyDescent="0.3">
      <c r="N2145" s="1" t="s">
        <v>6853</v>
      </c>
      <c r="O2145" s="1" t="s">
        <v>11106</v>
      </c>
      <c r="P2145" t="s">
        <v>11107</v>
      </c>
      <c r="Q2145">
        <v>3.2000000000000002E-3</v>
      </c>
      <c r="R2145" s="5">
        <f t="shared" si="33"/>
        <v>3.1999999999999999E-5</v>
      </c>
      <c r="T2145" s="1" t="s">
        <v>2341</v>
      </c>
      <c r="U2145">
        <v>4.1843020851522796</v>
      </c>
      <c r="V2145">
        <v>0</v>
      </c>
      <c r="W2145">
        <v>29.974</v>
      </c>
    </row>
    <row r="2146" spans="14:23" x14ac:dyDescent="0.3">
      <c r="N2146" s="1" t="s">
        <v>6853</v>
      </c>
      <c r="O2146" s="1" t="s">
        <v>11108</v>
      </c>
      <c r="P2146" t="s">
        <v>11109</v>
      </c>
      <c r="Q2146">
        <v>3.2000000000000002E-3</v>
      </c>
      <c r="R2146" s="5">
        <f t="shared" si="33"/>
        <v>3.1999999999999999E-5</v>
      </c>
      <c r="T2146" s="1" t="s">
        <v>2454</v>
      </c>
      <c r="U2146">
        <v>2.0792831316146501</v>
      </c>
      <c r="V2146">
        <v>24.196999999999999</v>
      </c>
      <c r="W2146" t="s">
        <v>206</v>
      </c>
    </row>
    <row r="2147" spans="14:23" x14ac:dyDescent="0.3">
      <c r="N2147" s="1" t="s">
        <v>6853</v>
      </c>
      <c r="O2147" s="1" t="s">
        <v>11110</v>
      </c>
      <c r="P2147" t="s">
        <v>11111</v>
      </c>
      <c r="Q2147">
        <v>3.2000000000000002E-3</v>
      </c>
      <c r="R2147" s="5">
        <f t="shared" si="33"/>
        <v>3.1999999999999999E-5</v>
      </c>
      <c r="T2147" s="1" t="s">
        <v>2530</v>
      </c>
      <c r="U2147">
        <v>5.0751021058597496</v>
      </c>
      <c r="V2147">
        <v>-6.9630000000000001</v>
      </c>
      <c r="W2147">
        <v>11.582000000000001</v>
      </c>
    </row>
    <row r="2148" spans="14:23" x14ac:dyDescent="0.3">
      <c r="N2148" s="1" t="s">
        <v>6853</v>
      </c>
      <c r="O2148" s="1" t="s">
        <v>11112</v>
      </c>
      <c r="P2148" t="s">
        <v>11113</v>
      </c>
      <c r="Q2148">
        <v>3.2000000000000002E-3</v>
      </c>
      <c r="R2148" s="5">
        <f t="shared" si="33"/>
        <v>3.1999999999999999E-5</v>
      </c>
      <c r="T2148" s="1" t="s">
        <v>2164</v>
      </c>
      <c r="U2148">
        <v>1.9825882800708201</v>
      </c>
      <c r="V2148">
        <v>-28.181999999999999</v>
      </c>
      <c r="W2148" t="s">
        <v>206</v>
      </c>
    </row>
    <row r="2149" spans="14:23" x14ac:dyDescent="0.3">
      <c r="N2149" s="1" t="s">
        <v>6853</v>
      </c>
      <c r="O2149" s="1" t="s">
        <v>11114</v>
      </c>
      <c r="P2149" t="s">
        <v>11115</v>
      </c>
      <c r="Q2149">
        <v>3.2000000000000002E-3</v>
      </c>
      <c r="R2149" s="5">
        <f t="shared" si="33"/>
        <v>3.1999999999999999E-5</v>
      </c>
      <c r="T2149" s="1" t="s">
        <v>2406</v>
      </c>
      <c r="U2149">
        <v>4.9975290902303797</v>
      </c>
      <c r="V2149">
        <v>-35.659999999999997</v>
      </c>
      <c r="W2149">
        <v>2.7</v>
      </c>
    </row>
    <row r="2150" spans="14:23" x14ac:dyDescent="0.3">
      <c r="N2150" s="1" t="s">
        <v>6853</v>
      </c>
      <c r="O2150" s="1" t="s">
        <v>11116</v>
      </c>
      <c r="P2150" t="s">
        <v>11117</v>
      </c>
      <c r="Q2150">
        <v>3.2000000000000002E-3</v>
      </c>
      <c r="R2150" s="5">
        <f t="shared" si="33"/>
        <v>3.1999999999999999E-5</v>
      </c>
      <c r="T2150" s="1" t="s">
        <v>766</v>
      </c>
      <c r="U2150">
        <v>5.0900706256869199</v>
      </c>
      <c r="V2150">
        <v>0</v>
      </c>
      <c r="W2150" t="s">
        <v>206</v>
      </c>
    </row>
    <row r="2151" spans="14:23" x14ac:dyDescent="0.3">
      <c r="N2151" s="1" t="s">
        <v>6853</v>
      </c>
      <c r="O2151" s="1" t="s">
        <v>11118</v>
      </c>
      <c r="P2151" s="1" t="s">
        <v>11119</v>
      </c>
      <c r="Q2151">
        <v>3.0999999999999999E-3</v>
      </c>
      <c r="R2151" s="5">
        <f t="shared" si="33"/>
        <v>3.1000000000000001E-5</v>
      </c>
      <c r="T2151" s="1" t="s">
        <v>2481</v>
      </c>
      <c r="U2151">
        <v>30.628694498023702</v>
      </c>
      <c r="V2151">
        <v>1.78</v>
      </c>
      <c r="W2151">
        <v>0.8</v>
      </c>
    </row>
    <row r="2152" spans="14:23" x14ac:dyDescent="0.3">
      <c r="N2152" s="1" t="s">
        <v>6853</v>
      </c>
      <c r="O2152" s="1" t="s">
        <v>11120</v>
      </c>
      <c r="P2152" t="s">
        <v>11121</v>
      </c>
      <c r="Q2152">
        <v>3.0999999999999999E-3</v>
      </c>
      <c r="R2152" s="5">
        <f t="shared" si="33"/>
        <v>3.1000000000000001E-5</v>
      </c>
      <c r="T2152" s="1" t="s">
        <v>2561</v>
      </c>
      <c r="U2152">
        <v>4.53844560193237</v>
      </c>
      <c r="V2152">
        <v>25.478000000000002</v>
      </c>
      <c r="W2152" t="s">
        <v>206</v>
      </c>
    </row>
    <row r="2153" spans="14:23" x14ac:dyDescent="0.3">
      <c r="N2153" s="1" t="s">
        <v>6853</v>
      </c>
      <c r="O2153" s="1" t="s">
        <v>11122</v>
      </c>
      <c r="P2153" t="s">
        <v>11123</v>
      </c>
      <c r="Q2153">
        <v>3.0999999999999999E-3</v>
      </c>
      <c r="R2153" s="5">
        <f t="shared" si="33"/>
        <v>3.1000000000000001E-5</v>
      </c>
      <c r="T2153" s="1" t="s">
        <v>2567</v>
      </c>
      <c r="U2153">
        <v>2.7446291868212298</v>
      </c>
      <c r="V2153">
        <v>28.474</v>
      </c>
      <c r="W2153">
        <v>11.353</v>
      </c>
    </row>
    <row r="2154" spans="14:23" x14ac:dyDescent="0.3">
      <c r="N2154" s="1" t="s">
        <v>6853</v>
      </c>
      <c r="O2154" s="1" t="s">
        <v>11124</v>
      </c>
      <c r="P2154" t="s">
        <v>11125</v>
      </c>
      <c r="Q2154">
        <v>3.0999999999999999E-3</v>
      </c>
      <c r="R2154" s="5">
        <f t="shared" si="33"/>
        <v>3.1000000000000001E-5</v>
      </c>
      <c r="T2154" s="1" t="s">
        <v>2470</v>
      </c>
      <c r="U2154">
        <v>15.8442975418779</v>
      </c>
      <c r="V2154">
        <v>3.1480000000000001</v>
      </c>
      <c r="W2154">
        <v>5.7939999999999996</v>
      </c>
    </row>
    <row r="2155" spans="14:23" x14ac:dyDescent="0.3">
      <c r="N2155" s="1" t="s">
        <v>6853</v>
      </c>
      <c r="O2155" s="1" t="s">
        <v>11126</v>
      </c>
      <c r="P2155" t="s">
        <v>11127</v>
      </c>
      <c r="Q2155">
        <v>3.0999999999999999E-3</v>
      </c>
      <c r="R2155" s="5">
        <f t="shared" si="33"/>
        <v>3.1000000000000001E-5</v>
      </c>
      <c r="T2155" s="1" t="s">
        <v>771</v>
      </c>
      <c r="U2155">
        <v>4.1659608694288899</v>
      </c>
      <c r="V2155">
        <v>0</v>
      </c>
      <c r="W2155" t="s">
        <v>206</v>
      </c>
    </row>
    <row r="2156" spans="14:23" x14ac:dyDescent="0.3">
      <c r="N2156" s="1" t="s">
        <v>6853</v>
      </c>
      <c r="O2156" s="1" t="s">
        <v>11128</v>
      </c>
      <c r="P2156" t="s">
        <v>11129</v>
      </c>
      <c r="Q2156">
        <v>3.0999999999999999E-3</v>
      </c>
      <c r="R2156" s="5">
        <f t="shared" si="33"/>
        <v>3.1000000000000001E-5</v>
      </c>
      <c r="T2156" s="1" t="s">
        <v>2841</v>
      </c>
      <c r="U2156">
        <v>2.4348806589212999</v>
      </c>
      <c r="V2156">
        <v>0</v>
      </c>
      <c r="W2156" t="s">
        <v>206</v>
      </c>
    </row>
    <row r="2157" spans="14:23" x14ac:dyDescent="0.3">
      <c r="N2157" s="1" t="s">
        <v>6853</v>
      </c>
      <c r="O2157" s="1" t="s">
        <v>11130</v>
      </c>
      <c r="P2157" t="s">
        <v>11131</v>
      </c>
      <c r="Q2157">
        <v>3.0999999999999999E-3</v>
      </c>
      <c r="R2157" s="5">
        <f t="shared" si="33"/>
        <v>3.1000000000000001E-5</v>
      </c>
      <c r="T2157" s="1" t="s">
        <v>2404</v>
      </c>
      <c r="U2157">
        <v>3.6334472837364999</v>
      </c>
      <c r="V2157">
        <v>13.57</v>
      </c>
      <c r="W2157">
        <v>27.63</v>
      </c>
    </row>
    <row r="2158" spans="14:23" x14ac:dyDescent="0.3">
      <c r="N2158" s="1" t="s">
        <v>6853</v>
      </c>
      <c r="O2158" s="1" t="s">
        <v>11132</v>
      </c>
      <c r="P2158" t="s">
        <v>11133</v>
      </c>
      <c r="Q2158">
        <v>3.0999999999999999E-3</v>
      </c>
      <c r="R2158" s="5">
        <f t="shared" si="33"/>
        <v>3.1000000000000001E-5</v>
      </c>
      <c r="T2158" s="1" t="s">
        <v>2492</v>
      </c>
      <c r="U2158">
        <v>8.8053775170412099</v>
      </c>
      <c r="V2158">
        <v>8.7360000000000007</v>
      </c>
      <c r="W2158" t="s">
        <v>206</v>
      </c>
    </row>
    <row r="2159" spans="14:23" x14ac:dyDescent="0.3">
      <c r="N2159" s="1" t="s">
        <v>6853</v>
      </c>
      <c r="O2159" s="1" t="s">
        <v>11134</v>
      </c>
      <c r="P2159" t="s">
        <v>11135</v>
      </c>
      <c r="Q2159">
        <v>3.0999999999999999E-3</v>
      </c>
      <c r="R2159" s="5">
        <f t="shared" si="33"/>
        <v>3.1000000000000001E-5</v>
      </c>
      <c r="T2159" s="1" t="s">
        <v>2546</v>
      </c>
      <c r="U2159">
        <v>4.3545529248626202</v>
      </c>
      <c r="V2159">
        <v>11.954000000000001</v>
      </c>
      <c r="W2159">
        <v>17.798999999999999</v>
      </c>
    </row>
    <row r="2160" spans="14:23" x14ac:dyDescent="0.3">
      <c r="N2160" s="1" t="s">
        <v>6853</v>
      </c>
      <c r="O2160" s="1" t="s">
        <v>11136</v>
      </c>
      <c r="P2160" t="s">
        <v>11137</v>
      </c>
      <c r="Q2160">
        <v>3.0999999999999999E-3</v>
      </c>
      <c r="R2160" s="5">
        <f t="shared" si="33"/>
        <v>3.1000000000000001E-5</v>
      </c>
      <c r="T2160" s="1" t="s">
        <v>2842</v>
      </c>
      <c r="U2160">
        <v>12.9841762904646</v>
      </c>
      <c r="V2160">
        <v>40.625999999999998</v>
      </c>
      <c r="W2160" t="s">
        <v>206</v>
      </c>
    </row>
    <row r="2161" spans="14:23" x14ac:dyDescent="0.3">
      <c r="N2161" s="1" t="s">
        <v>6853</v>
      </c>
      <c r="O2161" s="1" t="s">
        <v>11138</v>
      </c>
      <c r="P2161" t="s">
        <v>11139</v>
      </c>
      <c r="Q2161">
        <v>3.0999999999999999E-3</v>
      </c>
      <c r="R2161" s="5">
        <f t="shared" si="33"/>
        <v>3.1000000000000001E-5</v>
      </c>
      <c r="T2161" s="1" t="s">
        <v>2503</v>
      </c>
      <c r="U2161">
        <v>8.4873526350686106</v>
      </c>
      <c r="V2161">
        <v>-68.632999999999996</v>
      </c>
      <c r="W2161">
        <v>13.448</v>
      </c>
    </row>
    <row r="2162" spans="14:23" x14ac:dyDescent="0.3">
      <c r="N2162" s="1" t="s">
        <v>6853</v>
      </c>
      <c r="O2162" s="1" t="s">
        <v>11140</v>
      </c>
      <c r="P2162" t="s">
        <v>11141</v>
      </c>
      <c r="Q2162">
        <v>3.0999999999999999E-3</v>
      </c>
      <c r="R2162" s="5">
        <f t="shared" si="33"/>
        <v>3.1000000000000001E-5</v>
      </c>
      <c r="T2162" s="1" t="s">
        <v>2473</v>
      </c>
      <c r="U2162">
        <v>7.3739172354948801</v>
      </c>
      <c r="V2162">
        <v>-7.3</v>
      </c>
      <c r="W2162">
        <v>5.2610000000000001</v>
      </c>
    </row>
    <row r="2163" spans="14:23" x14ac:dyDescent="0.3">
      <c r="N2163" s="1" t="s">
        <v>6853</v>
      </c>
      <c r="O2163" s="1" t="s">
        <v>11142</v>
      </c>
      <c r="P2163" t="s">
        <v>11143</v>
      </c>
      <c r="Q2163">
        <v>3.0999999999999999E-3</v>
      </c>
      <c r="R2163" s="5">
        <f t="shared" si="33"/>
        <v>3.1000000000000001E-5</v>
      </c>
      <c r="T2163" s="1" t="s">
        <v>2486</v>
      </c>
      <c r="U2163">
        <v>23.941719299939798</v>
      </c>
      <c r="V2163">
        <v>9.2140000000000004</v>
      </c>
      <c r="W2163">
        <v>29.3</v>
      </c>
    </row>
    <row r="2164" spans="14:23" x14ac:dyDescent="0.3">
      <c r="N2164" s="1" t="s">
        <v>6853</v>
      </c>
      <c r="O2164" s="1" t="s">
        <v>11144</v>
      </c>
      <c r="P2164" t="s">
        <v>11145</v>
      </c>
      <c r="Q2164">
        <v>3.0000000000000001E-3</v>
      </c>
      <c r="R2164" s="5">
        <f t="shared" si="33"/>
        <v>3.0000000000000001E-5</v>
      </c>
      <c r="T2164" s="1" t="s">
        <v>2461</v>
      </c>
      <c r="U2164">
        <v>3.2914254189949199</v>
      </c>
      <c r="V2164">
        <v>18.530999999999999</v>
      </c>
      <c r="W2164">
        <v>21.2835</v>
      </c>
    </row>
    <row r="2165" spans="14:23" x14ac:dyDescent="0.3">
      <c r="N2165" s="1" t="s">
        <v>6853</v>
      </c>
      <c r="O2165" s="1" t="s">
        <v>7787</v>
      </c>
      <c r="P2165" t="s">
        <v>11146</v>
      </c>
      <c r="Q2165">
        <v>3.0000000000000001E-3</v>
      </c>
      <c r="R2165" s="5">
        <f t="shared" si="33"/>
        <v>3.0000000000000001E-5</v>
      </c>
      <c r="T2165" s="1" t="s">
        <v>206</v>
      </c>
      <c r="U2165" t="s">
        <v>249</v>
      </c>
      <c r="V2165" t="s">
        <v>1029</v>
      </c>
      <c r="W2165" t="s">
        <v>278</v>
      </c>
    </row>
    <row r="2166" spans="14:23" x14ac:dyDescent="0.3">
      <c r="N2166" s="1" t="s">
        <v>6853</v>
      </c>
      <c r="O2166" s="1" t="s">
        <v>11147</v>
      </c>
      <c r="P2166" t="s">
        <v>11148</v>
      </c>
      <c r="Q2166">
        <v>3.0000000000000001E-3</v>
      </c>
      <c r="R2166" s="5">
        <f t="shared" si="33"/>
        <v>3.0000000000000001E-5</v>
      </c>
      <c r="T2166" s="1" t="s">
        <v>2806</v>
      </c>
      <c r="U2166">
        <v>6.8118750863720399</v>
      </c>
      <c r="V2166">
        <v>0</v>
      </c>
      <c r="W2166">
        <v>82.6</v>
      </c>
    </row>
    <row r="2167" spans="14:23" x14ac:dyDescent="0.3">
      <c r="N2167" s="1" t="s">
        <v>6853</v>
      </c>
      <c r="O2167" s="1" t="s">
        <v>7787</v>
      </c>
      <c r="P2167" t="s">
        <v>11149</v>
      </c>
      <c r="Q2167">
        <v>3.0000000000000001E-3</v>
      </c>
      <c r="R2167" s="5">
        <f t="shared" si="33"/>
        <v>3.0000000000000001E-5</v>
      </c>
      <c r="T2167" s="1" t="s">
        <v>206</v>
      </c>
      <c r="U2167" t="s">
        <v>249</v>
      </c>
      <c r="V2167" t="s">
        <v>1029</v>
      </c>
      <c r="W2167" t="s">
        <v>278</v>
      </c>
    </row>
    <row r="2168" spans="14:23" x14ac:dyDescent="0.3">
      <c r="N2168" s="1" t="s">
        <v>6853</v>
      </c>
      <c r="O2168" s="1" t="s">
        <v>11150</v>
      </c>
      <c r="P2168" t="s">
        <v>11151</v>
      </c>
      <c r="Q2168">
        <v>3.0000000000000001E-3</v>
      </c>
      <c r="R2168" s="5">
        <f t="shared" si="33"/>
        <v>3.0000000000000001E-5</v>
      </c>
      <c r="T2168" s="1" t="s">
        <v>2448</v>
      </c>
      <c r="U2168">
        <v>4.3027432550799096</v>
      </c>
      <c r="V2168">
        <v>-22.207999999999998</v>
      </c>
      <c r="W2168" t="s">
        <v>206</v>
      </c>
    </row>
    <row r="2169" spans="14:23" x14ac:dyDescent="0.3">
      <c r="N2169" s="1" t="s">
        <v>6853</v>
      </c>
      <c r="O2169" s="1" t="s">
        <v>11152</v>
      </c>
      <c r="P2169" t="s">
        <v>11153</v>
      </c>
      <c r="Q2169">
        <v>3.0000000000000001E-3</v>
      </c>
      <c r="R2169" s="5">
        <f t="shared" si="33"/>
        <v>3.0000000000000001E-5</v>
      </c>
      <c r="T2169" s="1" t="s">
        <v>2554</v>
      </c>
      <c r="U2169">
        <v>7.9543395795548202</v>
      </c>
      <c r="V2169">
        <v>2.6219999999999999</v>
      </c>
      <c r="W2169">
        <v>11.4</v>
      </c>
    </row>
    <row r="2170" spans="14:23" x14ac:dyDescent="0.3">
      <c r="N2170" s="1" t="s">
        <v>6853</v>
      </c>
      <c r="O2170" s="1" t="s">
        <v>11154</v>
      </c>
      <c r="P2170" t="s">
        <v>11155</v>
      </c>
      <c r="Q2170">
        <v>3.0000000000000001E-3</v>
      </c>
      <c r="R2170" s="5">
        <f t="shared" si="33"/>
        <v>3.0000000000000001E-5</v>
      </c>
      <c r="T2170" s="1" t="s">
        <v>2380</v>
      </c>
      <c r="U2170">
        <v>3.63395093579271</v>
      </c>
      <c r="V2170">
        <v>6.0030000000000001</v>
      </c>
      <c r="W2170">
        <v>-15.728</v>
      </c>
    </row>
    <row r="2171" spans="14:23" x14ac:dyDescent="0.3">
      <c r="N2171" s="1" t="s">
        <v>6853</v>
      </c>
      <c r="O2171" s="1" t="s">
        <v>11156</v>
      </c>
      <c r="P2171" t="s">
        <v>11157</v>
      </c>
      <c r="Q2171">
        <v>3.0000000000000001E-3</v>
      </c>
      <c r="R2171" s="5">
        <f t="shared" si="33"/>
        <v>3.0000000000000001E-5</v>
      </c>
      <c r="T2171" s="1" t="s">
        <v>2472</v>
      </c>
      <c r="U2171">
        <v>6.6241872601504497</v>
      </c>
      <c r="V2171">
        <v>0.99</v>
      </c>
      <c r="W2171">
        <v>-2.2075</v>
      </c>
    </row>
    <row r="2172" spans="14:23" x14ac:dyDescent="0.3">
      <c r="N2172" s="1" t="s">
        <v>6853</v>
      </c>
      <c r="O2172" s="1" t="s">
        <v>7787</v>
      </c>
      <c r="P2172" t="s">
        <v>11158</v>
      </c>
      <c r="Q2172">
        <v>3.0000000000000001E-3</v>
      </c>
      <c r="R2172" s="5">
        <f t="shared" si="33"/>
        <v>3.0000000000000001E-5</v>
      </c>
      <c r="T2172" s="1" t="s">
        <v>206</v>
      </c>
      <c r="U2172" t="s">
        <v>249</v>
      </c>
      <c r="V2172" t="s">
        <v>1029</v>
      </c>
      <c r="W2172" t="s">
        <v>278</v>
      </c>
    </row>
    <row r="2173" spans="14:23" x14ac:dyDescent="0.3">
      <c r="N2173" s="1" t="s">
        <v>6853</v>
      </c>
      <c r="O2173" s="1" t="s">
        <v>11159</v>
      </c>
      <c r="P2173" s="1" t="s">
        <v>11160</v>
      </c>
      <c r="Q2173">
        <v>3.0000000000000001E-3</v>
      </c>
      <c r="R2173" s="5">
        <f t="shared" si="33"/>
        <v>3.0000000000000001E-5</v>
      </c>
      <c r="T2173" s="1" t="s">
        <v>2452</v>
      </c>
      <c r="U2173">
        <v>4.46952548244181</v>
      </c>
      <c r="V2173">
        <v>6.8940000000000001</v>
      </c>
      <c r="W2173" t="s">
        <v>206</v>
      </c>
    </row>
    <row r="2174" spans="14:23" x14ac:dyDescent="0.3">
      <c r="N2174" s="1" t="s">
        <v>6853</v>
      </c>
      <c r="O2174" s="1" t="s">
        <v>11161</v>
      </c>
      <c r="P2174" t="s">
        <v>11162</v>
      </c>
      <c r="Q2174">
        <v>3.0000000000000001E-3</v>
      </c>
      <c r="R2174" s="5">
        <f t="shared" si="33"/>
        <v>3.0000000000000001E-5</v>
      </c>
      <c r="T2174" s="1" t="s">
        <v>2437</v>
      </c>
      <c r="U2174">
        <v>2.9898823392973202</v>
      </c>
      <c r="V2174">
        <v>14.529</v>
      </c>
      <c r="W2174">
        <v>68.5</v>
      </c>
    </row>
    <row r="2175" spans="14:23" x14ac:dyDescent="0.3">
      <c r="N2175" s="1" t="s">
        <v>6853</v>
      </c>
      <c r="O2175" s="1" t="s">
        <v>11163</v>
      </c>
      <c r="P2175" t="s">
        <v>11164</v>
      </c>
      <c r="Q2175">
        <v>2.8999999999999998E-3</v>
      </c>
      <c r="R2175" s="5">
        <f t="shared" si="33"/>
        <v>2.8999999999999997E-5</v>
      </c>
      <c r="T2175" s="1" t="s">
        <v>2511</v>
      </c>
      <c r="U2175">
        <v>11.0218065860584</v>
      </c>
      <c r="V2175">
        <v>10.423</v>
      </c>
      <c r="W2175">
        <v>28.295000000000002</v>
      </c>
    </row>
    <row r="2176" spans="14:23" x14ac:dyDescent="0.3">
      <c r="N2176" s="1" t="s">
        <v>6853</v>
      </c>
      <c r="O2176" s="1" t="s">
        <v>11165</v>
      </c>
      <c r="P2176" t="s">
        <v>11166</v>
      </c>
      <c r="Q2176">
        <v>2.8999999999999998E-3</v>
      </c>
      <c r="R2176" s="5">
        <f t="shared" si="33"/>
        <v>2.8999999999999997E-5</v>
      </c>
      <c r="T2176" s="1" t="s">
        <v>2539</v>
      </c>
      <c r="U2176">
        <v>3.2149254483280898</v>
      </c>
      <c r="V2176">
        <v>32.970999999999997</v>
      </c>
      <c r="W2176">
        <v>24.465499999999999</v>
      </c>
    </row>
    <row r="2177" spans="14:23" x14ac:dyDescent="0.3">
      <c r="N2177" s="1" t="s">
        <v>6853</v>
      </c>
      <c r="O2177" s="1" t="s">
        <v>11167</v>
      </c>
      <c r="P2177" t="s">
        <v>11168</v>
      </c>
      <c r="Q2177">
        <v>2.8999999999999998E-3</v>
      </c>
      <c r="R2177" s="5">
        <f t="shared" si="33"/>
        <v>2.8999999999999997E-5</v>
      </c>
      <c r="T2177" s="1" t="s">
        <v>2349</v>
      </c>
      <c r="U2177">
        <v>5.35016122887885</v>
      </c>
      <c r="V2177">
        <v>0</v>
      </c>
      <c r="W2177">
        <v>42.37</v>
      </c>
    </row>
    <row r="2178" spans="14:23" x14ac:dyDescent="0.3">
      <c r="N2178" s="1" t="s">
        <v>6853</v>
      </c>
      <c r="O2178" s="1" t="s">
        <v>11169</v>
      </c>
      <c r="P2178" t="s">
        <v>11170</v>
      </c>
      <c r="Q2178">
        <v>2.8999999999999998E-3</v>
      </c>
      <c r="R2178" s="5">
        <f t="shared" si="33"/>
        <v>2.8999999999999997E-5</v>
      </c>
      <c r="T2178" s="1" t="s">
        <v>751</v>
      </c>
      <c r="U2178">
        <v>5.7188679259799997</v>
      </c>
      <c r="V2178">
        <v>0</v>
      </c>
      <c r="W2178" t="s">
        <v>206</v>
      </c>
    </row>
    <row r="2179" spans="14:23" x14ac:dyDescent="0.3">
      <c r="N2179" s="1" t="s">
        <v>6853</v>
      </c>
      <c r="O2179" s="1" t="s">
        <v>11171</v>
      </c>
      <c r="P2179" t="s">
        <v>11172</v>
      </c>
      <c r="Q2179">
        <v>2.8999999999999998E-3</v>
      </c>
      <c r="R2179" s="5">
        <f t="shared" si="33"/>
        <v>2.8999999999999997E-5</v>
      </c>
      <c r="T2179" s="1" t="s">
        <v>2501</v>
      </c>
      <c r="U2179">
        <v>4.6784410782169497</v>
      </c>
      <c r="V2179">
        <v>11.098000000000001</v>
      </c>
      <c r="W2179">
        <v>7.8</v>
      </c>
    </row>
    <row r="2180" spans="14:23" x14ac:dyDescent="0.3">
      <c r="N2180" s="1" t="s">
        <v>6853</v>
      </c>
      <c r="O2180" s="1" t="s">
        <v>11173</v>
      </c>
      <c r="P2180" t="s">
        <v>11174</v>
      </c>
      <c r="Q2180">
        <v>2.8999999999999998E-3</v>
      </c>
      <c r="R2180" s="5">
        <f t="shared" si="33"/>
        <v>2.8999999999999997E-5</v>
      </c>
      <c r="T2180" s="1" t="s">
        <v>2551</v>
      </c>
      <c r="U2180">
        <v>7.7211751407596099</v>
      </c>
      <c r="V2180">
        <v>0</v>
      </c>
      <c r="W2180" t="s">
        <v>206</v>
      </c>
    </row>
    <row r="2181" spans="14:23" x14ac:dyDescent="0.3">
      <c r="N2181" s="1" t="s">
        <v>6853</v>
      </c>
      <c r="O2181" s="1" t="s">
        <v>11175</v>
      </c>
      <c r="P2181" t="s">
        <v>11176</v>
      </c>
      <c r="Q2181">
        <v>2.8999999999999998E-3</v>
      </c>
      <c r="R2181" s="5">
        <f t="shared" si="33"/>
        <v>2.8999999999999997E-5</v>
      </c>
      <c r="T2181" s="1" t="s">
        <v>2522</v>
      </c>
      <c r="U2181">
        <v>4.3793956880456699</v>
      </c>
      <c r="V2181">
        <v>0.69899999999999995</v>
      </c>
      <c r="W2181" t="s">
        <v>206</v>
      </c>
    </row>
    <row r="2182" spans="14:23" x14ac:dyDescent="0.3">
      <c r="N2182" s="1" t="s">
        <v>6853</v>
      </c>
      <c r="O2182" s="1" t="s">
        <v>11177</v>
      </c>
      <c r="P2182" s="1" t="s">
        <v>11178</v>
      </c>
      <c r="Q2182">
        <v>2.8999999999999998E-3</v>
      </c>
      <c r="R2182" s="5">
        <f t="shared" si="33"/>
        <v>2.8999999999999997E-5</v>
      </c>
      <c r="T2182" s="1" t="s">
        <v>2804</v>
      </c>
      <c r="U2182">
        <v>5.5769934413041504</v>
      </c>
      <c r="V2182">
        <v>-14.12</v>
      </c>
      <c r="W2182" t="s">
        <v>206</v>
      </c>
    </row>
    <row r="2183" spans="14:23" x14ac:dyDescent="0.3">
      <c r="N2183" s="1" t="s">
        <v>6853</v>
      </c>
      <c r="O2183" s="1" t="s">
        <v>11179</v>
      </c>
      <c r="P2183" t="s">
        <v>11180</v>
      </c>
      <c r="Q2183">
        <v>2.8999999999999998E-3</v>
      </c>
      <c r="R2183" s="5">
        <f t="shared" si="33"/>
        <v>2.8999999999999997E-5</v>
      </c>
      <c r="T2183" s="1" t="s">
        <v>816</v>
      </c>
      <c r="U2183">
        <v>4.0766551902496602</v>
      </c>
      <c r="V2183">
        <v>23.611999999999998</v>
      </c>
      <c r="W2183">
        <v>10.974500000000001</v>
      </c>
    </row>
    <row r="2184" spans="14:23" x14ac:dyDescent="0.3">
      <c r="N2184" s="1" t="s">
        <v>6853</v>
      </c>
      <c r="O2184" s="1" t="s">
        <v>11182</v>
      </c>
      <c r="P2184" t="s">
        <v>11183</v>
      </c>
      <c r="Q2184">
        <v>2.8999999999999998E-3</v>
      </c>
      <c r="R2184" s="5">
        <f t="shared" si="33"/>
        <v>2.8999999999999997E-5</v>
      </c>
      <c r="T2184" s="1" t="s">
        <v>11181</v>
      </c>
      <c r="U2184">
        <v>64.980097067433604</v>
      </c>
      <c r="V2184">
        <v>0</v>
      </c>
      <c r="W2184">
        <v>17.399999999999999</v>
      </c>
    </row>
    <row r="2185" spans="14:23" x14ac:dyDescent="0.3">
      <c r="N2185" s="1" t="s">
        <v>6853</v>
      </c>
      <c r="O2185" s="1" t="s">
        <v>11184</v>
      </c>
      <c r="P2185" t="s">
        <v>11185</v>
      </c>
      <c r="Q2185">
        <v>2.8E-3</v>
      </c>
      <c r="R2185" s="5">
        <f t="shared" ref="R2185:R2248" si="34">Q2185/100</f>
        <v>2.8E-5</v>
      </c>
      <c r="T2185" s="1" t="s">
        <v>2489</v>
      </c>
      <c r="U2185">
        <v>3.7185083921302602</v>
      </c>
      <c r="V2185">
        <v>20.001000000000001</v>
      </c>
      <c r="W2185" t="s">
        <v>206</v>
      </c>
    </row>
    <row r="2186" spans="14:23" x14ac:dyDescent="0.3">
      <c r="N2186" s="1" t="s">
        <v>6853</v>
      </c>
      <c r="O2186" s="1" t="s">
        <v>11186</v>
      </c>
      <c r="P2186" s="1" t="s">
        <v>11187</v>
      </c>
      <c r="Q2186">
        <v>2.8E-3</v>
      </c>
      <c r="R2186" s="5">
        <f t="shared" si="34"/>
        <v>2.8E-5</v>
      </c>
      <c r="T2186" s="1" t="s">
        <v>2826</v>
      </c>
      <c r="U2186">
        <v>4.0020449381000001</v>
      </c>
      <c r="V2186">
        <v>0</v>
      </c>
      <c r="W2186" t="s">
        <v>206</v>
      </c>
    </row>
    <row r="2187" spans="14:23" x14ac:dyDescent="0.3">
      <c r="N2187" s="1" t="s">
        <v>6853</v>
      </c>
      <c r="O2187" s="1" t="s">
        <v>11189</v>
      </c>
      <c r="P2187" t="s">
        <v>11190</v>
      </c>
      <c r="Q2187">
        <v>2.8E-3</v>
      </c>
      <c r="R2187" s="5">
        <f t="shared" si="34"/>
        <v>2.8E-5</v>
      </c>
      <c r="T2187" s="1" t="s">
        <v>11188</v>
      </c>
      <c r="U2187">
        <v>4.5078132901725603</v>
      </c>
      <c r="V2187">
        <v>-24.437999999999999</v>
      </c>
      <c r="W2187" t="s">
        <v>206</v>
      </c>
    </row>
    <row r="2188" spans="14:23" x14ac:dyDescent="0.3">
      <c r="N2188" s="1" t="s">
        <v>6853</v>
      </c>
      <c r="O2188" s="1" t="s">
        <v>11191</v>
      </c>
      <c r="P2188" t="s">
        <v>11192</v>
      </c>
      <c r="Q2188">
        <v>2.8E-3</v>
      </c>
      <c r="R2188" s="5">
        <f t="shared" si="34"/>
        <v>2.8E-5</v>
      </c>
      <c r="T2188" s="1" t="s">
        <v>2508</v>
      </c>
      <c r="U2188">
        <v>6.3993526743617197</v>
      </c>
      <c r="V2188">
        <v>-32.729999999999997</v>
      </c>
      <c r="W2188" t="s">
        <v>206</v>
      </c>
    </row>
    <row r="2189" spans="14:23" x14ac:dyDescent="0.3">
      <c r="N2189" s="1" t="s">
        <v>6853</v>
      </c>
      <c r="O2189" s="1" t="s">
        <v>11193</v>
      </c>
      <c r="P2189" t="s">
        <v>11194</v>
      </c>
      <c r="Q2189">
        <v>2.8E-3</v>
      </c>
      <c r="R2189" s="5">
        <f t="shared" si="34"/>
        <v>2.8E-5</v>
      </c>
      <c r="T2189" s="1" t="s">
        <v>809</v>
      </c>
      <c r="U2189">
        <v>4.7289077899234702</v>
      </c>
      <c r="V2189">
        <v>27.306999999999999</v>
      </c>
      <c r="W2189">
        <v>6.423</v>
      </c>
    </row>
    <row r="2190" spans="14:23" x14ac:dyDescent="0.3">
      <c r="N2190" s="1" t="s">
        <v>6853</v>
      </c>
      <c r="O2190" s="1" t="s">
        <v>11195</v>
      </c>
      <c r="P2190" s="1" t="s">
        <v>11196</v>
      </c>
      <c r="Q2190">
        <v>2.8E-3</v>
      </c>
      <c r="R2190" s="5">
        <f t="shared" si="34"/>
        <v>2.8E-5</v>
      </c>
      <c r="T2190" s="1" t="s">
        <v>790</v>
      </c>
      <c r="U2190">
        <v>11.686061309742399</v>
      </c>
      <c r="V2190">
        <v>-3.2519999999999998</v>
      </c>
      <c r="W2190">
        <v>17.576000000000001</v>
      </c>
    </row>
    <row r="2191" spans="14:23" x14ac:dyDescent="0.3">
      <c r="N2191" s="1" t="s">
        <v>6853</v>
      </c>
      <c r="O2191" s="1" t="s">
        <v>11197</v>
      </c>
      <c r="P2191" t="s">
        <v>11198</v>
      </c>
      <c r="Q2191">
        <v>2.8E-3</v>
      </c>
      <c r="R2191" s="5">
        <f t="shared" si="34"/>
        <v>2.8E-5</v>
      </c>
      <c r="T2191" s="1" t="s">
        <v>2591</v>
      </c>
      <c r="U2191">
        <v>7.0614464751988804</v>
      </c>
      <c r="V2191">
        <v>24.731999999999999</v>
      </c>
      <c r="W2191">
        <v>23.298999999999999</v>
      </c>
    </row>
    <row r="2192" spans="14:23" x14ac:dyDescent="0.3">
      <c r="N2192" s="1" t="s">
        <v>6853</v>
      </c>
      <c r="O2192" s="1" t="s">
        <v>11199</v>
      </c>
      <c r="P2192" s="1" t="s">
        <v>11200</v>
      </c>
      <c r="Q2192">
        <v>2.8E-3</v>
      </c>
      <c r="R2192" s="5">
        <f t="shared" si="34"/>
        <v>2.8E-5</v>
      </c>
      <c r="T2192" s="1" t="s">
        <v>2505</v>
      </c>
      <c r="U2192">
        <v>3.5627077514700001</v>
      </c>
      <c r="V2192">
        <v>19.288</v>
      </c>
      <c r="W2192" t="s">
        <v>206</v>
      </c>
    </row>
    <row r="2193" spans="14:23" x14ac:dyDescent="0.3">
      <c r="N2193" s="1" t="s">
        <v>6853</v>
      </c>
      <c r="O2193" s="1" t="s">
        <v>11201</v>
      </c>
      <c r="P2193" t="s">
        <v>11202</v>
      </c>
      <c r="Q2193">
        <v>2.7000000000000001E-3</v>
      </c>
      <c r="R2193" s="5">
        <f t="shared" si="34"/>
        <v>2.7000000000000002E-5</v>
      </c>
      <c r="T2193" s="1" t="s">
        <v>2525</v>
      </c>
      <c r="U2193">
        <v>6.4514857390176896</v>
      </c>
      <c r="V2193">
        <v>17.042000000000002</v>
      </c>
      <c r="W2193" t="s">
        <v>206</v>
      </c>
    </row>
    <row r="2194" spans="14:23" x14ac:dyDescent="0.3">
      <c r="N2194" s="1" t="s">
        <v>6853</v>
      </c>
      <c r="O2194" s="1" t="s">
        <v>11203</v>
      </c>
      <c r="P2194" t="s">
        <v>11204</v>
      </c>
      <c r="Q2194">
        <v>2.7000000000000001E-3</v>
      </c>
      <c r="R2194" s="5">
        <f t="shared" si="34"/>
        <v>2.7000000000000002E-5</v>
      </c>
      <c r="T2194" s="1" t="s">
        <v>2568</v>
      </c>
      <c r="U2194">
        <v>2.8453921152000001</v>
      </c>
      <c r="V2194">
        <v>18.911999999999999</v>
      </c>
      <c r="W2194">
        <v>81.5</v>
      </c>
    </row>
    <row r="2195" spans="14:23" x14ac:dyDescent="0.3">
      <c r="N2195" s="1" t="s">
        <v>6853</v>
      </c>
      <c r="O2195" s="1" t="s">
        <v>11205</v>
      </c>
      <c r="P2195" t="s">
        <v>11206</v>
      </c>
      <c r="Q2195">
        <v>2.7000000000000001E-3</v>
      </c>
      <c r="R2195" s="5">
        <f t="shared" si="34"/>
        <v>2.7000000000000002E-5</v>
      </c>
      <c r="T2195" s="1" t="s">
        <v>2572</v>
      </c>
      <c r="U2195">
        <v>10.5985629464826</v>
      </c>
      <c r="V2195">
        <v>24.829000000000001</v>
      </c>
      <c r="W2195">
        <v>23.91</v>
      </c>
    </row>
    <row r="2196" spans="14:23" x14ac:dyDescent="0.3">
      <c r="N2196" s="1" t="s">
        <v>6853</v>
      </c>
      <c r="O2196" s="1" t="s">
        <v>11207</v>
      </c>
      <c r="P2196" t="s">
        <v>11208</v>
      </c>
      <c r="Q2196">
        <v>2.7000000000000001E-3</v>
      </c>
      <c r="R2196" s="5">
        <f t="shared" si="34"/>
        <v>2.7000000000000002E-5</v>
      </c>
      <c r="T2196" s="1" t="s">
        <v>2807</v>
      </c>
      <c r="U2196">
        <v>3.5222852952955699</v>
      </c>
      <c r="V2196">
        <v>0</v>
      </c>
      <c r="W2196">
        <v>32.043999999999997</v>
      </c>
    </row>
    <row r="2197" spans="14:23" x14ac:dyDescent="0.3">
      <c r="N2197" s="1" t="s">
        <v>6853</v>
      </c>
      <c r="O2197" s="1" t="s">
        <v>11209</v>
      </c>
      <c r="P2197" t="s">
        <v>11210</v>
      </c>
      <c r="Q2197">
        <v>2.7000000000000001E-3</v>
      </c>
      <c r="R2197" s="5">
        <f t="shared" si="34"/>
        <v>2.7000000000000002E-5</v>
      </c>
      <c r="T2197" s="1" t="s">
        <v>2556</v>
      </c>
      <c r="U2197">
        <v>4.6048638133105797</v>
      </c>
      <c r="V2197">
        <v>7.4470000000000001</v>
      </c>
      <c r="W2197">
        <v>29.823</v>
      </c>
    </row>
    <row r="2198" spans="14:23" x14ac:dyDescent="0.3">
      <c r="N2198" s="1" t="s">
        <v>6853</v>
      </c>
      <c r="O2198" s="1" t="s">
        <v>11211</v>
      </c>
      <c r="P2198" t="s">
        <v>11212</v>
      </c>
      <c r="Q2198">
        <v>2.7000000000000001E-3</v>
      </c>
      <c r="R2198" s="5">
        <f t="shared" si="34"/>
        <v>2.7000000000000002E-5</v>
      </c>
      <c r="T2198" s="1" t="s">
        <v>2550</v>
      </c>
      <c r="U2198">
        <v>10.6488641211604</v>
      </c>
      <c r="V2198">
        <v>-7.3739999999999997</v>
      </c>
      <c r="W2198" t="s">
        <v>206</v>
      </c>
    </row>
    <row r="2199" spans="14:23" x14ac:dyDescent="0.3">
      <c r="N2199" s="1" t="s">
        <v>6853</v>
      </c>
      <c r="O2199" s="1" t="s">
        <v>11213</v>
      </c>
      <c r="P2199" t="s">
        <v>11214</v>
      </c>
      <c r="Q2199">
        <v>2.7000000000000001E-3</v>
      </c>
      <c r="R2199" s="5">
        <f t="shared" si="34"/>
        <v>2.7000000000000002E-5</v>
      </c>
      <c r="T2199" s="1" t="s">
        <v>2513</v>
      </c>
      <c r="U2199">
        <v>5.8619624686752099</v>
      </c>
      <c r="V2199">
        <v>41.087000000000003</v>
      </c>
      <c r="W2199">
        <v>22.390999999999998</v>
      </c>
    </row>
    <row r="2200" spans="14:23" x14ac:dyDescent="0.3">
      <c r="N2200" s="1" t="s">
        <v>6853</v>
      </c>
      <c r="O2200" s="1" t="s">
        <v>11215</v>
      </c>
      <c r="P2200" t="s">
        <v>11216</v>
      </c>
      <c r="Q2200">
        <v>2.7000000000000001E-3</v>
      </c>
      <c r="R2200" s="5">
        <f t="shared" si="34"/>
        <v>2.7000000000000002E-5</v>
      </c>
      <c r="T2200" s="1" t="s">
        <v>2516</v>
      </c>
      <c r="U2200">
        <v>7.5481147084936397</v>
      </c>
      <c r="V2200">
        <v>3.7269999999999999</v>
      </c>
      <c r="W2200">
        <v>5.1334999999999997</v>
      </c>
    </row>
    <row r="2201" spans="14:23" x14ac:dyDescent="0.3">
      <c r="N2201" s="1" t="s">
        <v>6853</v>
      </c>
      <c r="O2201" s="1" t="s">
        <v>11217</v>
      </c>
      <c r="P2201" t="s">
        <v>11218</v>
      </c>
      <c r="Q2201">
        <v>2.7000000000000001E-3</v>
      </c>
      <c r="R2201" s="5">
        <f t="shared" si="34"/>
        <v>2.7000000000000002E-5</v>
      </c>
      <c r="T2201" s="1" t="s">
        <v>2538</v>
      </c>
      <c r="U2201">
        <v>6.1353757815742602</v>
      </c>
      <c r="V2201">
        <v>6.49</v>
      </c>
      <c r="W2201" t="s">
        <v>206</v>
      </c>
    </row>
    <row r="2202" spans="14:23" x14ac:dyDescent="0.3">
      <c r="N2202" s="1" t="s">
        <v>6853</v>
      </c>
      <c r="O2202" s="1" t="s">
        <v>11219</v>
      </c>
      <c r="P2202" t="s">
        <v>11220</v>
      </c>
      <c r="Q2202">
        <v>2.7000000000000001E-3</v>
      </c>
      <c r="R2202" s="5">
        <f t="shared" si="34"/>
        <v>2.7000000000000002E-5</v>
      </c>
      <c r="T2202" s="1" t="s">
        <v>767</v>
      </c>
      <c r="U2202">
        <v>7.5082845881464699</v>
      </c>
      <c r="V2202">
        <v>0</v>
      </c>
      <c r="W2202">
        <v>15.839</v>
      </c>
    </row>
    <row r="2203" spans="14:23" x14ac:dyDescent="0.3">
      <c r="N2203" s="1" t="s">
        <v>6853</v>
      </c>
      <c r="O2203" s="1" t="s">
        <v>11221</v>
      </c>
      <c r="P2203" t="s">
        <v>11222</v>
      </c>
      <c r="Q2203">
        <v>2.5999999999999999E-3</v>
      </c>
      <c r="R2203" s="5">
        <f t="shared" si="34"/>
        <v>2.5999999999999998E-5</v>
      </c>
      <c r="T2203" s="1" t="s">
        <v>2531</v>
      </c>
      <c r="U2203">
        <v>3.7842072813427698</v>
      </c>
      <c r="V2203">
        <v>10.281000000000001</v>
      </c>
      <c r="W2203" t="s">
        <v>206</v>
      </c>
    </row>
    <row r="2204" spans="14:23" x14ac:dyDescent="0.3">
      <c r="N2204" s="1" t="s">
        <v>6853</v>
      </c>
      <c r="O2204" s="1" t="s">
        <v>11223</v>
      </c>
      <c r="P2204" t="s">
        <v>11224</v>
      </c>
      <c r="Q2204">
        <v>2.5999999999999999E-3</v>
      </c>
      <c r="R2204" s="5">
        <f t="shared" si="34"/>
        <v>2.5999999999999998E-5</v>
      </c>
      <c r="T2204" s="1" t="s">
        <v>3471</v>
      </c>
      <c r="U2204">
        <v>1.8183894932512601</v>
      </c>
      <c r="V2204">
        <v>0</v>
      </c>
      <c r="W2204" t="s">
        <v>206</v>
      </c>
    </row>
    <row r="2205" spans="14:23" x14ac:dyDescent="0.3">
      <c r="N2205" s="1" t="s">
        <v>6853</v>
      </c>
      <c r="O2205" s="1" t="s">
        <v>11225</v>
      </c>
      <c r="P2205" t="s">
        <v>11226</v>
      </c>
      <c r="Q2205">
        <v>2.5999999999999999E-3</v>
      </c>
      <c r="R2205" s="5">
        <f t="shared" si="34"/>
        <v>2.5999999999999998E-5</v>
      </c>
      <c r="T2205" s="1" t="s">
        <v>2477</v>
      </c>
      <c r="U2205">
        <v>5.0152872913563797</v>
      </c>
      <c r="V2205">
        <v>43.372</v>
      </c>
      <c r="W2205">
        <v>9.9</v>
      </c>
    </row>
    <row r="2206" spans="14:23" x14ac:dyDescent="0.3">
      <c r="N2206" s="1" t="s">
        <v>6853</v>
      </c>
      <c r="O2206" s="1" t="s">
        <v>7787</v>
      </c>
      <c r="P2206" t="s">
        <v>11227</v>
      </c>
      <c r="Q2206">
        <v>2.5999999999999999E-3</v>
      </c>
      <c r="R2206" s="5">
        <f t="shared" si="34"/>
        <v>2.5999999999999998E-5</v>
      </c>
      <c r="T2206" s="1" t="s">
        <v>206</v>
      </c>
      <c r="U2206" t="s">
        <v>249</v>
      </c>
      <c r="V2206" t="s">
        <v>1029</v>
      </c>
      <c r="W2206" t="s">
        <v>278</v>
      </c>
    </row>
    <row r="2207" spans="14:23" x14ac:dyDescent="0.3">
      <c r="N2207" s="1" t="s">
        <v>6853</v>
      </c>
      <c r="O2207" s="1" t="s">
        <v>11228</v>
      </c>
      <c r="P2207" t="s">
        <v>11229</v>
      </c>
      <c r="Q2207">
        <v>2.5999999999999999E-3</v>
      </c>
      <c r="R2207" s="5">
        <f t="shared" si="34"/>
        <v>2.5999999999999998E-5</v>
      </c>
      <c r="T2207" s="1" t="s">
        <v>2450</v>
      </c>
      <c r="U2207">
        <v>3.87945985503905</v>
      </c>
      <c r="V2207">
        <v>10.374000000000001</v>
      </c>
      <c r="W2207">
        <v>18</v>
      </c>
    </row>
    <row r="2208" spans="14:23" x14ac:dyDescent="0.3">
      <c r="N2208" s="1" t="s">
        <v>6853</v>
      </c>
      <c r="O2208" s="1" t="s">
        <v>11230</v>
      </c>
      <c r="P2208" t="s">
        <v>11231</v>
      </c>
      <c r="Q2208">
        <v>2.5999999999999999E-3</v>
      </c>
      <c r="R2208" s="5">
        <f t="shared" si="34"/>
        <v>2.5999999999999998E-5</v>
      </c>
      <c r="T2208" s="1" t="s">
        <v>2471</v>
      </c>
      <c r="U2208">
        <v>2.8427182733373999</v>
      </c>
      <c r="V2208">
        <v>32.594000000000001</v>
      </c>
      <c r="W2208" t="s">
        <v>206</v>
      </c>
    </row>
    <row r="2209" spans="14:23" x14ac:dyDescent="0.3">
      <c r="N2209" s="1" t="s">
        <v>6853</v>
      </c>
      <c r="O2209" s="1" t="s">
        <v>11232</v>
      </c>
      <c r="P2209" t="s">
        <v>11233</v>
      </c>
      <c r="Q2209">
        <v>2.5999999999999999E-3</v>
      </c>
      <c r="R2209" s="5">
        <f t="shared" si="34"/>
        <v>2.5999999999999998E-5</v>
      </c>
      <c r="T2209" s="1" t="s">
        <v>2569</v>
      </c>
      <c r="U2209">
        <v>17.447902741801801</v>
      </c>
      <c r="V2209">
        <v>3.2709999999999999</v>
      </c>
      <c r="W2209" t="s">
        <v>206</v>
      </c>
    </row>
    <row r="2210" spans="14:23" x14ac:dyDescent="0.3">
      <c r="N2210" s="1" t="s">
        <v>6853</v>
      </c>
      <c r="O2210" s="1" t="s">
        <v>11234</v>
      </c>
      <c r="P2210" t="s">
        <v>11235</v>
      </c>
      <c r="Q2210">
        <v>2.5999999999999999E-3</v>
      </c>
      <c r="R2210" s="5">
        <f t="shared" si="34"/>
        <v>2.5999999999999998E-5</v>
      </c>
      <c r="T2210" s="1" t="s">
        <v>2576</v>
      </c>
      <c r="U2210">
        <v>6.4326766214789401</v>
      </c>
      <c r="V2210">
        <v>23.844999999999999</v>
      </c>
      <c r="W2210" t="s">
        <v>206</v>
      </c>
    </row>
    <row r="2211" spans="14:23" x14ac:dyDescent="0.3">
      <c r="N2211" s="1" t="s">
        <v>6853</v>
      </c>
      <c r="O2211" s="1" t="s">
        <v>11236</v>
      </c>
      <c r="P2211" t="s">
        <v>11237</v>
      </c>
      <c r="Q2211">
        <v>2.5999999999999999E-3</v>
      </c>
      <c r="R2211" s="5">
        <f t="shared" si="34"/>
        <v>2.5999999999999998E-5</v>
      </c>
      <c r="T2211" s="1" t="s">
        <v>2577</v>
      </c>
      <c r="U2211">
        <v>4.7668843360858002</v>
      </c>
      <c r="V2211">
        <v>1.5329999999999999</v>
      </c>
      <c r="W2211" t="s">
        <v>206</v>
      </c>
    </row>
    <row r="2212" spans="14:23" x14ac:dyDescent="0.3">
      <c r="N2212" s="1" t="s">
        <v>6853</v>
      </c>
      <c r="O2212" s="1" t="s">
        <v>11238</v>
      </c>
      <c r="P2212" t="s">
        <v>11239</v>
      </c>
      <c r="Q2212">
        <v>2.5999999999999999E-3</v>
      </c>
      <c r="R2212" s="5">
        <f t="shared" si="34"/>
        <v>2.5999999999999998E-5</v>
      </c>
      <c r="T2212" s="1" t="s">
        <v>2537</v>
      </c>
      <c r="U2212">
        <v>4.11067011699605</v>
      </c>
      <c r="V2212">
        <v>6.1130000000000004</v>
      </c>
      <c r="W2212">
        <v>13.631</v>
      </c>
    </row>
    <row r="2213" spans="14:23" x14ac:dyDescent="0.3">
      <c r="N2213" s="1" t="s">
        <v>6853</v>
      </c>
      <c r="O2213" s="1" t="s">
        <v>11240</v>
      </c>
      <c r="P2213" t="s">
        <v>11241</v>
      </c>
      <c r="Q2213">
        <v>2.5999999999999999E-3</v>
      </c>
      <c r="R2213" s="5">
        <f t="shared" si="34"/>
        <v>2.5999999999999998E-5</v>
      </c>
      <c r="T2213" s="1" t="s">
        <v>2555</v>
      </c>
      <c r="U2213">
        <v>3.5063772048846702</v>
      </c>
      <c r="V2213">
        <v>1.8169999999999999</v>
      </c>
      <c r="W2213">
        <v>6.7510000000000003</v>
      </c>
    </row>
    <row r="2214" spans="14:23" x14ac:dyDescent="0.3">
      <c r="N2214" s="1" t="s">
        <v>6853</v>
      </c>
      <c r="O2214" s="1" t="s">
        <v>11242</v>
      </c>
      <c r="P2214" s="1" t="s">
        <v>11243</v>
      </c>
      <c r="Q2214">
        <v>2.5999999999999999E-3</v>
      </c>
      <c r="R2214" s="5">
        <f t="shared" si="34"/>
        <v>2.5999999999999998E-5</v>
      </c>
      <c r="T2214" s="1" t="s">
        <v>2483</v>
      </c>
      <c r="U2214">
        <v>8.9383176356647294</v>
      </c>
      <c r="V2214">
        <v>-2.879</v>
      </c>
      <c r="W2214">
        <v>211.3</v>
      </c>
    </row>
    <row r="2215" spans="14:23" x14ac:dyDescent="0.3">
      <c r="N2215" s="1" t="s">
        <v>6853</v>
      </c>
      <c r="O2215" s="1" t="s">
        <v>11244</v>
      </c>
      <c r="P2215" t="s">
        <v>11245</v>
      </c>
      <c r="Q2215">
        <v>2.5999999999999999E-3</v>
      </c>
      <c r="R2215" s="5">
        <f t="shared" si="34"/>
        <v>2.5999999999999998E-5</v>
      </c>
      <c r="T2215" s="1" t="s">
        <v>2494</v>
      </c>
      <c r="U2215">
        <v>2.79790820488823</v>
      </c>
      <c r="V2215">
        <v>114.571</v>
      </c>
      <c r="W2215" t="s">
        <v>206</v>
      </c>
    </row>
    <row r="2216" spans="14:23" x14ac:dyDescent="0.3">
      <c r="N2216" s="1" t="s">
        <v>6853</v>
      </c>
      <c r="O2216" s="1" t="s">
        <v>11246</v>
      </c>
      <c r="P2216" t="s">
        <v>11247</v>
      </c>
      <c r="Q2216">
        <v>2.5999999999999999E-3</v>
      </c>
      <c r="R2216" s="5">
        <f t="shared" si="34"/>
        <v>2.5999999999999998E-5</v>
      </c>
      <c r="T2216" s="1" t="s">
        <v>2828</v>
      </c>
      <c r="U2216">
        <v>2.5239399144675798</v>
      </c>
      <c r="V2216">
        <v>44.445999999999998</v>
      </c>
      <c r="W2216" t="s">
        <v>206</v>
      </c>
    </row>
    <row r="2217" spans="14:23" x14ac:dyDescent="0.3">
      <c r="N2217" s="1" t="s">
        <v>6853</v>
      </c>
      <c r="O2217" s="1" t="s">
        <v>11248</v>
      </c>
      <c r="P2217" t="s">
        <v>11249</v>
      </c>
      <c r="Q2217">
        <v>2.5000000000000001E-3</v>
      </c>
      <c r="R2217" s="5">
        <f t="shared" si="34"/>
        <v>2.5000000000000001E-5</v>
      </c>
      <c r="T2217" s="1" t="s">
        <v>2818</v>
      </c>
      <c r="U2217">
        <v>5.2060594346800002</v>
      </c>
      <c r="V2217">
        <v>0</v>
      </c>
      <c r="W2217" t="s">
        <v>206</v>
      </c>
    </row>
    <row r="2218" spans="14:23" x14ac:dyDescent="0.3">
      <c r="N2218" s="1" t="s">
        <v>6853</v>
      </c>
      <c r="O2218" s="1" t="s">
        <v>11250</v>
      </c>
      <c r="P2218" s="1" t="s">
        <v>11251</v>
      </c>
      <c r="Q2218">
        <v>2.5000000000000001E-3</v>
      </c>
      <c r="R2218" s="5">
        <f t="shared" si="34"/>
        <v>2.5000000000000001E-5</v>
      </c>
      <c r="T2218" s="1" t="s">
        <v>2339</v>
      </c>
      <c r="U2218">
        <v>5.4856016224940598</v>
      </c>
      <c r="V2218">
        <v>17.564</v>
      </c>
      <c r="W2218">
        <v>2.3260000000000001</v>
      </c>
    </row>
    <row r="2219" spans="14:23" x14ac:dyDescent="0.3">
      <c r="N2219" s="1" t="s">
        <v>6853</v>
      </c>
      <c r="O2219" s="1" t="s">
        <v>11252</v>
      </c>
      <c r="P2219" t="s">
        <v>11253</v>
      </c>
      <c r="Q2219">
        <v>2.5000000000000001E-3</v>
      </c>
      <c r="R2219" s="5">
        <f t="shared" si="34"/>
        <v>2.5000000000000001E-5</v>
      </c>
      <c r="T2219" s="1" t="s">
        <v>2833</v>
      </c>
      <c r="U2219">
        <v>2.4226270961668899</v>
      </c>
      <c r="V2219">
        <v>41.993000000000002</v>
      </c>
      <c r="W2219" t="s">
        <v>206</v>
      </c>
    </row>
    <row r="2220" spans="14:23" x14ac:dyDescent="0.3">
      <c r="N2220" s="1" t="s">
        <v>6853</v>
      </c>
      <c r="O2220" s="1" t="s">
        <v>11254</v>
      </c>
      <c r="P2220" t="s">
        <v>11255</v>
      </c>
      <c r="Q2220">
        <v>2.5000000000000001E-3</v>
      </c>
      <c r="R2220" s="5">
        <f t="shared" si="34"/>
        <v>2.5000000000000001E-5</v>
      </c>
      <c r="T2220" s="1" t="s">
        <v>642</v>
      </c>
      <c r="U2220">
        <v>2.16304210397514</v>
      </c>
      <c r="V2220">
        <v>0</v>
      </c>
      <c r="W2220" t="s">
        <v>206</v>
      </c>
    </row>
    <row r="2221" spans="14:23" x14ac:dyDescent="0.3">
      <c r="N2221" s="1" t="s">
        <v>6853</v>
      </c>
      <c r="O2221" s="1" t="s">
        <v>11256</v>
      </c>
      <c r="P2221" t="s">
        <v>11257</v>
      </c>
      <c r="Q2221">
        <v>2.5000000000000001E-3</v>
      </c>
      <c r="R2221" s="5">
        <f t="shared" si="34"/>
        <v>2.5000000000000001E-5</v>
      </c>
      <c r="T2221" s="1" t="s">
        <v>2465</v>
      </c>
      <c r="U2221">
        <v>8.2114165043557108</v>
      </c>
      <c r="V2221">
        <v>0</v>
      </c>
      <c r="W2221" t="s">
        <v>206</v>
      </c>
    </row>
    <row r="2222" spans="14:23" x14ac:dyDescent="0.3">
      <c r="N2222" s="1" t="s">
        <v>6853</v>
      </c>
      <c r="O2222" s="1" t="s">
        <v>11258</v>
      </c>
      <c r="P2222" t="s">
        <v>11259</v>
      </c>
      <c r="Q2222">
        <v>2.5000000000000001E-3</v>
      </c>
      <c r="R2222" s="5">
        <f t="shared" si="34"/>
        <v>2.5000000000000001E-5</v>
      </c>
      <c r="T2222" s="1" t="s">
        <v>814</v>
      </c>
      <c r="U2222">
        <v>3.7470209856209502</v>
      </c>
      <c r="V2222">
        <v>27.448</v>
      </c>
      <c r="W2222">
        <v>9.1509999999999998</v>
      </c>
    </row>
    <row r="2223" spans="14:23" x14ac:dyDescent="0.3">
      <c r="N2223" s="1" t="s">
        <v>6853</v>
      </c>
      <c r="O2223" s="1" t="s">
        <v>11260</v>
      </c>
      <c r="P2223" t="s">
        <v>11261</v>
      </c>
      <c r="Q2223">
        <v>2.5000000000000001E-3</v>
      </c>
      <c r="R2223" s="5">
        <f t="shared" si="34"/>
        <v>2.5000000000000001E-5</v>
      </c>
      <c r="T2223" s="1" t="s">
        <v>2837</v>
      </c>
      <c r="U2223">
        <v>9.9025312316881493</v>
      </c>
      <c r="V2223">
        <v>0.61699999999999999</v>
      </c>
      <c r="W2223">
        <v>27.34</v>
      </c>
    </row>
    <row r="2224" spans="14:23" x14ac:dyDescent="0.3">
      <c r="N2224" s="1" t="s">
        <v>6853</v>
      </c>
      <c r="O2224" s="1" t="s">
        <v>11262</v>
      </c>
      <c r="P2224" t="s">
        <v>11263</v>
      </c>
      <c r="Q2224">
        <v>2.5000000000000001E-3</v>
      </c>
      <c r="R2224" s="5">
        <f t="shared" si="34"/>
        <v>2.5000000000000001E-5</v>
      </c>
      <c r="T2224" s="1" t="s">
        <v>2493</v>
      </c>
      <c r="U2224">
        <v>18.876413099189101</v>
      </c>
      <c r="V2224">
        <v>10.224</v>
      </c>
      <c r="W2224">
        <v>8.3960000000000008</v>
      </c>
    </row>
    <row r="2225" spans="14:23" x14ac:dyDescent="0.3">
      <c r="N2225" s="1" t="s">
        <v>6853</v>
      </c>
      <c r="O2225" s="1" t="s">
        <v>11265</v>
      </c>
      <c r="P2225" t="s">
        <v>11266</v>
      </c>
      <c r="Q2225">
        <v>2.5000000000000001E-3</v>
      </c>
      <c r="R2225" s="5">
        <f t="shared" si="34"/>
        <v>2.5000000000000001E-5</v>
      </c>
      <c r="T2225" s="1" t="s">
        <v>11264</v>
      </c>
      <c r="U2225">
        <v>7.2225164931950099</v>
      </c>
      <c r="V2225">
        <v>0</v>
      </c>
      <c r="W2225" t="s">
        <v>206</v>
      </c>
    </row>
    <row r="2226" spans="14:23" x14ac:dyDescent="0.3">
      <c r="N2226" s="1" t="s">
        <v>6853</v>
      </c>
      <c r="O2226" s="1" t="s">
        <v>11267</v>
      </c>
      <c r="P2226" t="s">
        <v>11268</v>
      </c>
      <c r="Q2226">
        <v>2.5000000000000001E-3</v>
      </c>
      <c r="R2226" s="5">
        <f t="shared" si="34"/>
        <v>2.5000000000000001E-5</v>
      </c>
      <c r="T2226" s="1" t="s">
        <v>2590</v>
      </c>
      <c r="U2226">
        <v>5.2330434782608704</v>
      </c>
      <c r="V2226">
        <v>-18.148</v>
      </c>
      <c r="W2226">
        <v>48.314999999999998</v>
      </c>
    </row>
    <row r="2227" spans="14:23" x14ac:dyDescent="0.3">
      <c r="N2227" s="1" t="s">
        <v>6853</v>
      </c>
      <c r="O2227" s="1" t="s">
        <v>11269</v>
      </c>
      <c r="P2227" t="s">
        <v>11270</v>
      </c>
      <c r="Q2227">
        <v>2.5000000000000001E-3</v>
      </c>
      <c r="R2227" s="5">
        <f t="shared" si="34"/>
        <v>2.5000000000000001E-5</v>
      </c>
      <c r="T2227" s="1" t="s">
        <v>2423</v>
      </c>
      <c r="U2227">
        <v>3.0322495044938602</v>
      </c>
      <c r="V2227">
        <v>-31.963000000000001</v>
      </c>
      <c r="W2227" t="s">
        <v>206</v>
      </c>
    </row>
    <row r="2228" spans="14:23" x14ac:dyDescent="0.3">
      <c r="N2228" s="1" t="s">
        <v>6853</v>
      </c>
      <c r="O2228" s="1" t="s">
        <v>11271</v>
      </c>
      <c r="P2228" t="s">
        <v>11272</v>
      </c>
      <c r="Q2228">
        <v>2.3999999999999998E-3</v>
      </c>
      <c r="R2228" s="5">
        <f t="shared" si="34"/>
        <v>2.3999999999999997E-5</v>
      </c>
      <c r="T2228" s="1" t="s">
        <v>2835</v>
      </c>
      <c r="U2228">
        <v>4.7837562561758498</v>
      </c>
      <c r="V2228">
        <v>0</v>
      </c>
      <c r="W2228" t="s">
        <v>206</v>
      </c>
    </row>
    <row r="2229" spans="14:23" x14ac:dyDescent="0.3">
      <c r="N2229" s="1" t="s">
        <v>6853</v>
      </c>
      <c r="O2229" s="1" t="s">
        <v>11273</v>
      </c>
      <c r="P2229" t="s">
        <v>11274</v>
      </c>
      <c r="Q2229">
        <v>2.3999999999999998E-3</v>
      </c>
      <c r="R2229" s="5">
        <f t="shared" si="34"/>
        <v>2.3999999999999997E-5</v>
      </c>
      <c r="T2229" s="1" t="s">
        <v>2579</v>
      </c>
      <c r="U2229">
        <v>69.629676973619098</v>
      </c>
      <c r="V2229">
        <v>0</v>
      </c>
      <c r="W2229" t="s">
        <v>206</v>
      </c>
    </row>
    <row r="2230" spans="14:23" x14ac:dyDescent="0.3">
      <c r="N2230" s="1" t="s">
        <v>6853</v>
      </c>
      <c r="O2230" s="1" t="s">
        <v>11275</v>
      </c>
      <c r="P2230" t="s">
        <v>11276</v>
      </c>
      <c r="Q2230">
        <v>2.3999999999999998E-3</v>
      </c>
      <c r="R2230" s="5">
        <f t="shared" si="34"/>
        <v>2.3999999999999997E-5</v>
      </c>
      <c r="T2230" s="1" t="s">
        <v>2507</v>
      </c>
      <c r="U2230">
        <v>5.0002970190472498</v>
      </c>
      <c r="V2230">
        <v>3.673</v>
      </c>
      <c r="W2230">
        <v>9.1666699999999999</v>
      </c>
    </row>
    <row r="2231" spans="14:23" x14ac:dyDescent="0.3">
      <c r="N2231" s="1" t="s">
        <v>6853</v>
      </c>
      <c r="O2231" s="1" t="s">
        <v>11277</v>
      </c>
      <c r="P2231" t="s">
        <v>11278</v>
      </c>
      <c r="Q2231">
        <v>2.3999999999999998E-3</v>
      </c>
      <c r="R2231" s="5">
        <f t="shared" si="34"/>
        <v>2.3999999999999997E-5</v>
      </c>
      <c r="T2231" s="1" t="s">
        <v>2455</v>
      </c>
      <c r="U2231">
        <v>5.1158843890774799</v>
      </c>
      <c r="V2231">
        <v>-1.143</v>
      </c>
      <c r="W2231" t="s">
        <v>206</v>
      </c>
    </row>
    <row r="2232" spans="14:23" x14ac:dyDescent="0.3">
      <c r="N2232" s="1" t="s">
        <v>6853</v>
      </c>
      <c r="O2232" s="1" t="s">
        <v>11279</v>
      </c>
      <c r="P2232" t="s">
        <v>11280</v>
      </c>
      <c r="Q2232">
        <v>2.3E-3</v>
      </c>
      <c r="R2232" s="5">
        <f t="shared" si="34"/>
        <v>2.3E-5</v>
      </c>
      <c r="T2232" s="1" t="s">
        <v>672</v>
      </c>
      <c r="U2232">
        <v>2.7340246015199998</v>
      </c>
      <c r="V2232">
        <v>40.645000000000003</v>
      </c>
      <c r="W2232" t="s">
        <v>206</v>
      </c>
    </row>
    <row r="2233" spans="14:23" x14ac:dyDescent="0.3">
      <c r="N2233" s="1" t="s">
        <v>6853</v>
      </c>
      <c r="O2233" s="1" t="s">
        <v>11282</v>
      </c>
      <c r="P2233" t="s">
        <v>11283</v>
      </c>
      <c r="Q2233">
        <v>2.3E-3</v>
      </c>
      <c r="R2233" s="5">
        <f t="shared" si="34"/>
        <v>2.3E-5</v>
      </c>
      <c r="T2233" s="1" t="s">
        <v>11281</v>
      </c>
      <c r="U2233">
        <v>5.4939943248934302</v>
      </c>
      <c r="V2233">
        <v>0</v>
      </c>
      <c r="W2233">
        <v>30.1</v>
      </c>
    </row>
    <row r="2234" spans="14:23" x14ac:dyDescent="0.3">
      <c r="N2234" s="1" t="s">
        <v>6853</v>
      </c>
      <c r="O2234" s="1" t="s">
        <v>11284</v>
      </c>
      <c r="P2234" t="s">
        <v>11285</v>
      </c>
      <c r="Q2234">
        <v>2.3E-3</v>
      </c>
      <c r="R2234" s="5">
        <f t="shared" si="34"/>
        <v>2.3E-5</v>
      </c>
      <c r="T2234" s="1" t="s">
        <v>2571</v>
      </c>
      <c r="U2234">
        <v>4.9790961226622201</v>
      </c>
      <c r="V2234">
        <v>5.5670000000000002</v>
      </c>
      <c r="W2234">
        <v>12.999000000000001</v>
      </c>
    </row>
    <row r="2235" spans="14:23" x14ac:dyDescent="0.3">
      <c r="N2235" s="1" t="s">
        <v>6853</v>
      </c>
      <c r="O2235" s="1" t="s">
        <v>11287</v>
      </c>
      <c r="P2235" t="s">
        <v>11288</v>
      </c>
      <c r="Q2235">
        <v>2.3E-3</v>
      </c>
      <c r="R2235" s="5">
        <f t="shared" si="34"/>
        <v>2.3E-5</v>
      </c>
      <c r="T2235" s="1" t="s">
        <v>11286</v>
      </c>
      <c r="U2235">
        <v>5.4158732684171298</v>
      </c>
      <c r="V2235">
        <v>11.250999999999999</v>
      </c>
      <c r="W2235" t="s">
        <v>206</v>
      </c>
    </row>
    <row r="2236" spans="14:23" x14ac:dyDescent="0.3">
      <c r="N2236" s="1" t="s">
        <v>6853</v>
      </c>
      <c r="O2236" s="1" t="s">
        <v>11289</v>
      </c>
      <c r="P2236" t="s">
        <v>11290</v>
      </c>
      <c r="Q2236">
        <v>2.3E-3</v>
      </c>
      <c r="R2236" s="5">
        <f t="shared" si="34"/>
        <v>2.3E-5</v>
      </c>
      <c r="T2236" s="1" t="s">
        <v>2558</v>
      </c>
      <c r="U2236">
        <v>4.9108757962558496</v>
      </c>
      <c r="V2236">
        <v>-6.4539999999999997</v>
      </c>
      <c r="W2236" t="s">
        <v>206</v>
      </c>
    </row>
    <row r="2237" spans="14:23" x14ac:dyDescent="0.3">
      <c r="N2237" s="1" t="s">
        <v>6853</v>
      </c>
      <c r="O2237" s="1" t="s">
        <v>11291</v>
      </c>
      <c r="P2237" t="s">
        <v>11292</v>
      </c>
      <c r="Q2237">
        <v>2.3E-3</v>
      </c>
      <c r="R2237" s="5">
        <f t="shared" si="34"/>
        <v>2.3E-5</v>
      </c>
      <c r="T2237" s="1" t="s">
        <v>2545</v>
      </c>
      <c r="U2237">
        <v>4.4914584774193598</v>
      </c>
      <c r="V2237">
        <v>-3.1669999999999998</v>
      </c>
      <c r="W2237">
        <v>13.256500000000001</v>
      </c>
    </row>
    <row r="2238" spans="14:23" x14ac:dyDescent="0.3">
      <c r="N2238" s="1" t="s">
        <v>6853</v>
      </c>
      <c r="O2238" s="1" t="s">
        <v>11293</v>
      </c>
      <c r="P2238" s="1" t="s">
        <v>11294</v>
      </c>
      <c r="Q2238">
        <v>2.3E-3</v>
      </c>
      <c r="R2238" s="5">
        <f t="shared" si="34"/>
        <v>2.3E-5</v>
      </c>
      <c r="T2238" s="1" t="s">
        <v>2582</v>
      </c>
      <c r="U2238">
        <v>2.4709479011194002</v>
      </c>
      <c r="V2238">
        <v>-30.506</v>
      </c>
      <c r="W2238" t="s">
        <v>206</v>
      </c>
    </row>
    <row r="2239" spans="14:23" x14ac:dyDescent="0.3">
      <c r="N2239" s="1" t="s">
        <v>6853</v>
      </c>
      <c r="O2239" s="1" t="s">
        <v>11295</v>
      </c>
      <c r="P2239" t="s">
        <v>11296</v>
      </c>
      <c r="Q2239">
        <v>2.2000000000000001E-3</v>
      </c>
      <c r="R2239" s="5">
        <f t="shared" si="34"/>
        <v>2.2000000000000003E-5</v>
      </c>
      <c r="T2239" s="1" t="s">
        <v>2393</v>
      </c>
      <c r="U2239">
        <v>2.8178487402960202</v>
      </c>
      <c r="V2239">
        <v>-6.4690000000000003</v>
      </c>
      <c r="W2239" t="s">
        <v>206</v>
      </c>
    </row>
    <row r="2240" spans="14:23" x14ac:dyDescent="0.3">
      <c r="N2240" s="1" t="s">
        <v>6853</v>
      </c>
      <c r="O2240" s="1" t="s">
        <v>11297</v>
      </c>
      <c r="P2240" s="1" t="s">
        <v>11298</v>
      </c>
      <c r="Q2240">
        <v>2.2000000000000001E-3</v>
      </c>
      <c r="R2240" s="5">
        <f t="shared" si="34"/>
        <v>2.2000000000000003E-5</v>
      </c>
      <c r="T2240" s="1" t="s">
        <v>2514</v>
      </c>
      <c r="U2240">
        <v>3.3207056907899402</v>
      </c>
      <c r="V2240">
        <v>0</v>
      </c>
      <c r="W2240" t="s">
        <v>206</v>
      </c>
    </row>
    <row r="2241" spans="14:23" x14ac:dyDescent="0.3">
      <c r="N2241" s="1" t="s">
        <v>6853</v>
      </c>
      <c r="O2241" s="1" t="s">
        <v>11299</v>
      </c>
      <c r="P2241" t="s">
        <v>11300</v>
      </c>
      <c r="Q2241">
        <v>2.2000000000000001E-3</v>
      </c>
      <c r="R2241" s="5">
        <f t="shared" si="34"/>
        <v>2.2000000000000003E-5</v>
      </c>
      <c r="T2241" s="1" t="s">
        <v>2534</v>
      </c>
      <c r="U2241">
        <v>4.5951716443761299</v>
      </c>
      <c r="V2241">
        <v>2.649</v>
      </c>
      <c r="W2241">
        <v>9.1999999999999993</v>
      </c>
    </row>
    <row r="2242" spans="14:23" x14ac:dyDescent="0.3">
      <c r="N2242" s="1" t="s">
        <v>6853</v>
      </c>
      <c r="O2242" s="1" t="s">
        <v>11301</v>
      </c>
      <c r="P2242" t="s">
        <v>11302</v>
      </c>
      <c r="Q2242">
        <v>2.2000000000000001E-3</v>
      </c>
      <c r="R2242" s="5">
        <f t="shared" si="34"/>
        <v>2.2000000000000003E-5</v>
      </c>
      <c r="T2242" s="1" t="s">
        <v>2523</v>
      </c>
      <c r="U2242">
        <v>8.6532942972014393</v>
      </c>
      <c r="V2242">
        <v>14.502000000000001</v>
      </c>
      <c r="W2242" t="s">
        <v>206</v>
      </c>
    </row>
    <row r="2243" spans="14:23" x14ac:dyDescent="0.3">
      <c r="N2243" s="1" t="s">
        <v>6853</v>
      </c>
      <c r="O2243" s="1" t="s">
        <v>11303</v>
      </c>
      <c r="P2243" t="s">
        <v>11304</v>
      </c>
      <c r="Q2243">
        <v>2.0999999999999999E-3</v>
      </c>
      <c r="R2243" s="5">
        <f t="shared" si="34"/>
        <v>2.0999999999999999E-5</v>
      </c>
      <c r="T2243" s="1" t="s">
        <v>2560</v>
      </c>
      <c r="U2243">
        <v>3.8642464917632702</v>
      </c>
      <c r="V2243">
        <v>54.66</v>
      </c>
      <c r="W2243" t="s">
        <v>206</v>
      </c>
    </row>
    <row r="2244" spans="14:23" x14ac:dyDescent="0.3">
      <c r="N2244" s="1" t="s">
        <v>6853</v>
      </c>
      <c r="O2244" s="1" t="s">
        <v>11305</v>
      </c>
      <c r="P2244" t="s">
        <v>11306</v>
      </c>
      <c r="Q2244">
        <v>2.0999999999999999E-3</v>
      </c>
      <c r="R2244" s="5">
        <f t="shared" si="34"/>
        <v>2.0999999999999999E-5</v>
      </c>
      <c r="T2244" s="1" t="s">
        <v>2528</v>
      </c>
      <c r="U2244">
        <v>5.9056456801663</v>
      </c>
      <c r="V2244">
        <v>44.502000000000002</v>
      </c>
      <c r="W2244" t="s">
        <v>206</v>
      </c>
    </row>
    <row r="2245" spans="14:23" x14ac:dyDescent="0.3">
      <c r="N2245" s="1" t="s">
        <v>6853</v>
      </c>
      <c r="O2245" s="1" t="s">
        <v>11308</v>
      </c>
      <c r="P2245" t="s">
        <v>11309</v>
      </c>
      <c r="Q2245">
        <v>2.0999999999999999E-3</v>
      </c>
      <c r="R2245" s="5">
        <f t="shared" si="34"/>
        <v>2.0999999999999999E-5</v>
      </c>
      <c r="T2245" s="1" t="s">
        <v>11307</v>
      </c>
      <c r="U2245">
        <v>7.1580363007732899</v>
      </c>
      <c r="V2245">
        <v>8.3759999999999994</v>
      </c>
      <c r="W2245" t="s">
        <v>206</v>
      </c>
    </row>
    <row r="2246" spans="14:23" x14ac:dyDescent="0.3">
      <c r="N2246" s="1" t="s">
        <v>6853</v>
      </c>
      <c r="O2246" s="1" t="s">
        <v>11310</v>
      </c>
      <c r="P2246" s="1" t="s">
        <v>11311</v>
      </c>
      <c r="Q2246">
        <v>2.0999999999999999E-3</v>
      </c>
      <c r="R2246" s="5">
        <f t="shared" si="34"/>
        <v>2.0999999999999999E-5</v>
      </c>
      <c r="T2246" s="1" t="s">
        <v>2432</v>
      </c>
      <c r="U2246">
        <v>4.9081933971342</v>
      </c>
      <c r="V2246">
        <v>19.222999999999999</v>
      </c>
      <c r="W2246" t="s">
        <v>206</v>
      </c>
    </row>
    <row r="2247" spans="14:23" x14ac:dyDescent="0.3">
      <c r="N2247" s="1" t="s">
        <v>6853</v>
      </c>
      <c r="O2247" s="1" t="s">
        <v>11312</v>
      </c>
      <c r="P2247" t="s">
        <v>11313</v>
      </c>
      <c r="Q2247">
        <v>2.0999999999999999E-3</v>
      </c>
      <c r="R2247" s="5">
        <f t="shared" si="34"/>
        <v>2.0999999999999999E-5</v>
      </c>
      <c r="T2247" s="1" t="s">
        <v>2838</v>
      </c>
      <c r="U2247">
        <v>3.2383248934312601</v>
      </c>
      <c r="V2247">
        <v>0</v>
      </c>
      <c r="W2247">
        <v>30.2</v>
      </c>
    </row>
    <row r="2248" spans="14:23" x14ac:dyDescent="0.3">
      <c r="N2248" s="1" t="s">
        <v>6853</v>
      </c>
      <c r="O2248" s="1" t="s">
        <v>11314</v>
      </c>
      <c r="P2248" t="s">
        <v>11315</v>
      </c>
      <c r="Q2248">
        <v>2.0999999999999999E-3</v>
      </c>
      <c r="R2248" s="5">
        <f t="shared" si="34"/>
        <v>2.0999999999999999E-5</v>
      </c>
      <c r="T2248" s="1" t="s">
        <v>2573</v>
      </c>
      <c r="U2248">
        <v>4.1593915309948102</v>
      </c>
      <c r="V2248">
        <v>14.388999999999999</v>
      </c>
      <c r="W2248">
        <v>22.8</v>
      </c>
    </row>
    <row r="2249" spans="14:23" x14ac:dyDescent="0.3">
      <c r="N2249" s="1" t="s">
        <v>6853</v>
      </c>
      <c r="O2249" s="1" t="s">
        <v>11316</v>
      </c>
      <c r="P2249" t="s">
        <v>11317</v>
      </c>
      <c r="Q2249">
        <v>2.0999999999999999E-3</v>
      </c>
      <c r="R2249" s="5">
        <f t="shared" ref="R2249:R2312" si="35">Q2249/100</f>
        <v>2.0999999999999999E-5</v>
      </c>
      <c r="T2249" s="1" t="s">
        <v>2548</v>
      </c>
      <c r="U2249">
        <v>1.43681667907708</v>
      </c>
      <c r="V2249">
        <v>13.281000000000001</v>
      </c>
      <c r="W2249" t="s">
        <v>206</v>
      </c>
    </row>
    <row r="2250" spans="14:23" x14ac:dyDescent="0.3">
      <c r="N2250" s="1" t="s">
        <v>6853</v>
      </c>
      <c r="O2250" s="1" t="s">
        <v>11318</v>
      </c>
      <c r="P2250" t="s">
        <v>11319</v>
      </c>
      <c r="Q2250">
        <v>2.0999999999999999E-3</v>
      </c>
      <c r="R2250" s="5">
        <f t="shared" si="35"/>
        <v>2.0999999999999999E-5</v>
      </c>
      <c r="T2250" s="1" t="s">
        <v>2353</v>
      </c>
      <c r="U2250">
        <v>2.8604520814287899</v>
      </c>
      <c r="V2250">
        <v>36.344000000000001</v>
      </c>
      <c r="W2250">
        <v>9.0530000000000008</v>
      </c>
    </row>
    <row r="2251" spans="14:23" x14ac:dyDescent="0.3">
      <c r="N2251" s="1" t="s">
        <v>6853</v>
      </c>
      <c r="O2251" s="1" t="s">
        <v>11320</v>
      </c>
      <c r="P2251" t="s">
        <v>11321</v>
      </c>
      <c r="Q2251">
        <v>2.0999999999999999E-3</v>
      </c>
      <c r="R2251" s="5">
        <f t="shared" si="35"/>
        <v>2.0999999999999999E-5</v>
      </c>
      <c r="T2251" s="1" t="s">
        <v>2343</v>
      </c>
      <c r="U2251">
        <v>3.8771313818242499</v>
      </c>
      <c r="V2251">
        <v>1.0289999999999999</v>
      </c>
      <c r="W2251">
        <v>16.78</v>
      </c>
    </row>
    <row r="2252" spans="14:23" x14ac:dyDescent="0.3">
      <c r="N2252" s="1" t="s">
        <v>6853</v>
      </c>
      <c r="O2252" s="1" t="s">
        <v>11322</v>
      </c>
      <c r="P2252" t="s">
        <v>11323</v>
      </c>
      <c r="Q2252">
        <v>2.0999999999999999E-3</v>
      </c>
      <c r="R2252" s="5">
        <f t="shared" si="35"/>
        <v>2.0999999999999999E-5</v>
      </c>
      <c r="T2252" s="1" t="s">
        <v>2594</v>
      </c>
      <c r="U2252">
        <v>5.3330848543555902</v>
      </c>
      <c r="V2252">
        <v>-8.0389999999999997</v>
      </c>
      <c r="W2252" t="s">
        <v>206</v>
      </c>
    </row>
    <row r="2253" spans="14:23" x14ac:dyDescent="0.3">
      <c r="N2253" s="1" t="s">
        <v>6853</v>
      </c>
      <c r="O2253" s="1" t="s">
        <v>11324</v>
      </c>
      <c r="P2253" t="s">
        <v>11325</v>
      </c>
      <c r="Q2253">
        <v>2.0999999999999999E-3</v>
      </c>
      <c r="R2253" s="5">
        <f t="shared" si="35"/>
        <v>2.0999999999999999E-5</v>
      </c>
      <c r="T2253" s="1" t="s">
        <v>2575</v>
      </c>
      <c r="U2253">
        <v>5.2206751951322898</v>
      </c>
      <c r="V2253">
        <v>17.216000000000001</v>
      </c>
      <c r="W2253" t="s">
        <v>206</v>
      </c>
    </row>
    <row r="2254" spans="14:23" x14ac:dyDescent="0.3">
      <c r="N2254" s="1" t="s">
        <v>6853</v>
      </c>
      <c r="O2254" s="1" t="s">
        <v>11326</v>
      </c>
      <c r="P2254" t="s">
        <v>11327</v>
      </c>
      <c r="Q2254">
        <v>2.0999999999999999E-3</v>
      </c>
      <c r="R2254" s="5">
        <f t="shared" si="35"/>
        <v>2.0999999999999999E-5</v>
      </c>
      <c r="T2254" s="1" t="s">
        <v>769</v>
      </c>
      <c r="U2254">
        <v>3.2506558663204199</v>
      </c>
      <c r="V2254">
        <v>-28.565000000000001</v>
      </c>
      <c r="W2254" t="s">
        <v>206</v>
      </c>
    </row>
    <row r="2255" spans="14:23" x14ac:dyDescent="0.3">
      <c r="N2255" s="1" t="s">
        <v>6853</v>
      </c>
      <c r="O2255" s="1" t="s">
        <v>11328</v>
      </c>
      <c r="P2255" t="s">
        <v>11329</v>
      </c>
      <c r="Q2255">
        <v>2.0999999999999999E-3</v>
      </c>
      <c r="R2255" s="5">
        <f t="shared" si="35"/>
        <v>2.0999999999999999E-5</v>
      </c>
      <c r="T2255" s="1" t="s">
        <v>2563</v>
      </c>
      <c r="U2255">
        <v>3.7596397511949502</v>
      </c>
      <c r="V2255">
        <v>0.39</v>
      </c>
      <c r="W2255">
        <v>-3.4500000000000003E-2</v>
      </c>
    </row>
    <row r="2256" spans="14:23" x14ac:dyDescent="0.3">
      <c r="N2256" s="1" t="s">
        <v>6853</v>
      </c>
      <c r="O2256" s="1" t="s">
        <v>11330</v>
      </c>
      <c r="P2256" t="s">
        <v>11331</v>
      </c>
      <c r="Q2256">
        <v>2.0999999999999999E-3</v>
      </c>
      <c r="R2256" s="5">
        <f t="shared" si="35"/>
        <v>2.0999999999999999E-5</v>
      </c>
      <c r="T2256" s="1" t="s">
        <v>896</v>
      </c>
      <c r="U2256">
        <v>2.6564537345407899</v>
      </c>
      <c r="V2256">
        <v>12.494</v>
      </c>
      <c r="W2256" t="s">
        <v>206</v>
      </c>
    </row>
    <row r="2257" spans="14:23" x14ac:dyDescent="0.3">
      <c r="N2257" s="1" t="s">
        <v>6853</v>
      </c>
      <c r="O2257" s="1" t="s">
        <v>11332</v>
      </c>
      <c r="P2257" t="s">
        <v>11333</v>
      </c>
      <c r="Q2257">
        <v>2.0999999999999999E-3</v>
      </c>
      <c r="R2257" s="5">
        <f t="shared" si="35"/>
        <v>2.0999999999999999E-5</v>
      </c>
      <c r="T2257" s="1" t="s">
        <v>899</v>
      </c>
      <c r="U2257">
        <v>2.8574302588747398</v>
      </c>
      <c r="V2257">
        <v>17.905999999999999</v>
      </c>
      <c r="W2257" t="s">
        <v>206</v>
      </c>
    </row>
    <row r="2258" spans="14:23" x14ac:dyDescent="0.3">
      <c r="N2258" s="1" t="s">
        <v>6853</v>
      </c>
      <c r="O2258" s="1" t="s">
        <v>11334</v>
      </c>
      <c r="P2258" t="s">
        <v>11335</v>
      </c>
      <c r="Q2258">
        <v>2.0999999999999999E-3</v>
      </c>
      <c r="R2258" s="5">
        <f t="shared" si="35"/>
        <v>2.0999999999999999E-5</v>
      </c>
      <c r="T2258" s="1" t="s">
        <v>2497</v>
      </c>
      <c r="U2258">
        <v>8.60094456506088</v>
      </c>
      <c r="V2258">
        <v>134.214</v>
      </c>
      <c r="W2258">
        <v>4.6210000000000004</v>
      </c>
    </row>
    <row r="2259" spans="14:23" x14ac:dyDescent="0.3">
      <c r="N2259" s="1" t="s">
        <v>6853</v>
      </c>
      <c r="O2259" s="1" t="s">
        <v>11336</v>
      </c>
      <c r="P2259" t="s">
        <v>11337</v>
      </c>
      <c r="Q2259">
        <v>2E-3</v>
      </c>
      <c r="R2259" s="5">
        <f t="shared" si="35"/>
        <v>2.0000000000000002E-5</v>
      </c>
      <c r="T2259" s="1" t="s">
        <v>288</v>
      </c>
      <c r="U2259">
        <v>2.4461290302899998</v>
      </c>
      <c r="V2259">
        <v>-47.146999999999998</v>
      </c>
      <c r="W2259" t="s">
        <v>206</v>
      </c>
    </row>
    <row r="2260" spans="14:23" x14ac:dyDescent="0.3">
      <c r="N2260" s="1" t="s">
        <v>6853</v>
      </c>
      <c r="O2260" s="1" t="s">
        <v>11338</v>
      </c>
      <c r="P2260" t="s">
        <v>11339</v>
      </c>
      <c r="Q2260">
        <v>2E-3</v>
      </c>
      <c r="R2260" s="5">
        <f t="shared" si="35"/>
        <v>2.0000000000000002E-5</v>
      </c>
      <c r="T2260" s="1" t="s">
        <v>2321</v>
      </c>
      <c r="U2260">
        <v>4.1032831833239198</v>
      </c>
      <c r="V2260">
        <v>-1.196</v>
      </c>
      <c r="W2260">
        <v>2.4079999999999999</v>
      </c>
    </row>
    <row r="2261" spans="14:23" x14ac:dyDescent="0.3">
      <c r="N2261" s="1" t="s">
        <v>6853</v>
      </c>
      <c r="O2261" s="1" t="s">
        <v>11340</v>
      </c>
      <c r="P2261" t="s">
        <v>11341</v>
      </c>
      <c r="Q2261">
        <v>2E-3</v>
      </c>
      <c r="R2261" s="5">
        <f t="shared" si="35"/>
        <v>2.0000000000000002E-5</v>
      </c>
      <c r="T2261" s="1" t="s">
        <v>2580</v>
      </c>
      <c r="U2261">
        <v>8.74752582241595</v>
      </c>
      <c r="V2261">
        <v>-26.745000000000001</v>
      </c>
      <c r="W2261" t="s">
        <v>206</v>
      </c>
    </row>
    <row r="2262" spans="14:23" x14ac:dyDescent="0.3">
      <c r="N2262" s="1" t="s">
        <v>6853</v>
      </c>
      <c r="O2262" s="1" t="s">
        <v>11343</v>
      </c>
      <c r="P2262" t="s">
        <v>11344</v>
      </c>
      <c r="Q2262">
        <v>2E-3</v>
      </c>
      <c r="R2262" s="5">
        <f t="shared" si="35"/>
        <v>2.0000000000000002E-5</v>
      </c>
      <c r="T2262" s="1" t="s">
        <v>11342</v>
      </c>
      <c r="U2262">
        <v>3.46079732799548</v>
      </c>
      <c r="V2262">
        <v>-12.143000000000001</v>
      </c>
      <c r="W2262" t="s">
        <v>206</v>
      </c>
    </row>
    <row r="2263" spans="14:23" x14ac:dyDescent="0.3">
      <c r="N2263" s="1" t="s">
        <v>6853</v>
      </c>
      <c r="O2263" s="1" t="s">
        <v>11345</v>
      </c>
      <c r="P2263" t="s">
        <v>11346</v>
      </c>
      <c r="Q2263">
        <v>2E-3</v>
      </c>
      <c r="R2263" s="5">
        <f t="shared" si="35"/>
        <v>2.0000000000000002E-5</v>
      </c>
      <c r="T2263" s="1" t="s">
        <v>2586</v>
      </c>
      <c r="U2263">
        <v>2.4333823408852902</v>
      </c>
      <c r="V2263">
        <v>-3.831</v>
      </c>
      <c r="W2263">
        <v>10.25</v>
      </c>
    </row>
    <row r="2264" spans="14:23" x14ac:dyDescent="0.3">
      <c r="N2264" s="1" t="s">
        <v>6853</v>
      </c>
      <c r="O2264" s="1" t="s">
        <v>11347</v>
      </c>
      <c r="P2264" t="s">
        <v>11348</v>
      </c>
      <c r="Q2264">
        <v>2E-3</v>
      </c>
      <c r="R2264" s="5">
        <f t="shared" si="35"/>
        <v>2.0000000000000002E-5</v>
      </c>
      <c r="T2264" s="1" t="s">
        <v>2500</v>
      </c>
      <c r="U2264">
        <v>1.83224426425005</v>
      </c>
      <c r="V2264">
        <v>16.564</v>
      </c>
      <c r="W2264" t="s">
        <v>206</v>
      </c>
    </row>
    <row r="2265" spans="14:23" x14ac:dyDescent="0.3">
      <c r="N2265" s="1" t="s">
        <v>6853</v>
      </c>
      <c r="O2265" s="1" t="s">
        <v>11349</v>
      </c>
      <c r="P2265" s="1" t="s">
        <v>11350</v>
      </c>
      <c r="Q2265">
        <v>2E-3</v>
      </c>
      <c r="R2265" s="5">
        <f t="shared" si="35"/>
        <v>2.0000000000000002E-5</v>
      </c>
      <c r="T2265" s="1" t="s">
        <v>2565</v>
      </c>
      <c r="U2265">
        <v>3.67027863708388</v>
      </c>
      <c r="V2265">
        <v>-10.284000000000001</v>
      </c>
      <c r="W2265" t="s">
        <v>206</v>
      </c>
    </row>
    <row r="2266" spans="14:23" x14ac:dyDescent="0.3">
      <c r="N2266" s="1" t="s">
        <v>6853</v>
      </c>
      <c r="O2266" s="1" t="s">
        <v>11351</v>
      </c>
      <c r="P2266" t="s">
        <v>11352</v>
      </c>
      <c r="Q2266">
        <v>2E-3</v>
      </c>
      <c r="R2266" s="5">
        <f t="shared" si="35"/>
        <v>2.0000000000000002E-5</v>
      </c>
      <c r="T2266" s="1" t="s">
        <v>2464</v>
      </c>
      <c r="U2266">
        <v>4.6122834009552696</v>
      </c>
      <c r="V2266">
        <v>-8.7840000000000007</v>
      </c>
      <c r="W2266" t="s">
        <v>206</v>
      </c>
    </row>
    <row r="2267" spans="14:23" x14ac:dyDescent="0.3">
      <c r="N2267" s="1" t="s">
        <v>6853</v>
      </c>
      <c r="O2267" s="1" t="s">
        <v>11353</v>
      </c>
      <c r="P2267" s="1" t="s">
        <v>11354</v>
      </c>
      <c r="Q2267">
        <v>1.9E-3</v>
      </c>
      <c r="R2267" s="5">
        <f t="shared" si="35"/>
        <v>1.9000000000000001E-5</v>
      </c>
      <c r="T2267" s="1" t="s">
        <v>2520</v>
      </c>
      <c r="U2267">
        <v>2.2475922093189902</v>
      </c>
      <c r="V2267">
        <v>28.663</v>
      </c>
      <c r="W2267" t="s">
        <v>206</v>
      </c>
    </row>
    <row r="2268" spans="14:23" x14ac:dyDescent="0.3">
      <c r="N2268" s="1" t="s">
        <v>6853</v>
      </c>
      <c r="O2268" s="1" t="s">
        <v>11355</v>
      </c>
      <c r="P2268" t="s">
        <v>11356</v>
      </c>
      <c r="Q2268">
        <v>1.9E-3</v>
      </c>
      <c r="R2268" s="5">
        <f t="shared" si="35"/>
        <v>1.9000000000000001E-5</v>
      </c>
      <c r="T2268" s="1" t="s">
        <v>2839</v>
      </c>
      <c r="U2268">
        <v>3.0555087768</v>
      </c>
      <c r="V2268">
        <v>0</v>
      </c>
      <c r="W2268" t="s">
        <v>206</v>
      </c>
    </row>
    <row r="2269" spans="14:23" x14ac:dyDescent="0.3">
      <c r="N2269" s="1" t="s">
        <v>6853</v>
      </c>
      <c r="O2269" s="1" t="s">
        <v>11357</v>
      </c>
      <c r="P2269" t="s">
        <v>11358</v>
      </c>
      <c r="Q2269">
        <v>1.9E-3</v>
      </c>
      <c r="R2269" s="5">
        <f t="shared" si="35"/>
        <v>1.9000000000000001E-5</v>
      </c>
      <c r="T2269" s="1" t="s">
        <v>2592</v>
      </c>
      <c r="U2269">
        <v>4.5205575250144099</v>
      </c>
      <c r="V2269">
        <v>12.217000000000001</v>
      </c>
      <c r="W2269" t="s">
        <v>206</v>
      </c>
    </row>
    <row r="2270" spans="14:23" x14ac:dyDescent="0.3">
      <c r="N2270" s="1" t="s">
        <v>6853</v>
      </c>
      <c r="O2270" s="1" t="s">
        <v>11359</v>
      </c>
      <c r="P2270" t="s">
        <v>11360</v>
      </c>
      <c r="Q2270">
        <v>1.9E-3</v>
      </c>
      <c r="R2270" s="5">
        <f t="shared" si="35"/>
        <v>1.9000000000000001E-5</v>
      </c>
      <c r="T2270" s="1" t="s">
        <v>2599</v>
      </c>
      <c r="U2270">
        <v>4.1104823201168701</v>
      </c>
      <c r="V2270">
        <v>-6.7549999999999999</v>
      </c>
      <c r="W2270" t="s">
        <v>206</v>
      </c>
    </row>
    <row r="2271" spans="14:23" x14ac:dyDescent="0.3">
      <c r="N2271" s="1" t="s">
        <v>6853</v>
      </c>
      <c r="O2271" s="1" t="s">
        <v>11361</v>
      </c>
      <c r="P2271" t="s">
        <v>11362</v>
      </c>
      <c r="Q2271">
        <v>1.9E-3</v>
      </c>
      <c r="R2271" s="5">
        <f t="shared" si="35"/>
        <v>1.9000000000000001E-5</v>
      </c>
      <c r="T2271" s="1" t="s">
        <v>2553</v>
      </c>
      <c r="U2271">
        <v>3.2814195336654501</v>
      </c>
      <c r="V2271">
        <v>6.1459999999999999</v>
      </c>
      <c r="W2271">
        <v>15.553000000000001</v>
      </c>
    </row>
    <row r="2272" spans="14:23" x14ac:dyDescent="0.3">
      <c r="N2272" s="1" t="s">
        <v>6853</v>
      </c>
      <c r="O2272" s="1" t="s">
        <v>11363</v>
      </c>
      <c r="P2272" t="s">
        <v>11364</v>
      </c>
      <c r="Q2272">
        <v>1.9E-3</v>
      </c>
      <c r="R2272" s="5">
        <f t="shared" si="35"/>
        <v>1.9000000000000001E-5</v>
      </c>
      <c r="T2272" s="1" t="s">
        <v>2845</v>
      </c>
      <c r="U2272">
        <v>2.2780760418080099</v>
      </c>
      <c r="V2272">
        <v>0</v>
      </c>
      <c r="W2272" t="s">
        <v>206</v>
      </c>
    </row>
    <row r="2273" spans="14:23" x14ac:dyDescent="0.3">
      <c r="N2273" s="1" t="s">
        <v>6853</v>
      </c>
      <c r="O2273" s="1" t="s">
        <v>11365</v>
      </c>
      <c r="P2273" t="s">
        <v>11366</v>
      </c>
      <c r="Q2273">
        <v>1.9E-3</v>
      </c>
      <c r="R2273" s="5">
        <f t="shared" si="35"/>
        <v>1.9000000000000001E-5</v>
      </c>
      <c r="T2273" s="1" t="s">
        <v>2584</v>
      </c>
      <c r="U2273">
        <v>12.3855122682359</v>
      </c>
      <c r="V2273">
        <v>-47.616</v>
      </c>
      <c r="W2273" t="s">
        <v>206</v>
      </c>
    </row>
    <row r="2274" spans="14:23" x14ac:dyDescent="0.3">
      <c r="N2274" s="1" t="s">
        <v>6853</v>
      </c>
      <c r="O2274" s="1" t="s">
        <v>7787</v>
      </c>
      <c r="P2274" t="s">
        <v>11367</v>
      </c>
      <c r="Q2274">
        <v>1.9E-3</v>
      </c>
      <c r="R2274" s="5">
        <f t="shared" si="35"/>
        <v>1.9000000000000001E-5</v>
      </c>
      <c r="T2274" s="1" t="s">
        <v>206</v>
      </c>
      <c r="U2274" t="s">
        <v>249</v>
      </c>
      <c r="V2274" t="s">
        <v>1029</v>
      </c>
      <c r="W2274" t="s">
        <v>278</v>
      </c>
    </row>
    <row r="2275" spans="14:23" x14ac:dyDescent="0.3">
      <c r="N2275" s="1" t="s">
        <v>6853</v>
      </c>
      <c r="O2275" s="1" t="s">
        <v>11368</v>
      </c>
      <c r="P2275" t="s">
        <v>11369</v>
      </c>
      <c r="Q2275">
        <v>1.8E-3</v>
      </c>
      <c r="R2275" s="5">
        <f t="shared" si="35"/>
        <v>1.8E-5</v>
      </c>
      <c r="T2275" s="1" t="s">
        <v>753</v>
      </c>
      <c r="U2275">
        <v>1.4192536314099999</v>
      </c>
      <c r="V2275">
        <v>66.63</v>
      </c>
      <c r="W2275">
        <v>3.774</v>
      </c>
    </row>
    <row r="2276" spans="14:23" x14ac:dyDescent="0.3">
      <c r="N2276" s="1" t="s">
        <v>6853</v>
      </c>
      <c r="O2276" t="s">
        <v>11370</v>
      </c>
      <c r="P2276" t="s">
        <v>11371</v>
      </c>
      <c r="Q2276">
        <v>1.8E-3</v>
      </c>
      <c r="R2276" s="5">
        <f t="shared" si="35"/>
        <v>1.8E-5</v>
      </c>
      <c r="T2276" s="1" t="s">
        <v>2544</v>
      </c>
      <c r="U2276">
        <v>6.0235878514243799</v>
      </c>
      <c r="V2276">
        <v>2.621</v>
      </c>
      <c r="W2276">
        <v>-5.37</v>
      </c>
    </row>
    <row r="2277" spans="14:23" x14ac:dyDescent="0.3">
      <c r="N2277" s="1" t="s">
        <v>6853</v>
      </c>
      <c r="O2277" s="1" t="s">
        <v>11373</v>
      </c>
      <c r="P2277" t="s">
        <v>11374</v>
      </c>
      <c r="Q2277">
        <v>1.8E-3</v>
      </c>
      <c r="R2277" s="5">
        <f t="shared" si="35"/>
        <v>1.8E-5</v>
      </c>
      <c r="T2277" s="1" t="s">
        <v>11372</v>
      </c>
      <c r="U2277">
        <v>2.82276696339428</v>
      </c>
      <c r="V2277">
        <v>4.1559999999999997</v>
      </c>
      <c r="W2277">
        <v>6.9020000000000001</v>
      </c>
    </row>
    <row r="2278" spans="14:23" x14ac:dyDescent="0.3">
      <c r="N2278" s="1" t="s">
        <v>6853</v>
      </c>
      <c r="O2278" s="1" t="s">
        <v>11375</v>
      </c>
      <c r="P2278" t="s">
        <v>11376</v>
      </c>
      <c r="Q2278">
        <v>1.8E-3</v>
      </c>
      <c r="R2278" s="5">
        <f t="shared" si="35"/>
        <v>1.8E-5</v>
      </c>
      <c r="T2278" s="1" t="s">
        <v>2583</v>
      </c>
      <c r="U2278">
        <v>4.19392814643441</v>
      </c>
      <c r="V2278">
        <v>13.962</v>
      </c>
      <c r="W2278" t="s">
        <v>206</v>
      </c>
    </row>
    <row r="2279" spans="14:23" x14ac:dyDescent="0.3">
      <c r="N2279" s="1" t="s">
        <v>6853</v>
      </c>
      <c r="O2279" s="1" t="s">
        <v>11377</v>
      </c>
      <c r="P2279" t="s">
        <v>11378</v>
      </c>
      <c r="Q2279">
        <v>1.8E-3</v>
      </c>
      <c r="R2279" s="5">
        <f t="shared" si="35"/>
        <v>1.8E-5</v>
      </c>
      <c r="T2279" s="1" t="s">
        <v>901</v>
      </c>
      <c r="U2279">
        <v>2.8349691657901501</v>
      </c>
      <c r="V2279">
        <v>0.93300000000000005</v>
      </c>
      <c r="W2279" t="s">
        <v>206</v>
      </c>
    </row>
    <row r="2280" spans="14:23" x14ac:dyDescent="0.3">
      <c r="N2280" s="1" t="s">
        <v>6853</v>
      </c>
      <c r="O2280" s="1" t="s">
        <v>11379</v>
      </c>
      <c r="P2280" t="s">
        <v>11380</v>
      </c>
      <c r="Q2280">
        <v>1.8E-3</v>
      </c>
      <c r="R2280" s="5">
        <f t="shared" si="35"/>
        <v>1.8E-5</v>
      </c>
      <c r="T2280" s="1" t="s">
        <v>2606</v>
      </c>
      <c r="U2280">
        <v>7.1934885381744103</v>
      </c>
      <c r="V2280">
        <v>-3.1259999999999999</v>
      </c>
      <c r="W2280" t="s">
        <v>206</v>
      </c>
    </row>
    <row r="2281" spans="14:23" x14ac:dyDescent="0.3">
      <c r="N2281" s="1" t="s">
        <v>6853</v>
      </c>
      <c r="O2281" s="1" t="s">
        <v>11381</v>
      </c>
      <c r="P2281" t="s">
        <v>11382</v>
      </c>
      <c r="Q2281">
        <v>1.8E-3</v>
      </c>
      <c r="R2281" s="5">
        <f t="shared" si="35"/>
        <v>1.8E-5</v>
      </c>
      <c r="T2281" s="1" t="s">
        <v>2601</v>
      </c>
      <c r="U2281">
        <v>5.76922403345056</v>
      </c>
      <c r="V2281">
        <v>-2.6640000000000001</v>
      </c>
      <c r="W2281" t="s">
        <v>206</v>
      </c>
    </row>
    <row r="2282" spans="14:23" x14ac:dyDescent="0.3">
      <c r="N2282" s="1" t="s">
        <v>6853</v>
      </c>
      <c r="O2282" s="1" t="s">
        <v>11384</v>
      </c>
      <c r="P2282" t="s">
        <v>11385</v>
      </c>
      <c r="Q2282">
        <v>1.8E-3</v>
      </c>
      <c r="R2282" s="5">
        <f t="shared" si="35"/>
        <v>1.8E-5</v>
      </c>
      <c r="T2282" s="1" t="s">
        <v>11383</v>
      </c>
      <c r="U2282">
        <v>3.2924422854103601</v>
      </c>
      <c r="V2282">
        <v>12.38</v>
      </c>
      <c r="W2282" t="s">
        <v>206</v>
      </c>
    </row>
    <row r="2283" spans="14:23" x14ac:dyDescent="0.3">
      <c r="N2283" s="1" t="s">
        <v>6853</v>
      </c>
      <c r="O2283" s="1" t="s">
        <v>11387</v>
      </c>
      <c r="P2283" t="s">
        <v>11388</v>
      </c>
      <c r="Q2283">
        <v>1.6999999999999999E-3</v>
      </c>
      <c r="R2283" s="5">
        <f t="shared" si="35"/>
        <v>1.7E-5</v>
      </c>
      <c r="T2283" s="1" t="s">
        <v>11386</v>
      </c>
      <c r="U2283">
        <v>5.9522905859996902</v>
      </c>
      <c r="V2283">
        <v>0</v>
      </c>
      <c r="W2283" t="s">
        <v>206</v>
      </c>
    </row>
    <row r="2284" spans="14:23" x14ac:dyDescent="0.3">
      <c r="N2284" s="1" t="s">
        <v>6853</v>
      </c>
      <c r="O2284" s="1" t="s">
        <v>11390</v>
      </c>
      <c r="P2284" t="s">
        <v>11391</v>
      </c>
      <c r="Q2284">
        <v>1.6999999999999999E-3</v>
      </c>
      <c r="R2284" s="5">
        <f t="shared" si="35"/>
        <v>1.7E-5</v>
      </c>
      <c r="T2284" s="1" t="s">
        <v>11389</v>
      </c>
      <c r="U2284">
        <v>13.4348966888106</v>
      </c>
      <c r="V2284">
        <v>0</v>
      </c>
      <c r="W2284" t="s">
        <v>206</v>
      </c>
    </row>
    <row r="2285" spans="14:23" x14ac:dyDescent="0.3">
      <c r="N2285" s="1" t="s">
        <v>6853</v>
      </c>
      <c r="O2285" s="1" t="s">
        <v>11392</v>
      </c>
      <c r="P2285" t="s">
        <v>11393</v>
      </c>
      <c r="Q2285">
        <v>1.6999999999999999E-3</v>
      </c>
      <c r="R2285" s="5">
        <f t="shared" si="35"/>
        <v>1.7E-5</v>
      </c>
      <c r="T2285" s="1" t="s">
        <v>2603</v>
      </c>
      <c r="U2285">
        <v>3.6240252512315299</v>
      </c>
      <c r="V2285">
        <v>25.282</v>
      </c>
      <c r="W2285" t="s">
        <v>206</v>
      </c>
    </row>
    <row r="2286" spans="14:23" x14ac:dyDescent="0.3">
      <c r="N2286" s="1" t="s">
        <v>6853</v>
      </c>
      <c r="O2286" s="1" t="s">
        <v>11394</v>
      </c>
      <c r="P2286" t="s">
        <v>11395</v>
      </c>
      <c r="Q2286">
        <v>1.6999999999999999E-3</v>
      </c>
      <c r="R2286" s="5">
        <f t="shared" si="35"/>
        <v>1.7E-5</v>
      </c>
      <c r="T2286" s="1" t="s">
        <v>2595</v>
      </c>
      <c r="U2286">
        <v>17.077048258980799</v>
      </c>
      <c r="V2286">
        <v>21.811</v>
      </c>
      <c r="W2286" t="s">
        <v>206</v>
      </c>
    </row>
    <row r="2287" spans="14:23" x14ac:dyDescent="0.3">
      <c r="N2287" s="1" t="s">
        <v>6853</v>
      </c>
      <c r="O2287" s="1" t="s">
        <v>11396</v>
      </c>
      <c r="P2287" t="s">
        <v>11397</v>
      </c>
      <c r="Q2287">
        <v>1.6999999999999999E-3</v>
      </c>
      <c r="R2287" s="5">
        <f t="shared" si="35"/>
        <v>1.7E-5</v>
      </c>
      <c r="T2287" s="1" t="s">
        <v>2410</v>
      </c>
      <c r="U2287">
        <v>1.1674331622870899</v>
      </c>
      <c r="V2287">
        <v>32.524000000000001</v>
      </c>
      <c r="W2287" t="s">
        <v>206</v>
      </c>
    </row>
    <row r="2288" spans="14:23" x14ac:dyDescent="0.3">
      <c r="N2288" s="1" t="s">
        <v>6853</v>
      </c>
      <c r="O2288" s="1" t="s">
        <v>11398</v>
      </c>
      <c r="P2288" t="s">
        <v>11399</v>
      </c>
      <c r="Q2288">
        <v>1.6999999999999999E-3</v>
      </c>
      <c r="R2288" s="5">
        <f t="shared" si="35"/>
        <v>1.7E-5</v>
      </c>
      <c r="T2288" s="1" t="s">
        <v>2089</v>
      </c>
      <c r="U2288">
        <v>3.3083799399648699</v>
      </c>
      <c r="V2288">
        <v>3.266</v>
      </c>
      <c r="W2288" t="s">
        <v>206</v>
      </c>
    </row>
    <row r="2289" spans="14:23" x14ac:dyDescent="0.3">
      <c r="N2289" s="1" t="s">
        <v>6853</v>
      </c>
      <c r="O2289" s="1" t="s">
        <v>11400</v>
      </c>
      <c r="P2289" t="s">
        <v>11401</v>
      </c>
      <c r="Q2289">
        <v>1.6999999999999999E-3</v>
      </c>
      <c r="R2289" s="5">
        <f t="shared" si="35"/>
        <v>1.7E-5</v>
      </c>
      <c r="T2289" s="1" t="s">
        <v>900</v>
      </c>
      <c r="U2289">
        <v>3.87559007947717</v>
      </c>
      <c r="V2289">
        <v>10.705</v>
      </c>
      <c r="W2289" t="s">
        <v>206</v>
      </c>
    </row>
    <row r="2290" spans="14:23" x14ac:dyDescent="0.3">
      <c r="N2290" s="1" t="s">
        <v>6853</v>
      </c>
      <c r="O2290" s="1" t="s">
        <v>11402</v>
      </c>
      <c r="P2290" t="s">
        <v>11403</v>
      </c>
      <c r="Q2290">
        <v>1.6999999999999999E-3</v>
      </c>
      <c r="R2290" s="5">
        <f t="shared" si="35"/>
        <v>1.7E-5</v>
      </c>
      <c r="T2290" s="1" t="s">
        <v>2574</v>
      </c>
      <c r="U2290">
        <v>4.5151787536007904</v>
      </c>
      <c r="V2290">
        <v>8.3130000000000006</v>
      </c>
      <c r="W2290">
        <v>-0.79049999999999998</v>
      </c>
    </row>
    <row r="2291" spans="14:23" x14ac:dyDescent="0.3">
      <c r="N2291" s="1" t="s">
        <v>6853</v>
      </c>
      <c r="O2291" s="1" t="s">
        <v>11405</v>
      </c>
      <c r="P2291" t="s">
        <v>11406</v>
      </c>
      <c r="Q2291">
        <v>1.6999999999999999E-3</v>
      </c>
      <c r="R2291" s="5">
        <f t="shared" si="35"/>
        <v>1.7E-5</v>
      </c>
      <c r="T2291" s="1" t="s">
        <v>11404</v>
      </c>
      <c r="U2291">
        <v>3.5625536378203502</v>
      </c>
      <c r="V2291">
        <v>9.5939999999999994</v>
      </c>
      <c r="W2291" t="s">
        <v>206</v>
      </c>
    </row>
    <row r="2292" spans="14:23" x14ac:dyDescent="0.3">
      <c r="N2292" s="1" t="s">
        <v>6853</v>
      </c>
      <c r="O2292" s="1" t="s">
        <v>11407</v>
      </c>
      <c r="P2292" t="s">
        <v>11408</v>
      </c>
      <c r="Q2292">
        <v>1.6000000000000001E-3</v>
      </c>
      <c r="R2292" s="5">
        <f t="shared" si="35"/>
        <v>1.5999999999999999E-5</v>
      </c>
      <c r="T2292" s="1" t="s">
        <v>772</v>
      </c>
      <c r="U2292">
        <v>1.5968554083226301</v>
      </c>
      <c r="V2292">
        <v>0</v>
      </c>
      <c r="W2292" t="s">
        <v>206</v>
      </c>
    </row>
    <row r="2293" spans="14:23" x14ac:dyDescent="0.3">
      <c r="N2293" s="1" t="s">
        <v>6853</v>
      </c>
      <c r="O2293" t="s">
        <v>11409</v>
      </c>
      <c r="P2293" t="s">
        <v>11410</v>
      </c>
      <c r="Q2293">
        <v>1.6000000000000001E-3</v>
      </c>
      <c r="R2293" s="5">
        <f t="shared" si="35"/>
        <v>1.5999999999999999E-5</v>
      </c>
      <c r="T2293" s="1" t="s">
        <v>2559</v>
      </c>
      <c r="U2293">
        <v>3.22084960341672</v>
      </c>
      <c r="V2293">
        <v>0</v>
      </c>
      <c r="W2293">
        <v>19.585000000000001</v>
      </c>
    </row>
    <row r="2294" spans="14:23" x14ac:dyDescent="0.3">
      <c r="N2294" s="1" t="s">
        <v>6853</v>
      </c>
      <c r="O2294" s="1" t="s">
        <v>11411</v>
      </c>
      <c r="P2294" t="s">
        <v>11412</v>
      </c>
      <c r="Q2294">
        <v>1.6000000000000001E-3</v>
      </c>
      <c r="R2294" s="5">
        <f t="shared" si="35"/>
        <v>1.5999999999999999E-5</v>
      </c>
      <c r="T2294" s="1" t="s">
        <v>2602</v>
      </c>
      <c r="U2294">
        <v>6.3101123310068203</v>
      </c>
      <c r="V2294">
        <v>0</v>
      </c>
      <c r="W2294">
        <v>12.6</v>
      </c>
    </row>
    <row r="2295" spans="14:23" x14ac:dyDescent="0.3">
      <c r="N2295" s="1" t="s">
        <v>6853</v>
      </c>
      <c r="O2295" s="1" t="s">
        <v>11413</v>
      </c>
      <c r="P2295" t="s">
        <v>11414</v>
      </c>
      <c r="Q2295">
        <v>1.6000000000000001E-3</v>
      </c>
      <c r="R2295" s="5">
        <f t="shared" si="35"/>
        <v>1.5999999999999999E-5</v>
      </c>
      <c r="T2295" s="1" t="s">
        <v>2597</v>
      </c>
      <c r="U2295">
        <v>3.5715883547339402</v>
      </c>
      <c r="V2295">
        <v>29.949000000000002</v>
      </c>
      <c r="W2295" t="s">
        <v>206</v>
      </c>
    </row>
    <row r="2296" spans="14:23" x14ac:dyDescent="0.3">
      <c r="N2296" s="1" t="s">
        <v>6853</v>
      </c>
      <c r="O2296" t="s">
        <v>11415</v>
      </c>
      <c r="P2296" t="s">
        <v>11416</v>
      </c>
      <c r="Q2296">
        <v>1.6000000000000001E-3</v>
      </c>
      <c r="R2296" s="5">
        <f t="shared" si="35"/>
        <v>1.5999999999999999E-5</v>
      </c>
      <c r="T2296" s="1" t="s">
        <v>2886</v>
      </c>
      <c r="U2296">
        <v>17.822847201519998</v>
      </c>
      <c r="V2296">
        <v>0</v>
      </c>
      <c r="W2296">
        <v>16.399999999999999</v>
      </c>
    </row>
    <row r="2297" spans="14:23" x14ac:dyDescent="0.3">
      <c r="N2297" s="1" t="s">
        <v>6853</v>
      </c>
      <c r="O2297" s="1" t="s">
        <v>11418</v>
      </c>
      <c r="P2297" t="s">
        <v>11419</v>
      </c>
      <c r="Q2297">
        <v>1.6000000000000001E-3</v>
      </c>
      <c r="R2297" s="5">
        <f t="shared" si="35"/>
        <v>1.5999999999999999E-5</v>
      </c>
      <c r="T2297" s="1" t="s">
        <v>11417</v>
      </c>
      <c r="U2297">
        <v>3.6985345205690501</v>
      </c>
      <c r="V2297">
        <v>0</v>
      </c>
      <c r="W2297">
        <v>9.85</v>
      </c>
    </row>
    <row r="2298" spans="14:23" x14ac:dyDescent="0.3">
      <c r="N2298" s="1" t="s">
        <v>6853</v>
      </c>
      <c r="O2298" s="1" t="s">
        <v>11420</v>
      </c>
      <c r="P2298" t="s">
        <v>11421</v>
      </c>
      <c r="Q2298">
        <v>1.6000000000000001E-3</v>
      </c>
      <c r="R2298" s="5">
        <f t="shared" si="35"/>
        <v>1.5999999999999999E-5</v>
      </c>
      <c r="T2298" s="1" t="s">
        <v>2822</v>
      </c>
      <c r="U2298">
        <v>1.1099229664200001</v>
      </c>
      <c r="V2298">
        <v>0</v>
      </c>
      <c r="W2298" t="s">
        <v>206</v>
      </c>
    </row>
    <row r="2299" spans="14:23" x14ac:dyDescent="0.3">
      <c r="N2299" s="1" t="s">
        <v>6853</v>
      </c>
      <c r="O2299" s="1" t="s">
        <v>11423</v>
      </c>
      <c r="P2299" t="s">
        <v>10135</v>
      </c>
      <c r="Q2299">
        <v>1.6000000000000001E-3</v>
      </c>
      <c r="R2299" s="5">
        <f t="shared" si="35"/>
        <v>1.5999999999999999E-5</v>
      </c>
      <c r="T2299" s="1" t="s">
        <v>11422</v>
      </c>
      <c r="U2299">
        <v>26.324471547777001</v>
      </c>
      <c r="V2299">
        <v>-1.018</v>
      </c>
      <c r="W2299" t="s">
        <v>206</v>
      </c>
    </row>
    <row r="2300" spans="14:23" x14ac:dyDescent="0.3">
      <c r="N2300" s="1" t="s">
        <v>6853</v>
      </c>
      <c r="O2300" s="1" t="s">
        <v>11424</v>
      </c>
      <c r="P2300" t="s">
        <v>11425</v>
      </c>
      <c r="Q2300">
        <v>1.5E-3</v>
      </c>
      <c r="R2300" s="5">
        <f t="shared" si="35"/>
        <v>1.5E-5</v>
      </c>
      <c r="T2300" s="1" t="s">
        <v>1919</v>
      </c>
      <c r="U2300">
        <v>4.7810911660079096</v>
      </c>
      <c r="V2300">
        <v>-22.62</v>
      </c>
      <c r="W2300">
        <v>32.4</v>
      </c>
    </row>
    <row r="2301" spans="14:23" x14ac:dyDescent="0.3">
      <c r="N2301" s="1" t="s">
        <v>6853</v>
      </c>
      <c r="O2301" s="1" t="s">
        <v>11426</v>
      </c>
      <c r="P2301" t="s">
        <v>11427</v>
      </c>
      <c r="Q2301">
        <v>1.5E-3</v>
      </c>
      <c r="R2301" s="5">
        <f t="shared" si="35"/>
        <v>1.5E-5</v>
      </c>
      <c r="T2301" s="1" t="s">
        <v>2478</v>
      </c>
      <c r="U2301">
        <v>3.8498777234785102</v>
      </c>
      <c r="V2301">
        <v>82.513999999999996</v>
      </c>
      <c r="W2301" t="s">
        <v>206</v>
      </c>
    </row>
    <row r="2302" spans="14:23" x14ac:dyDescent="0.3">
      <c r="N2302" s="1" t="s">
        <v>6853</v>
      </c>
      <c r="O2302" s="1" t="s">
        <v>11428</v>
      </c>
      <c r="P2302" t="s">
        <v>11429</v>
      </c>
      <c r="Q2302">
        <v>1.5E-3</v>
      </c>
      <c r="R2302" s="5">
        <f t="shared" si="35"/>
        <v>1.5E-5</v>
      </c>
      <c r="T2302" s="1" t="s">
        <v>2613</v>
      </c>
      <c r="U2302">
        <v>9.1690219709897605</v>
      </c>
      <c r="V2302">
        <v>12.941000000000001</v>
      </c>
      <c r="W2302" t="s">
        <v>206</v>
      </c>
    </row>
    <row r="2303" spans="14:23" x14ac:dyDescent="0.3">
      <c r="N2303" s="1" t="s">
        <v>6853</v>
      </c>
      <c r="O2303" s="1" t="s">
        <v>11430</v>
      </c>
      <c r="P2303" t="s">
        <v>11431</v>
      </c>
      <c r="Q2303">
        <v>1.5E-3</v>
      </c>
      <c r="R2303" s="5">
        <f t="shared" si="35"/>
        <v>1.5E-5</v>
      </c>
      <c r="T2303" s="1" t="s">
        <v>2585</v>
      </c>
      <c r="U2303">
        <v>34.223081840508897</v>
      </c>
      <c r="V2303">
        <v>0</v>
      </c>
      <c r="W2303" t="s">
        <v>206</v>
      </c>
    </row>
    <row r="2304" spans="14:23" x14ac:dyDescent="0.3">
      <c r="N2304" s="1" t="s">
        <v>6853</v>
      </c>
      <c r="O2304" s="1" t="s">
        <v>11432</v>
      </c>
      <c r="P2304" t="s">
        <v>11433</v>
      </c>
      <c r="Q2304">
        <v>1.5E-3</v>
      </c>
      <c r="R2304" s="5">
        <f t="shared" si="35"/>
        <v>1.5E-5</v>
      </c>
      <c r="T2304" s="1" t="s">
        <v>898</v>
      </c>
      <c r="U2304">
        <v>6.1996800444426601</v>
      </c>
      <c r="V2304">
        <v>11.087999999999999</v>
      </c>
      <c r="W2304" t="s">
        <v>206</v>
      </c>
    </row>
    <row r="2305" spans="14:23" x14ac:dyDescent="0.3">
      <c r="N2305" s="1" t="s">
        <v>6853</v>
      </c>
      <c r="O2305" s="1" t="s">
        <v>11434</v>
      </c>
      <c r="P2305" t="s">
        <v>11435</v>
      </c>
      <c r="Q2305">
        <v>1.5E-3</v>
      </c>
      <c r="R2305" s="5">
        <f t="shared" si="35"/>
        <v>1.5E-5</v>
      </c>
      <c r="T2305" s="1" t="s">
        <v>2834</v>
      </c>
      <c r="U2305">
        <v>1.2479306635927001</v>
      </c>
      <c r="V2305">
        <v>-1.179</v>
      </c>
      <c r="W2305" t="s">
        <v>206</v>
      </c>
    </row>
    <row r="2306" spans="14:23" x14ac:dyDescent="0.3">
      <c r="N2306" s="1" t="s">
        <v>6853</v>
      </c>
      <c r="O2306" s="1" t="s">
        <v>11437</v>
      </c>
      <c r="P2306" t="s">
        <v>11438</v>
      </c>
      <c r="Q2306">
        <v>1.5E-3</v>
      </c>
      <c r="R2306" s="5">
        <f t="shared" si="35"/>
        <v>1.5E-5</v>
      </c>
      <c r="T2306" s="1" t="s">
        <v>11436</v>
      </c>
      <c r="U2306">
        <v>1.95606432857069</v>
      </c>
      <c r="V2306">
        <v>15.541</v>
      </c>
      <c r="W2306">
        <v>14.013</v>
      </c>
    </row>
    <row r="2307" spans="14:23" x14ac:dyDescent="0.3">
      <c r="N2307" s="1" t="s">
        <v>6853</v>
      </c>
      <c r="O2307" s="1" t="s">
        <v>11439</v>
      </c>
      <c r="P2307" t="s">
        <v>11440</v>
      </c>
      <c r="Q2307">
        <v>1.4E-3</v>
      </c>
      <c r="R2307" s="5">
        <f t="shared" si="35"/>
        <v>1.4E-5</v>
      </c>
      <c r="T2307" s="1" t="s">
        <v>2605</v>
      </c>
      <c r="U2307">
        <v>2.80978248046224</v>
      </c>
      <c r="V2307">
        <v>4.1399999999999997</v>
      </c>
      <c r="W2307">
        <v>17.39667</v>
      </c>
    </row>
    <row r="2308" spans="14:23" x14ac:dyDescent="0.3">
      <c r="N2308" s="1" t="s">
        <v>6853</v>
      </c>
      <c r="O2308" s="1" t="s">
        <v>11441</v>
      </c>
      <c r="P2308" t="s">
        <v>11442</v>
      </c>
      <c r="Q2308">
        <v>1.4E-3</v>
      </c>
      <c r="R2308" s="5">
        <f t="shared" si="35"/>
        <v>1.4E-5</v>
      </c>
      <c r="T2308" s="1" t="s">
        <v>675</v>
      </c>
      <c r="U2308">
        <v>1.99483189669252</v>
      </c>
      <c r="V2308">
        <v>0</v>
      </c>
      <c r="W2308" t="s">
        <v>206</v>
      </c>
    </row>
    <row r="2309" spans="14:23" x14ac:dyDescent="0.3">
      <c r="N2309" s="1" t="s">
        <v>6853</v>
      </c>
      <c r="O2309" s="1" t="s">
        <v>11443</v>
      </c>
      <c r="P2309" t="s">
        <v>11444</v>
      </c>
      <c r="Q2309">
        <v>1.4E-3</v>
      </c>
      <c r="R2309" s="5">
        <f t="shared" si="35"/>
        <v>1.4E-5</v>
      </c>
      <c r="T2309" s="1" t="s">
        <v>2821</v>
      </c>
      <c r="U2309">
        <v>2.0275341921254699</v>
      </c>
      <c r="V2309">
        <v>-11.542999999999999</v>
      </c>
      <c r="W2309" t="s">
        <v>206</v>
      </c>
    </row>
    <row r="2310" spans="14:23" x14ac:dyDescent="0.3">
      <c r="N2310" s="1" t="s">
        <v>6853</v>
      </c>
      <c r="O2310" s="1" t="s">
        <v>11446</v>
      </c>
      <c r="P2310" t="s">
        <v>11447</v>
      </c>
      <c r="Q2310">
        <v>1.4E-3</v>
      </c>
      <c r="R2310" s="5">
        <f t="shared" si="35"/>
        <v>1.4E-5</v>
      </c>
      <c r="T2310" s="1" t="s">
        <v>11445</v>
      </c>
      <c r="U2310">
        <v>2.67400584073751</v>
      </c>
      <c r="V2310">
        <v>26.64</v>
      </c>
      <c r="W2310" t="s">
        <v>206</v>
      </c>
    </row>
    <row r="2311" spans="14:23" x14ac:dyDescent="0.3">
      <c r="N2311" s="1" t="s">
        <v>6853</v>
      </c>
      <c r="O2311" s="1" t="s">
        <v>11448</v>
      </c>
      <c r="P2311" t="s">
        <v>11449</v>
      </c>
      <c r="Q2311">
        <v>1.4E-3</v>
      </c>
      <c r="R2311" s="5">
        <f t="shared" si="35"/>
        <v>1.4E-5</v>
      </c>
      <c r="T2311" s="1" t="s">
        <v>3168</v>
      </c>
      <c r="U2311">
        <v>350.78787398241599</v>
      </c>
      <c r="V2311">
        <v>0</v>
      </c>
      <c r="W2311" t="s">
        <v>206</v>
      </c>
    </row>
    <row r="2312" spans="14:23" x14ac:dyDescent="0.3">
      <c r="N2312" s="1" t="s">
        <v>6853</v>
      </c>
      <c r="O2312" s="1" t="s">
        <v>11451</v>
      </c>
      <c r="P2312" t="s">
        <v>11452</v>
      </c>
      <c r="Q2312">
        <v>1.4E-3</v>
      </c>
      <c r="R2312" s="5">
        <f t="shared" si="35"/>
        <v>1.4E-5</v>
      </c>
      <c r="T2312" s="1" t="s">
        <v>11450</v>
      </c>
      <c r="U2312">
        <v>3.3689398113150602</v>
      </c>
      <c r="V2312">
        <v>0.83299999999999996</v>
      </c>
      <c r="W2312" t="s">
        <v>206</v>
      </c>
    </row>
    <row r="2313" spans="14:23" x14ac:dyDescent="0.3">
      <c r="N2313" s="1" t="s">
        <v>6853</v>
      </c>
      <c r="O2313" s="1" t="s">
        <v>11453</v>
      </c>
      <c r="P2313" t="s">
        <v>11454</v>
      </c>
      <c r="Q2313">
        <v>1.2999999999999999E-3</v>
      </c>
      <c r="T2313" s="1" t="s">
        <v>2519</v>
      </c>
      <c r="U2313">
        <v>5.1948296991038001</v>
      </c>
      <c r="V2313">
        <v>40.668999999999997</v>
      </c>
      <c r="W2313">
        <v>8.5573300000000003</v>
      </c>
    </row>
    <row r="2314" spans="14:23" x14ac:dyDescent="0.3">
      <c r="N2314" s="1" t="s">
        <v>6853</v>
      </c>
      <c r="O2314" s="1" t="s">
        <v>11455</v>
      </c>
      <c r="P2314" t="s">
        <v>11456</v>
      </c>
      <c r="Q2314">
        <v>1.2999999999999999E-3</v>
      </c>
      <c r="T2314" s="1" t="s">
        <v>6558</v>
      </c>
      <c r="U2314">
        <v>3.70708136365</v>
      </c>
      <c r="V2314">
        <v>0</v>
      </c>
      <c r="W2314" t="s">
        <v>206</v>
      </c>
    </row>
    <row r="2315" spans="14:23" x14ac:dyDescent="0.3">
      <c r="N2315" s="1" t="s">
        <v>6853</v>
      </c>
      <c r="O2315" s="1" t="s">
        <v>7787</v>
      </c>
      <c r="P2315" t="s">
        <v>11457</v>
      </c>
      <c r="Q2315">
        <v>1.2999999999999999E-3</v>
      </c>
      <c r="T2315" s="1" t="s">
        <v>206</v>
      </c>
      <c r="U2315" t="s">
        <v>249</v>
      </c>
      <c r="V2315" t="s">
        <v>1029</v>
      </c>
      <c r="W2315" t="s">
        <v>278</v>
      </c>
    </row>
    <row r="2316" spans="14:23" x14ac:dyDescent="0.3">
      <c r="N2316" s="1" t="s">
        <v>6853</v>
      </c>
      <c r="O2316" s="1" t="s">
        <v>11458</v>
      </c>
      <c r="P2316" t="s">
        <v>11459</v>
      </c>
      <c r="Q2316">
        <v>1.2999999999999999E-3</v>
      </c>
      <c r="T2316" s="1" t="s">
        <v>2607</v>
      </c>
      <c r="U2316">
        <v>2.7330418088737201</v>
      </c>
      <c r="V2316">
        <v>13.939</v>
      </c>
      <c r="W2316" t="s">
        <v>206</v>
      </c>
    </row>
    <row r="2317" spans="14:23" x14ac:dyDescent="0.3">
      <c r="N2317" s="1" t="s">
        <v>6853</v>
      </c>
      <c r="O2317" s="1" t="s">
        <v>11460</v>
      </c>
      <c r="P2317" t="s">
        <v>11461</v>
      </c>
      <c r="Q2317">
        <v>1.2999999999999999E-3</v>
      </c>
      <c r="T2317" s="1" t="s">
        <v>363</v>
      </c>
      <c r="U2317">
        <v>2.2665232931000001</v>
      </c>
      <c r="V2317">
        <v>0</v>
      </c>
      <c r="W2317">
        <v>7.55</v>
      </c>
    </row>
    <row r="2318" spans="14:23" x14ac:dyDescent="0.3">
      <c r="N2318" s="1" t="s">
        <v>6853</v>
      </c>
      <c r="O2318" s="1" t="s">
        <v>11462</v>
      </c>
      <c r="P2318" t="s">
        <v>11463</v>
      </c>
      <c r="Q2318">
        <v>1.1999999999999999E-3</v>
      </c>
      <c r="T2318" s="1" t="s">
        <v>2850</v>
      </c>
      <c r="U2318">
        <v>1.3084213597694501</v>
      </c>
      <c r="V2318">
        <v>6.992</v>
      </c>
      <c r="W2318" t="s">
        <v>206</v>
      </c>
    </row>
    <row r="2319" spans="14:23" x14ac:dyDescent="0.3">
      <c r="N2319" s="1" t="s">
        <v>6853</v>
      </c>
      <c r="O2319" s="1" t="s">
        <v>11464</v>
      </c>
      <c r="P2319" t="s">
        <v>11465</v>
      </c>
      <c r="Q2319">
        <v>1.1000000000000001E-3</v>
      </c>
      <c r="T2319" s="1" t="s">
        <v>2593</v>
      </c>
      <c r="U2319">
        <v>3.1842682275777898</v>
      </c>
      <c r="V2319">
        <v>0</v>
      </c>
      <c r="W2319" t="s">
        <v>206</v>
      </c>
    </row>
    <row r="2320" spans="14:23" x14ac:dyDescent="0.3">
      <c r="N2320" s="1" t="s">
        <v>6853</v>
      </c>
      <c r="O2320" s="1" t="s">
        <v>7787</v>
      </c>
      <c r="P2320" t="s">
        <v>11466</v>
      </c>
      <c r="Q2320">
        <v>1.1000000000000001E-3</v>
      </c>
      <c r="T2320" s="1" t="s">
        <v>206</v>
      </c>
      <c r="U2320" t="s">
        <v>249</v>
      </c>
      <c r="V2320" t="s">
        <v>1029</v>
      </c>
      <c r="W2320" t="s">
        <v>278</v>
      </c>
    </row>
    <row r="2321" spans="14:23" x14ac:dyDescent="0.3">
      <c r="N2321" s="1" t="s">
        <v>6853</v>
      </c>
      <c r="O2321" s="1" t="s">
        <v>7787</v>
      </c>
      <c r="P2321" t="s">
        <v>11467</v>
      </c>
      <c r="Q2321">
        <v>1.1000000000000001E-3</v>
      </c>
      <c r="T2321" s="1" t="s">
        <v>206</v>
      </c>
      <c r="U2321" t="s">
        <v>249</v>
      </c>
      <c r="V2321" t="s">
        <v>1029</v>
      </c>
      <c r="W2321" t="s">
        <v>278</v>
      </c>
    </row>
    <row r="2322" spans="14:23" x14ac:dyDescent="0.3">
      <c r="N2322" s="1" t="s">
        <v>6853</v>
      </c>
      <c r="O2322" s="1" t="s">
        <v>7787</v>
      </c>
      <c r="P2322" t="s">
        <v>11468</v>
      </c>
      <c r="Q2322">
        <v>1.1000000000000001E-3</v>
      </c>
      <c r="T2322" s="1" t="s">
        <v>206</v>
      </c>
      <c r="U2322" t="s">
        <v>249</v>
      </c>
      <c r="V2322" t="s">
        <v>1029</v>
      </c>
      <c r="W2322" t="s">
        <v>278</v>
      </c>
    </row>
    <row r="2323" spans="14:23" x14ac:dyDescent="0.3">
      <c r="N2323" s="1" t="s">
        <v>6853</v>
      </c>
      <c r="O2323" s="1" t="s">
        <v>11469</v>
      </c>
      <c r="P2323" t="s">
        <v>11470</v>
      </c>
      <c r="Q2323">
        <v>1E-3</v>
      </c>
      <c r="T2323" s="1" t="s">
        <v>2600</v>
      </c>
      <c r="U2323">
        <v>5.1167906927276503</v>
      </c>
      <c r="V2323">
        <v>0</v>
      </c>
      <c r="W2323" t="s">
        <v>206</v>
      </c>
    </row>
    <row r="2324" spans="14:23" x14ac:dyDescent="0.3">
      <c r="N2324" s="1" t="s">
        <v>6853</v>
      </c>
      <c r="O2324" s="1" t="s">
        <v>11471</v>
      </c>
      <c r="P2324" t="s">
        <v>11472</v>
      </c>
      <c r="Q2324">
        <v>1E-3</v>
      </c>
      <c r="T2324" s="1" t="s">
        <v>2608</v>
      </c>
      <c r="U2324">
        <v>23.937666206589402</v>
      </c>
      <c r="V2324">
        <v>24.494</v>
      </c>
      <c r="W2324" t="s">
        <v>206</v>
      </c>
    </row>
    <row r="2325" spans="14:23" x14ac:dyDescent="0.3">
      <c r="N2325" s="1" t="s">
        <v>6853</v>
      </c>
      <c r="O2325" s="1" t="s">
        <v>11473</v>
      </c>
      <c r="P2325" t="s">
        <v>11474</v>
      </c>
      <c r="Q2325">
        <v>1E-3</v>
      </c>
      <c r="T2325" s="1" t="s">
        <v>2596</v>
      </c>
      <c r="U2325">
        <v>2.8214570996610302</v>
      </c>
      <c r="V2325">
        <v>31.535</v>
      </c>
      <c r="W2325" t="s">
        <v>206</v>
      </c>
    </row>
    <row r="2326" spans="14:23" x14ac:dyDescent="0.3">
      <c r="N2326" s="1" t="s">
        <v>6853</v>
      </c>
      <c r="O2326" s="1" t="s">
        <v>11475</v>
      </c>
      <c r="P2326" t="s">
        <v>11476</v>
      </c>
      <c r="Q2326">
        <v>1E-3</v>
      </c>
      <c r="T2326" s="1" t="s">
        <v>2598</v>
      </c>
      <c r="U2326">
        <v>5.9339655744852404</v>
      </c>
      <c r="V2326">
        <v>8.9890000000000008</v>
      </c>
      <c r="W2326">
        <v>9.6684999999999999</v>
      </c>
    </row>
    <row r="2327" spans="14:23" x14ac:dyDescent="0.3">
      <c r="N2327" s="1" t="s">
        <v>6853</v>
      </c>
      <c r="O2327" t="s">
        <v>11477</v>
      </c>
      <c r="P2327" t="s">
        <v>8151</v>
      </c>
      <c r="Q2327">
        <v>1E-3</v>
      </c>
      <c r="T2327" s="1" t="s">
        <v>2851</v>
      </c>
      <c r="U2327">
        <v>57.2697225280723</v>
      </c>
      <c r="V2327">
        <v>-31.867000000000001</v>
      </c>
      <c r="W2327">
        <v>12.271000000000001</v>
      </c>
    </row>
    <row r="2328" spans="14:23" x14ac:dyDescent="0.3">
      <c r="N2328" s="1" t="s">
        <v>6853</v>
      </c>
      <c r="O2328" t="s">
        <v>11478</v>
      </c>
      <c r="P2328" t="s">
        <v>11479</v>
      </c>
      <c r="Q2328">
        <v>1E-3</v>
      </c>
      <c r="T2328" s="1" t="s">
        <v>2589</v>
      </c>
      <c r="U2328">
        <v>1.02331030361187</v>
      </c>
      <c r="V2328">
        <v>-7.4470000000000001</v>
      </c>
      <c r="W2328" t="s">
        <v>206</v>
      </c>
    </row>
    <row r="2329" spans="14:23" x14ac:dyDescent="0.3">
      <c r="N2329" s="1" t="s">
        <v>6853</v>
      </c>
      <c r="O2329" s="1" t="s">
        <v>11480</v>
      </c>
      <c r="P2329" t="s">
        <v>11481</v>
      </c>
      <c r="Q2329">
        <v>1E-3</v>
      </c>
      <c r="T2329" s="1" t="s">
        <v>897</v>
      </c>
      <c r="U2329">
        <v>5.9194556918092598</v>
      </c>
      <c r="V2329">
        <v>7.0679999999999996</v>
      </c>
      <c r="W2329" t="s">
        <v>206</v>
      </c>
    </row>
    <row r="2330" spans="14:23" x14ac:dyDescent="0.3">
      <c r="N2330" s="1" t="s">
        <v>6853</v>
      </c>
      <c r="O2330" s="1" t="s">
        <v>11482</v>
      </c>
      <c r="P2330" t="s">
        <v>11483</v>
      </c>
      <c r="Q2330">
        <v>8.9999999999999998E-4</v>
      </c>
      <c r="T2330" s="1" t="s">
        <v>2610</v>
      </c>
      <c r="U2330">
        <v>6.3462751547750198</v>
      </c>
      <c r="V2330">
        <v>43.771000000000001</v>
      </c>
      <c r="W2330" t="s">
        <v>206</v>
      </c>
    </row>
    <row r="2331" spans="14:23" x14ac:dyDescent="0.3">
      <c r="N2331" s="1" t="s">
        <v>6853</v>
      </c>
      <c r="O2331" s="1" t="s">
        <v>11484</v>
      </c>
      <c r="P2331" t="s">
        <v>11485</v>
      </c>
      <c r="Q2331">
        <v>8.9999999999999998E-4</v>
      </c>
      <c r="T2331" s="1" t="s">
        <v>2609</v>
      </c>
      <c r="U2331">
        <v>2.5007732508532401</v>
      </c>
      <c r="V2331">
        <v>-23.548999999999999</v>
      </c>
      <c r="W2331" t="s">
        <v>206</v>
      </c>
    </row>
    <row r="2332" spans="14:23" x14ac:dyDescent="0.3">
      <c r="N2332" s="1" t="s">
        <v>6853</v>
      </c>
      <c r="O2332" s="1" t="s">
        <v>11486</v>
      </c>
      <c r="P2332" t="s">
        <v>11487</v>
      </c>
      <c r="Q2332">
        <v>8.9999999999999998E-4</v>
      </c>
      <c r="T2332" s="1" t="s">
        <v>2612</v>
      </c>
      <c r="U2332">
        <v>16.0368662803671</v>
      </c>
      <c r="V2332">
        <v>-33.325000000000003</v>
      </c>
      <c r="W2332" t="s">
        <v>206</v>
      </c>
    </row>
    <row r="2333" spans="14:23" x14ac:dyDescent="0.3">
      <c r="N2333" s="1" t="s">
        <v>6853</v>
      </c>
      <c r="O2333" t="s">
        <v>7787</v>
      </c>
      <c r="P2333" t="s">
        <v>11488</v>
      </c>
      <c r="Q2333">
        <v>8.0000000000000004E-4</v>
      </c>
      <c r="T2333" s="1" t="s">
        <v>206</v>
      </c>
      <c r="U2333" t="s">
        <v>249</v>
      </c>
      <c r="V2333" t="s">
        <v>1029</v>
      </c>
      <c r="W2333" t="s">
        <v>278</v>
      </c>
    </row>
    <row r="2334" spans="14:23" x14ac:dyDescent="0.3">
      <c r="N2334" s="1" t="s">
        <v>6853</v>
      </c>
      <c r="O2334" t="s">
        <v>7787</v>
      </c>
      <c r="P2334" t="s">
        <v>11489</v>
      </c>
      <c r="Q2334">
        <v>8.0000000000000004E-4</v>
      </c>
      <c r="T2334" s="1" t="s">
        <v>206</v>
      </c>
      <c r="U2334" t="s">
        <v>249</v>
      </c>
      <c r="V2334" t="s">
        <v>1029</v>
      </c>
      <c r="W2334" t="s">
        <v>278</v>
      </c>
    </row>
    <row r="2335" spans="14:23" x14ac:dyDescent="0.3">
      <c r="N2335" s="1" t="s">
        <v>6853</v>
      </c>
      <c r="O2335" t="s">
        <v>11491</v>
      </c>
      <c r="P2335" t="s">
        <v>10685</v>
      </c>
      <c r="Q2335">
        <v>8.0000000000000004E-4</v>
      </c>
      <c r="T2335" s="1" t="s">
        <v>11490</v>
      </c>
      <c r="U2335">
        <v>14.650859071344501</v>
      </c>
      <c r="V2335">
        <v>11.472</v>
      </c>
      <c r="W2335" t="s">
        <v>206</v>
      </c>
    </row>
    <row r="2336" spans="14:23" x14ac:dyDescent="0.3">
      <c r="N2336" s="1" t="s">
        <v>6853</v>
      </c>
      <c r="O2336" s="1" t="s">
        <v>11492</v>
      </c>
      <c r="P2336" t="s">
        <v>11493</v>
      </c>
      <c r="Q2336">
        <v>8.0000000000000004E-4</v>
      </c>
      <c r="T2336" s="1" t="s">
        <v>2616</v>
      </c>
      <c r="U2336">
        <v>2.7501066552901001</v>
      </c>
      <c r="V2336">
        <v>-10.599</v>
      </c>
      <c r="W2336" t="s">
        <v>206</v>
      </c>
    </row>
    <row r="2337" spans="14:23" x14ac:dyDescent="0.3">
      <c r="N2337" s="1" t="s">
        <v>6853</v>
      </c>
      <c r="O2337" s="1" t="s">
        <v>11494</v>
      </c>
      <c r="P2337" t="s">
        <v>11495</v>
      </c>
      <c r="Q2337">
        <v>8.0000000000000004E-4</v>
      </c>
      <c r="T2337" s="1" t="s">
        <v>2614</v>
      </c>
      <c r="U2337">
        <v>4.4225729049996803</v>
      </c>
      <c r="V2337">
        <v>13.57</v>
      </c>
      <c r="W2337" t="s">
        <v>206</v>
      </c>
    </row>
    <row r="2338" spans="14:23" x14ac:dyDescent="0.3">
      <c r="N2338" s="1" t="s">
        <v>6853</v>
      </c>
      <c r="O2338" s="1" t="s">
        <v>11496</v>
      </c>
      <c r="P2338" t="s">
        <v>11497</v>
      </c>
      <c r="Q2338">
        <v>8.0000000000000004E-4</v>
      </c>
      <c r="T2338" s="1" t="s">
        <v>2170</v>
      </c>
      <c r="U2338">
        <v>4.6445419825638101</v>
      </c>
      <c r="V2338">
        <v>50.164000000000001</v>
      </c>
      <c r="W2338" t="s">
        <v>206</v>
      </c>
    </row>
    <row r="2339" spans="14:23" x14ac:dyDescent="0.3">
      <c r="N2339" s="1" t="s">
        <v>6853</v>
      </c>
      <c r="O2339" s="1" t="s">
        <v>11498</v>
      </c>
      <c r="P2339" t="s">
        <v>11499</v>
      </c>
      <c r="Q2339">
        <v>6.9999999999999999E-4</v>
      </c>
      <c r="T2339" s="1" t="s">
        <v>2552</v>
      </c>
      <c r="U2339">
        <v>0.90976621281264403</v>
      </c>
      <c r="V2339">
        <v>11.566000000000001</v>
      </c>
      <c r="W2339" t="s">
        <v>206</v>
      </c>
    </row>
    <row r="2340" spans="14:23" x14ac:dyDescent="0.3">
      <c r="N2340" s="1" t="s">
        <v>6853</v>
      </c>
      <c r="O2340" s="1" t="s">
        <v>11500</v>
      </c>
      <c r="P2340" t="s">
        <v>11501</v>
      </c>
      <c r="Q2340">
        <v>6.9999999999999999E-4</v>
      </c>
      <c r="T2340" s="1" t="s">
        <v>2619</v>
      </c>
      <c r="U2340">
        <v>2.7083854816824999</v>
      </c>
      <c r="V2340">
        <v>-8.1259999999999994</v>
      </c>
      <c r="W2340" t="s">
        <v>206</v>
      </c>
    </row>
    <row r="2341" spans="14:23" x14ac:dyDescent="0.3">
      <c r="N2341" s="1" t="s">
        <v>6853</v>
      </c>
      <c r="O2341" s="1" t="s">
        <v>11502</v>
      </c>
      <c r="P2341" t="s">
        <v>11503</v>
      </c>
      <c r="Q2341">
        <v>6.9999999999999999E-4</v>
      </c>
      <c r="T2341" s="1" t="s">
        <v>2557</v>
      </c>
      <c r="U2341">
        <v>0.84598019258127499</v>
      </c>
      <c r="V2341">
        <v>49.396000000000001</v>
      </c>
      <c r="W2341">
        <v>10.835000000000001</v>
      </c>
    </row>
    <row r="2342" spans="14:23" x14ac:dyDescent="0.3">
      <c r="N2342" s="1" t="s">
        <v>6853</v>
      </c>
      <c r="O2342" t="s">
        <v>7787</v>
      </c>
      <c r="P2342" t="s">
        <v>11504</v>
      </c>
      <c r="Q2342">
        <v>6.9999999999999999E-4</v>
      </c>
      <c r="T2342" s="1" t="s">
        <v>206</v>
      </c>
      <c r="U2342" t="s">
        <v>249</v>
      </c>
      <c r="V2342" t="s">
        <v>1029</v>
      </c>
      <c r="W2342" t="s">
        <v>278</v>
      </c>
    </row>
    <row r="2343" spans="14:23" x14ac:dyDescent="0.3">
      <c r="N2343" s="1" t="s">
        <v>6853</v>
      </c>
      <c r="O2343" t="s">
        <v>11505</v>
      </c>
      <c r="P2343" t="s">
        <v>11506</v>
      </c>
      <c r="Q2343">
        <v>5.0000000000000001E-4</v>
      </c>
      <c r="T2343" s="1" t="s">
        <v>2620</v>
      </c>
      <c r="U2343">
        <v>2.50682715237904</v>
      </c>
      <c r="V2343">
        <v>2.1520000000000001</v>
      </c>
      <c r="W2343" t="s">
        <v>206</v>
      </c>
    </row>
    <row r="2344" spans="14:23" x14ac:dyDescent="0.3">
      <c r="N2344" s="1" t="s">
        <v>6853</v>
      </c>
      <c r="O2344" s="1" t="s">
        <v>11507</v>
      </c>
      <c r="P2344" t="s">
        <v>11508</v>
      </c>
      <c r="Q2344">
        <v>5.0000000000000001E-4</v>
      </c>
      <c r="T2344" s="1" t="s">
        <v>2617</v>
      </c>
      <c r="U2344">
        <v>14.5948742356184</v>
      </c>
      <c r="V2344">
        <v>2.4830000000000001</v>
      </c>
      <c r="W2344" t="s">
        <v>206</v>
      </c>
    </row>
    <row r="2345" spans="14:23" x14ac:dyDescent="0.3">
      <c r="N2345" s="1" t="s">
        <v>6853</v>
      </c>
      <c r="O2345" t="s">
        <v>11509</v>
      </c>
      <c r="P2345" t="s">
        <v>11510</v>
      </c>
      <c r="Q2345">
        <v>5.0000000000000001E-4</v>
      </c>
      <c r="T2345" s="1" t="s">
        <v>2615</v>
      </c>
      <c r="U2345">
        <v>1.04550347115549</v>
      </c>
      <c r="V2345">
        <v>-28.395</v>
      </c>
      <c r="W2345" t="s">
        <v>206</v>
      </c>
    </row>
    <row r="2346" spans="14:23" x14ac:dyDescent="0.3">
      <c r="N2346" s="1" t="s">
        <v>6853</v>
      </c>
      <c r="O2346" s="1" t="s">
        <v>7787</v>
      </c>
      <c r="P2346" t="s">
        <v>11511</v>
      </c>
      <c r="Q2346">
        <v>5.0000000000000001E-4</v>
      </c>
      <c r="T2346" s="1" t="s">
        <v>206</v>
      </c>
      <c r="U2346" t="s">
        <v>249</v>
      </c>
      <c r="V2346" t="s">
        <v>1029</v>
      </c>
      <c r="W2346" t="s">
        <v>278</v>
      </c>
    </row>
    <row r="2347" spans="14:23" x14ac:dyDescent="0.3">
      <c r="N2347" s="1" t="s">
        <v>6853</v>
      </c>
      <c r="O2347" t="s">
        <v>11512</v>
      </c>
      <c r="P2347" t="s">
        <v>11513</v>
      </c>
      <c r="Q2347">
        <v>5.0000000000000001E-4</v>
      </c>
      <c r="T2347" s="1" t="s">
        <v>2832</v>
      </c>
      <c r="U2347">
        <v>0.34984810665999999</v>
      </c>
      <c r="V2347">
        <v>0</v>
      </c>
      <c r="W2347" t="s">
        <v>206</v>
      </c>
    </row>
    <row r="2348" spans="14:23" x14ac:dyDescent="0.3">
      <c r="N2348" s="1" t="s">
        <v>6853</v>
      </c>
      <c r="O2348" t="s">
        <v>11514</v>
      </c>
      <c r="P2348" t="s">
        <v>11515</v>
      </c>
      <c r="Q2348">
        <v>4.0000000000000002E-4</v>
      </c>
      <c r="T2348" s="1" t="s">
        <v>2624</v>
      </c>
      <c r="U2348">
        <v>7.3923614142386302</v>
      </c>
      <c r="V2348">
        <v>-2.8050000000000002</v>
      </c>
      <c r="W2348" t="s">
        <v>206</v>
      </c>
    </row>
    <row r="2349" spans="14:23" x14ac:dyDescent="0.3">
      <c r="N2349" s="1" t="s">
        <v>6853</v>
      </c>
      <c r="O2349" s="1" t="s">
        <v>11516</v>
      </c>
      <c r="P2349" t="s">
        <v>11517</v>
      </c>
      <c r="Q2349">
        <v>4.0000000000000002E-4</v>
      </c>
      <c r="T2349" s="1" t="s">
        <v>2628</v>
      </c>
      <c r="U2349">
        <v>3.5034892796438801</v>
      </c>
      <c r="V2349">
        <v>386.976</v>
      </c>
      <c r="W2349" t="s">
        <v>206</v>
      </c>
    </row>
    <row r="2350" spans="14:23" x14ac:dyDescent="0.3">
      <c r="N2350" s="1" t="s">
        <v>6853</v>
      </c>
      <c r="O2350" t="s">
        <v>11518</v>
      </c>
      <c r="P2350" t="s">
        <v>11519</v>
      </c>
      <c r="Q2350">
        <v>2.9999999999999997E-4</v>
      </c>
      <c r="T2350" s="1" t="s">
        <v>2623</v>
      </c>
      <c r="U2350">
        <v>2.6181654913837802</v>
      </c>
      <c r="V2350">
        <v>-51.588999999999999</v>
      </c>
      <c r="W2350" t="s">
        <v>206</v>
      </c>
    </row>
    <row r="2351" spans="14:23" x14ac:dyDescent="0.3">
      <c r="N2351" s="1" t="s">
        <v>6853</v>
      </c>
      <c r="O2351" t="s">
        <v>7787</v>
      </c>
      <c r="P2351" t="s">
        <v>11520</v>
      </c>
      <c r="Q2351">
        <v>2.0000000000000001E-4</v>
      </c>
      <c r="T2351" s="1" t="s">
        <v>206</v>
      </c>
      <c r="U2351" t="s">
        <v>249</v>
      </c>
      <c r="V2351" t="s">
        <v>1029</v>
      </c>
      <c r="W2351" t="s">
        <v>278</v>
      </c>
    </row>
    <row r="2352" spans="14:23" x14ac:dyDescent="0.3">
      <c r="N2352" s="1" t="s">
        <v>6853</v>
      </c>
      <c r="O2352" t="s">
        <v>7787</v>
      </c>
      <c r="P2352" t="s">
        <v>11521</v>
      </c>
      <c r="Q2352">
        <v>1E-4</v>
      </c>
      <c r="T2352" s="1" t="s">
        <v>206</v>
      </c>
      <c r="U2352" t="s">
        <v>249</v>
      </c>
      <c r="V2352" t="s">
        <v>1029</v>
      </c>
      <c r="W2352" t="s">
        <v>278</v>
      </c>
    </row>
    <row r="2353" spans="14:23" x14ac:dyDescent="0.3">
      <c r="N2353" s="1" t="s">
        <v>6853</v>
      </c>
      <c r="O2353" t="s">
        <v>7787</v>
      </c>
      <c r="P2353" t="s">
        <v>11522</v>
      </c>
      <c r="Q2353">
        <v>1E-4</v>
      </c>
      <c r="T2353" s="1" t="s">
        <v>206</v>
      </c>
      <c r="U2353" t="s">
        <v>249</v>
      </c>
      <c r="V2353" t="s">
        <v>1029</v>
      </c>
      <c r="W2353" t="s">
        <v>278</v>
      </c>
    </row>
    <row r="2354" spans="14:23" x14ac:dyDescent="0.3">
      <c r="N2354" s="1" t="s">
        <v>6853</v>
      </c>
      <c r="O2354" s="1" t="s">
        <v>11523</v>
      </c>
      <c r="P2354" t="s">
        <v>11524</v>
      </c>
      <c r="Q2354">
        <v>1E-4</v>
      </c>
      <c r="T2354" s="1" t="s">
        <v>2625</v>
      </c>
      <c r="U2354">
        <v>2.4406244921078599</v>
      </c>
      <c r="V2354">
        <v>21.359000000000002</v>
      </c>
      <c r="W2354">
        <v>7.5</v>
      </c>
    </row>
    <row r="2355" spans="14:23" x14ac:dyDescent="0.3">
      <c r="N2355" s="1" t="s">
        <v>6853</v>
      </c>
      <c r="O2355" s="1" t="s">
        <v>7787</v>
      </c>
      <c r="P2355" t="s">
        <v>11525</v>
      </c>
      <c r="Q2355">
        <v>1E-4</v>
      </c>
      <c r="T2355" s="1" t="s">
        <v>206</v>
      </c>
      <c r="U2355" t="s">
        <v>249</v>
      </c>
      <c r="V2355" t="s">
        <v>1029</v>
      </c>
      <c r="W2355" t="s">
        <v>278</v>
      </c>
    </row>
    <row r="2356" spans="14:23" x14ac:dyDescent="0.3">
      <c r="N2356" s="1" t="s">
        <v>6853</v>
      </c>
      <c r="O2356" t="s">
        <v>7787</v>
      </c>
      <c r="P2356" t="s">
        <v>11526</v>
      </c>
      <c r="Q2356">
        <v>1E-4</v>
      </c>
      <c r="T2356" s="1" t="s">
        <v>206</v>
      </c>
      <c r="U2356" t="s">
        <v>249</v>
      </c>
      <c r="V2356" t="s">
        <v>1029</v>
      </c>
      <c r="W2356" t="s">
        <v>278</v>
      </c>
    </row>
    <row r="2357" spans="14:23" x14ac:dyDescent="0.3">
      <c r="N2357" s="1" t="s">
        <v>6853</v>
      </c>
      <c r="O2357" t="s">
        <v>11527</v>
      </c>
      <c r="P2357" t="s">
        <v>11528</v>
      </c>
      <c r="Q2357">
        <v>0</v>
      </c>
      <c r="T2357" s="1" t="s">
        <v>2626</v>
      </c>
      <c r="U2357">
        <v>6.5432477914296197</v>
      </c>
      <c r="V2357">
        <v>0.68200000000000005</v>
      </c>
      <c r="W2357">
        <v>15.4</v>
      </c>
    </row>
    <row r="2358" spans="14:23" x14ac:dyDescent="0.3">
      <c r="N2358" s="1" t="s">
        <v>6853</v>
      </c>
      <c r="O2358" t="s">
        <v>7787</v>
      </c>
      <c r="P2358" t="s">
        <v>11529</v>
      </c>
      <c r="Q2358">
        <v>0</v>
      </c>
      <c r="T2358" s="1" t="s">
        <v>206</v>
      </c>
      <c r="U2358" t="s">
        <v>249</v>
      </c>
      <c r="V2358" t="s">
        <v>1029</v>
      </c>
      <c r="W2358" t="s">
        <v>278</v>
      </c>
    </row>
    <row r="2359" spans="14:23" x14ac:dyDescent="0.3">
      <c r="N2359" s="1" t="s">
        <v>6853</v>
      </c>
      <c r="O2359" t="s">
        <v>7787</v>
      </c>
      <c r="P2359" t="s">
        <v>11530</v>
      </c>
      <c r="Q2359">
        <v>0</v>
      </c>
      <c r="T2359" s="1" t="s">
        <v>206</v>
      </c>
      <c r="U2359" t="s">
        <v>249</v>
      </c>
      <c r="V2359" t="s">
        <v>1029</v>
      </c>
      <c r="W2359" t="s">
        <v>278</v>
      </c>
    </row>
    <row r="2360" spans="14:23" x14ac:dyDescent="0.3">
      <c r="N2360" s="1" t="s">
        <v>6853</v>
      </c>
      <c r="O2360" t="s">
        <v>7787</v>
      </c>
      <c r="P2360" t="s">
        <v>11531</v>
      </c>
      <c r="Q2360">
        <v>0</v>
      </c>
      <c r="T2360" s="1" t="s">
        <v>206</v>
      </c>
      <c r="U2360" t="s">
        <v>249</v>
      </c>
      <c r="V2360" t="s">
        <v>1029</v>
      </c>
      <c r="W2360" t="s">
        <v>278</v>
      </c>
    </row>
    <row r="2361" spans="14:23" x14ac:dyDescent="0.3">
      <c r="N2361" s="1" t="s">
        <v>6853</v>
      </c>
      <c r="O2361" t="s">
        <v>7787</v>
      </c>
      <c r="P2361" t="s">
        <v>11532</v>
      </c>
      <c r="Q2361">
        <v>0</v>
      </c>
      <c r="T2361" s="1" t="s">
        <v>206</v>
      </c>
      <c r="U2361" t="s">
        <v>249</v>
      </c>
      <c r="V2361" t="s">
        <v>1029</v>
      </c>
      <c r="W2361" t="s">
        <v>278</v>
      </c>
    </row>
    <row r="2362" spans="14:23" x14ac:dyDescent="0.3">
      <c r="N2362" s="1" t="s">
        <v>6853</v>
      </c>
      <c r="O2362" s="1" t="s">
        <v>11533</v>
      </c>
      <c r="P2362" t="s">
        <v>11534</v>
      </c>
      <c r="Q2362">
        <v>0</v>
      </c>
      <c r="T2362" s="1" t="s">
        <v>2853</v>
      </c>
      <c r="U2362" t="s">
        <v>206</v>
      </c>
      <c r="V2362">
        <v>0</v>
      </c>
      <c r="W2362" t="s">
        <v>206</v>
      </c>
    </row>
    <row r="2363" spans="14:23" x14ac:dyDescent="0.3">
      <c r="N2363" s="1" t="s">
        <v>6853</v>
      </c>
      <c r="O2363" t="s">
        <v>11536</v>
      </c>
      <c r="P2363" t="s">
        <v>11537</v>
      </c>
      <c r="Q2363">
        <v>0</v>
      </c>
      <c r="T2363" s="1" t="s">
        <v>11535</v>
      </c>
      <c r="U2363">
        <v>2.7536549364036</v>
      </c>
      <c r="V2363">
        <v>0</v>
      </c>
      <c r="W2363">
        <v>15.593999999999999</v>
      </c>
    </row>
    <row r="2364" spans="14:23" x14ac:dyDescent="0.3">
      <c r="N2364" s="1" t="s">
        <v>6853</v>
      </c>
      <c r="O2364" t="s">
        <v>7787</v>
      </c>
      <c r="P2364" t="s">
        <v>11538</v>
      </c>
      <c r="Q2364">
        <v>0</v>
      </c>
      <c r="T2364" s="1" t="s">
        <v>206</v>
      </c>
      <c r="U2364" t="s">
        <v>249</v>
      </c>
      <c r="V2364" t="s">
        <v>1029</v>
      </c>
      <c r="W2364" t="s">
        <v>278</v>
      </c>
    </row>
    <row r="2365" spans="14:23" x14ac:dyDescent="0.3">
      <c r="N2365" s="1" t="s">
        <v>6853</v>
      </c>
      <c r="O2365" t="s">
        <v>11539</v>
      </c>
      <c r="P2365" t="s">
        <v>11540</v>
      </c>
      <c r="Q2365">
        <v>0</v>
      </c>
      <c r="T2365" s="1" t="s">
        <v>2627</v>
      </c>
      <c r="U2365">
        <v>0.86284610431423103</v>
      </c>
      <c r="V2365">
        <v>0</v>
      </c>
      <c r="W2365" t="s">
        <v>206</v>
      </c>
    </row>
    <row r="2366" spans="14:23" x14ac:dyDescent="0.3">
      <c r="N2366" s="1" t="s">
        <v>6853</v>
      </c>
      <c r="O2366" t="s">
        <v>7787</v>
      </c>
      <c r="P2366" t="s">
        <v>11541</v>
      </c>
      <c r="Q2366">
        <v>0</v>
      </c>
      <c r="T2366" s="1" t="s">
        <v>206</v>
      </c>
      <c r="U2366" t="s">
        <v>249</v>
      </c>
      <c r="V2366" t="s">
        <v>1029</v>
      </c>
      <c r="W2366" t="s">
        <v>278</v>
      </c>
    </row>
    <row r="2367" spans="14:23" x14ac:dyDescent="0.3">
      <c r="N2367" s="1" t="s">
        <v>6853</v>
      </c>
      <c r="O2367" t="s">
        <v>11542</v>
      </c>
      <c r="P2367" t="s">
        <v>11543</v>
      </c>
      <c r="Q2367">
        <v>0</v>
      </c>
      <c r="T2367" s="1" t="s">
        <v>2852</v>
      </c>
      <c r="U2367">
        <v>1.2968933609236E-2</v>
      </c>
      <c r="V2367">
        <v>0</v>
      </c>
      <c r="W2367" t="s">
        <v>206</v>
      </c>
    </row>
    <row r="2368" spans="14:23" x14ac:dyDescent="0.3">
      <c r="N2368" s="1" t="s">
        <v>6853</v>
      </c>
      <c r="O2368" s="1" t="s">
        <v>11544</v>
      </c>
      <c r="P2368" t="s">
        <v>10186</v>
      </c>
      <c r="Q2368">
        <v>0</v>
      </c>
      <c r="T2368" s="1" t="s">
        <v>2422</v>
      </c>
      <c r="U2368">
        <v>32.476822749939103</v>
      </c>
      <c r="V2368">
        <v>2.5979999999999999</v>
      </c>
      <c r="W2368">
        <v>4.4169999999999998</v>
      </c>
    </row>
    <row r="2369" spans="14:23" x14ac:dyDescent="0.3">
      <c r="N2369" s="1" t="s">
        <v>6853</v>
      </c>
      <c r="O2369" t="s">
        <v>7787</v>
      </c>
      <c r="P2369" t="s">
        <v>11545</v>
      </c>
      <c r="Q2369">
        <v>-5.7000000000000002E-3</v>
      </c>
      <c r="T2369" s="1" t="s">
        <v>206</v>
      </c>
      <c r="U2369" t="s">
        <v>249</v>
      </c>
      <c r="V2369" t="s">
        <v>1029</v>
      </c>
      <c r="W2369" t="s">
        <v>278</v>
      </c>
    </row>
    <row r="2370" spans="14:23" x14ac:dyDescent="0.3">
      <c r="N2370" s="1" t="s">
        <v>3303</v>
      </c>
      <c r="O2370" t="s">
        <v>3304</v>
      </c>
      <c r="P2370" t="s">
        <v>3305</v>
      </c>
      <c r="Q2370">
        <v>0</v>
      </c>
      <c r="T2370" s="1" t="s">
        <v>206</v>
      </c>
      <c r="U2370" t="s">
        <v>249</v>
      </c>
      <c r="V2370" t="s">
        <v>1029</v>
      </c>
      <c r="W2370" t="s">
        <v>278</v>
      </c>
    </row>
    <row r="2371" spans="14:23" x14ac:dyDescent="0.3">
      <c r="N2371" s="1" t="s">
        <v>3303</v>
      </c>
      <c r="O2371" t="s">
        <v>3306</v>
      </c>
      <c r="P2371" t="s">
        <v>3307</v>
      </c>
      <c r="Q2371">
        <v>0</v>
      </c>
      <c r="T2371" s="1" t="s">
        <v>2852</v>
      </c>
      <c r="U2371">
        <v>1.2968933609236E-2</v>
      </c>
      <c r="V2371">
        <v>0</v>
      </c>
      <c r="W2371" t="s">
        <v>206</v>
      </c>
    </row>
    <row r="2372" spans="14:23" x14ac:dyDescent="0.3">
      <c r="N2372" s="1" t="s">
        <v>3303</v>
      </c>
      <c r="O2372" s="1" t="s">
        <v>3308</v>
      </c>
      <c r="P2372" t="s">
        <v>3309</v>
      </c>
      <c r="Q2372">
        <v>0</v>
      </c>
      <c r="T2372" s="1" t="s">
        <v>2853</v>
      </c>
      <c r="U2372" t="s">
        <v>206</v>
      </c>
      <c r="V2372">
        <v>0</v>
      </c>
      <c r="W2372" t="s">
        <v>206</v>
      </c>
    </row>
    <row r="2373" spans="14:23" x14ac:dyDescent="0.3">
      <c r="N2373" s="1" t="s">
        <v>3303</v>
      </c>
      <c r="O2373" t="s">
        <v>3310</v>
      </c>
      <c r="P2373" t="s">
        <v>3311</v>
      </c>
      <c r="Q2373">
        <v>0</v>
      </c>
      <c r="T2373" s="1" t="s">
        <v>2622</v>
      </c>
      <c r="U2373">
        <v>9.2134128410390392</v>
      </c>
      <c r="V2373">
        <v>6.5049999999999999</v>
      </c>
      <c r="W2373" t="s">
        <v>206</v>
      </c>
    </row>
    <row r="2374" spans="14:23" x14ac:dyDescent="0.3">
      <c r="N2374" s="1" t="s">
        <v>3303</v>
      </c>
      <c r="O2374" t="s">
        <v>3304</v>
      </c>
      <c r="P2374" t="s">
        <v>3312</v>
      </c>
      <c r="Q2374">
        <v>0</v>
      </c>
      <c r="T2374" s="1" t="s">
        <v>206</v>
      </c>
      <c r="U2374" t="s">
        <v>249</v>
      </c>
      <c r="V2374" t="s">
        <v>1029</v>
      </c>
      <c r="W2374" t="s">
        <v>278</v>
      </c>
    </row>
    <row r="2375" spans="14:23" x14ac:dyDescent="0.3">
      <c r="N2375" s="1" t="s">
        <v>3303</v>
      </c>
      <c r="O2375" t="s">
        <v>3304</v>
      </c>
      <c r="P2375" t="s">
        <v>3313</v>
      </c>
      <c r="Q2375">
        <v>-1E-4</v>
      </c>
      <c r="T2375" s="1" t="s">
        <v>206</v>
      </c>
      <c r="U2375" t="s">
        <v>249</v>
      </c>
      <c r="V2375" t="s">
        <v>1029</v>
      </c>
      <c r="W2375" t="s">
        <v>278</v>
      </c>
    </row>
    <row r="2376" spans="14:23" x14ac:dyDescent="0.3">
      <c r="N2376" s="1" t="s">
        <v>3303</v>
      </c>
      <c r="O2376" t="s">
        <v>3304</v>
      </c>
      <c r="P2376" t="s">
        <v>3314</v>
      </c>
      <c r="Q2376">
        <v>-0.2099</v>
      </c>
      <c r="T2376" s="1" t="s">
        <v>206</v>
      </c>
      <c r="U2376" t="s">
        <v>249</v>
      </c>
      <c r="V2376" t="s">
        <v>1029</v>
      </c>
      <c r="W2376" t="s">
        <v>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Value</vt:lpstr>
      <vt:lpstr>Data</vt:lpstr>
      <vt:lpstr>ACWI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DBFI</dc:creator>
  <cp:lastModifiedBy>DBFI</cp:lastModifiedBy>
  <dcterms:created xsi:type="dcterms:W3CDTF">2020-09-01T06:24:34Z</dcterms:created>
  <dcterms:modified xsi:type="dcterms:W3CDTF">2021-11-16T08:15:04Z</dcterms:modified>
</cp:coreProperties>
</file>