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su\Documents\GitHub\RDF_from_X-ray_Scattering\"/>
    </mc:Choice>
  </mc:AlternateContent>
  <xr:revisionPtr revIDLastSave="0" documentId="13_ncr:8001_{805D7E18-195D-4951-A182-EFDC8AA0CAC1}" xr6:coauthVersionLast="47" xr6:coauthVersionMax="47" xr10:uidLastSave="{00000000-0000-0000-0000-000000000000}"/>
  <bookViews>
    <workbookView xWindow="-110" yWindow="-110" windowWidth="25820" windowHeight="15500" activeTab="1" xr2:uid="{85C15925-2D2D-4911-8647-CCB1FBBD618B}"/>
  </bookViews>
  <sheets>
    <sheet name="PNIPAM-PEG" sheetId="1" r:id="rId1"/>
    <sheet name="Tween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I15" i="2" s="1"/>
  <c r="H16" i="2"/>
  <c r="I16" i="2" s="1"/>
  <c r="H17" i="2"/>
  <c r="I17" i="2" s="1"/>
  <c r="H18" i="2"/>
  <c r="I18" i="2" s="1"/>
  <c r="I19" i="2"/>
  <c r="I16" i="1"/>
  <c r="I17" i="1"/>
  <c r="I18" i="1"/>
  <c r="I19" i="1"/>
  <c r="I15" i="1"/>
</calcChain>
</file>

<file path=xl/sharedStrings.xml><?xml version="1.0" encoding="utf-8"?>
<sst xmlns="http://schemas.openxmlformats.org/spreadsheetml/2006/main" count="32" uniqueCount="21">
  <si>
    <t xml:space="preserve"># c = wt. conc. of Non-aggregated IgG at 2 h </t>
  </si>
  <si>
    <t xml:space="preserve"># e = wt. conc. of Polymer at 2 h </t>
  </si>
  <si>
    <t xml:space="preserve"># g = wt. conc. of Aggregated IgG at 2h </t>
  </si>
  <si>
    <t>Term</t>
    <phoneticPr fontId="1" type="noConversion"/>
  </si>
  <si>
    <t>PNIPAM-PEG 2.5 mg/ml</t>
    <phoneticPr fontId="1" type="noConversion"/>
  </si>
  <si>
    <t>1.5 mg/ml</t>
    <phoneticPr fontId="1" type="noConversion"/>
  </si>
  <si>
    <t>0.5 mg/ml</t>
    <phoneticPr fontId="1" type="noConversion"/>
  </si>
  <si>
    <t>0.3 mg/ml</t>
    <phoneticPr fontId="1" type="noConversion"/>
  </si>
  <si>
    <t># a = optical coef. of IgG at 0 h</t>
  </si>
  <si>
    <t># b = optical coef. of Polymer at 0 h</t>
  </si>
  <si>
    <t># d = optical coef. of Non-aggregated IgG</t>
  </si>
  <si>
    <t># h = optical coef. of Aggregated IgG at 2h</t>
    <phoneticPr fontId="1" type="noConversion"/>
  </si>
  <si>
    <t xml:space="preserve"># f = optical coef. of Polymer at 2 h </t>
    <phoneticPr fontId="1" type="noConversion"/>
  </si>
  <si>
    <t>PNIPAM-PEG (mg/ml)</t>
    <phoneticPr fontId="1" type="noConversion"/>
  </si>
  <si>
    <t>Aggregation ratio (wt. conc / total IgG)</t>
    <phoneticPr fontId="1" type="noConversion"/>
  </si>
  <si>
    <t>Aggregation wt. conc</t>
    <phoneticPr fontId="1" type="noConversion"/>
  </si>
  <si>
    <t>Tween_80 2.5 mg/ml</t>
    <phoneticPr fontId="1" type="noConversion"/>
  </si>
  <si>
    <t># b = optical coef. of Tween_80 at 0 h</t>
  </si>
  <si>
    <t xml:space="preserve"># e = wt. conc. of Tween_80 at 2 h </t>
  </si>
  <si>
    <t xml:space="preserve"># f = optical coef. of Tween_80 at 2 h </t>
  </si>
  <si>
    <t>Tween_80 (mg/ml)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</si>
</sst>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E8E6E3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'PNIPAM-PEG'!$G$15:$G$19</c:f>
              <c:numCache>
                <c:formatCode>General</c:formatCode>
                <c:ptCount val="5"/>
                <c:pt idx="0">
                  <c:v>2.5</c:v>
                </c:pt>
                <c:pt idx="1">
                  <c:v>1.5</c:v>
                </c:pt>
                <c:pt idx="2">
                  <c:v>0.5</c:v>
                </c:pt>
                <c:pt idx="3">
                  <c:v>0.3</c:v>
                </c:pt>
                <c:pt idx="4">
                  <c:v>0</c:v>
                </c:pt>
              </c:numCache>
            </c:numRef>
          </c:xVal>
          <c:yVal>
            <c:numRef>
              <c:f>'PNIPAM-PEG'!$H$15:$H$19</c:f>
              <c:numCache>
                <c:formatCode>0.0000</c:formatCode>
                <c:ptCount val="5"/>
                <c:pt idx="0">
                  <c:v>1.7653863809029901E-2</c:v>
                </c:pt>
                <c:pt idx="1">
                  <c:v>8.5293127874844395E-3</c:v>
                </c:pt>
                <c:pt idx="2">
                  <c:v>6.4025310736539002E-3</c:v>
                </c:pt>
                <c:pt idx="3">
                  <c:v>1.27063128082813E-2</c:v>
                </c:pt>
                <c:pt idx="4">
                  <c:v>8.0459909082116296E-2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7-4B3F-A695-E3D60B03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13519"/>
        <c:axId val="1734888591"/>
      </c:scatterChart>
      <c:valAx>
        <c:axId val="174681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888591"/>
        <c:crosses val="autoZero"/>
        <c:crossBetween val="midCat"/>
      </c:valAx>
      <c:valAx>
        <c:axId val="1734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81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Tween80!$G$15:$G$19</c:f>
              <c:numCache>
                <c:formatCode>General</c:formatCode>
                <c:ptCount val="5"/>
                <c:pt idx="0">
                  <c:v>2.5</c:v>
                </c:pt>
                <c:pt idx="1">
                  <c:v>1.5</c:v>
                </c:pt>
                <c:pt idx="2">
                  <c:v>0.5</c:v>
                </c:pt>
                <c:pt idx="3">
                  <c:v>0.3</c:v>
                </c:pt>
                <c:pt idx="4">
                  <c:v>0</c:v>
                </c:pt>
              </c:numCache>
            </c:numRef>
          </c:xVal>
          <c:yVal>
            <c:numRef>
              <c:f>Tween80!$H$15:$H$19</c:f>
              <c:numCache>
                <c:formatCode>0.0000</c:formatCode>
                <c:ptCount val="5"/>
                <c:pt idx="0">
                  <c:v>2.7895649378383298E-2</c:v>
                </c:pt>
                <c:pt idx="1">
                  <c:v>5.1213975143329898E-2</c:v>
                </c:pt>
                <c:pt idx="2">
                  <c:v>5.71809081926365E-2</c:v>
                </c:pt>
                <c:pt idx="3">
                  <c:v>9.0169606348745504E-2</c:v>
                </c:pt>
                <c:pt idx="4">
                  <c:v>8.0459909082116296E-2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6F-B83A-2B7AB19F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13519"/>
        <c:axId val="1734888591"/>
      </c:scatterChart>
      <c:valAx>
        <c:axId val="174681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888591"/>
        <c:crosses val="autoZero"/>
        <c:crossBetween val="midCat"/>
      </c:valAx>
      <c:valAx>
        <c:axId val="1734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81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467635</xdr:colOff>
      <xdr:row>11</xdr:row>
      <xdr:rowOff>107300</xdr:rowOff>
    </xdr:from>
    <xdr:to>
      <xdr:col>15</xdr:col>
      <xdr:colOff>421885</xdr:colOff>
      <xdr:row>24</xdr:row>
      <xdr:rowOff>47802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96C8CF-9A5D-9B7D-A408-6BEC87289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296185</xdr:colOff>
      <xdr:row>11</xdr:row>
      <xdr:rowOff>107300</xdr:rowOff>
    </xdr:from>
    <xdr:to>
      <xdr:col>15</xdr:col>
      <xdr:colOff>250435</xdr:colOff>
      <xdr:row>24</xdr:row>
      <xdr:rowOff>47802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5C6E66-5AF1-4419-BB35-61A55ECBB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5F1-0545-47DB-8F08-C449EA63356B}">
  <dimension ref="D2:K19"/>
  <sheetViews>
    <sheetView topLeftCell="E1" zoomScaleNormal="100" workbookViewId="0">
      <selection activeCell="G2" sqref="G2:P26"/>
    </sheetView>
  </sheetViews>
  <sheetFormatPr defaultRowHeight="17.5" x14ac:dyDescent="0.45"/>
  <cols>
    <col min="7" max="7" width="44.5" bestFit="1" customWidth="1"/>
    <col min="8" max="8" width="25" style="2" bestFit="1" customWidth="1"/>
    <col min="9" max="9" width="38.5" bestFit="1" customWidth="1"/>
    <col min="10" max="11" width="13" bestFit="1" customWidth="1"/>
  </cols>
  <sheetData>
    <row r="2" spans="4:11" ht="17" x14ac:dyDescent="0.45"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4:11" ht="17" x14ac:dyDescent="0.45">
      <c r="G3" s="3" t="s">
        <v>8</v>
      </c>
      <c r="H3" s="4">
        <v>6.3360000000000003</v>
      </c>
      <c r="I3" s="4">
        <v>19.143999999999998</v>
      </c>
      <c r="J3" s="4">
        <v>40</v>
      </c>
      <c r="K3" s="4">
        <v>40</v>
      </c>
    </row>
    <row r="4" spans="4:11" ht="17" x14ac:dyDescent="0.45">
      <c r="G4" s="3" t="s">
        <v>9</v>
      </c>
      <c r="H4" s="4">
        <v>40</v>
      </c>
      <c r="I4" s="4">
        <v>66.6666666666667</v>
      </c>
      <c r="J4" s="4">
        <v>145.4</v>
      </c>
      <c r="K4" s="4">
        <v>185.166666666667</v>
      </c>
    </row>
    <row r="5" spans="4:11" ht="17" x14ac:dyDescent="0.45">
      <c r="G5" s="3" t="s">
        <v>0</v>
      </c>
      <c r="H5" s="4">
        <v>2.4823461361909702</v>
      </c>
      <c r="I5" s="4">
        <v>2.4914706872125199</v>
      </c>
      <c r="J5" s="4">
        <v>2.49359746892635</v>
      </c>
      <c r="K5" s="4">
        <v>2.4872936871917202</v>
      </c>
    </row>
    <row r="6" spans="4:11" ht="17" x14ac:dyDescent="0.45">
      <c r="G6" s="3" t="s">
        <v>10</v>
      </c>
      <c r="H6" s="4">
        <v>10.205965892764199</v>
      </c>
      <c r="I6" s="4">
        <v>31.0394380302832</v>
      </c>
      <c r="J6" s="4">
        <v>81.007461114794097</v>
      </c>
      <c r="K6" s="4">
        <v>89.076332698834406</v>
      </c>
    </row>
    <row r="7" spans="4:11" ht="17" x14ac:dyDescent="0.45">
      <c r="G7" s="3" t="s">
        <v>1</v>
      </c>
      <c r="H7" s="4">
        <v>2.5</v>
      </c>
      <c r="I7" s="4">
        <v>1.5</v>
      </c>
      <c r="J7" s="4">
        <v>0.5</v>
      </c>
      <c r="K7" s="4">
        <v>0.3</v>
      </c>
    </row>
    <row r="8" spans="4:11" ht="17" x14ac:dyDescent="0.45">
      <c r="G8" s="3" t="s">
        <v>12</v>
      </c>
      <c r="H8" s="4">
        <v>64.431602858359796</v>
      </c>
      <c r="I8" s="4">
        <v>108.09109217956301</v>
      </c>
      <c r="J8" s="4">
        <v>294.46212115227701</v>
      </c>
      <c r="K8" s="4">
        <v>412.34919011835399</v>
      </c>
    </row>
    <row r="9" spans="4:11" ht="17" x14ac:dyDescent="0.45">
      <c r="G9" s="3" t="s">
        <v>2</v>
      </c>
      <c r="H9" s="4">
        <v>1.7653863809029901E-2</v>
      </c>
      <c r="I9" s="4">
        <v>8.5293127874844395E-3</v>
      </c>
      <c r="J9" s="4">
        <v>6.4025310736539002E-3</v>
      </c>
      <c r="K9" s="4">
        <v>1.27063128082813E-2</v>
      </c>
    </row>
    <row r="10" spans="4:11" ht="17" x14ac:dyDescent="0.45">
      <c r="D10" s="1"/>
      <c r="G10" s="3" t="s">
        <v>11</v>
      </c>
      <c r="H10" s="4">
        <v>958.48665409130194</v>
      </c>
      <c r="I10" s="4">
        <v>2915.0486504773899</v>
      </c>
      <c r="J10" s="4">
        <v>7607.7630648754803</v>
      </c>
      <c r="K10" s="4">
        <v>8365.5458958334293</v>
      </c>
    </row>
    <row r="11" spans="4:11" x14ac:dyDescent="0.45">
      <c r="D11" s="1"/>
    </row>
    <row r="12" spans="4:11" x14ac:dyDescent="0.45">
      <c r="D12" s="1"/>
    </row>
    <row r="13" spans="4:11" x14ac:dyDescent="0.45">
      <c r="D13" s="1"/>
    </row>
    <row r="14" spans="4:11" x14ac:dyDescent="0.45">
      <c r="D14" s="1"/>
      <c r="G14" s="7" t="s">
        <v>13</v>
      </c>
      <c r="H14" s="8" t="s">
        <v>15</v>
      </c>
      <c r="I14" s="8" t="s">
        <v>14</v>
      </c>
    </row>
    <row r="15" spans="4:11" ht="17" x14ac:dyDescent="0.45">
      <c r="D15" s="1"/>
      <c r="G15" s="9">
        <v>2.5</v>
      </c>
      <c r="H15" s="4">
        <v>1.7653863809029901E-2</v>
      </c>
      <c r="I15" s="6">
        <f>H15/2.5</f>
        <v>7.06154552361196E-3</v>
      </c>
    </row>
    <row r="16" spans="4:11" ht="17" x14ac:dyDescent="0.45">
      <c r="D16" s="1"/>
      <c r="G16" s="9">
        <v>1.5</v>
      </c>
      <c r="H16" s="4">
        <v>8.5293127874844395E-3</v>
      </c>
      <c r="I16" s="6">
        <f t="shared" ref="I16:I19" si="0">H16/2.5</f>
        <v>3.4117251149937758E-3</v>
      </c>
    </row>
    <row r="17" spans="4:9" ht="17" x14ac:dyDescent="0.45">
      <c r="D17" s="1"/>
      <c r="G17" s="9">
        <v>0.5</v>
      </c>
      <c r="H17" s="4">
        <v>6.4025310736539002E-3</v>
      </c>
      <c r="I17" s="6">
        <f t="shared" si="0"/>
        <v>2.5610124294615602E-3</v>
      </c>
    </row>
    <row r="18" spans="4:9" ht="17" x14ac:dyDescent="0.45">
      <c r="G18" s="9">
        <v>0.3</v>
      </c>
      <c r="H18" s="4">
        <v>1.27063128082813E-2</v>
      </c>
      <c r="I18" s="6">
        <f t="shared" si="0"/>
        <v>5.08252512331252E-3</v>
      </c>
    </row>
    <row r="19" spans="4:9" x14ac:dyDescent="0.45">
      <c r="G19" s="9">
        <v>0</v>
      </c>
      <c r="H19" s="5">
        <v>8.0459909082116296E-2</v>
      </c>
      <c r="I19" s="6">
        <f t="shared" si="0"/>
        <v>3.2183963632846521E-2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158A-FB64-432B-8E40-D2296E02CABC}">
  <dimension ref="G2:K26"/>
  <sheetViews>
    <sheetView tabSelected="1" topLeftCell="E1" workbookViewId="0">
      <selection activeCell="H5" sqref="H5"/>
    </sheetView>
  </sheetViews>
  <sheetFormatPr defaultRowHeight="17" x14ac:dyDescent="0.45"/>
  <cols>
    <col min="7" max="7" width="47" bestFit="1" customWidth="1"/>
    <col min="8" max="8" width="25.33203125" bestFit="1" customWidth="1"/>
    <col min="9" max="9" width="43.25" bestFit="1" customWidth="1"/>
    <col min="10" max="11" width="11.33203125" bestFit="1" customWidth="1"/>
  </cols>
  <sheetData>
    <row r="2" spans="7:11" x14ac:dyDescent="0.45">
      <c r="G2" s="3" t="s">
        <v>3</v>
      </c>
      <c r="H2" s="3" t="s">
        <v>16</v>
      </c>
      <c r="I2" s="3" t="s">
        <v>5</v>
      </c>
      <c r="J2" s="3" t="s">
        <v>6</v>
      </c>
      <c r="K2" s="3" t="s">
        <v>7</v>
      </c>
    </row>
    <row r="3" spans="7:11" x14ac:dyDescent="0.45">
      <c r="G3" s="3" t="s">
        <v>8</v>
      </c>
      <c r="H3" s="4">
        <v>20</v>
      </c>
      <c r="I3" s="4">
        <v>25</v>
      </c>
      <c r="J3" s="4">
        <v>33.3333333333333</v>
      </c>
      <c r="K3" s="4">
        <v>35.714285714285701</v>
      </c>
    </row>
    <row r="4" spans="7:11" x14ac:dyDescent="0.45">
      <c r="G4" s="3" t="s">
        <v>17</v>
      </c>
      <c r="H4" s="4">
        <v>20</v>
      </c>
      <c r="I4" s="4">
        <v>25</v>
      </c>
      <c r="J4" s="4">
        <v>33.3333333333333</v>
      </c>
      <c r="K4" s="4">
        <v>35.714285714285701</v>
      </c>
    </row>
    <row r="5" spans="7:11" x14ac:dyDescent="0.45">
      <c r="G5" s="3" t="s">
        <v>0</v>
      </c>
      <c r="H5" s="4">
        <v>2.47210435062162</v>
      </c>
      <c r="I5" s="4">
        <v>2.4487860248566702</v>
      </c>
      <c r="J5" s="4">
        <v>2.44281909180736</v>
      </c>
      <c r="K5" s="4">
        <v>2.4098303936512502</v>
      </c>
    </row>
    <row r="6" spans="7:11" x14ac:dyDescent="0.45">
      <c r="G6" s="3" t="s">
        <v>10</v>
      </c>
      <c r="H6" s="4">
        <v>36.403097609440003</v>
      </c>
      <c r="I6" s="4">
        <v>40.542839999999998</v>
      </c>
      <c r="J6" s="4">
        <v>39.477792000000001</v>
      </c>
      <c r="K6" s="4">
        <v>27.3965485714286</v>
      </c>
    </row>
    <row r="7" spans="7:11" x14ac:dyDescent="0.45">
      <c r="G7" s="3" t="s">
        <v>18</v>
      </c>
      <c r="H7" s="4">
        <v>2.5</v>
      </c>
      <c r="I7" s="4">
        <v>1.5</v>
      </c>
      <c r="J7" s="4">
        <v>0.5</v>
      </c>
      <c r="K7" s="4">
        <v>0.3</v>
      </c>
    </row>
    <row r="8" spans="7:11" x14ac:dyDescent="0.45">
      <c r="G8" s="3" t="s">
        <v>19</v>
      </c>
      <c r="H8" s="4">
        <v>36.403097609440003</v>
      </c>
      <c r="I8" s="4">
        <v>40.542839999999998</v>
      </c>
      <c r="J8" s="4">
        <v>39.477792000000001</v>
      </c>
      <c r="K8" s="4">
        <v>27.3965485714286</v>
      </c>
    </row>
    <row r="9" spans="7:11" x14ac:dyDescent="0.45">
      <c r="G9" s="3" t="s">
        <v>2</v>
      </c>
      <c r="H9" s="4">
        <v>2.7895649378383298E-2</v>
      </c>
      <c r="I9" s="4">
        <v>5.1213975143329898E-2</v>
      </c>
      <c r="J9" s="4">
        <v>5.71809081926365E-2</v>
      </c>
      <c r="K9" s="4">
        <v>9.0169606348745504E-2</v>
      </c>
    </row>
    <row r="10" spans="7:11" x14ac:dyDescent="0.45">
      <c r="G10" s="3" t="s">
        <v>11</v>
      </c>
      <c r="H10" s="4">
        <v>3418.7732540796401</v>
      </c>
      <c r="I10" s="4">
        <v>3807.5544703230698</v>
      </c>
      <c r="J10" s="4">
        <v>3707.5311795642401</v>
      </c>
      <c r="K10" s="4">
        <v>2572.9290544166602</v>
      </c>
    </row>
    <row r="11" spans="7:11" ht="17.5" x14ac:dyDescent="0.45">
      <c r="H11" s="2"/>
    </row>
    <row r="12" spans="7:11" ht="17.5" x14ac:dyDescent="0.45">
      <c r="H12" s="2"/>
    </row>
    <row r="13" spans="7:11" ht="17.5" x14ac:dyDescent="0.45">
      <c r="H13" s="2"/>
    </row>
    <row r="14" spans="7:11" ht="17.5" x14ac:dyDescent="0.45">
      <c r="G14" s="7" t="s">
        <v>20</v>
      </c>
      <c r="H14" s="8" t="s">
        <v>15</v>
      </c>
      <c r="I14" s="8" t="s">
        <v>14</v>
      </c>
    </row>
    <row r="15" spans="7:11" x14ac:dyDescent="0.45">
      <c r="G15" s="9">
        <v>2.5</v>
      </c>
      <c r="H15" s="4">
        <f>H9</f>
        <v>2.7895649378383298E-2</v>
      </c>
      <c r="I15" s="6">
        <f>H15/2.5</f>
        <v>1.115825975135332E-2</v>
      </c>
    </row>
    <row r="16" spans="7:11" x14ac:dyDescent="0.45">
      <c r="G16" s="9">
        <v>1.5</v>
      </c>
      <c r="H16" s="4">
        <f>I9</f>
        <v>5.1213975143329898E-2</v>
      </c>
      <c r="I16" s="6">
        <f t="shared" ref="I16:I19" si="0">H16/2.5</f>
        <v>2.048559005733196E-2</v>
      </c>
    </row>
    <row r="17" spans="7:9" x14ac:dyDescent="0.45">
      <c r="G17" s="9">
        <v>0.5</v>
      </c>
      <c r="H17" s="4">
        <f>J9</f>
        <v>5.71809081926365E-2</v>
      </c>
      <c r="I17" s="6">
        <f t="shared" si="0"/>
        <v>2.2872363277054601E-2</v>
      </c>
    </row>
    <row r="18" spans="7:9" x14ac:dyDescent="0.45">
      <c r="G18" s="9">
        <v>0.3</v>
      </c>
      <c r="H18" s="4">
        <f>K9</f>
        <v>9.0169606348745504E-2</v>
      </c>
      <c r="I18" s="6">
        <f t="shared" si="0"/>
        <v>3.6067842539498199E-2</v>
      </c>
    </row>
    <row r="19" spans="7:9" ht="17.5" x14ac:dyDescent="0.45">
      <c r="G19" s="9">
        <v>0</v>
      </c>
      <c r="H19" s="5">
        <v>8.0459909082116296E-2</v>
      </c>
      <c r="I19" s="6">
        <f t="shared" si="0"/>
        <v>3.2183963632846521E-2</v>
      </c>
    </row>
    <row r="20" spans="7:9" ht="17.5" x14ac:dyDescent="0.45">
      <c r="H20" s="2"/>
    </row>
    <row r="21" spans="7:9" ht="17.5" x14ac:dyDescent="0.45">
      <c r="H21" s="2"/>
    </row>
    <row r="22" spans="7:9" ht="17.5" x14ac:dyDescent="0.45">
      <c r="H22" s="2"/>
    </row>
    <row r="23" spans="7:9" ht="17.5" x14ac:dyDescent="0.45">
      <c r="H23" s="2"/>
    </row>
    <row r="24" spans="7:9" ht="17.5" x14ac:dyDescent="0.45">
      <c r="H24" s="2"/>
    </row>
    <row r="25" spans="7:9" ht="17.5" x14ac:dyDescent="0.45">
      <c r="H25" s="2"/>
    </row>
    <row r="26" spans="7:9" ht="17.5" x14ac:dyDescent="0.45">
      <c r="H2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PNIPAM-PEG</vt:lpstr>
      <vt:lpstr>Tween80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전태석</dc:creator>
  <cp:lastModifiedBy>전태석</cp:lastModifiedBy>
  <dcterms:created xsi:type="dcterms:W3CDTF">2024-01-26T00:46:13Z</dcterms:created>
  <dcterms:modified xsi:type="dcterms:W3CDTF">2024-02-05T19:46:45Z</dcterms:modified>
</cp:coreProperties>
</file>