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\Desktop\taeu.github.io\record\"/>
    </mc:Choice>
  </mc:AlternateContent>
  <bookViews>
    <workbookView xWindow="0" yWindow="0" windowWidth="28800" windowHeight="12285"/>
  </bookViews>
  <sheets>
    <sheet name="1월" sheetId="1" r:id="rId1"/>
    <sheet name="2월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2" l="1"/>
  <c r="D41" i="2" s="1"/>
  <c r="B40" i="2"/>
  <c r="D40" i="2" s="1"/>
  <c r="Y33" i="2"/>
  <c r="AB32" i="2"/>
  <c r="Y32" i="2"/>
  <c r="R32" i="2"/>
  <c r="N32" i="2"/>
  <c r="S32" i="2" s="1"/>
  <c r="AC32" i="2" s="1"/>
  <c r="AD32" i="2" s="1"/>
  <c r="H32" i="2"/>
  <c r="AB31" i="2"/>
  <c r="Y31" i="2"/>
  <c r="R31" i="2"/>
  <c r="N31" i="2"/>
  <c r="S31" i="2" s="1"/>
  <c r="AC31" i="2" s="1"/>
  <c r="AD31" i="2" s="1"/>
  <c r="H31" i="2"/>
  <c r="AB30" i="2"/>
  <c r="Y30" i="2"/>
  <c r="R30" i="2"/>
  <c r="N30" i="2"/>
  <c r="S30" i="2" s="1"/>
  <c r="AC30" i="2" s="1"/>
  <c r="AD30" i="2" s="1"/>
  <c r="H30" i="2"/>
  <c r="AB29" i="2"/>
  <c r="Y29" i="2"/>
  <c r="R29" i="2"/>
  <c r="N29" i="2"/>
  <c r="S29" i="2" s="1"/>
  <c r="AC29" i="2" s="1"/>
  <c r="AD29" i="2" s="1"/>
  <c r="H29" i="2"/>
  <c r="AB28" i="2"/>
  <c r="Y28" i="2"/>
  <c r="R28" i="2"/>
  <c r="N28" i="2"/>
  <c r="S28" i="2" s="1"/>
  <c r="AC28" i="2" s="1"/>
  <c r="AD28" i="2" s="1"/>
  <c r="H28" i="2"/>
  <c r="AB27" i="2"/>
  <c r="Y27" i="2"/>
  <c r="R27" i="2"/>
  <c r="N27" i="2"/>
  <c r="S27" i="2" s="1"/>
  <c r="AC27" i="2" s="1"/>
  <c r="AD27" i="2" s="1"/>
  <c r="H27" i="2"/>
  <c r="AB26" i="2"/>
  <c r="Y26" i="2"/>
  <c r="R26" i="2"/>
  <c r="N26" i="2"/>
  <c r="S26" i="2" s="1"/>
  <c r="AC26" i="2" s="1"/>
  <c r="AD26" i="2" s="1"/>
  <c r="H26" i="2"/>
  <c r="AB25" i="2"/>
  <c r="Y25" i="2"/>
  <c r="R25" i="2"/>
  <c r="N25" i="2"/>
  <c r="S25" i="2" s="1"/>
  <c r="AC25" i="2" s="1"/>
  <c r="AD25" i="2" s="1"/>
  <c r="H25" i="2"/>
  <c r="AB24" i="2"/>
  <c r="Y24" i="2"/>
  <c r="R24" i="2"/>
  <c r="N24" i="2"/>
  <c r="S24" i="2" s="1"/>
  <c r="AC24" i="2" s="1"/>
  <c r="AD24" i="2" s="1"/>
  <c r="H24" i="2"/>
  <c r="AB23" i="2"/>
  <c r="Y23" i="2"/>
  <c r="R23" i="2"/>
  <c r="N23" i="2"/>
  <c r="S23" i="2" s="1"/>
  <c r="AC23" i="2" s="1"/>
  <c r="AD23" i="2" s="1"/>
  <c r="H23" i="2"/>
  <c r="AB22" i="2"/>
  <c r="Y22" i="2"/>
  <c r="R22" i="2"/>
  <c r="N22" i="2"/>
  <c r="S22" i="2" s="1"/>
  <c r="AC22" i="2" s="1"/>
  <c r="AD22" i="2" s="1"/>
  <c r="H22" i="2"/>
  <c r="AB21" i="2"/>
  <c r="Y21" i="2"/>
  <c r="R21" i="2"/>
  <c r="N21" i="2"/>
  <c r="S21" i="2" s="1"/>
  <c r="AC21" i="2" s="1"/>
  <c r="AD21" i="2" s="1"/>
  <c r="H21" i="2"/>
  <c r="AB20" i="2"/>
  <c r="Y20" i="2"/>
  <c r="R20" i="2"/>
  <c r="N20" i="2"/>
  <c r="S20" i="2" s="1"/>
  <c r="AC20" i="2" s="1"/>
  <c r="AD20" i="2" s="1"/>
  <c r="H20" i="2"/>
  <c r="AB19" i="2"/>
  <c r="Y19" i="2"/>
  <c r="R19" i="2"/>
  <c r="N19" i="2"/>
  <c r="S19" i="2" s="1"/>
  <c r="AC19" i="2" s="1"/>
  <c r="AD19" i="2" s="1"/>
  <c r="H19" i="2"/>
  <c r="AB18" i="2"/>
  <c r="Y18" i="2"/>
  <c r="R18" i="2"/>
  <c r="N18" i="2"/>
  <c r="S18" i="2" s="1"/>
  <c r="AC18" i="2" s="1"/>
  <c r="AD18" i="2" s="1"/>
  <c r="H18" i="2"/>
  <c r="AB17" i="2"/>
  <c r="Y17" i="2"/>
  <c r="R17" i="2"/>
  <c r="N17" i="2"/>
  <c r="S17" i="2" s="1"/>
  <c r="AC17" i="2" s="1"/>
  <c r="AD17" i="2" s="1"/>
  <c r="H17" i="2"/>
  <c r="AB16" i="2"/>
  <c r="Y16" i="2"/>
  <c r="R16" i="2"/>
  <c r="N16" i="2"/>
  <c r="S16" i="2" s="1"/>
  <c r="AC16" i="2" s="1"/>
  <c r="AD16" i="2" s="1"/>
  <c r="H16" i="2"/>
  <c r="AB15" i="2"/>
  <c r="Y15" i="2"/>
  <c r="R15" i="2"/>
  <c r="N15" i="2"/>
  <c r="S15" i="2" s="1"/>
  <c r="AC15" i="2" s="1"/>
  <c r="AD15" i="2" s="1"/>
  <c r="H15" i="2"/>
  <c r="AB14" i="2"/>
  <c r="Y14" i="2"/>
  <c r="R14" i="2"/>
  <c r="N14" i="2"/>
  <c r="S14" i="2" s="1"/>
  <c r="AC14" i="2" s="1"/>
  <c r="AD14" i="2" s="1"/>
  <c r="H14" i="2"/>
  <c r="AB13" i="2"/>
  <c r="Y13" i="2"/>
  <c r="R13" i="2"/>
  <c r="N13" i="2"/>
  <c r="S13" i="2" s="1"/>
  <c r="AC13" i="2" s="1"/>
  <c r="AD13" i="2" s="1"/>
  <c r="H13" i="2"/>
  <c r="AB12" i="2"/>
  <c r="Y12" i="2"/>
  <c r="R12" i="2"/>
  <c r="N12" i="2"/>
  <c r="S12" i="2" s="1"/>
  <c r="AC12" i="2" s="1"/>
  <c r="AD12" i="2" s="1"/>
  <c r="H12" i="2"/>
  <c r="AB11" i="2"/>
  <c r="Y11" i="2"/>
  <c r="R11" i="2"/>
  <c r="N11" i="2"/>
  <c r="S11" i="2" s="1"/>
  <c r="AC11" i="2" s="1"/>
  <c r="AD11" i="2" s="1"/>
  <c r="H11" i="2"/>
  <c r="AB10" i="2"/>
  <c r="Y10" i="2"/>
  <c r="R10" i="2"/>
  <c r="N10" i="2"/>
  <c r="S10" i="2" s="1"/>
  <c r="AC10" i="2" s="1"/>
  <c r="AD10" i="2" s="1"/>
  <c r="H10" i="2"/>
  <c r="AB9" i="2"/>
  <c r="Y9" i="2"/>
  <c r="R9" i="2"/>
  <c r="N9" i="2"/>
  <c r="S9" i="2" s="1"/>
  <c r="AC9" i="2" s="1"/>
  <c r="AD9" i="2" s="1"/>
  <c r="H9" i="2"/>
  <c r="AB8" i="2"/>
  <c r="Y8" i="2"/>
  <c r="R8" i="2"/>
  <c r="N8" i="2"/>
  <c r="S8" i="2" s="1"/>
  <c r="AC8" i="2" s="1"/>
  <c r="AD8" i="2" s="1"/>
  <c r="H8" i="2"/>
  <c r="AB7" i="2"/>
  <c r="Y7" i="2"/>
  <c r="R7" i="2"/>
  <c r="N7" i="2"/>
  <c r="S7" i="2" s="1"/>
  <c r="AC7" i="2" s="1"/>
  <c r="AD7" i="2" s="1"/>
  <c r="H7" i="2"/>
  <c r="AB6" i="2"/>
  <c r="Y6" i="2"/>
  <c r="R6" i="2"/>
  <c r="N6" i="2"/>
  <c r="S6" i="2" s="1"/>
  <c r="AC6" i="2" s="1"/>
  <c r="AD6" i="2" s="1"/>
  <c r="H6" i="2"/>
  <c r="AB5" i="2"/>
  <c r="Y5" i="2"/>
  <c r="R5" i="2"/>
  <c r="N5" i="2"/>
  <c r="S5" i="2" s="1"/>
  <c r="AC5" i="2" s="1"/>
  <c r="AD5" i="2" s="1"/>
  <c r="H5" i="2"/>
  <c r="AB4" i="2"/>
  <c r="Y4" i="2"/>
  <c r="R4" i="2"/>
  <c r="N4" i="2"/>
  <c r="J4" i="2"/>
  <c r="H4" i="2"/>
  <c r="S4" i="2" s="1"/>
  <c r="AC4" i="2" s="1"/>
  <c r="AD4" i="2" s="1"/>
  <c r="AB3" i="2"/>
  <c r="AB34" i="2" s="1"/>
  <c r="AB35" i="2" s="1"/>
  <c r="AB36" i="2" s="1"/>
  <c r="AB38" i="2" s="1"/>
  <c r="Y3" i="2"/>
  <c r="Y34" i="2" s="1"/>
  <c r="Y35" i="2" s="1"/>
  <c r="R3" i="2"/>
  <c r="R34" i="2" s="1"/>
  <c r="R35" i="2" s="1"/>
  <c r="R36" i="2" s="1"/>
  <c r="R38" i="2" s="1"/>
  <c r="N3" i="2"/>
  <c r="N34" i="2" s="1"/>
  <c r="N35" i="2" s="1"/>
  <c r="N36" i="2" s="1"/>
  <c r="N38" i="2" s="1"/>
  <c r="H3" i="2"/>
  <c r="S3" i="2" s="1"/>
  <c r="AC3" i="2" s="1"/>
  <c r="AD3" i="2" s="1"/>
  <c r="AD35" i="2" l="1"/>
  <c r="AD34" i="2"/>
  <c r="AD36" i="2" s="1"/>
  <c r="AD38" i="2" s="1"/>
  <c r="H34" i="2"/>
  <c r="J4" i="1"/>
  <c r="S34" i="2" l="1"/>
  <c r="H35" i="2"/>
  <c r="H36" i="2" s="1"/>
  <c r="H38" i="2" s="1"/>
  <c r="D41" i="1"/>
  <c r="B41" i="1"/>
  <c r="D40" i="1"/>
  <c r="B40" i="1"/>
  <c r="Y33" i="1"/>
  <c r="AB32" i="1"/>
  <c r="Y32" i="1"/>
  <c r="R32" i="1"/>
  <c r="N32" i="1"/>
  <c r="H32" i="1"/>
  <c r="AB31" i="1"/>
  <c r="Y31" i="1"/>
  <c r="R31" i="1"/>
  <c r="N31" i="1"/>
  <c r="S31" i="1" s="1"/>
  <c r="H31" i="1"/>
  <c r="AB30" i="1"/>
  <c r="Y30" i="1"/>
  <c r="S30" i="1"/>
  <c r="AC30" i="1" s="1"/>
  <c r="AD30" i="1" s="1"/>
  <c r="R30" i="1"/>
  <c r="N30" i="1"/>
  <c r="H30" i="1"/>
  <c r="AB29" i="1"/>
  <c r="Y29" i="1"/>
  <c r="R29" i="1"/>
  <c r="N29" i="1"/>
  <c r="H29" i="1"/>
  <c r="AB28" i="1"/>
  <c r="Y28" i="1"/>
  <c r="R28" i="1"/>
  <c r="N28" i="1"/>
  <c r="H28" i="1"/>
  <c r="AB27" i="1"/>
  <c r="Y27" i="1"/>
  <c r="R27" i="1"/>
  <c r="N27" i="1"/>
  <c r="H27" i="1"/>
  <c r="AB26" i="1"/>
  <c r="Y26" i="1"/>
  <c r="R26" i="1"/>
  <c r="N26" i="1"/>
  <c r="S26" i="1" s="1"/>
  <c r="H26" i="1"/>
  <c r="AB25" i="1"/>
  <c r="Y25" i="1"/>
  <c r="R25" i="1"/>
  <c r="N25" i="1"/>
  <c r="H25" i="1"/>
  <c r="AB24" i="1"/>
  <c r="Y24" i="1"/>
  <c r="R24" i="1"/>
  <c r="N24" i="1"/>
  <c r="H24" i="1"/>
  <c r="AB23" i="1"/>
  <c r="Y23" i="1"/>
  <c r="R23" i="1"/>
  <c r="N23" i="1"/>
  <c r="H23" i="1"/>
  <c r="S23" i="1" s="1"/>
  <c r="AC23" i="1" s="1"/>
  <c r="AD23" i="1" s="1"/>
  <c r="AB22" i="1"/>
  <c r="Y22" i="1"/>
  <c r="R22" i="1"/>
  <c r="N22" i="1"/>
  <c r="H22" i="1"/>
  <c r="AB21" i="1"/>
  <c r="Y21" i="1"/>
  <c r="R21" i="1"/>
  <c r="N21" i="1"/>
  <c r="H21" i="1"/>
  <c r="AB20" i="1"/>
  <c r="Y20" i="1"/>
  <c r="R20" i="1"/>
  <c r="N20" i="1"/>
  <c r="H20" i="1"/>
  <c r="AB19" i="1"/>
  <c r="Y19" i="1"/>
  <c r="R19" i="1"/>
  <c r="N19" i="1"/>
  <c r="H19" i="1"/>
  <c r="S19" i="1" s="1"/>
  <c r="AC19" i="1" s="1"/>
  <c r="AD19" i="1" s="1"/>
  <c r="AB18" i="1"/>
  <c r="Y18" i="1"/>
  <c r="R18" i="1"/>
  <c r="N18" i="1"/>
  <c r="H18" i="1"/>
  <c r="AB17" i="1"/>
  <c r="Y17" i="1"/>
  <c r="R17" i="1"/>
  <c r="N17" i="1"/>
  <c r="H17" i="1"/>
  <c r="AB16" i="1"/>
  <c r="Y16" i="1"/>
  <c r="R16" i="1"/>
  <c r="N16" i="1"/>
  <c r="H16" i="1"/>
  <c r="AB15" i="1"/>
  <c r="Y15" i="1"/>
  <c r="R15" i="1"/>
  <c r="N15" i="1"/>
  <c r="H15" i="1"/>
  <c r="S15" i="1" s="1"/>
  <c r="AC15" i="1" s="1"/>
  <c r="AD15" i="1" s="1"/>
  <c r="AB14" i="1"/>
  <c r="Y14" i="1"/>
  <c r="R14" i="1"/>
  <c r="N14" i="1"/>
  <c r="H14" i="1"/>
  <c r="AB13" i="1"/>
  <c r="Y13" i="1"/>
  <c r="R13" i="1"/>
  <c r="N13" i="1"/>
  <c r="H13" i="1"/>
  <c r="AB12" i="1"/>
  <c r="Y12" i="1"/>
  <c r="R12" i="1"/>
  <c r="N12" i="1"/>
  <c r="H12" i="1"/>
  <c r="AB11" i="1"/>
  <c r="Y11" i="1"/>
  <c r="R11" i="1"/>
  <c r="N11" i="1"/>
  <c r="H11" i="1"/>
  <c r="S11" i="1" s="1"/>
  <c r="AC11" i="1" s="1"/>
  <c r="AD11" i="1" s="1"/>
  <c r="AB10" i="1"/>
  <c r="Y10" i="1"/>
  <c r="R10" i="1"/>
  <c r="N10" i="1"/>
  <c r="H10" i="1"/>
  <c r="AB9" i="1"/>
  <c r="Y9" i="1"/>
  <c r="R9" i="1"/>
  <c r="N9" i="1"/>
  <c r="H9" i="1"/>
  <c r="AB8" i="1"/>
  <c r="Y8" i="1"/>
  <c r="R8" i="1"/>
  <c r="N8" i="1"/>
  <c r="H8" i="1"/>
  <c r="AB7" i="1"/>
  <c r="Y7" i="1"/>
  <c r="R7" i="1"/>
  <c r="N7" i="1"/>
  <c r="H7" i="1"/>
  <c r="S7" i="1" s="1"/>
  <c r="AC7" i="1" s="1"/>
  <c r="AD7" i="1" s="1"/>
  <c r="AB6" i="1"/>
  <c r="Y6" i="1"/>
  <c r="R6" i="1"/>
  <c r="N6" i="1"/>
  <c r="H6" i="1"/>
  <c r="AB5" i="1"/>
  <c r="Y5" i="1"/>
  <c r="R5" i="1"/>
  <c r="N5" i="1"/>
  <c r="H5" i="1"/>
  <c r="AB4" i="1"/>
  <c r="Y4" i="1"/>
  <c r="R4" i="1"/>
  <c r="R34" i="1" s="1"/>
  <c r="R35" i="1" s="1"/>
  <c r="R36" i="1" s="1"/>
  <c r="R38" i="1" s="1"/>
  <c r="N4" i="1"/>
  <c r="H4" i="1"/>
  <c r="AB3" i="1"/>
  <c r="AB34" i="1" s="1"/>
  <c r="AB35" i="1" s="1"/>
  <c r="Y3" i="1"/>
  <c r="R3" i="1"/>
  <c r="N3" i="1"/>
  <c r="H3" i="1"/>
  <c r="S3" i="1" s="1"/>
  <c r="S35" i="2" l="1"/>
  <c r="S36" i="2" s="1"/>
  <c r="S38" i="2" s="1"/>
  <c r="AC34" i="2"/>
  <c r="AC35" i="2" s="1"/>
  <c r="Y34" i="1"/>
  <c r="Y35" i="1" s="1"/>
  <c r="AC3" i="1"/>
  <c r="AD3" i="1" s="1"/>
  <c r="AB38" i="1"/>
  <c r="AB36" i="1"/>
  <c r="AC31" i="1"/>
  <c r="AD31" i="1" s="1"/>
  <c r="AC26" i="1"/>
  <c r="AD26" i="1" s="1"/>
  <c r="S4" i="1"/>
  <c r="AC4" i="1" s="1"/>
  <c r="AD4" i="1" s="1"/>
  <c r="S8" i="1"/>
  <c r="AC8" i="1" s="1"/>
  <c r="AD8" i="1" s="1"/>
  <c r="S12" i="1"/>
  <c r="AC12" i="1" s="1"/>
  <c r="AD12" i="1" s="1"/>
  <c r="S16" i="1"/>
  <c r="AC16" i="1" s="1"/>
  <c r="AD16" i="1" s="1"/>
  <c r="S20" i="1"/>
  <c r="AC20" i="1" s="1"/>
  <c r="AD20" i="1" s="1"/>
  <c r="S24" i="1"/>
  <c r="AC24" i="1" s="1"/>
  <c r="AD24" i="1" s="1"/>
  <c r="S27" i="1"/>
  <c r="AC27" i="1" s="1"/>
  <c r="AD27" i="1" s="1"/>
  <c r="S32" i="1"/>
  <c r="AC32" i="1" s="1"/>
  <c r="AD32" i="1" s="1"/>
  <c r="S5" i="1"/>
  <c r="AC5" i="1" s="1"/>
  <c r="AD5" i="1" s="1"/>
  <c r="N34" i="1"/>
  <c r="N35" i="1" s="1"/>
  <c r="N36" i="1" s="1"/>
  <c r="S9" i="1"/>
  <c r="AC9" i="1" s="1"/>
  <c r="AD9" i="1" s="1"/>
  <c r="S13" i="1"/>
  <c r="AC13" i="1" s="1"/>
  <c r="AD13" i="1" s="1"/>
  <c r="S17" i="1"/>
  <c r="AC17" i="1" s="1"/>
  <c r="AD17" i="1" s="1"/>
  <c r="S25" i="1"/>
  <c r="AC25" i="1" s="1"/>
  <c r="AD25" i="1" s="1"/>
  <c r="S28" i="1"/>
  <c r="AC28" i="1" s="1"/>
  <c r="AD28" i="1" s="1"/>
  <c r="S6" i="1"/>
  <c r="AC6" i="1" s="1"/>
  <c r="AD6" i="1" s="1"/>
  <c r="S10" i="1"/>
  <c r="AC10" i="1" s="1"/>
  <c r="AD10" i="1" s="1"/>
  <c r="S14" i="1"/>
  <c r="AC14" i="1" s="1"/>
  <c r="AD14" i="1" s="1"/>
  <c r="S18" i="1"/>
  <c r="AC18" i="1" s="1"/>
  <c r="AD18" i="1" s="1"/>
  <c r="S22" i="1"/>
  <c r="AC22" i="1" s="1"/>
  <c r="AD22" i="1" s="1"/>
  <c r="S29" i="1"/>
  <c r="AC29" i="1" s="1"/>
  <c r="AD29" i="1" s="1"/>
  <c r="N38" i="1"/>
  <c r="H34" i="1"/>
  <c r="S21" i="1"/>
  <c r="AC21" i="1" s="1"/>
  <c r="AD21" i="1" s="1"/>
  <c r="S34" i="1" l="1"/>
  <c r="S35" i="1" s="1"/>
  <c r="AD35" i="1"/>
  <c r="H35" i="1"/>
  <c r="AD34" i="1"/>
  <c r="AD36" i="1" s="1"/>
  <c r="AD38" i="1" s="1"/>
  <c r="AC34" i="1" l="1"/>
  <c r="AC35" i="1" s="1"/>
  <c r="H36" i="1"/>
  <c r="H38" i="1" s="1"/>
  <c r="S36" i="1"/>
  <c r="S38" i="1" s="1"/>
</calcChain>
</file>

<file path=xl/comments1.xml><?xml version="1.0" encoding="utf-8"?>
<comments xmlns="http://schemas.openxmlformats.org/spreadsheetml/2006/main">
  <authors>
    <author>p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>p:</t>
        </r>
        <r>
          <rPr>
            <sz val="9"/>
            <color indexed="81"/>
            <rFont val="Tahoma"/>
            <family val="2"/>
          </rPr>
          <t xml:space="preserve">
git, tensorflow-gpu </t>
        </r>
        <r>
          <rPr>
            <sz val="9"/>
            <color indexed="81"/>
            <rFont val="돋움"/>
            <family val="3"/>
            <charset val="129"/>
          </rPr>
          <t xml:space="preserve">설치
</t>
        </r>
      </text>
    </comment>
  </commentList>
</comments>
</file>

<file path=xl/sharedStrings.xml><?xml version="1.0" encoding="utf-8"?>
<sst xmlns="http://schemas.openxmlformats.org/spreadsheetml/2006/main" count="172" uniqueCount="59">
  <si>
    <t>s</t>
    <phoneticPr fontId="5" type="noConversion"/>
  </si>
  <si>
    <t>운동</t>
    <phoneticPr fontId="5" type="noConversion"/>
  </si>
  <si>
    <t>코딩</t>
    <phoneticPr fontId="5" type="noConversion"/>
  </si>
  <si>
    <t>영어</t>
    <phoneticPr fontId="5" type="noConversion"/>
  </si>
  <si>
    <t>SUM</t>
    <phoneticPr fontId="5" type="noConversion"/>
  </si>
  <si>
    <t>자기계발</t>
    <phoneticPr fontId="5" type="noConversion"/>
  </si>
  <si>
    <t>Total
Burning</t>
    <phoneticPr fontId="5" type="noConversion"/>
  </si>
  <si>
    <t>날짜</t>
    <phoneticPr fontId="5" type="noConversion"/>
  </si>
  <si>
    <t>식단</t>
    <phoneticPr fontId="5" type="noConversion"/>
  </si>
  <si>
    <t>상체</t>
    <phoneticPr fontId="5" type="noConversion"/>
  </si>
  <si>
    <t>하체</t>
    <phoneticPr fontId="5" type="noConversion"/>
  </si>
  <si>
    <t>전신</t>
    <phoneticPr fontId="5" type="noConversion"/>
  </si>
  <si>
    <t>요가</t>
    <phoneticPr fontId="5" type="noConversion"/>
  </si>
  <si>
    <t>총합</t>
    <phoneticPr fontId="5" type="noConversion"/>
  </si>
  <si>
    <t>기타</t>
    <phoneticPr fontId="5" type="noConversion"/>
  </si>
  <si>
    <t>회화</t>
    <phoneticPr fontId="5" type="noConversion"/>
  </si>
  <si>
    <t>시험</t>
    <phoneticPr fontId="5" type="noConversion"/>
  </si>
  <si>
    <t>TOTAL_270</t>
    <phoneticPr fontId="5" type="noConversion"/>
  </si>
  <si>
    <t>계획</t>
    <phoneticPr fontId="5" type="noConversion"/>
  </si>
  <si>
    <t>기록</t>
    <phoneticPr fontId="5" type="noConversion"/>
  </si>
  <si>
    <t>독서</t>
    <phoneticPr fontId="5" type="noConversion"/>
  </si>
  <si>
    <t>성찰</t>
    <phoneticPr fontId="5" type="noConversion"/>
  </si>
  <si>
    <t>노래</t>
    <phoneticPr fontId="5" type="noConversion"/>
  </si>
  <si>
    <t>학원</t>
    <phoneticPr fontId="5" type="noConversion"/>
  </si>
  <si>
    <t>과외</t>
    <phoneticPr fontId="5" type="noConversion"/>
  </si>
  <si>
    <t>(시간)</t>
    <phoneticPr fontId="5" type="noConversion"/>
  </si>
  <si>
    <t>집청소</t>
    <phoneticPr fontId="5" type="noConversion"/>
  </si>
  <si>
    <t>행사</t>
    <phoneticPr fontId="5" type="noConversion"/>
  </si>
  <si>
    <t>월</t>
  </si>
  <si>
    <t>화</t>
  </si>
  <si>
    <t>수</t>
  </si>
  <si>
    <t>목</t>
  </si>
  <si>
    <t>금</t>
  </si>
  <si>
    <t>토</t>
  </si>
  <si>
    <t>일</t>
  </si>
  <si>
    <t>Total minute</t>
    <phoneticPr fontId="5" type="noConversion"/>
  </si>
  <si>
    <t>Total hour</t>
    <phoneticPr fontId="5" type="noConversion"/>
  </si>
  <si>
    <t>운동</t>
    <phoneticPr fontId="5" type="noConversion"/>
  </si>
  <si>
    <t>코딩</t>
    <phoneticPr fontId="5" type="noConversion"/>
  </si>
  <si>
    <t>계발</t>
    <phoneticPr fontId="5" type="noConversion"/>
  </si>
  <si>
    <t>일</t>
    <phoneticPr fontId="5" type="noConversion"/>
  </si>
  <si>
    <t>이번달 기록</t>
    <phoneticPr fontId="5" type="noConversion"/>
  </si>
  <si>
    <t>지난달 기록</t>
    <phoneticPr fontId="5" type="noConversion"/>
  </si>
  <si>
    <t>마지막달은 더 파이팅!</t>
    <phoneticPr fontId="5" type="noConversion"/>
  </si>
  <si>
    <t>총시간</t>
    <phoneticPr fontId="5" type="noConversion"/>
  </si>
  <si>
    <t>사용시간</t>
    <phoneticPr fontId="5" type="noConversion"/>
  </si>
  <si>
    <t>Efficiency</t>
    <phoneticPr fontId="5" type="noConversion"/>
  </si>
  <si>
    <t>일요일 수요일 뺀다고 했을때</t>
    <phoneticPr fontId="5" type="noConversion"/>
  </si>
  <si>
    <t>화</t>
    <phoneticPr fontId="5" type="noConversion"/>
  </si>
  <si>
    <t>수</t>
    <phoneticPr fontId="5" type="noConversion"/>
  </si>
  <si>
    <t>목</t>
    <phoneticPr fontId="5" type="noConversion"/>
  </si>
  <si>
    <t>12월</t>
    <phoneticPr fontId="5" type="noConversion"/>
  </si>
  <si>
    <t>2끼</t>
    <phoneticPr fontId="5" type="noConversion"/>
  </si>
  <si>
    <t>AG</t>
    <phoneticPr fontId="5" type="noConversion"/>
  </si>
  <si>
    <t>DL</t>
    <phoneticPr fontId="5" type="noConversion"/>
  </si>
  <si>
    <t>CP</t>
    <phoneticPr fontId="5" type="noConversion"/>
  </si>
  <si>
    <t>ST</t>
    <phoneticPr fontId="5" type="noConversion"/>
  </si>
  <si>
    <t>SD</t>
    <phoneticPr fontId="5" type="noConversion"/>
  </si>
  <si>
    <t>3끼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</si>
</sst>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_);[Red]\(#,##0.0\)"/>
    <numFmt numFmtId="177" formatCode="#,##0.00_ 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D9F2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176" fontId="6" fillId="7" borderId="0" xfId="6" applyNumberFormat="1" applyFont="1" applyAlignment="1">
      <alignment horizontal="center" vertical="center"/>
    </xf>
    <xf numFmtId="177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4" fontId="4" fillId="0" borderId="0" xfId="0" applyNumberFormat="1" applyFont="1" applyFill="1">
      <alignment vertical="center"/>
    </xf>
    <xf numFmtId="0" fontId="8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3" fillId="6" borderId="0" xfId="5">
      <alignment vertical="center"/>
    </xf>
    <xf numFmtId="0" fontId="9" fillId="8" borderId="0" xfId="7" applyFont="1">
      <alignment vertical="center"/>
    </xf>
    <xf numFmtId="0" fontId="9" fillId="4" borderId="0" xfId="3" applyFont="1">
      <alignment vertical="center"/>
    </xf>
    <xf numFmtId="14" fontId="6" fillId="0" borderId="0" xfId="0" applyNumberFormat="1" applyFont="1">
      <alignment vertical="center"/>
    </xf>
    <xf numFmtId="0" fontId="9" fillId="6" borderId="0" xfId="5" applyFont="1">
      <alignment vertical="center"/>
    </xf>
    <xf numFmtId="9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176" fontId="7" fillId="2" borderId="0" xfId="1" applyNumberFormat="1" applyFont="1" applyAlignment="1">
      <alignment horizontal="center" vertical="center" wrapText="1"/>
    </xf>
    <xf numFmtId="176" fontId="7" fillId="2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6" fillId="5" borderId="0" xfId="4" applyFont="1" applyAlignment="1">
      <alignment horizontal="center" vertical="center"/>
    </xf>
    <xf numFmtId="0" fontId="3" fillId="3" borderId="0" xfId="2" applyAlignment="1">
      <alignment horizontal="center" vertical="center"/>
    </xf>
    <xf numFmtId="0" fontId="8" fillId="12" borderId="0" xfId="0" applyFont="1" applyFill="1">
      <alignment vertical="center"/>
    </xf>
  </cellXfs>
  <cellStyles count="8">
    <cellStyle name="40% - 강조색2" xfId="4" builtinId="35"/>
    <cellStyle name="40% - 강조색4" xfId="6" builtinId="43"/>
    <cellStyle name="강조색1" xfId="2" builtinId="29"/>
    <cellStyle name="강조색2" xfId="3" builtinId="33"/>
    <cellStyle name="강조색4" xfId="5" builtinId="41"/>
    <cellStyle name="강조색5" xfId="7" builtinId="45"/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1"/>
  <sheetViews>
    <sheetView tabSelected="1" workbookViewId="0">
      <selection activeCell="O5" sqref="O5"/>
    </sheetView>
  </sheetViews>
  <sheetFormatPr defaultRowHeight="16.5" x14ac:dyDescent="0.3"/>
  <cols>
    <col min="1" max="1" width="11.125" style="9" bestFit="1" customWidth="1"/>
    <col min="2" max="2" width="4" style="9" customWidth="1"/>
    <col min="3" max="5" width="4.625" style="9" bestFit="1" customWidth="1"/>
    <col min="6" max="6" width="4.625" style="9" customWidth="1"/>
    <col min="7" max="8" width="4.625" style="9" bestFit="1" customWidth="1"/>
    <col min="9" max="9" width="4.375" style="9" bestFit="1" customWidth="1"/>
    <col min="10" max="11" width="4.625" style="9" customWidth="1"/>
    <col min="12" max="12" width="5.75" style="9" bestFit="1" customWidth="1"/>
    <col min="13" max="13" width="5" style="9" bestFit="1" customWidth="1"/>
    <col min="14" max="14" width="5.125" style="9" bestFit="1" customWidth="1"/>
    <col min="15" max="15" width="4.5" style="9" bestFit="1" customWidth="1"/>
    <col min="16" max="16" width="4.625" style="9" bestFit="1" customWidth="1"/>
    <col min="17" max="17" width="4.5" style="9" bestFit="1" customWidth="1"/>
    <col min="18" max="18" width="4.625" style="9" bestFit="1" customWidth="1"/>
    <col min="19" max="19" width="8.875" style="9" bestFit="1" customWidth="1"/>
    <col min="20" max="21" width="4.625" style="9" bestFit="1" customWidth="1"/>
    <col min="22" max="23" width="4.625" style="9" customWidth="1"/>
    <col min="24" max="24" width="4.625" style="9" bestFit="1" customWidth="1"/>
    <col min="25" max="25" width="4.5" style="9" customWidth="1"/>
    <col min="26" max="26" width="4.625" style="9" bestFit="1" customWidth="1"/>
    <col min="27" max="27" width="4.75" style="9" bestFit="1" customWidth="1"/>
    <col min="28" max="28" width="5.125" style="9" bestFit="1" customWidth="1"/>
    <col min="29" max="29" width="8.875" style="9" bestFit="1" customWidth="1"/>
    <col min="30" max="30" width="5.625" style="2" bestFit="1" customWidth="1"/>
    <col min="31" max="31" width="6" bestFit="1" customWidth="1"/>
    <col min="32" max="34" width="4.5" bestFit="1" customWidth="1"/>
  </cols>
  <sheetData>
    <row r="1" spans="1:34" x14ac:dyDescent="0.3">
      <c r="A1" s="19" t="s">
        <v>0</v>
      </c>
      <c r="B1" s="19"/>
      <c r="C1" s="20" t="s">
        <v>1</v>
      </c>
      <c r="D1" s="20"/>
      <c r="E1" s="20"/>
      <c r="F1" s="20"/>
      <c r="G1" s="20"/>
      <c r="H1" s="20"/>
      <c r="I1" s="21" t="s">
        <v>2</v>
      </c>
      <c r="J1" s="21"/>
      <c r="K1" s="21"/>
      <c r="L1" s="21"/>
      <c r="M1" s="21"/>
      <c r="N1" s="21"/>
      <c r="O1" s="22" t="s">
        <v>3</v>
      </c>
      <c r="P1" s="22"/>
      <c r="Q1" s="22"/>
      <c r="R1" s="22"/>
      <c r="S1" s="1" t="s">
        <v>4</v>
      </c>
      <c r="T1" s="23" t="s">
        <v>5</v>
      </c>
      <c r="U1" s="23"/>
      <c r="V1" s="23"/>
      <c r="W1" s="23"/>
      <c r="X1" s="23"/>
      <c r="Y1" s="23"/>
      <c r="Z1" s="24"/>
      <c r="AA1" s="24"/>
      <c r="AB1" s="24"/>
      <c r="AC1" s="17" t="s">
        <v>6</v>
      </c>
    </row>
    <row r="2" spans="1:34" x14ac:dyDescent="0.3">
      <c r="A2" s="19" t="s">
        <v>7</v>
      </c>
      <c r="B2" s="19"/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4" t="s">
        <v>13</v>
      </c>
      <c r="I2" s="3" t="s">
        <v>54</v>
      </c>
      <c r="J2" s="3" t="s">
        <v>55</v>
      </c>
      <c r="K2" s="3" t="s">
        <v>53</v>
      </c>
      <c r="L2" s="3" t="s">
        <v>56</v>
      </c>
      <c r="M2" s="3" t="s">
        <v>14</v>
      </c>
      <c r="N2" s="4" t="s">
        <v>13</v>
      </c>
      <c r="O2" s="3" t="s">
        <v>57</v>
      </c>
      <c r="P2" s="3" t="s">
        <v>15</v>
      </c>
      <c r="Q2" s="3" t="s">
        <v>16</v>
      </c>
      <c r="R2" s="4" t="s">
        <v>13</v>
      </c>
      <c r="S2" s="1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4" t="s">
        <v>13</v>
      </c>
      <c r="Z2" s="3" t="s">
        <v>23</v>
      </c>
      <c r="AA2" s="3" t="s">
        <v>24</v>
      </c>
      <c r="AB2" s="3" t="s">
        <v>13</v>
      </c>
      <c r="AC2" s="18"/>
      <c r="AD2" s="5" t="s">
        <v>25</v>
      </c>
      <c r="AE2" s="3" t="s">
        <v>26</v>
      </c>
      <c r="AF2" s="3" t="s">
        <v>14</v>
      </c>
      <c r="AG2" s="3" t="s">
        <v>27</v>
      </c>
      <c r="AH2" s="3"/>
    </row>
    <row r="3" spans="1:34" x14ac:dyDescent="0.3">
      <c r="A3" s="6">
        <v>43466</v>
      </c>
      <c r="B3" s="7" t="s">
        <v>48</v>
      </c>
      <c r="C3" s="7" t="s">
        <v>52</v>
      </c>
      <c r="D3" s="7">
        <v>15</v>
      </c>
      <c r="E3" s="7">
        <v>15</v>
      </c>
      <c r="F3" s="7">
        <v>15</v>
      </c>
      <c r="G3" s="7"/>
      <c r="H3" s="7">
        <f t="shared" ref="H3:H32" si="0">SUM(C3:G3)</f>
        <v>45</v>
      </c>
      <c r="I3" s="7"/>
      <c r="J3" s="7"/>
      <c r="K3" s="7"/>
      <c r="L3" s="7"/>
      <c r="M3" s="25">
        <v>120</v>
      </c>
      <c r="N3" s="7">
        <f t="shared" ref="N3:N32" si="1">SUM(I3:M3)</f>
        <v>120</v>
      </c>
      <c r="O3" s="7"/>
      <c r="P3" s="7"/>
      <c r="Q3" s="7"/>
      <c r="R3" s="7">
        <f>SUM(O3:Q3)</f>
        <v>0</v>
      </c>
      <c r="S3" s="7">
        <f t="shared" ref="S3:S32" si="2">H3+N3+R3</f>
        <v>165</v>
      </c>
      <c r="T3" s="7">
        <v>120</v>
      </c>
      <c r="U3" s="7"/>
      <c r="V3" s="7"/>
      <c r="W3" s="7">
        <v>30</v>
      </c>
      <c r="X3" s="7"/>
      <c r="Y3" s="7">
        <f t="shared" ref="Y3:Y33" si="3">SUM(T3:X3)</f>
        <v>150</v>
      </c>
      <c r="Z3" s="7"/>
      <c r="AA3" s="7"/>
      <c r="AB3" s="7">
        <f t="shared" ref="AB3:AB32" si="4">SUM(Z3:AA3)</f>
        <v>0</v>
      </c>
      <c r="AC3" s="7">
        <f t="shared" ref="AC3:AC32" si="5">S3+Y3+AB3</f>
        <v>315</v>
      </c>
      <c r="AD3" s="7">
        <f t="shared" ref="AD3:AD25" si="6">AC3/60 + SUM(AE3:AG3)/60</f>
        <v>5.75</v>
      </c>
      <c r="AE3" s="7">
        <v>30</v>
      </c>
    </row>
    <row r="4" spans="1:34" x14ac:dyDescent="0.3">
      <c r="A4" s="6">
        <v>43467</v>
      </c>
      <c r="B4" s="7" t="s">
        <v>49</v>
      </c>
      <c r="C4" s="7" t="s">
        <v>58</v>
      </c>
      <c r="D4" s="7">
        <v>15</v>
      </c>
      <c r="E4" s="7">
        <v>15</v>
      </c>
      <c r="F4" s="7">
        <v>15</v>
      </c>
      <c r="G4" s="7">
        <v>5</v>
      </c>
      <c r="H4" s="7">
        <f t="shared" si="0"/>
        <v>50</v>
      </c>
      <c r="I4" s="7"/>
      <c r="J4" s="7">
        <f>30+135</f>
        <v>165</v>
      </c>
      <c r="K4" s="7"/>
      <c r="L4" s="7"/>
      <c r="M4" s="25">
        <v>90</v>
      </c>
      <c r="N4" s="7">
        <f t="shared" si="1"/>
        <v>255</v>
      </c>
      <c r="O4" s="7">
        <v>76</v>
      </c>
      <c r="P4" s="7"/>
      <c r="Q4" s="7"/>
      <c r="R4" s="7">
        <f t="shared" ref="R4:R32" si="7">SUM(O4:Q4)</f>
        <v>76</v>
      </c>
      <c r="S4" s="7">
        <f t="shared" si="2"/>
        <v>381</v>
      </c>
      <c r="T4" s="7"/>
      <c r="U4" s="7">
        <v>10</v>
      </c>
      <c r="V4" s="7"/>
      <c r="W4" s="7"/>
      <c r="X4" s="7"/>
      <c r="Y4" s="7">
        <f t="shared" si="3"/>
        <v>10</v>
      </c>
      <c r="Z4" s="7"/>
      <c r="AA4" s="7"/>
      <c r="AB4" s="7">
        <f t="shared" si="4"/>
        <v>0</v>
      </c>
      <c r="AC4" s="7">
        <f t="shared" si="5"/>
        <v>391</v>
      </c>
      <c r="AD4" s="7">
        <f t="shared" si="6"/>
        <v>6.5166666666666666</v>
      </c>
      <c r="AE4" s="7"/>
    </row>
    <row r="5" spans="1:34" x14ac:dyDescent="0.3">
      <c r="A5" s="6">
        <v>43468</v>
      </c>
      <c r="B5" s="7" t="s">
        <v>50</v>
      </c>
      <c r="C5" s="7"/>
      <c r="D5" s="7"/>
      <c r="E5" s="7"/>
      <c r="F5" s="7"/>
      <c r="G5" s="7"/>
      <c r="H5" s="7">
        <f t="shared" si="0"/>
        <v>0</v>
      </c>
      <c r="I5" s="7"/>
      <c r="J5" s="7"/>
      <c r="K5" s="7"/>
      <c r="L5" s="7"/>
      <c r="M5" s="7"/>
      <c r="N5" s="7">
        <f t="shared" si="1"/>
        <v>0</v>
      </c>
      <c r="O5" s="7"/>
      <c r="P5" s="7"/>
      <c r="Q5" s="7"/>
      <c r="R5" s="7">
        <f t="shared" si="7"/>
        <v>0</v>
      </c>
      <c r="S5" s="7">
        <f t="shared" si="2"/>
        <v>0</v>
      </c>
      <c r="T5" s="7"/>
      <c r="U5" s="7"/>
      <c r="V5" s="7"/>
      <c r="W5" s="7"/>
      <c r="X5" s="7"/>
      <c r="Y5" s="7">
        <f t="shared" si="3"/>
        <v>0</v>
      </c>
      <c r="Z5" s="7"/>
      <c r="AA5" s="7"/>
      <c r="AB5" s="7">
        <f t="shared" si="4"/>
        <v>0</v>
      </c>
      <c r="AC5" s="7">
        <f t="shared" si="5"/>
        <v>0</v>
      </c>
      <c r="AD5" s="7">
        <f t="shared" si="6"/>
        <v>0</v>
      </c>
      <c r="AE5" s="7"/>
    </row>
    <row r="6" spans="1:34" x14ac:dyDescent="0.3">
      <c r="A6" s="6">
        <v>43469</v>
      </c>
      <c r="B6" s="7" t="s">
        <v>32</v>
      </c>
      <c r="C6" s="7"/>
      <c r="D6" s="7"/>
      <c r="E6" s="7"/>
      <c r="F6" s="7"/>
      <c r="G6" s="7"/>
      <c r="H6" s="7">
        <f t="shared" si="0"/>
        <v>0</v>
      </c>
      <c r="I6" s="7"/>
      <c r="J6" s="7"/>
      <c r="K6" s="7"/>
      <c r="L6" s="7"/>
      <c r="M6" s="7"/>
      <c r="N6" s="7">
        <f t="shared" si="1"/>
        <v>0</v>
      </c>
      <c r="O6" s="7"/>
      <c r="P6" s="7"/>
      <c r="Q6" s="7"/>
      <c r="R6" s="7">
        <f t="shared" si="7"/>
        <v>0</v>
      </c>
      <c r="S6" s="7">
        <f t="shared" si="2"/>
        <v>0</v>
      </c>
      <c r="T6" s="7"/>
      <c r="U6" s="7"/>
      <c r="V6" s="7"/>
      <c r="W6" s="7"/>
      <c r="X6" s="7"/>
      <c r="Y6" s="7">
        <f t="shared" si="3"/>
        <v>0</v>
      </c>
      <c r="Z6" s="7"/>
      <c r="AA6" s="7"/>
      <c r="AB6" s="7">
        <f t="shared" si="4"/>
        <v>0</v>
      </c>
      <c r="AC6" s="7">
        <f t="shared" si="5"/>
        <v>0</v>
      </c>
      <c r="AD6" s="7">
        <f t="shared" si="6"/>
        <v>0</v>
      </c>
      <c r="AE6" s="7"/>
    </row>
    <row r="7" spans="1:34" x14ac:dyDescent="0.3">
      <c r="A7" s="6">
        <v>43470</v>
      </c>
      <c r="B7" s="7" t="s">
        <v>33</v>
      </c>
      <c r="C7" s="7"/>
      <c r="D7" s="7"/>
      <c r="E7" s="7"/>
      <c r="F7" s="7"/>
      <c r="G7" s="7"/>
      <c r="H7" s="7">
        <f t="shared" si="0"/>
        <v>0</v>
      </c>
      <c r="I7" s="7"/>
      <c r="J7" s="7"/>
      <c r="K7" s="7"/>
      <c r="L7" s="7"/>
      <c r="M7" s="7"/>
      <c r="N7" s="7">
        <f t="shared" si="1"/>
        <v>0</v>
      </c>
      <c r="O7" s="7"/>
      <c r="P7" s="7"/>
      <c r="Q7" s="7"/>
      <c r="R7" s="7">
        <f t="shared" si="7"/>
        <v>0</v>
      </c>
      <c r="S7" s="7">
        <f t="shared" si="2"/>
        <v>0</v>
      </c>
      <c r="T7" s="7"/>
      <c r="U7" s="7"/>
      <c r="V7" s="7"/>
      <c r="W7" s="7"/>
      <c r="X7" s="7"/>
      <c r="Y7" s="7">
        <f t="shared" si="3"/>
        <v>0</v>
      </c>
      <c r="Z7" s="7"/>
      <c r="AA7" s="7"/>
      <c r="AB7" s="7">
        <f t="shared" si="4"/>
        <v>0</v>
      </c>
      <c r="AC7" s="7">
        <f t="shared" si="5"/>
        <v>0</v>
      </c>
      <c r="AD7" s="7">
        <f t="shared" si="6"/>
        <v>0</v>
      </c>
      <c r="AE7" s="7"/>
    </row>
    <row r="8" spans="1:34" x14ac:dyDescent="0.3">
      <c r="A8" s="6">
        <v>43471</v>
      </c>
      <c r="B8" s="7" t="s">
        <v>34</v>
      </c>
      <c r="C8" s="7"/>
      <c r="D8" s="7"/>
      <c r="E8" s="7"/>
      <c r="F8" s="7"/>
      <c r="G8" s="7"/>
      <c r="H8" s="7">
        <f t="shared" si="0"/>
        <v>0</v>
      </c>
      <c r="I8" s="7"/>
      <c r="J8" s="7"/>
      <c r="K8" s="7"/>
      <c r="L8" s="7"/>
      <c r="M8" s="7"/>
      <c r="N8" s="7">
        <f t="shared" si="1"/>
        <v>0</v>
      </c>
      <c r="O8" s="7"/>
      <c r="P8" s="7"/>
      <c r="Q8" s="7"/>
      <c r="R8" s="7">
        <f t="shared" si="7"/>
        <v>0</v>
      </c>
      <c r="S8" s="7">
        <f t="shared" si="2"/>
        <v>0</v>
      </c>
      <c r="T8" s="7"/>
      <c r="U8" s="7"/>
      <c r="V8" s="7"/>
      <c r="W8" s="7"/>
      <c r="X8" s="7"/>
      <c r="Y8" s="7">
        <f t="shared" si="3"/>
        <v>0</v>
      </c>
      <c r="Z8" s="7"/>
      <c r="AA8" s="7"/>
      <c r="AB8" s="7">
        <f t="shared" si="4"/>
        <v>0</v>
      </c>
      <c r="AC8" s="7">
        <f t="shared" si="5"/>
        <v>0</v>
      </c>
      <c r="AD8" s="7">
        <f t="shared" si="6"/>
        <v>0</v>
      </c>
      <c r="AE8" s="7"/>
    </row>
    <row r="9" spans="1:34" x14ac:dyDescent="0.3">
      <c r="A9" s="6">
        <v>43472</v>
      </c>
      <c r="B9" s="7" t="s">
        <v>28</v>
      </c>
      <c r="C9" s="7"/>
      <c r="D9" s="7"/>
      <c r="E9" s="7"/>
      <c r="F9" s="7"/>
      <c r="G9" s="7"/>
      <c r="H9" s="7">
        <f t="shared" si="0"/>
        <v>0</v>
      </c>
      <c r="I9" s="7"/>
      <c r="J9" s="7"/>
      <c r="K9" s="7"/>
      <c r="L9" s="7"/>
      <c r="M9" s="7"/>
      <c r="N9" s="7">
        <f t="shared" si="1"/>
        <v>0</v>
      </c>
      <c r="O9" s="7"/>
      <c r="P9" s="7"/>
      <c r="Q9" s="7"/>
      <c r="R9" s="7">
        <f t="shared" si="7"/>
        <v>0</v>
      </c>
      <c r="S9" s="7">
        <f t="shared" si="2"/>
        <v>0</v>
      </c>
      <c r="T9" s="7"/>
      <c r="U9" s="7"/>
      <c r="V9" s="7"/>
      <c r="W9" s="7"/>
      <c r="X9" s="7"/>
      <c r="Y9" s="7">
        <f t="shared" si="3"/>
        <v>0</v>
      </c>
      <c r="Z9" s="7"/>
      <c r="AA9" s="7"/>
      <c r="AB9" s="7">
        <f t="shared" si="4"/>
        <v>0</v>
      </c>
      <c r="AC9" s="7">
        <f t="shared" si="5"/>
        <v>0</v>
      </c>
      <c r="AD9" s="7">
        <f t="shared" si="6"/>
        <v>0</v>
      </c>
      <c r="AE9" s="7"/>
    </row>
    <row r="10" spans="1:34" x14ac:dyDescent="0.3">
      <c r="A10" s="6">
        <v>43473</v>
      </c>
      <c r="B10" s="7" t="s">
        <v>29</v>
      </c>
      <c r="C10" s="7"/>
      <c r="D10" s="7"/>
      <c r="E10" s="7"/>
      <c r="F10" s="7"/>
      <c r="G10" s="7"/>
      <c r="H10" s="7">
        <f t="shared" si="0"/>
        <v>0</v>
      </c>
      <c r="I10" s="7"/>
      <c r="J10" s="7"/>
      <c r="K10" s="7"/>
      <c r="L10" s="7"/>
      <c r="M10" s="7"/>
      <c r="N10" s="7">
        <f t="shared" si="1"/>
        <v>0</v>
      </c>
      <c r="O10" s="7"/>
      <c r="P10" s="7"/>
      <c r="Q10" s="7"/>
      <c r="R10" s="7">
        <f t="shared" si="7"/>
        <v>0</v>
      </c>
      <c r="S10" s="7">
        <f t="shared" si="2"/>
        <v>0</v>
      </c>
      <c r="T10" s="7"/>
      <c r="U10" s="7"/>
      <c r="V10" s="7"/>
      <c r="W10" s="7"/>
      <c r="X10" s="7"/>
      <c r="Y10" s="7">
        <f t="shared" si="3"/>
        <v>0</v>
      </c>
      <c r="Z10" s="7"/>
      <c r="AA10" s="7"/>
      <c r="AB10" s="7">
        <f t="shared" si="4"/>
        <v>0</v>
      </c>
      <c r="AC10" s="7">
        <f t="shared" si="5"/>
        <v>0</v>
      </c>
      <c r="AD10" s="7">
        <f t="shared" si="6"/>
        <v>0</v>
      </c>
      <c r="AE10" s="7"/>
    </row>
    <row r="11" spans="1:34" x14ac:dyDescent="0.3">
      <c r="A11" s="6">
        <v>43474</v>
      </c>
      <c r="B11" s="7" t="s">
        <v>30</v>
      </c>
      <c r="C11" s="7"/>
      <c r="D11" s="7"/>
      <c r="E11" s="7"/>
      <c r="F11" s="7"/>
      <c r="G11" s="7"/>
      <c r="H11" s="7">
        <f t="shared" si="0"/>
        <v>0</v>
      </c>
      <c r="I11" s="7"/>
      <c r="J11" s="7"/>
      <c r="K11" s="7"/>
      <c r="L11" s="7"/>
      <c r="M11" s="7"/>
      <c r="N11" s="7">
        <f t="shared" si="1"/>
        <v>0</v>
      </c>
      <c r="O11" s="7"/>
      <c r="P11" s="7"/>
      <c r="Q11" s="7"/>
      <c r="R11" s="7">
        <f t="shared" si="7"/>
        <v>0</v>
      </c>
      <c r="S11" s="7">
        <f t="shared" si="2"/>
        <v>0</v>
      </c>
      <c r="T11" s="7"/>
      <c r="U11" s="7"/>
      <c r="V11" s="7"/>
      <c r="W11" s="7"/>
      <c r="X11" s="7"/>
      <c r="Y11" s="7">
        <f t="shared" si="3"/>
        <v>0</v>
      </c>
      <c r="Z11" s="7"/>
      <c r="AA11" s="7"/>
      <c r="AB11" s="7">
        <f t="shared" si="4"/>
        <v>0</v>
      </c>
      <c r="AC11" s="7">
        <f t="shared" si="5"/>
        <v>0</v>
      </c>
      <c r="AD11" s="7">
        <f t="shared" si="6"/>
        <v>0</v>
      </c>
      <c r="AE11" s="7"/>
    </row>
    <row r="12" spans="1:34" x14ac:dyDescent="0.3">
      <c r="A12" s="6">
        <v>43475</v>
      </c>
      <c r="B12" s="7" t="s">
        <v>31</v>
      </c>
      <c r="C12" s="7"/>
      <c r="D12" s="7"/>
      <c r="E12" s="7"/>
      <c r="F12" s="7"/>
      <c r="G12" s="7"/>
      <c r="H12" s="7">
        <f t="shared" si="0"/>
        <v>0</v>
      </c>
      <c r="I12" s="7"/>
      <c r="J12" s="7"/>
      <c r="K12" s="7"/>
      <c r="L12" s="7"/>
      <c r="M12" s="7"/>
      <c r="N12" s="7">
        <f t="shared" si="1"/>
        <v>0</v>
      </c>
      <c r="O12" s="7"/>
      <c r="P12" s="7"/>
      <c r="Q12" s="7"/>
      <c r="R12" s="7">
        <f t="shared" si="7"/>
        <v>0</v>
      </c>
      <c r="S12" s="7">
        <f t="shared" si="2"/>
        <v>0</v>
      </c>
      <c r="T12" s="7"/>
      <c r="U12" s="7"/>
      <c r="V12" s="7"/>
      <c r="W12" s="7"/>
      <c r="X12" s="7"/>
      <c r="Y12" s="7">
        <f t="shared" si="3"/>
        <v>0</v>
      </c>
      <c r="Z12" s="7"/>
      <c r="AA12" s="7"/>
      <c r="AB12" s="7">
        <f t="shared" si="4"/>
        <v>0</v>
      </c>
      <c r="AC12" s="7">
        <f t="shared" si="5"/>
        <v>0</v>
      </c>
      <c r="AD12" s="7">
        <f t="shared" si="6"/>
        <v>0</v>
      </c>
      <c r="AE12" s="7"/>
    </row>
    <row r="13" spans="1:34" x14ac:dyDescent="0.3">
      <c r="A13" s="6">
        <v>43476</v>
      </c>
      <c r="B13" s="7" t="s">
        <v>32</v>
      </c>
      <c r="C13" s="7"/>
      <c r="D13" s="7"/>
      <c r="E13" s="7"/>
      <c r="F13" s="7"/>
      <c r="G13" s="7"/>
      <c r="H13" s="7">
        <f t="shared" si="0"/>
        <v>0</v>
      </c>
      <c r="I13" s="7"/>
      <c r="J13" s="7"/>
      <c r="K13" s="7"/>
      <c r="L13" s="7"/>
      <c r="M13" s="7"/>
      <c r="N13" s="7">
        <f t="shared" si="1"/>
        <v>0</v>
      </c>
      <c r="O13" s="7"/>
      <c r="P13" s="7"/>
      <c r="Q13" s="7"/>
      <c r="R13" s="7">
        <f t="shared" si="7"/>
        <v>0</v>
      </c>
      <c r="S13" s="7">
        <f t="shared" si="2"/>
        <v>0</v>
      </c>
      <c r="T13" s="7"/>
      <c r="U13" s="7"/>
      <c r="V13" s="7"/>
      <c r="W13" s="7"/>
      <c r="X13" s="7"/>
      <c r="Y13" s="7">
        <f t="shared" si="3"/>
        <v>0</v>
      </c>
      <c r="Z13" s="7"/>
      <c r="AA13" s="7"/>
      <c r="AB13" s="7">
        <f t="shared" si="4"/>
        <v>0</v>
      </c>
      <c r="AC13" s="7">
        <f t="shared" si="5"/>
        <v>0</v>
      </c>
      <c r="AD13" s="7">
        <f t="shared" si="6"/>
        <v>0</v>
      </c>
      <c r="AE13" s="7"/>
    </row>
    <row r="14" spans="1:34" x14ac:dyDescent="0.3">
      <c r="A14" s="6">
        <v>43477</v>
      </c>
      <c r="B14" s="7" t="s">
        <v>33</v>
      </c>
      <c r="C14" s="7"/>
      <c r="D14" s="7"/>
      <c r="E14" s="7"/>
      <c r="F14" s="7"/>
      <c r="G14" s="7"/>
      <c r="H14" s="7">
        <f t="shared" si="0"/>
        <v>0</v>
      </c>
      <c r="I14" s="7"/>
      <c r="J14" s="7"/>
      <c r="K14" s="7"/>
      <c r="L14" s="7"/>
      <c r="M14" s="7"/>
      <c r="N14" s="7">
        <f t="shared" si="1"/>
        <v>0</v>
      </c>
      <c r="O14" s="7"/>
      <c r="P14" s="7"/>
      <c r="Q14" s="7"/>
      <c r="R14" s="7">
        <f t="shared" si="7"/>
        <v>0</v>
      </c>
      <c r="S14" s="7">
        <f t="shared" si="2"/>
        <v>0</v>
      </c>
      <c r="T14" s="7"/>
      <c r="U14" s="7"/>
      <c r="V14" s="7"/>
      <c r="W14" s="7"/>
      <c r="X14" s="7"/>
      <c r="Y14" s="7">
        <f t="shared" si="3"/>
        <v>0</v>
      </c>
      <c r="Z14" s="7"/>
      <c r="AA14" s="7"/>
      <c r="AB14" s="7">
        <f t="shared" si="4"/>
        <v>0</v>
      </c>
      <c r="AC14" s="7">
        <f t="shared" si="5"/>
        <v>0</v>
      </c>
      <c r="AD14" s="7">
        <f t="shared" si="6"/>
        <v>0</v>
      </c>
      <c r="AE14" s="7"/>
    </row>
    <row r="15" spans="1:34" x14ac:dyDescent="0.3">
      <c r="A15" s="6">
        <v>43478</v>
      </c>
      <c r="B15" s="7" t="s">
        <v>34</v>
      </c>
      <c r="C15" s="7"/>
      <c r="D15" s="7"/>
      <c r="E15" s="7"/>
      <c r="F15" s="7"/>
      <c r="G15" s="7"/>
      <c r="H15" s="7">
        <f t="shared" si="0"/>
        <v>0</v>
      </c>
      <c r="I15" s="7"/>
      <c r="J15" s="7"/>
      <c r="K15" s="7"/>
      <c r="L15" s="7"/>
      <c r="M15" s="7"/>
      <c r="N15" s="7">
        <f t="shared" si="1"/>
        <v>0</v>
      </c>
      <c r="O15" s="7"/>
      <c r="P15" s="7"/>
      <c r="Q15" s="7"/>
      <c r="R15" s="7">
        <f t="shared" si="7"/>
        <v>0</v>
      </c>
      <c r="S15" s="7">
        <f t="shared" si="2"/>
        <v>0</v>
      </c>
      <c r="T15" s="7"/>
      <c r="U15" s="7"/>
      <c r="V15" s="7"/>
      <c r="W15" s="7"/>
      <c r="X15" s="7"/>
      <c r="Y15" s="7">
        <f t="shared" si="3"/>
        <v>0</v>
      </c>
      <c r="Z15" s="7"/>
      <c r="AA15" s="7"/>
      <c r="AB15" s="7">
        <f t="shared" si="4"/>
        <v>0</v>
      </c>
      <c r="AC15" s="7">
        <f t="shared" si="5"/>
        <v>0</v>
      </c>
      <c r="AD15" s="7">
        <f t="shared" si="6"/>
        <v>0</v>
      </c>
      <c r="AE15" s="7"/>
    </row>
    <row r="16" spans="1:34" x14ac:dyDescent="0.3">
      <c r="A16" s="6">
        <v>43479</v>
      </c>
      <c r="B16" s="7" t="s">
        <v>28</v>
      </c>
      <c r="C16" s="7"/>
      <c r="D16" s="7"/>
      <c r="E16" s="7"/>
      <c r="F16" s="7"/>
      <c r="G16" s="7"/>
      <c r="H16" s="7">
        <f t="shared" si="0"/>
        <v>0</v>
      </c>
      <c r="I16" s="7"/>
      <c r="J16" s="7"/>
      <c r="K16" s="7"/>
      <c r="L16" s="7"/>
      <c r="M16" s="7"/>
      <c r="N16" s="7">
        <f t="shared" si="1"/>
        <v>0</v>
      </c>
      <c r="O16" s="7"/>
      <c r="P16" s="7"/>
      <c r="Q16" s="7"/>
      <c r="R16" s="7">
        <f>SUM(O16:Q16)</f>
        <v>0</v>
      </c>
      <c r="S16" s="7">
        <f t="shared" si="2"/>
        <v>0</v>
      </c>
      <c r="T16" s="7"/>
      <c r="U16" s="7"/>
      <c r="V16" s="7"/>
      <c r="W16" s="7"/>
      <c r="X16" s="7"/>
      <c r="Y16" s="7">
        <f t="shared" si="3"/>
        <v>0</v>
      </c>
      <c r="Z16" s="7"/>
      <c r="AA16" s="7"/>
      <c r="AB16" s="7">
        <f t="shared" si="4"/>
        <v>0</v>
      </c>
      <c r="AC16" s="7">
        <f t="shared" si="5"/>
        <v>0</v>
      </c>
      <c r="AD16" s="7">
        <f t="shared" si="6"/>
        <v>0</v>
      </c>
      <c r="AE16" s="7"/>
    </row>
    <row r="17" spans="1:31" x14ac:dyDescent="0.3">
      <c r="A17" s="6">
        <v>43480</v>
      </c>
      <c r="B17" s="7" t="s">
        <v>29</v>
      </c>
      <c r="C17" s="7"/>
      <c r="D17" s="7"/>
      <c r="E17" s="7"/>
      <c r="F17" s="7"/>
      <c r="G17" s="7"/>
      <c r="H17" s="7">
        <f t="shared" si="0"/>
        <v>0</v>
      </c>
      <c r="I17" s="7"/>
      <c r="J17" s="7"/>
      <c r="K17" s="7"/>
      <c r="L17" s="7"/>
      <c r="M17" s="7"/>
      <c r="N17" s="7">
        <f t="shared" si="1"/>
        <v>0</v>
      </c>
      <c r="O17" s="7"/>
      <c r="P17" s="7"/>
      <c r="Q17" s="7"/>
      <c r="R17" s="7">
        <f t="shared" si="7"/>
        <v>0</v>
      </c>
      <c r="S17" s="7">
        <f t="shared" si="2"/>
        <v>0</v>
      </c>
      <c r="T17" s="7"/>
      <c r="U17" s="7"/>
      <c r="V17" s="7"/>
      <c r="W17" s="7"/>
      <c r="X17" s="7"/>
      <c r="Y17" s="7">
        <f t="shared" si="3"/>
        <v>0</v>
      </c>
      <c r="Z17" s="7"/>
      <c r="AA17" s="7"/>
      <c r="AB17" s="7">
        <f t="shared" si="4"/>
        <v>0</v>
      </c>
      <c r="AC17" s="7">
        <f t="shared" si="5"/>
        <v>0</v>
      </c>
      <c r="AD17" s="7">
        <f t="shared" si="6"/>
        <v>0</v>
      </c>
      <c r="AE17" s="7"/>
    </row>
    <row r="18" spans="1:31" x14ac:dyDescent="0.3">
      <c r="A18" s="6">
        <v>43481</v>
      </c>
      <c r="B18" s="7" t="s">
        <v>30</v>
      </c>
      <c r="C18" s="7"/>
      <c r="D18" s="7"/>
      <c r="E18" s="7"/>
      <c r="F18" s="7"/>
      <c r="G18" s="7"/>
      <c r="H18" s="7">
        <f t="shared" si="0"/>
        <v>0</v>
      </c>
      <c r="I18" s="7"/>
      <c r="J18" s="7"/>
      <c r="K18" s="7"/>
      <c r="L18" s="7"/>
      <c r="M18" s="7"/>
      <c r="N18" s="7">
        <f t="shared" si="1"/>
        <v>0</v>
      </c>
      <c r="O18" s="7"/>
      <c r="P18" s="7"/>
      <c r="Q18" s="7"/>
      <c r="R18" s="7">
        <f t="shared" si="7"/>
        <v>0</v>
      </c>
      <c r="S18" s="7">
        <f t="shared" si="2"/>
        <v>0</v>
      </c>
      <c r="T18" s="7"/>
      <c r="U18" s="7"/>
      <c r="V18" s="7"/>
      <c r="W18" s="7"/>
      <c r="X18" s="7"/>
      <c r="Y18" s="7">
        <f t="shared" si="3"/>
        <v>0</v>
      </c>
      <c r="Z18" s="7"/>
      <c r="AA18" s="7"/>
      <c r="AB18" s="7">
        <f t="shared" si="4"/>
        <v>0</v>
      </c>
      <c r="AC18" s="7">
        <f t="shared" si="5"/>
        <v>0</v>
      </c>
      <c r="AD18" s="7">
        <f t="shared" si="6"/>
        <v>0</v>
      </c>
      <c r="AE18" s="7"/>
    </row>
    <row r="19" spans="1:31" x14ac:dyDescent="0.3">
      <c r="A19" s="6">
        <v>43482</v>
      </c>
      <c r="B19" s="7" t="s">
        <v>31</v>
      </c>
      <c r="C19" s="7"/>
      <c r="D19" s="7"/>
      <c r="E19" s="7"/>
      <c r="F19" s="7"/>
      <c r="G19" s="7"/>
      <c r="H19" s="7">
        <f t="shared" si="0"/>
        <v>0</v>
      </c>
      <c r="I19" s="7"/>
      <c r="J19" s="7"/>
      <c r="K19" s="7"/>
      <c r="L19" s="7"/>
      <c r="M19" s="7"/>
      <c r="N19" s="7">
        <f t="shared" si="1"/>
        <v>0</v>
      </c>
      <c r="O19" s="7"/>
      <c r="P19" s="7"/>
      <c r="Q19" s="7"/>
      <c r="R19" s="7">
        <f t="shared" si="7"/>
        <v>0</v>
      </c>
      <c r="S19" s="7">
        <f t="shared" si="2"/>
        <v>0</v>
      </c>
      <c r="T19" s="7"/>
      <c r="U19" s="7"/>
      <c r="V19" s="7"/>
      <c r="W19" s="7"/>
      <c r="X19" s="7"/>
      <c r="Y19" s="7">
        <f t="shared" si="3"/>
        <v>0</v>
      </c>
      <c r="Z19" s="7"/>
      <c r="AA19" s="7"/>
      <c r="AB19" s="7">
        <f t="shared" si="4"/>
        <v>0</v>
      </c>
      <c r="AC19" s="7">
        <f t="shared" si="5"/>
        <v>0</v>
      </c>
      <c r="AD19" s="7">
        <f t="shared" si="6"/>
        <v>0</v>
      </c>
      <c r="AE19" s="7"/>
    </row>
    <row r="20" spans="1:31" x14ac:dyDescent="0.3">
      <c r="A20" s="6">
        <v>43483</v>
      </c>
      <c r="B20" s="7" t="s">
        <v>32</v>
      </c>
      <c r="C20" s="7"/>
      <c r="D20" s="7"/>
      <c r="E20" s="7"/>
      <c r="F20" s="7"/>
      <c r="G20" s="7"/>
      <c r="H20" s="7">
        <f t="shared" si="0"/>
        <v>0</v>
      </c>
      <c r="I20" s="7"/>
      <c r="J20" s="7"/>
      <c r="K20" s="7"/>
      <c r="L20" s="7"/>
      <c r="M20" s="7"/>
      <c r="N20" s="7">
        <f t="shared" si="1"/>
        <v>0</v>
      </c>
      <c r="O20" s="7"/>
      <c r="P20" s="7"/>
      <c r="Q20" s="7"/>
      <c r="R20" s="7">
        <f t="shared" si="7"/>
        <v>0</v>
      </c>
      <c r="S20" s="7">
        <f t="shared" si="2"/>
        <v>0</v>
      </c>
      <c r="T20" s="7"/>
      <c r="U20" s="7"/>
      <c r="V20" s="7"/>
      <c r="W20" s="7"/>
      <c r="X20" s="7"/>
      <c r="Y20" s="7">
        <f t="shared" si="3"/>
        <v>0</v>
      </c>
      <c r="Z20" s="7"/>
      <c r="AA20" s="7"/>
      <c r="AB20" s="7">
        <f t="shared" si="4"/>
        <v>0</v>
      </c>
      <c r="AC20" s="7">
        <f t="shared" si="5"/>
        <v>0</v>
      </c>
      <c r="AD20" s="7">
        <f t="shared" si="6"/>
        <v>0</v>
      </c>
      <c r="AE20" s="7"/>
    </row>
    <row r="21" spans="1:31" x14ac:dyDescent="0.3">
      <c r="A21" s="6">
        <v>43484</v>
      </c>
      <c r="B21" s="7" t="s">
        <v>33</v>
      </c>
      <c r="C21" s="7"/>
      <c r="D21" s="7"/>
      <c r="E21" s="7"/>
      <c r="F21" s="7"/>
      <c r="G21" s="7"/>
      <c r="H21" s="7">
        <f t="shared" si="0"/>
        <v>0</v>
      </c>
      <c r="I21" s="7"/>
      <c r="J21" s="7"/>
      <c r="K21" s="7"/>
      <c r="L21" s="7"/>
      <c r="M21" s="7"/>
      <c r="N21" s="7">
        <f t="shared" si="1"/>
        <v>0</v>
      </c>
      <c r="O21" s="7"/>
      <c r="P21" s="7"/>
      <c r="Q21" s="7"/>
      <c r="R21" s="7">
        <f t="shared" si="7"/>
        <v>0</v>
      </c>
      <c r="S21" s="7">
        <f t="shared" si="2"/>
        <v>0</v>
      </c>
      <c r="T21" s="7"/>
      <c r="U21" s="7"/>
      <c r="V21" s="7"/>
      <c r="W21" s="7"/>
      <c r="X21" s="7"/>
      <c r="Y21" s="7">
        <f t="shared" si="3"/>
        <v>0</v>
      </c>
      <c r="Z21" s="7"/>
      <c r="AA21" s="7"/>
      <c r="AB21" s="7">
        <f t="shared" si="4"/>
        <v>0</v>
      </c>
      <c r="AC21" s="7">
        <f t="shared" si="5"/>
        <v>0</v>
      </c>
      <c r="AD21" s="7">
        <f t="shared" si="6"/>
        <v>0</v>
      </c>
      <c r="AE21" s="7"/>
    </row>
    <row r="22" spans="1:31" x14ac:dyDescent="0.3">
      <c r="A22" s="6">
        <v>43485</v>
      </c>
      <c r="B22" s="7" t="s">
        <v>34</v>
      </c>
      <c r="C22" s="7"/>
      <c r="D22" s="7"/>
      <c r="E22" s="7"/>
      <c r="F22" s="7"/>
      <c r="G22" s="7"/>
      <c r="H22" s="7">
        <f t="shared" si="0"/>
        <v>0</v>
      </c>
      <c r="I22" s="7"/>
      <c r="J22" s="7"/>
      <c r="K22" s="7"/>
      <c r="L22" s="7"/>
      <c r="M22" s="7"/>
      <c r="N22" s="7">
        <f t="shared" si="1"/>
        <v>0</v>
      </c>
      <c r="O22" s="7"/>
      <c r="P22" s="7"/>
      <c r="Q22" s="7"/>
      <c r="R22" s="7">
        <f t="shared" si="7"/>
        <v>0</v>
      </c>
      <c r="S22" s="7">
        <f t="shared" si="2"/>
        <v>0</v>
      </c>
      <c r="T22" s="7"/>
      <c r="U22" s="7"/>
      <c r="V22" s="7"/>
      <c r="W22" s="7"/>
      <c r="X22" s="7"/>
      <c r="Y22" s="7">
        <f t="shared" si="3"/>
        <v>0</v>
      </c>
      <c r="Z22" s="7"/>
      <c r="AA22" s="7"/>
      <c r="AB22" s="7">
        <f t="shared" si="4"/>
        <v>0</v>
      </c>
      <c r="AC22" s="7">
        <f t="shared" si="5"/>
        <v>0</v>
      </c>
      <c r="AD22" s="7">
        <f t="shared" si="6"/>
        <v>0</v>
      </c>
      <c r="AE22" s="7"/>
    </row>
    <row r="23" spans="1:31" x14ac:dyDescent="0.3">
      <c r="A23" s="6">
        <v>43486</v>
      </c>
      <c r="B23" s="7" t="s">
        <v>28</v>
      </c>
      <c r="C23" s="7"/>
      <c r="D23" s="7"/>
      <c r="E23" s="7"/>
      <c r="F23" s="7"/>
      <c r="G23" s="7"/>
      <c r="H23" s="7">
        <f t="shared" si="0"/>
        <v>0</v>
      </c>
      <c r="I23" s="7"/>
      <c r="J23" s="7"/>
      <c r="K23" s="7"/>
      <c r="L23" s="7"/>
      <c r="M23" s="7"/>
      <c r="N23" s="7">
        <f t="shared" si="1"/>
        <v>0</v>
      </c>
      <c r="O23" s="7"/>
      <c r="P23" s="7"/>
      <c r="Q23" s="7"/>
      <c r="R23" s="7">
        <f t="shared" si="7"/>
        <v>0</v>
      </c>
      <c r="S23" s="7">
        <f t="shared" si="2"/>
        <v>0</v>
      </c>
      <c r="T23" s="7"/>
      <c r="U23" s="7"/>
      <c r="V23" s="7"/>
      <c r="W23" s="7"/>
      <c r="X23" s="7"/>
      <c r="Y23" s="7">
        <f t="shared" si="3"/>
        <v>0</v>
      </c>
      <c r="Z23" s="7"/>
      <c r="AA23" s="7"/>
      <c r="AB23" s="7">
        <f t="shared" si="4"/>
        <v>0</v>
      </c>
      <c r="AC23" s="7">
        <f t="shared" si="5"/>
        <v>0</v>
      </c>
      <c r="AD23" s="7">
        <f t="shared" si="6"/>
        <v>0</v>
      </c>
      <c r="AE23" s="7"/>
    </row>
    <row r="24" spans="1:31" x14ac:dyDescent="0.3">
      <c r="A24" s="6">
        <v>43487</v>
      </c>
      <c r="B24" s="7" t="s">
        <v>29</v>
      </c>
      <c r="C24" s="7"/>
      <c r="D24" s="7"/>
      <c r="E24" s="7"/>
      <c r="F24" s="7"/>
      <c r="G24" s="7"/>
      <c r="H24" s="7">
        <f t="shared" si="0"/>
        <v>0</v>
      </c>
      <c r="I24" s="7"/>
      <c r="J24" s="7"/>
      <c r="K24" s="7"/>
      <c r="L24" s="7"/>
      <c r="M24" s="7"/>
      <c r="N24" s="7">
        <f t="shared" si="1"/>
        <v>0</v>
      </c>
      <c r="O24" s="7"/>
      <c r="P24" s="7"/>
      <c r="Q24" s="7"/>
      <c r="R24" s="7">
        <f t="shared" si="7"/>
        <v>0</v>
      </c>
      <c r="S24" s="7">
        <f t="shared" si="2"/>
        <v>0</v>
      </c>
      <c r="T24" s="7"/>
      <c r="U24" s="7"/>
      <c r="V24" s="7"/>
      <c r="W24" s="7"/>
      <c r="X24" s="7"/>
      <c r="Y24" s="7">
        <f t="shared" si="3"/>
        <v>0</v>
      </c>
      <c r="Z24" s="7"/>
      <c r="AA24" s="7"/>
      <c r="AB24" s="7">
        <f t="shared" si="4"/>
        <v>0</v>
      </c>
      <c r="AC24" s="7">
        <f t="shared" si="5"/>
        <v>0</v>
      </c>
      <c r="AD24" s="7">
        <f t="shared" si="6"/>
        <v>0</v>
      </c>
      <c r="AE24" s="7"/>
    </row>
    <row r="25" spans="1:31" x14ac:dyDescent="0.3">
      <c r="A25" s="6">
        <v>43488</v>
      </c>
      <c r="B25" s="7" t="s">
        <v>30</v>
      </c>
      <c r="C25" s="7"/>
      <c r="D25" s="7"/>
      <c r="E25" s="7"/>
      <c r="F25" s="7"/>
      <c r="G25" s="7"/>
      <c r="H25" s="7">
        <f t="shared" si="0"/>
        <v>0</v>
      </c>
      <c r="I25" s="7"/>
      <c r="J25" s="7"/>
      <c r="K25" s="7"/>
      <c r="L25" s="7"/>
      <c r="M25" s="7"/>
      <c r="N25" s="7">
        <f t="shared" si="1"/>
        <v>0</v>
      </c>
      <c r="O25" s="7"/>
      <c r="P25" s="7"/>
      <c r="Q25" s="7"/>
      <c r="R25" s="7">
        <f t="shared" si="7"/>
        <v>0</v>
      </c>
      <c r="S25" s="7">
        <f t="shared" si="2"/>
        <v>0</v>
      </c>
      <c r="T25" s="7"/>
      <c r="U25" s="7"/>
      <c r="V25" s="7"/>
      <c r="W25" s="7"/>
      <c r="X25" s="7"/>
      <c r="Y25" s="7">
        <f t="shared" si="3"/>
        <v>0</v>
      </c>
      <c r="Z25" s="7"/>
      <c r="AA25" s="7"/>
      <c r="AB25" s="7">
        <f t="shared" si="4"/>
        <v>0</v>
      </c>
      <c r="AC25" s="7">
        <f t="shared" si="5"/>
        <v>0</v>
      </c>
      <c r="AD25" s="7">
        <f t="shared" si="6"/>
        <v>0</v>
      </c>
      <c r="AE25" s="7"/>
    </row>
    <row r="26" spans="1:31" x14ac:dyDescent="0.3">
      <c r="A26" s="6">
        <v>43489</v>
      </c>
      <c r="B26" s="7" t="s">
        <v>31</v>
      </c>
      <c r="C26" s="7"/>
      <c r="D26" s="7"/>
      <c r="E26" s="7"/>
      <c r="F26" s="7"/>
      <c r="G26" s="7"/>
      <c r="H26" s="7">
        <f t="shared" si="0"/>
        <v>0</v>
      </c>
      <c r="I26" s="7"/>
      <c r="J26" s="7"/>
      <c r="K26" s="7"/>
      <c r="L26" s="7"/>
      <c r="M26" s="7"/>
      <c r="N26" s="7">
        <f t="shared" si="1"/>
        <v>0</v>
      </c>
      <c r="O26" s="7"/>
      <c r="P26" s="7"/>
      <c r="Q26" s="7"/>
      <c r="R26" s="7">
        <f t="shared" si="7"/>
        <v>0</v>
      </c>
      <c r="S26" s="7">
        <f t="shared" si="2"/>
        <v>0</v>
      </c>
      <c r="T26" s="7"/>
      <c r="U26" s="7"/>
      <c r="V26" s="7"/>
      <c r="W26" s="7"/>
      <c r="X26" s="7"/>
      <c r="Y26" s="7">
        <f t="shared" si="3"/>
        <v>0</v>
      </c>
      <c r="Z26" s="7"/>
      <c r="AA26" s="7"/>
      <c r="AB26" s="7">
        <f t="shared" si="4"/>
        <v>0</v>
      </c>
      <c r="AC26" s="7">
        <f t="shared" si="5"/>
        <v>0</v>
      </c>
      <c r="AD26" s="7">
        <f t="shared" ref="AD26:AD32" si="8">AC26/60 + SUM(AE26:AG26)/60</f>
        <v>0</v>
      </c>
      <c r="AE26" s="7"/>
    </row>
    <row r="27" spans="1:31" x14ac:dyDescent="0.3">
      <c r="A27" s="6">
        <v>43490</v>
      </c>
      <c r="B27" s="7" t="s">
        <v>32</v>
      </c>
      <c r="C27" s="7"/>
      <c r="D27" s="7"/>
      <c r="E27" s="7"/>
      <c r="F27" s="7"/>
      <c r="G27" s="7"/>
      <c r="H27" s="7">
        <f t="shared" si="0"/>
        <v>0</v>
      </c>
      <c r="I27" s="7"/>
      <c r="J27" s="7"/>
      <c r="K27" s="7"/>
      <c r="L27" s="7"/>
      <c r="M27" s="7"/>
      <c r="N27" s="7">
        <f t="shared" si="1"/>
        <v>0</v>
      </c>
      <c r="O27" s="7"/>
      <c r="P27" s="7"/>
      <c r="Q27" s="7"/>
      <c r="R27" s="7">
        <f t="shared" si="7"/>
        <v>0</v>
      </c>
      <c r="S27" s="7">
        <f t="shared" si="2"/>
        <v>0</v>
      </c>
      <c r="T27" s="7"/>
      <c r="U27" s="7"/>
      <c r="V27" s="7"/>
      <c r="W27" s="7"/>
      <c r="X27" s="7"/>
      <c r="Y27" s="7">
        <f t="shared" si="3"/>
        <v>0</v>
      </c>
      <c r="Z27" s="7"/>
      <c r="AA27" s="7"/>
      <c r="AB27" s="7">
        <f t="shared" si="4"/>
        <v>0</v>
      </c>
      <c r="AC27" s="7">
        <f t="shared" si="5"/>
        <v>0</v>
      </c>
      <c r="AD27" s="7">
        <f t="shared" si="8"/>
        <v>0</v>
      </c>
      <c r="AE27" s="7"/>
    </row>
    <row r="28" spans="1:31" x14ac:dyDescent="0.3">
      <c r="A28" s="6">
        <v>43491</v>
      </c>
      <c r="B28" s="7" t="s">
        <v>33</v>
      </c>
      <c r="C28" s="7"/>
      <c r="D28" s="7"/>
      <c r="E28" s="7"/>
      <c r="F28" s="7"/>
      <c r="G28" s="7"/>
      <c r="H28" s="7">
        <f t="shared" si="0"/>
        <v>0</v>
      </c>
      <c r="I28" s="7"/>
      <c r="J28" s="7"/>
      <c r="K28" s="7"/>
      <c r="L28" s="7"/>
      <c r="M28" s="7"/>
      <c r="N28" s="7">
        <f t="shared" si="1"/>
        <v>0</v>
      </c>
      <c r="O28" s="7"/>
      <c r="P28" s="7"/>
      <c r="Q28" s="7"/>
      <c r="R28" s="7">
        <f t="shared" si="7"/>
        <v>0</v>
      </c>
      <c r="S28" s="7">
        <f t="shared" si="2"/>
        <v>0</v>
      </c>
      <c r="T28" s="7"/>
      <c r="U28" s="7"/>
      <c r="V28" s="7"/>
      <c r="W28" s="7"/>
      <c r="X28" s="7"/>
      <c r="Y28" s="7">
        <f t="shared" si="3"/>
        <v>0</v>
      </c>
      <c r="Z28" s="7"/>
      <c r="AA28" s="7"/>
      <c r="AB28" s="7">
        <f t="shared" si="4"/>
        <v>0</v>
      </c>
      <c r="AC28" s="7">
        <f t="shared" si="5"/>
        <v>0</v>
      </c>
      <c r="AD28" s="7">
        <f t="shared" si="8"/>
        <v>0</v>
      </c>
      <c r="AE28" s="7"/>
    </row>
    <row r="29" spans="1:31" x14ac:dyDescent="0.3">
      <c r="A29" s="6">
        <v>43492</v>
      </c>
      <c r="B29" s="7" t="s">
        <v>34</v>
      </c>
      <c r="C29" s="7"/>
      <c r="D29" s="7"/>
      <c r="E29" s="7"/>
      <c r="F29" s="7"/>
      <c r="G29" s="7"/>
      <c r="H29" s="7">
        <f t="shared" si="0"/>
        <v>0</v>
      </c>
      <c r="I29" s="7"/>
      <c r="J29" s="7"/>
      <c r="K29" s="7"/>
      <c r="L29" s="7"/>
      <c r="M29" s="7"/>
      <c r="N29" s="7">
        <f t="shared" si="1"/>
        <v>0</v>
      </c>
      <c r="O29" s="7"/>
      <c r="P29" s="7"/>
      <c r="Q29" s="7"/>
      <c r="R29" s="7">
        <f t="shared" si="7"/>
        <v>0</v>
      </c>
      <c r="S29" s="7">
        <f t="shared" si="2"/>
        <v>0</v>
      </c>
      <c r="T29" s="7"/>
      <c r="U29" s="7"/>
      <c r="V29" s="7"/>
      <c r="W29" s="7"/>
      <c r="X29" s="7"/>
      <c r="Y29" s="7">
        <f t="shared" si="3"/>
        <v>0</v>
      </c>
      <c r="Z29" s="7"/>
      <c r="AA29" s="7"/>
      <c r="AB29" s="7">
        <f t="shared" si="4"/>
        <v>0</v>
      </c>
      <c r="AC29" s="7">
        <f t="shared" si="5"/>
        <v>0</v>
      </c>
      <c r="AD29" s="7">
        <f t="shared" si="8"/>
        <v>0</v>
      </c>
      <c r="AE29" s="7"/>
    </row>
    <row r="30" spans="1:31" x14ac:dyDescent="0.3">
      <c r="A30" s="6">
        <v>43493</v>
      </c>
      <c r="B30" s="7" t="s">
        <v>28</v>
      </c>
      <c r="C30" s="7"/>
      <c r="D30" s="7"/>
      <c r="E30" s="7"/>
      <c r="F30" s="7"/>
      <c r="G30" s="7"/>
      <c r="H30" s="7">
        <f t="shared" si="0"/>
        <v>0</v>
      </c>
      <c r="I30" s="7"/>
      <c r="J30" s="7"/>
      <c r="K30" s="7"/>
      <c r="L30" s="7"/>
      <c r="M30" s="7"/>
      <c r="N30" s="7">
        <f t="shared" si="1"/>
        <v>0</v>
      </c>
      <c r="O30" s="7"/>
      <c r="P30" s="7"/>
      <c r="Q30" s="7"/>
      <c r="R30" s="7">
        <f t="shared" si="7"/>
        <v>0</v>
      </c>
      <c r="S30" s="7">
        <f t="shared" si="2"/>
        <v>0</v>
      </c>
      <c r="T30" s="7"/>
      <c r="U30" s="7"/>
      <c r="V30" s="7"/>
      <c r="W30" s="7"/>
      <c r="X30" s="7"/>
      <c r="Y30" s="7">
        <f t="shared" si="3"/>
        <v>0</v>
      </c>
      <c r="Z30" s="7"/>
      <c r="AA30" s="7"/>
      <c r="AB30" s="7">
        <f t="shared" si="4"/>
        <v>0</v>
      </c>
      <c r="AC30" s="7">
        <f t="shared" si="5"/>
        <v>0</v>
      </c>
      <c r="AD30" s="7">
        <f t="shared" si="8"/>
        <v>0</v>
      </c>
      <c r="AE30" s="7"/>
    </row>
    <row r="31" spans="1:31" x14ac:dyDescent="0.3">
      <c r="A31" s="6">
        <v>43494</v>
      </c>
      <c r="B31" s="7" t="s">
        <v>29</v>
      </c>
      <c r="C31" s="7"/>
      <c r="D31" s="7"/>
      <c r="E31" s="7"/>
      <c r="F31" s="7"/>
      <c r="G31" s="7"/>
      <c r="H31" s="7">
        <f t="shared" si="0"/>
        <v>0</v>
      </c>
      <c r="I31" s="7"/>
      <c r="J31" s="7"/>
      <c r="K31" s="7"/>
      <c r="L31" s="7"/>
      <c r="M31" s="7"/>
      <c r="N31" s="7">
        <f t="shared" si="1"/>
        <v>0</v>
      </c>
      <c r="O31" s="7"/>
      <c r="P31" s="7"/>
      <c r="Q31" s="7"/>
      <c r="R31" s="7">
        <f t="shared" si="7"/>
        <v>0</v>
      </c>
      <c r="S31" s="7">
        <f t="shared" si="2"/>
        <v>0</v>
      </c>
      <c r="T31" s="7"/>
      <c r="U31" s="7"/>
      <c r="V31" s="7"/>
      <c r="W31" s="7"/>
      <c r="X31" s="7"/>
      <c r="Y31" s="7">
        <f t="shared" si="3"/>
        <v>0</v>
      </c>
      <c r="Z31" s="7"/>
      <c r="AA31" s="7"/>
      <c r="AB31" s="7">
        <f t="shared" si="4"/>
        <v>0</v>
      </c>
      <c r="AC31" s="7">
        <f t="shared" si="5"/>
        <v>0</v>
      </c>
      <c r="AD31" s="7">
        <f t="shared" si="8"/>
        <v>0</v>
      </c>
      <c r="AE31" s="7"/>
    </row>
    <row r="32" spans="1:31" x14ac:dyDescent="0.3">
      <c r="A32" s="6">
        <v>43495</v>
      </c>
      <c r="B32" s="7" t="s">
        <v>30</v>
      </c>
      <c r="C32" s="7"/>
      <c r="D32" s="7"/>
      <c r="E32" s="7"/>
      <c r="F32" s="7"/>
      <c r="G32" s="7"/>
      <c r="H32" s="7">
        <f t="shared" si="0"/>
        <v>0</v>
      </c>
      <c r="I32" s="7"/>
      <c r="J32" s="7"/>
      <c r="K32" s="7"/>
      <c r="L32" s="7"/>
      <c r="M32" s="7"/>
      <c r="N32" s="7">
        <f t="shared" si="1"/>
        <v>0</v>
      </c>
      <c r="O32" s="7"/>
      <c r="P32" s="7"/>
      <c r="Q32" s="7"/>
      <c r="R32" s="7">
        <f t="shared" si="7"/>
        <v>0</v>
      </c>
      <c r="S32" s="7">
        <f t="shared" si="2"/>
        <v>0</v>
      </c>
      <c r="T32" s="7"/>
      <c r="U32" s="7"/>
      <c r="V32" s="7"/>
      <c r="W32" s="7"/>
      <c r="X32" s="7"/>
      <c r="Y32" s="7">
        <f t="shared" si="3"/>
        <v>0</v>
      </c>
      <c r="Z32" s="7"/>
      <c r="AA32" s="7"/>
      <c r="AB32" s="7">
        <f t="shared" si="4"/>
        <v>0</v>
      </c>
      <c r="AC32" s="7">
        <f t="shared" si="5"/>
        <v>0</v>
      </c>
      <c r="AD32" s="7">
        <f t="shared" si="8"/>
        <v>0</v>
      </c>
      <c r="AE32" s="7"/>
    </row>
    <row r="33" spans="1:31" x14ac:dyDescent="0.3">
      <c r="A33" s="6">
        <v>43496</v>
      </c>
      <c r="B33" s="7" t="s">
        <v>31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>
        <f t="shared" si="3"/>
        <v>0</v>
      </c>
      <c r="Z33" s="7"/>
      <c r="AA33" s="7"/>
      <c r="AB33" s="7"/>
      <c r="AC33" s="7"/>
      <c r="AD33" s="7"/>
      <c r="AE33" s="7"/>
    </row>
    <row r="34" spans="1:31" x14ac:dyDescent="0.3">
      <c r="A34" s="8" t="s">
        <v>35</v>
      </c>
      <c r="H34" s="9">
        <f>SUM(H3:H33)</f>
        <v>95</v>
      </c>
      <c r="N34" s="9">
        <f>SUM(N3:N33)</f>
        <v>375</v>
      </c>
      <c r="R34" s="9">
        <f>SUM(R3:R33)</f>
        <v>76</v>
      </c>
      <c r="S34" s="9">
        <f>H34+N34+R34</f>
        <v>546</v>
      </c>
      <c r="Y34" s="9">
        <f>SUM(Y3:Y33)</f>
        <v>160</v>
      </c>
      <c r="AB34" s="9">
        <f>SUM(AB3:AB33)</f>
        <v>0</v>
      </c>
      <c r="AC34" s="9">
        <f>S34+Y34+AB34</f>
        <v>706</v>
      </c>
      <c r="AD34" s="2">
        <f>SUM(AD3:AD33)/31</f>
        <v>0.39569892473118279</v>
      </c>
    </row>
    <row r="35" spans="1:31" x14ac:dyDescent="0.3">
      <c r="A35" s="8" t="s">
        <v>36</v>
      </c>
      <c r="G35" s="10" t="s">
        <v>37</v>
      </c>
      <c r="H35" s="8">
        <f>H34/60</f>
        <v>1.5833333333333333</v>
      </c>
      <c r="M35" s="10" t="s">
        <v>38</v>
      </c>
      <c r="N35" s="8">
        <f>N34/60</f>
        <v>6.25</v>
      </c>
      <c r="Q35" s="10" t="s">
        <v>3</v>
      </c>
      <c r="R35" s="8">
        <f>R34/60</f>
        <v>1.2666666666666666</v>
      </c>
      <c r="S35" s="8">
        <f>S34/60</f>
        <v>9.1</v>
      </c>
      <c r="X35" s="10" t="s">
        <v>39</v>
      </c>
      <c r="Y35" s="8">
        <f>Y34/60</f>
        <v>2.6666666666666665</v>
      </c>
      <c r="AA35" s="10" t="s">
        <v>40</v>
      </c>
      <c r="AB35" s="8">
        <f>AB34/60</f>
        <v>0</v>
      </c>
      <c r="AC35" s="9">
        <f>AC34/60</f>
        <v>11.766666666666667</v>
      </c>
      <c r="AD35" s="8">
        <f>SUM(AD3:AD33)</f>
        <v>12.266666666666666</v>
      </c>
    </row>
    <row r="36" spans="1:31" x14ac:dyDescent="0.3">
      <c r="A36" s="11" t="s">
        <v>41</v>
      </c>
      <c r="H36" s="9">
        <f>H35</f>
        <v>1.5833333333333333</v>
      </c>
      <c r="N36" s="9">
        <f>N35</f>
        <v>6.25</v>
      </c>
      <c r="R36" s="9">
        <f>R35/31</f>
        <v>4.0860215053763436E-2</v>
      </c>
      <c r="S36" s="9">
        <f>S35</f>
        <v>9.1</v>
      </c>
      <c r="AB36" s="9">
        <f>AB35</f>
        <v>0</v>
      </c>
      <c r="AD36" s="2">
        <f>AD34</f>
        <v>0.39569892473118279</v>
      </c>
    </row>
    <row r="37" spans="1:31" x14ac:dyDescent="0.3">
      <c r="A37" s="12" t="s">
        <v>42</v>
      </c>
      <c r="B37" s="9" t="s">
        <v>51</v>
      </c>
      <c r="H37" s="9">
        <v>8.5833333333333339</v>
      </c>
      <c r="N37" s="9">
        <v>58.25</v>
      </c>
      <c r="R37" s="9">
        <v>2.6881720430107527E-2</v>
      </c>
      <c r="S37" s="9">
        <v>66.833333333333329</v>
      </c>
      <c r="Y37" s="9">
        <v>30.316666666666666</v>
      </c>
      <c r="AB37" s="7">
        <v>39.583333333333336</v>
      </c>
      <c r="AD37">
        <v>143.56666666666666</v>
      </c>
    </row>
    <row r="38" spans="1:31" x14ac:dyDescent="0.3">
      <c r="A38" s="13" t="s">
        <v>43</v>
      </c>
      <c r="H38" s="9">
        <f>H36-H37</f>
        <v>-7.0000000000000009</v>
      </c>
      <c r="N38" s="9">
        <f>N36-N37</f>
        <v>-52</v>
      </c>
      <c r="R38" s="9">
        <f>R36-R37</f>
        <v>1.3978494623655909E-2</v>
      </c>
      <c r="S38" s="9">
        <f>S36-S37</f>
        <v>-57.733333333333327</v>
      </c>
      <c r="AB38" s="9">
        <f>AB36-AB37</f>
        <v>-39.583333333333336</v>
      </c>
      <c r="AD38" s="9">
        <f>AD36-AD37</f>
        <v>-143.17096774193547</v>
      </c>
    </row>
    <row r="39" spans="1:31" x14ac:dyDescent="0.3">
      <c r="B39" s="9" t="s">
        <v>44</v>
      </c>
      <c r="C39" s="9" t="s">
        <v>45</v>
      </c>
    </row>
    <row r="40" spans="1:31" x14ac:dyDescent="0.3">
      <c r="A40" s="14" t="s">
        <v>46</v>
      </c>
      <c r="B40" s="9">
        <f>13*31</f>
        <v>403</v>
      </c>
      <c r="D40" s="15">
        <f>C40/B40</f>
        <v>0</v>
      </c>
    </row>
    <row r="41" spans="1:31" x14ac:dyDescent="0.3">
      <c r="A41" s="9" t="s">
        <v>47</v>
      </c>
      <c r="B41" s="9">
        <f>13*22</f>
        <v>286</v>
      </c>
      <c r="D41" s="15">
        <f>C41/B41</f>
        <v>0</v>
      </c>
    </row>
  </sheetData>
  <mergeCells count="8">
    <mergeCell ref="AC1:AC2"/>
    <mergeCell ref="A2:B2"/>
    <mergeCell ref="A1:B1"/>
    <mergeCell ref="C1:H1"/>
    <mergeCell ref="I1:N1"/>
    <mergeCell ref="O1:R1"/>
    <mergeCell ref="T1:Y1"/>
    <mergeCell ref="Z1:AB1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workbookViewId="0">
      <selection activeCell="M4" sqref="M4"/>
    </sheetView>
  </sheetViews>
  <sheetFormatPr defaultRowHeight="16.5" x14ac:dyDescent="0.3"/>
  <cols>
    <col min="1" max="1" width="11.125" style="9" bestFit="1" customWidth="1"/>
    <col min="2" max="2" width="4" style="9" customWidth="1"/>
    <col min="3" max="5" width="4.625" style="9" bestFit="1" customWidth="1"/>
    <col min="6" max="6" width="4.625" style="9" customWidth="1"/>
    <col min="7" max="8" width="4.625" style="9" bestFit="1" customWidth="1"/>
    <col min="9" max="9" width="4.375" style="9" bestFit="1" customWidth="1"/>
    <col min="10" max="11" width="4.625" style="9" customWidth="1"/>
    <col min="12" max="12" width="5.75" style="9" bestFit="1" customWidth="1"/>
    <col min="13" max="13" width="5" style="9" bestFit="1" customWidth="1"/>
    <col min="14" max="14" width="5.125" style="9" bestFit="1" customWidth="1"/>
    <col min="15" max="15" width="4.5" style="9" bestFit="1" customWidth="1"/>
    <col min="16" max="16" width="4.625" style="9" bestFit="1" customWidth="1"/>
    <col min="17" max="17" width="4.5" style="9" bestFit="1" customWidth="1"/>
    <col min="18" max="18" width="4.625" style="9" bestFit="1" customWidth="1"/>
    <col min="19" max="19" width="8.875" style="9" bestFit="1" customWidth="1"/>
    <col min="20" max="21" width="4.625" style="9" bestFit="1" customWidth="1"/>
    <col min="22" max="23" width="4.625" style="9" customWidth="1"/>
    <col min="24" max="24" width="4.625" style="9" bestFit="1" customWidth="1"/>
    <col min="25" max="25" width="4.5" style="9" customWidth="1"/>
    <col min="26" max="26" width="4.625" style="9" bestFit="1" customWidth="1"/>
    <col min="27" max="27" width="4.75" style="9" bestFit="1" customWidth="1"/>
    <col min="28" max="28" width="5.125" style="9" bestFit="1" customWidth="1"/>
    <col min="29" max="29" width="8.875" style="9" bestFit="1" customWidth="1"/>
    <col min="30" max="30" width="5.625" style="2" bestFit="1" customWidth="1"/>
    <col min="31" max="31" width="6" bestFit="1" customWidth="1"/>
    <col min="32" max="34" width="4.5" bestFit="1" customWidth="1"/>
  </cols>
  <sheetData>
    <row r="1" spans="1:34" x14ac:dyDescent="0.3">
      <c r="A1" s="19" t="s">
        <v>0</v>
      </c>
      <c r="B1" s="19"/>
      <c r="C1" s="20" t="s">
        <v>1</v>
      </c>
      <c r="D1" s="20"/>
      <c r="E1" s="20"/>
      <c r="F1" s="20"/>
      <c r="G1" s="20"/>
      <c r="H1" s="20"/>
      <c r="I1" s="21" t="s">
        <v>2</v>
      </c>
      <c r="J1" s="21"/>
      <c r="K1" s="21"/>
      <c r="L1" s="21"/>
      <c r="M1" s="21"/>
      <c r="N1" s="21"/>
      <c r="O1" s="22" t="s">
        <v>3</v>
      </c>
      <c r="P1" s="22"/>
      <c r="Q1" s="22"/>
      <c r="R1" s="22"/>
      <c r="S1" s="1" t="s">
        <v>4</v>
      </c>
      <c r="T1" s="23" t="s">
        <v>5</v>
      </c>
      <c r="U1" s="23"/>
      <c r="V1" s="23"/>
      <c r="W1" s="23"/>
      <c r="X1" s="23"/>
      <c r="Y1" s="23"/>
      <c r="Z1" s="24"/>
      <c r="AA1" s="24"/>
      <c r="AB1" s="24"/>
      <c r="AC1" s="17" t="s">
        <v>6</v>
      </c>
    </row>
    <row r="2" spans="1:34" x14ac:dyDescent="0.3">
      <c r="A2" s="19" t="s">
        <v>7</v>
      </c>
      <c r="B2" s="19"/>
      <c r="C2" s="16" t="s">
        <v>8</v>
      </c>
      <c r="D2" s="16" t="s">
        <v>9</v>
      </c>
      <c r="E2" s="16" t="s">
        <v>10</v>
      </c>
      <c r="F2" s="16" t="s">
        <v>11</v>
      </c>
      <c r="G2" s="16" t="s">
        <v>12</v>
      </c>
      <c r="H2" s="4" t="s">
        <v>13</v>
      </c>
      <c r="I2" s="16" t="s">
        <v>54</v>
      </c>
      <c r="J2" s="16" t="s">
        <v>55</v>
      </c>
      <c r="K2" s="16" t="s">
        <v>53</v>
      </c>
      <c r="L2" s="16" t="s">
        <v>56</v>
      </c>
      <c r="M2" s="16" t="s">
        <v>14</v>
      </c>
      <c r="N2" s="4" t="s">
        <v>13</v>
      </c>
      <c r="O2" s="16" t="s">
        <v>57</v>
      </c>
      <c r="P2" s="16" t="s">
        <v>15</v>
      </c>
      <c r="Q2" s="16" t="s">
        <v>16</v>
      </c>
      <c r="R2" s="4" t="s">
        <v>13</v>
      </c>
      <c r="S2" s="1" t="s">
        <v>17</v>
      </c>
      <c r="T2" s="16" t="s">
        <v>18</v>
      </c>
      <c r="U2" s="16" t="s">
        <v>19</v>
      </c>
      <c r="V2" s="16" t="s">
        <v>20</v>
      </c>
      <c r="W2" s="16" t="s">
        <v>21</v>
      </c>
      <c r="X2" s="16" t="s">
        <v>22</v>
      </c>
      <c r="Y2" s="4" t="s">
        <v>13</v>
      </c>
      <c r="Z2" s="16" t="s">
        <v>23</v>
      </c>
      <c r="AA2" s="16" t="s">
        <v>24</v>
      </c>
      <c r="AB2" s="16" t="s">
        <v>13</v>
      </c>
      <c r="AC2" s="18"/>
      <c r="AD2" s="5" t="s">
        <v>25</v>
      </c>
      <c r="AE2" s="16" t="s">
        <v>26</v>
      </c>
      <c r="AF2" s="16" t="s">
        <v>14</v>
      </c>
      <c r="AG2" s="16" t="s">
        <v>27</v>
      </c>
      <c r="AH2" s="16"/>
    </row>
    <row r="3" spans="1:34" x14ac:dyDescent="0.3">
      <c r="A3" s="6">
        <v>43466</v>
      </c>
      <c r="B3" s="7" t="s">
        <v>48</v>
      </c>
      <c r="C3" s="7" t="s">
        <v>52</v>
      </c>
      <c r="D3" s="7">
        <v>15</v>
      </c>
      <c r="E3" s="7">
        <v>15</v>
      </c>
      <c r="F3" s="7">
        <v>15</v>
      </c>
      <c r="G3" s="7"/>
      <c r="H3" s="7">
        <f t="shared" ref="H3:H32" si="0">SUM(C3:G3)</f>
        <v>45</v>
      </c>
      <c r="I3" s="7"/>
      <c r="J3" s="7"/>
      <c r="K3" s="7"/>
      <c r="L3" s="7"/>
      <c r="M3" s="7">
        <v>120</v>
      </c>
      <c r="N3" s="7">
        <f t="shared" ref="N3:N32" si="1">SUM(I3:M3)</f>
        <v>120</v>
      </c>
      <c r="O3" s="7"/>
      <c r="P3" s="7"/>
      <c r="Q3" s="7"/>
      <c r="R3" s="7">
        <f>SUM(O3:Q3)</f>
        <v>0</v>
      </c>
      <c r="S3" s="7">
        <f t="shared" ref="S3:S32" si="2">H3+N3+R3</f>
        <v>165</v>
      </c>
      <c r="T3" s="7">
        <v>120</v>
      </c>
      <c r="U3" s="7"/>
      <c r="V3" s="7"/>
      <c r="W3" s="7">
        <v>30</v>
      </c>
      <c r="X3" s="7"/>
      <c r="Y3" s="7">
        <f t="shared" ref="Y3:Y33" si="3">SUM(T3:X3)</f>
        <v>150</v>
      </c>
      <c r="Z3" s="7"/>
      <c r="AA3" s="7"/>
      <c r="AB3" s="7">
        <f t="shared" ref="AB3:AB32" si="4">SUM(Z3:AA3)</f>
        <v>0</v>
      </c>
      <c r="AC3" s="7">
        <f t="shared" ref="AC3:AC32" si="5">S3+Y3+AB3</f>
        <v>315</v>
      </c>
      <c r="AD3" s="7">
        <f t="shared" ref="AD3:AD25" si="6">AC3/60 + SUM(AE3:AG3)/60</f>
        <v>5.75</v>
      </c>
      <c r="AE3" s="7">
        <v>30</v>
      </c>
    </row>
    <row r="4" spans="1:34" x14ac:dyDescent="0.3">
      <c r="A4" s="6">
        <v>43467</v>
      </c>
      <c r="B4" s="7" t="s">
        <v>49</v>
      </c>
      <c r="C4" s="7" t="s">
        <v>58</v>
      </c>
      <c r="D4" s="7">
        <v>15</v>
      </c>
      <c r="E4" s="7">
        <v>15</v>
      </c>
      <c r="F4" s="7">
        <v>15</v>
      </c>
      <c r="G4" s="7">
        <v>5</v>
      </c>
      <c r="H4" s="7">
        <f t="shared" si="0"/>
        <v>50</v>
      </c>
      <c r="I4" s="7"/>
      <c r="J4" s="7">
        <f>30+135</f>
        <v>165</v>
      </c>
      <c r="K4" s="7"/>
      <c r="L4" s="7"/>
      <c r="M4" s="7">
        <v>90</v>
      </c>
      <c r="N4" s="7">
        <f t="shared" si="1"/>
        <v>255</v>
      </c>
      <c r="O4" s="7">
        <v>76</v>
      </c>
      <c r="P4" s="7"/>
      <c r="Q4" s="7"/>
      <c r="R4" s="7">
        <f t="shared" ref="R4:R32" si="7">SUM(O4:Q4)</f>
        <v>76</v>
      </c>
      <c r="S4" s="7">
        <f t="shared" si="2"/>
        <v>381</v>
      </c>
      <c r="T4" s="7"/>
      <c r="U4" s="7">
        <v>10</v>
      </c>
      <c r="V4" s="7"/>
      <c r="W4" s="7"/>
      <c r="X4" s="7"/>
      <c r="Y4" s="7">
        <f t="shared" si="3"/>
        <v>10</v>
      </c>
      <c r="Z4" s="7"/>
      <c r="AA4" s="7"/>
      <c r="AB4" s="7">
        <f t="shared" si="4"/>
        <v>0</v>
      </c>
      <c r="AC4" s="7">
        <f t="shared" si="5"/>
        <v>391</v>
      </c>
      <c r="AD4" s="7">
        <f t="shared" si="6"/>
        <v>6.5166666666666666</v>
      </c>
      <c r="AE4" s="7"/>
    </row>
    <row r="5" spans="1:34" x14ac:dyDescent="0.3">
      <c r="A5" s="6">
        <v>43468</v>
      </c>
      <c r="B5" s="7" t="s">
        <v>50</v>
      </c>
      <c r="C5" s="7"/>
      <c r="D5" s="7"/>
      <c r="E5" s="7"/>
      <c r="F5" s="7"/>
      <c r="G5" s="7"/>
      <c r="H5" s="7">
        <f t="shared" si="0"/>
        <v>0</v>
      </c>
      <c r="I5" s="7"/>
      <c r="J5" s="7"/>
      <c r="K5" s="7"/>
      <c r="L5" s="7"/>
      <c r="M5" s="7"/>
      <c r="N5" s="7">
        <f t="shared" si="1"/>
        <v>0</v>
      </c>
      <c r="O5" s="7"/>
      <c r="P5" s="7"/>
      <c r="Q5" s="7"/>
      <c r="R5" s="7">
        <f t="shared" si="7"/>
        <v>0</v>
      </c>
      <c r="S5" s="7">
        <f t="shared" si="2"/>
        <v>0</v>
      </c>
      <c r="T5" s="7"/>
      <c r="U5" s="7"/>
      <c r="V5" s="7"/>
      <c r="W5" s="7"/>
      <c r="X5" s="7"/>
      <c r="Y5" s="7">
        <f t="shared" si="3"/>
        <v>0</v>
      </c>
      <c r="Z5" s="7"/>
      <c r="AA5" s="7"/>
      <c r="AB5" s="7">
        <f t="shared" si="4"/>
        <v>0</v>
      </c>
      <c r="AC5" s="7">
        <f t="shared" si="5"/>
        <v>0</v>
      </c>
      <c r="AD5" s="7">
        <f t="shared" si="6"/>
        <v>0</v>
      </c>
      <c r="AE5" s="7"/>
    </row>
    <row r="6" spans="1:34" x14ac:dyDescent="0.3">
      <c r="A6" s="6">
        <v>43469</v>
      </c>
      <c r="B6" s="7" t="s">
        <v>32</v>
      </c>
      <c r="C6" s="7"/>
      <c r="D6" s="7"/>
      <c r="E6" s="7"/>
      <c r="F6" s="7"/>
      <c r="G6" s="7"/>
      <c r="H6" s="7">
        <f t="shared" si="0"/>
        <v>0</v>
      </c>
      <c r="I6" s="7"/>
      <c r="J6" s="7"/>
      <c r="K6" s="7"/>
      <c r="L6" s="7"/>
      <c r="M6" s="7"/>
      <c r="N6" s="7">
        <f t="shared" si="1"/>
        <v>0</v>
      </c>
      <c r="O6" s="7"/>
      <c r="P6" s="7"/>
      <c r="Q6" s="7"/>
      <c r="R6" s="7">
        <f t="shared" si="7"/>
        <v>0</v>
      </c>
      <c r="S6" s="7">
        <f t="shared" si="2"/>
        <v>0</v>
      </c>
      <c r="T6" s="7"/>
      <c r="U6" s="7"/>
      <c r="V6" s="7"/>
      <c r="W6" s="7"/>
      <c r="X6" s="7"/>
      <c r="Y6" s="7">
        <f t="shared" si="3"/>
        <v>0</v>
      </c>
      <c r="Z6" s="7"/>
      <c r="AA6" s="7"/>
      <c r="AB6" s="7">
        <f t="shared" si="4"/>
        <v>0</v>
      </c>
      <c r="AC6" s="7">
        <f t="shared" si="5"/>
        <v>0</v>
      </c>
      <c r="AD6" s="7">
        <f t="shared" si="6"/>
        <v>0</v>
      </c>
      <c r="AE6" s="7"/>
    </row>
    <row r="7" spans="1:34" x14ac:dyDescent="0.3">
      <c r="A7" s="6">
        <v>43470</v>
      </c>
      <c r="B7" s="7" t="s">
        <v>33</v>
      </c>
      <c r="C7" s="7"/>
      <c r="D7" s="7"/>
      <c r="E7" s="7"/>
      <c r="F7" s="7"/>
      <c r="G7" s="7"/>
      <c r="H7" s="7">
        <f t="shared" si="0"/>
        <v>0</v>
      </c>
      <c r="I7" s="7"/>
      <c r="J7" s="7"/>
      <c r="K7" s="7"/>
      <c r="L7" s="7"/>
      <c r="M7" s="7"/>
      <c r="N7" s="7">
        <f t="shared" si="1"/>
        <v>0</v>
      </c>
      <c r="O7" s="7"/>
      <c r="P7" s="7"/>
      <c r="Q7" s="7"/>
      <c r="R7" s="7">
        <f t="shared" si="7"/>
        <v>0</v>
      </c>
      <c r="S7" s="7">
        <f t="shared" si="2"/>
        <v>0</v>
      </c>
      <c r="T7" s="7"/>
      <c r="U7" s="7"/>
      <c r="V7" s="7"/>
      <c r="W7" s="7"/>
      <c r="X7" s="7"/>
      <c r="Y7" s="7">
        <f t="shared" si="3"/>
        <v>0</v>
      </c>
      <c r="Z7" s="7"/>
      <c r="AA7" s="7"/>
      <c r="AB7" s="7">
        <f t="shared" si="4"/>
        <v>0</v>
      </c>
      <c r="AC7" s="7">
        <f t="shared" si="5"/>
        <v>0</v>
      </c>
      <c r="AD7" s="7">
        <f t="shared" si="6"/>
        <v>0</v>
      </c>
      <c r="AE7" s="7"/>
    </row>
    <row r="8" spans="1:34" x14ac:dyDescent="0.3">
      <c r="A8" s="6">
        <v>43471</v>
      </c>
      <c r="B8" s="7" t="s">
        <v>34</v>
      </c>
      <c r="C8" s="7"/>
      <c r="D8" s="7"/>
      <c r="E8" s="7"/>
      <c r="F8" s="7"/>
      <c r="G8" s="7"/>
      <c r="H8" s="7">
        <f t="shared" si="0"/>
        <v>0</v>
      </c>
      <c r="I8" s="7"/>
      <c r="J8" s="7"/>
      <c r="K8" s="7"/>
      <c r="L8" s="7"/>
      <c r="M8" s="7"/>
      <c r="N8" s="7">
        <f t="shared" si="1"/>
        <v>0</v>
      </c>
      <c r="O8" s="7"/>
      <c r="P8" s="7"/>
      <c r="Q8" s="7"/>
      <c r="R8" s="7">
        <f t="shared" si="7"/>
        <v>0</v>
      </c>
      <c r="S8" s="7">
        <f t="shared" si="2"/>
        <v>0</v>
      </c>
      <c r="T8" s="7"/>
      <c r="U8" s="7"/>
      <c r="V8" s="7"/>
      <c r="W8" s="7"/>
      <c r="X8" s="7"/>
      <c r="Y8" s="7">
        <f t="shared" si="3"/>
        <v>0</v>
      </c>
      <c r="Z8" s="7"/>
      <c r="AA8" s="7"/>
      <c r="AB8" s="7">
        <f t="shared" si="4"/>
        <v>0</v>
      </c>
      <c r="AC8" s="7">
        <f t="shared" si="5"/>
        <v>0</v>
      </c>
      <c r="AD8" s="7">
        <f t="shared" si="6"/>
        <v>0</v>
      </c>
      <c r="AE8" s="7"/>
    </row>
    <row r="9" spans="1:34" x14ac:dyDescent="0.3">
      <c r="A9" s="6">
        <v>43472</v>
      </c>
      <c r="B9" s="7" t="s">
        <v>28</v>
      </c>
      <c r="C9" s="7"/>
      <c r="D9" s="7"/>
      <c r="E9" s="7"/>
      <c r="F9" s="7"/>
      <c r="G9" s="7"/>
      <c r="H9" s="7">
        <f t="shared" si="0"/>
        <v>0</v>
      </c>
      <c r="I9" s="7"/>
      <c r="J9" s="7"/>
      <c r="K9" s="7"/>
      <c r="L9" s="7"/>
      <c r="M9" s="7"/>
      <c r="N9" s="7">
        <f t="shared" si="1"/>
        <v>0</v>
      </c>
      <c r="O9" s="7"/>
      <c r="P9" s="7"/>
      <c r="Q9" s="7"/>
      <c r="R9" s="7">
        <f t="shared" si="7"/>
        <v>0</v>
      </c>
      <c r="S9" s="7">
        <f t="shared" si="2"/>
        <v>0</v>
      </c>
      <c r="T9" s="7"/>
      <c r="U9" s="7"/>
      <c r="V9" s="7"/>
      <c r="W9" s="7"/>
      <c r="X9" s="7"/>
      <c r="Y9" s="7">
        <f t="shared" si="3"/>
        <v>0</v>
      </c>
      <c r="Z9" s="7"/>
      <c r="AA9" s="7"/>
      <c r="AB9" s="7">
        <f t="shared" si="4"/>
        <v>0</v>
      </c>
      <c r="AC9" s="7">
        <f t="shared" si="5"/>
        <v>0</v>
      </c>
      <c r="AD9" s="7">
        <f t="shared" si="6"/>
        <v>0</v>
      </c>
      <c r="AE9" s="7"/>
    </row>
    <row r="10" spans="1:34" x14ac:dyDescent="0.3">
      <c r="A10" s="6">
        <v>43473</v>
      </c>
      <c r="B10" s="7" t="s">
        <v>29</v>
      </c>
      <c r="C10" s="7"/>
      <c r="D10" s="7"/>
      <c r="E10" s="7"/>
      <c r="F10" s="7"/>
      <c r="G10" s="7"/>
      <c r="H10" s="7">
        <f t="shared" si="0"/>
        <v>0</v>
      </c>
      <c r="I10" s="7"/>
      <c r="J10" s="7"/>
      <c r="K10" s="7"/>
      <c r="L10" s="7"/>
      <c r="M10" s="7"/>
      <c r="N10" s="7">
        <f t="shared" si="1"/>
        <v>0</v>
      </c>
      <c r="O10" s="7"/>
      <c r="P10" s="7"/>
      <c r="Q10" s="7"/>
      <c r="R10" s="7">
        <f t="shared" si="7"/>
        <v>0</v>
      </c>
      <c r="S10" s="7">
        <f t="shared" si="2"/>
        <v>0</v>
      </c>
      <c r="T10" s="7"/>
      <c r="U10" s="7"/>
      <c r="V10" s="7"/>
      <c r="W10" s="7"/>
      <c r="X10" s="7"/>
      <c r="Y10" s="7">
        <f t="shared" si="3"/>
        <v>0</v>
      </c>
      <c r="Z10" s="7"/>
      <c r="AA10" s="7"/>
      <c r="AB10" s="7">
        <f t="shared" si="4"/>
        <v>0</v>
      </c>
      <c r="AC10" s="7">
        <f t="shared" si="5"/>
        <v>0</v>
      </c>
      <c r="AD10" s="7">
        <f t="shared" si="6"/>
        <v>0</v>
      </c>
      <c r="AE10" s="7"/>
    </row>
    <row r="11" spans="1:34" x14ac:dyDescent="0.3">
      <c r="A11" s="6">
        <v>43474</v>
      </c>
      <c r="B11" s="7" t="s">
        <v>30</v>
      </c>
      <c r="C11" s="7"/>
      <c r="D11" s="7"/>
      <c r="E11" s="7"/>
      <c r="F11" s="7"/>
      <c r="G11" s="7"/>
      <c r="H11" s="7">
        <f t="shared" si="0"/>
        <v>0</v>
      </c>
      <c r="I11" s="7"/>
      <c r="J11" s="7"/>
      <c r="K11" s="7"/>
      <c r="L11" s="7"/>
      <c r="M11" s="7"/>
      <c r="N11" s="7">
        <f t="shared" si="1"/>
        <v>0</v>
      </c>
      <c r="O11" s="7"/>
      <c r="P11" s="7"/>
      <c r="Q11" s="7"/>
      <c r="R11" s="7">
        <f t="shared" si="7"/>
        <v>0</v>
      </c>
      <c r="S11" s="7">
        <f t="shared" si="2"/>
        <v>0</v>
      </c>
      <c r="T11" s="7"/>
      <c r="U11" s="7"/>
      <c r="V11" s="7"/>
      <c r="W11" s="7"/>
      <c r="X11" s="7"/>
      <c r="Y11" s="7">
        <f t="shared" si="3"/>
        <v>0</v>
      </c>
      <c r="Z11" s="7"/>
      <c r="AA11" s="7"/>
      <c r="AB11" s="7">
        <f t="shared" si="4"/>
        <v>0</v>
      </c>
      <c r="AC11" s="7">
        <f t="shared" si="5"/>
        <v>0</v>
      </c>
      <c r="AD11" s="7">
        <f t="shared" si="6"/>
        <v>0</v>
      </c>
      <c r="AE11" s="7"/>
    </row>
    <row r="12" spans="1:34" x14ac:dyDescent="0.3">
      <c r="A12" s="6">
        <v>43475</v>
      </c>
      <c r="B12" s="7" t="s">
        <v>31</v>
      </c>
      <c r="C12" s="7"/>
      <c r="D12" s="7"/>
      <c r="E12" s="7"/>
      <c r="F12" s="7"/>
      <c r="G12" s="7"/>
      <c r="H12" s="7">
        <f t="shared" si="0"/>
        <v>0</v>
      </c>
      <c r="I12" s="7"/>
      <c r="J12" s="7"/>
      <c r="K12" s="7"/>
      <c r="L12" s="7"/>
      <c r="M12" s="7"/>
      <c r="N12" s="7">
        <f t="shared" si="1"/>
        <v>0</v>
      </c>
      <c r="O12" s="7"/>
      <c r="P12" s="7"/>
      <c r="Q12" s="7"/>
      <c r="R12" s="7">
        <f t="shared" si="7"/>
        <v>0</v>
      </c>
      <c r="S12" s="7">
        <f t="shared" si="2"/>
        <v>0</v>
      </c>
      <c r="T12" s="7"/>
      <c r="U12" s="7"/>
      <c r="V12" s="7"/>
      <c r="W12" s="7"/>
      <c r="X12" s="7"/>
      <c r="Y12" s="7">
        <f t="shared" si="3"/>
        <v>0</v>
      </c>
      <c r="Z12" s="7"/>
      <c r="AA12" s="7"/>
      <c r="AB12" s="7">
        <f t="shared" si="4"/>
        <v>0</v>
      </c>
      <c r="AC12" s="7">
        <f t="shared" si="5"/>
        <v>0</v>
      </c>
      <c r="AD12" s="7">
        <f t="shared" si="6"/>
        <v>0</v>
      </c>
      <c r="AE12" s="7"/>
    </row>
    <row r="13" spans="1:34" x14ac:dyDescent="0.3">
      <c r="A13" s="6">
        <v>43476</v>
      </c>
      <c r="B13" s="7" t="s">
        <v>32</v>
      </c>
      <c r="C13" s="7"/>
      <c r="D13" s="7"/>
      <c r="E13" s="7"/>
      <c r="F13" s="7"/>
      <c r="G13" s="7"/>
      <c r="H13" s="7">
        <f t="shared" si="0"/>
        <v>0</v>
      </c>
      <c r="I13" s="7"/>
      <c r="J13" s="7"/>
      <c r="K13" s="7"/>
      <c r="L13" s="7"/>
      <c r="M13" s="7"/>
      <c r="N13" s="7">
        <f t="shared" si="1"/>
        <v>0</v>
      </c>
      <c r="O13" s="7"/>
      <c r="P13" s="7"/>
      <c r="Q13" s="7"/>
      <c r="R13" s="7">
        <f t="shared" si="7"/>
        <v>0</v>
      </c>
      <c r="S13" s="7">
        <f t="shared" si="2"/>
        <v>0</v>
      </c>
      <c r="T13" s="7"/>
      <c r="U13" s="7"/>
      <c r="V13" s="7"/>
      <c r="W13" s="7"/>
      <c r="X13" s="7"/>
      <c r="Y13" s="7">
        <f t="shared" si="3"/>
        <v>0</v>
      </c>
      <c r="Z13" s="7"/>
      <c r="AA13" s="7"/>
      <c r="AB13" s="7">
        <f t="shared" si="4"/>
        <v>0</v>
      </c>
      <c r="AC13" s="7">
        <f t="shared" si="5"/>
        <v>0</v>
      </c>
      <c r="AD13" s="7">
        <f t="shared" si="6"/>
        <v>0</v>
      </c>
      <c r="AE13" s="7"/>
    </row>
    <row r="14" spans="1:34" x14ac:dyDescent="0.3">
      <c r="A14" s="6">
        <v>43477</v>
      </c>
      <c r="B14" s="7" t="s">
        <v>33</v>
      </c>
      <c r="C14" s="7"/>
      <c r="D14" s="7"/>
      <c r="E14" s="7"/>
      <c r="F14" s="7"/>
      <c r="G14" s="7"/>
      <c r="H14" s="7">
        <f t="shared" si="0"/>
        <v>0</v>
      </c>
      <c r="I14" s="7"/>
      <c r="J14" s="7"/>
      <c r="K14" s="7"/>
      <c r="L14" s="7"/>
      <c r="M14" s="7"/>
      <c r="N14" s="7">
        <f t="shared" si="1"/>
        <v>0</v>
      </c>
      <c r="O14" s="7"/>
      <c r="P14" s="7"/>
      <c r="Q14" s="7"/>
      <c r="R14" s="7">
        <f t="shared" si="7"/>
        <v>0</v>
      </c>
      <c r="S14" s="7">
        <f t="shared" si="2"/>
        <v>0</v>
      </c>
      <c r="T14" s="7"/>
      <c r="U14" s="7"/>
      <c r="V14" s="7"/>
      <c r="W14" s="7"/>
      <c r="X14" s="7"/>
      <c r="Y14" s="7">
        <f t="shared" si="3"/>
        <v>0</v>
      </c>
      <c r="Z14" s="7"/>
      <c r="AA14" s="7"/>
      <c r="AB14" s="7">
        <f t="shared" si="4"/>
        <v>0</v>
      </c>
      <c r="AC14" s="7">
        <f t="shared" si="5"/>
        <v>0</v>
      </c>
      <c r="AD14" s="7">
        <f t="shared" si="6"/>
        <v>0</v>
      </c>
      <c r="AE14" s="7"/>
    </row>
    <row r="15" spans="1:34" x14ac:dyDescent="0.3">
      <c r="A15" s="6">
        <v>43478</v>
      </c>
      <c r="B15" s="7" t="s">
        <v>34</v>
      </c>
      <c r="C15" s="7"/>
      <c r="D15" s="7"/>
      <c r="E15" s="7"/>
      <c r="F15" s="7"/>
      <c r="G15" s="7"/>
      <c r="H15" s="7">
        <f t="shared" si="0"/>
        <v>0</v>
      </c>
      <c r="I15" s="7"/>
      <c r="J15" s="7"/>
      <c r="K15" s="7"/>
      <c r="L15" s="7"/>
      <c r="M15" s="7"/>
      <c r="N15" s="7">
        <f t="shared" si="1"/>
        <v>0</v>
      </c>
      <c r="O15" s="7"/>
      <c r="P15" s="7"/>
      <c r="Q15" s="7"/>
      <c r="R15" s="7">
        <f t="shared" si="7"/>
        <v>0</v>
      </c>
      <c r="S15" s="7">
        <f t="shared" si="2"/>
        <v>0</v>
      </c>
      <c r="T15" s="7"/>
      <c r="U15" s="7"/>
      <c r="V15" s="7"/>
      <c r="W15" s="7"/>
      <c r="X15" s="7"/>
      <c r="Y15" s="7">
        <f t="shared" si="3"/>
        <v>0</v>
      </c>
      <c r="Z15" s="7"/>
      <c r="AA15" s="7"/>
      <c r="AB15" s="7">
        <f t="shared" si="4"/>
        <v>0</v>
      </c>
      <c r="AC15" s="7">
        <f t="shared" si="5"/>
        <v>0</v>
      </c>
      <c r="AD15" s="7">
        <f t="shared" si="6"/>
        <v>0</v>
      </c>
      <c r="AE15" s="7"/>
    </row>
    <row r="16" spans="1:34" x14ac:dyDescent="0.3">
      <c r="A16" s="6">
        <v>43479</v>
      </c>
      <c r="B16" s="7" t="s">
        <v>28</v>
      </c>
      <c r="C16" s="7"/>
      <c r="D16" s="7"/>
      <c r="E16" s="7"/>
      <c r="F16" s="7"/>
      <c r="G16" s="7"/>
      <c r="H16" s="7">
        <f t="shared" si="0"/>
        <v>0</v>
      </c>
      <c r="I16" s="7"/>
      <c r="J16" s="7"/>
      <c r="K16" s="7"/>
      <c r="L16" s="7"/>
      <c r="M16" s="7"/>
      <c r="N16" s="7">
        <f t="shared" si="1"/>
        <v>0</v>
      </c>
      <c r="O16" s="7"/>
      <c r="P16" s="7"/>
      <c r="Q16" s="7"/>
      <c r="R16" s="7">
        <f>SUM(O16:Q16)</f>
        <v>0</v>
      </c>
      <c r="S16" s="7">
        <f t="shared" si="2"/>
        <v>0</v>
      </c>
      <c r="T16" s="7"/>
      <c r="U16" s="7"/>
      <c r="V16" s="7"/>
      <c r="W16" s="7"/>
      <c r="X16" s="7"/>
      <c r="Y16" s="7">
        <f t="shared" si="3"/>
        <v>0</v>
      </c>
      <c r="Z16" s="7"/>
      <c r="AA16" s="7"/>
      <c r="AB16" s="7">
        <f t="shared" si="4"/>
        <v>0</v>
      </c>
      <c r="AC16" s="7">
        <f t="shared" si="5"/>
        <v>0</v>
      </c>
      <c r="AD16" s="7">
        <f t="shared" si="6"/>
        <v>0</v>
      </c>
      <c r="AE16" s="7"/>
    </row>
    <row r="17" spans="1:31" x14ac:dyDescent="0.3">
      <c r="A17" s="6">
        <v>43480</v>
      </c>
      <c r="B17" s="7" t="s">
        <v>29</v>
      </c>
      <c r="C17" s="7"/>
      <c r="D17" s="7"/>
      <c r="E17" s="7"/>
      <c r="F17" s="7"/>
      <c r="G17" s="7"/>
      <c r="H17" s="7">
        <f t="shared" si="0"/>
        <v>0</v>
      </c>
      <c r="I17" s="7"/>
      <c r="J17" s="7"/>
      <c r="K17" s="7"/>
      <c r="L17" s="7"/>
      <c r="M17" s="7"/>
      <c r="N17" s="7">
        <f t="shared" si="1"/>
        <v>0</v>
      </c>
      <c r="O17" s="7"/>
      <c r="P17" s="7"/>
      <c r="Q17" s="7"/>
      <c r="R17" s="7">
        <f t="shared" si="7"/>
        <v>0</v>
      </c>
      <c r="S17" s="7">
        <f t="shared" si="2"/>
        <v>0</v>
      </c>
      <c r="T17" s="7"/>
      <c r="U17" s="7"/>
      <c r="V17" s="7"/>
      <c r="W17" s="7"/>
      <c r="X17" s="7"/>
      <c r="Y17" s="7">
        <f t="shared" si="3"/>
        <v>0</v>
      </c>
      <c r="Z17" s="7"/>
      <c r="AA17" s="7"/>
      <c r="AB17" s="7">
        <f t="shared" si="4"/>
        <v>0</v>
      </c>
      <c r="AC17" s="7">
        <f t="shared" si="5"/>
        <v>0</v>
      </c>
      <c r="AD17" s="7">
        <f t="shared" si="6"/>
        <v>0</v>
      </c>
      <c r="AE17" s="7"/>
    </row>
    <row r="18" spans="1:31" x14ac:dyDescent="0.3">
      <c r="A18" s="6">
        <v>43481</v>
      </c>
      <c r="B18" s="7" t="s">
        <v>30</v>
      </c>
      <c r="C18" s="7"/>
      <c r="D18" s="7"/>
      <c r="E18" s="7"/>
      <c r="F18" s="7"/>
      <c r="G18" s="7"/>
      <c r="H18" s="7">
        <f t="shared" si="0"/>
        <v>0</v>
      </c>
      <c r="I18" s="7"/>
      <c r="J18" s="7"/>
      <c r="K18" s="7"/>
      <c r="L18" s="7"/>
      <c r="M18" s="7"/>
      <c r="N18" s="7">
        <f t="shared" si="1"/>
        <v>0</v>
      </c>
      <c r="O18" s="7"/>
      <c r="P18" s="7"/>
      <c r="Q18" s="7"/>
      <c r="R18" s="7">
        <f t="shared" si="7"/>
        <v>0</v>
      </c>
      <c r="S18" s="7">
        <f t="shared" si="2"/>
        <v>0</v>
      </c>
      <c r="T18" s="7"/>
      <c r="U18" s="7"/>
      <c r="V18" s="7"/>
      <c r="W18" s="7"/>
      <c r="X18" s="7"/>
      <c r="Y18" s="7">
        <f t="shared" si="3"/>
        <v>0</v>
      </c>
      <c r="Z18" s="7"/>
      <c r="AA18" s="7"/>
      <c r="AB18" s="7">
        <f t="shared" si="4"/>
        <v>0</v>
      </c>
      <c r="AC18" s="7">
        <f t="shared" si="5"/>
        <v>0</v>
      </c>
      <c r="AD18" s="7">
        <f t="shared" si="6"/>
        <v>0</v>
      </c>
      <c r="AE18" s="7"/>
    </row>
    <row r="19" spans="1:31" x14ac:dyDescent="0.3">
      <c r="A19" s="6">
        <v>43482</v>
      </c>
      <c r="B19" s="7" t="s">
        <v>31</v>
      </c>
      <c r="C19" s="7"/>
      <c r="D19" s="7"/>
      <c r="E19" s="7"/>
      <c r="F19" s="7"/>
      <c r="G19" s="7"/>
      <c r="H19" s="7">
        <f t="shared" si="0"/>
        <v>0</v>
      </c>
      <c r="I19" s="7"/>
      <c r="J19" s="7"/>
      <c r="K19" s="7"/>
      <c r="L19" s="7"/>
      <c r="M19" s="7"/>
      <c r="N19" s="7">
        <f t="shared" si="1"/>
        <v>0</v>
      </c>
      <c r="O19" s="7"/>
      <c r="P19" s="7"/>
      <c r="Q19" s="7"/>
      <c r="R19" s="7">
        <f t="shared" si="7"/>
        <v>0</v>
      </c>
      <c r="S19" s="7">
        <f t="shared" si="2"/>
        <v>0</v>
      </c>
      <c r="T19" s="7"/>
      <c r="U19" s="7"/>
      <c r="V19" s="7"/>
      <c r="W19" s="7"/>
      <c r="X19" s="7"/>
      <c r="Y19" s="7">
        <f t="shared" si="3"/>
        <v>0</v>
      </c>
      <c r="Z19" s="7"/>
      <c r="AA19" s="7"/>
      <c r="AB19" s="7">
        <f t="shared" si="4"/>
        <v>0</v>
      </c>
      <c r="AC19" s="7">
        <f t="shared" si="5"/>
        <v>0</v>
      </c>
      <c r="AD19" s="7">
        <f t="shared" si="6"/>
        <v>0</v>
      </c>
      <c r="AE19" s="7"/>
    </row>
    <row r="20" spans="1:31" x14ac:dyDescent="0.3">
      <c r="A20" s="6">
        <v>43483</v>
      </c>
      <c r="B20" s="7" t="s">
        <v>32</v>
      </c>
      <c r="C20" s="7"/>
      <c r="D20" s="7"/>
      <c r="E20" s="7"/>
      <c r="F20" s="7"/>
      <c r="G20" s="7"/>
      <c r="H20" s="7">
        <f t="shared" si="0"/>
        <v>0</v>
      </c>
      <c r="I20" s="7"/>
      <c r="J20" s="7"/>
      <c r="K20" s="7"/>
      <c r="L20" s="7"/>
      <c r="M20" s="7"/>
      <c r="N20" s="7">
        <f t="shared" si="1"/>
        <v>0</v>
      </c>
      <c r="O20" s="7"/>
      <c r="P20" s="7"/>
      <c r="Q20" s="7"/>
      <c r="R20" s="7">
        <f t="shared" si="7"/>
        <v>0</v>
      </c>
      <c r="S20" s="7">
        <f t="shared" si="2"/>
        <v>0</v>
      </c>
      <c r="T20" s="7"/>
      <c r="U20" s="7"/>
      <c r="V20" s="7"/>
      <c r="W20" s="7"/>
      <c r="X20" s="7"/>
      <c r="Y20" s="7">
        <f t="shared" si="3"/>
        <v>0</v>
      </c>
      <c r="Z20" s="7"/>
      <c r="AA20" s="7"/>
      <c r="AB20" s="7">
        <f t="shared" si="4"/>
        <v>0</v>
      </c>
      <c r="AC20" s="7">
        <f t="shared" si="5"/>
        <v>0</v>
      </c>
      <c r="AD20" s="7">
        <f t="shared" si="6"/>
        <v>0</v>
      </c>
      <c r="AE20" s="7"/>
    </row>
    <row r="21" spans="1:31" x14ac:dyDescent="0.3">
      <c r="A21" s="6">
        <v>43484</v>
      </c>
      <c r="B21" s="7" t="s">
        <v>33</v>
      </c>
      <c r="C21" s="7"/>
      <c r="D21" s="7"/>
      <c r="E21" s="7"/>
      <c r="F21" s="7"/>
      <c r="G21" s="7"/>
      <c r="H21" s="7">
        <f t="shared" si="0"/>
        <v>0</v>
      </c>
      <c r="I21" s="7"/>
      <c r="J21" s="7"/>
      <c r="K21" s="7"/>
      <c r="L21" s="7"/>
      <c r="M21" s="7"/>
      <c r="N21" s="7">
        <f t="shared" si="1"/>
        <v>0</v>
      </c>
      <c r="O21" s="7"/>
      <c r="P21" s="7"/>
      <c r="Q21" s="7"/>
      <c r="R21" s="7">
        <f t="shared" si="7"/>
        <v>0</v>
      </c>
      <c r="S21" s="7">
        <f t="shared" si="2"/>
        <v>0</v>
      </c>
      <c r="T21" s="7"/>
      <c r="U21" s="7"/>
      <c r="V21" s="7"/>
      <c r="W21" s="7"/>
      <c r="X21" s="7"/>
      <c r="Y21" s="7">
        <f t="shared" si="3"/>
        <v>0</v>
      </c>
      <c r="Z21" s="7"/>
      <c r="AA21" s="7"/>
      <c r="AB21" s="7">
        <f t="shared" si="4"/>
        <v>0</v>
      </c>
      <c r="AC21" s="7">
        <f t="shared" si="5"/>
        <v>0</v>
      </c>
      <c r="AD21" s="7">
        <f t="shared" si="6"/>
        <v>0</v>
      </c>
      <c r="AE21" s="7"/>
    </row>
    <row r="22" spans="1:31" x14ac:dyDescent="0.3">
      <c r="A22" s="6">
        <v>43485</v>
      </c>
      <c r="B22" s="7" t="s">
        <v>34</v>
      </c>
      <c r="C22" s="7"/>
      <c r="D22" s="7"/>
      <c r="E22" s="7"/>
      <c r="F22" s="7"/>
      <c r="G22" s="7"/>
      <c r="H22" s="7">
        <f t="shared" si="0"/>
        <v>0</v>
      </c>
      <c r="I22" s="7"/>
      <c r="J22" s="7"/>
      <c r="K22" s="7"/>
      <c r="L22" s="7"/>
      <c r="M22" s="7"/>
      <c r="N22" s="7">
        <f t="shared" si="1"/>
        <v>0</v>
      </c>
      <c r="O22" s="7"/>
      <c r="P22" s="7"/>
      <c r="Q22" s="7"/>
      <c r="R22" s="7">
        <f t="shared" si="7"/>
        <v>0</v>
      </c>
      <c r="S22" s="7">
        <f t="shared" si="2"/>
        <v>0</v>
      </c>
      <c r="T22" s="7"/>
      <c r="U22" s="7"/>
      <c r="V22" s="7"/>
      <c r="W22" s="7"/>
      <c r="X22" s="7"/>
      <c r="Y22" s="7">
        <f t="shared" si="3"/>
        <v>0</v>
      </c>
      <c r="Z22" s="7"/>
      <c r="AA22" s="7"/>
      <c r="AB22" s="7">
        <f t="shared" si="4"/>
        <v>0</v>
      </c>
      <c r="AC22" s="7">
        <f t="shared" si="5"/>
        <v>0</v>
      </c>
      <c r="AD22" s="7">
        <f t="shared" si="6"/>
        <v>0</v>
      </c>
      <c r="AE22" s="7"/>
    </row>
    <row r="23" spans="1:31" x14ac:dyDescent="0.3">
      <c r="A23" s="6">
        <v>43486</v>
      </c>
      <c r="B23" s="7" t="s">
        <v>28</v>
      </c>
      <c r="C23" s="7"/>
      <c r="D23" s="7"/>
      <c r="E23" s="7"/>
      <c r="F23" s="7"/>
      <c r="G23" s="7"/>
      <c r="H23" s="7">
        <f t="shared" si="0"/>
        <v>0</v>
      </c>
      <c r="I23" s="7"/>
      <c r="J23" s="7"/>
      <c r="K23" s="7"/>
      <c r="L23" s="7"/>
      <c r="M23" s="7"/>
      <c r="N23" s="7">
        <f t="shared" si="1"/>
        <v>0</v>
      </c>
      <c r="O23" s="7"/>
      <c r="P23" s="7"/>
      <c r="Q23" s="7"/>
      <c r="R23" s="7">
        <f t="shared" si="7"/>
        <v>0</v>
      </c>
      <c r="S23" s="7">
        <f t="shared" si="2"/>
        <v>0</v>
      </c>
      <c r="T23" s="7"/>
      <c r="U23" s="7"/>
      <c r="V23" s="7"/>
      <c r="W23" s="7"/>
      <c r="X23" s="7"/>
      <c r="Y23" s="7">
        <f t="shared" si="3"/>
        <v>0</v>
      </c>
      <c r="Z23" s="7"/>
      <c r="AA23" s="7"/>
      <c r="AB23" s="7">
        <f t="shared" si="4"/>
        <v>0</v>
      </c>
      <c r="AC23" s="7">
        <f t="shared" si="5"/>
        <v>0</v>
      </c>
      <c r="AD23" s="7">
        <f t="shared" si="6"/>
        <v>0</v>
      </c>
      <c r="AE23" s="7"/>
    </row>
    <row r="24" spans="1:31" x14ac:dyDescent="0.3">
      <c r="A24" s="6">
        <v>43487</v>
      </c>
      <c r="B24" s="7" t="s">
        <v>29</v>
      </c>
      <c r="C24" s="7"/>
      <c r="D24" s="7"/>
      <c r="E24" s="7"/>
      <c r="F24" s="7"/>
      <c r="G24" s="7"/>
      <c r="H24" s="7">
        <f t="shared" si="0"/>
        <v>0</v>
      </c>
      <c r="I24" s="7"/>
      <c r="J24" s="7"/>
      <c r="K24" s="7"/>
      <c r="L24" s="7"/>
      <c r="M24" s="7"/>
      <c r="N24" s="7">
        <f t="shared" si="1"/>
        <v>0</v>
      </c>
      <c r="O24" s="7"/>
      <c r="P24" s="7"/>
      <c r="Q24" s="7"/>
      <c r="R24" s="7">
        <f t="shared" si="7"/>
        <v>0</v>
      </c>
      <c r="S24" s="7">
        <f t="shared" si="2"/>
        <v>0</v>
      </c>
      <c r="T24" s="7"/>
      <c r="U24" s="7"/>
      <c r="V24" s="7"/>
      <c r="W24" s="7"/>
      <c r="X24" s="7"/>
      <c r="Y24" s="7">
        <f t="shared" si="3"/>
        <v>0</v>
      </c>
      <c r="Z24" s="7"/>
      <c r="AA24" s="7"/>
      <c r="AB24" s="7">
        <f t="shared" si="4"/>
        <v>0</v>
      </c>
      <c r="AC24" s="7">
        <f t="shared" si="5"/>
        <v>0</v>
      </c>
      <c r="AD24" s="7">
        <f t="shared" si="6"/>
        <v>0</v>
      </c>
      <c r="AE24" s="7"/>
    </row>
    <row r="25" spans="1:31" x14ac:dyDescent="0.3">
      <c r="A25" s="6">
        <v>43488</v>
      </c>
      <c r="B25" s="7" t="s">
        <v>30</v>
      </c>
      <c r="C25" s="7"/>
      <c r="D25" s="7"/>
      <c r="E25" s="7"/>
      <c r="F25" s="7"/>
      <c r="G25" s="7"/>
      <c r="H25" s="7">
        <f t="shared" si="0"/>
        <v>0</v>
      </c>
      <c r="I25" s="7"/>
      <c r="J25" s="7"/>
      <c r="K25" s="7"/>
      <c r="L25" s="7"/>
      <c r="M25" s="7"/>
      <c r="N25" s="7">
        <f t="shared" si="1"/>
        <v>0</v>
      </c>
      <c r="O25" s="7"/>
      <c r="P25" s="7"/>
      <c r="Q25" s="7"/>
      <c r="R25" s="7">
        <f t="shared" si="7"/>
        <v>0</v>
      </c>
      <c r="S25" s="7">
        <f t="shared" si="2"/>
        <v>0</v>
      </c>
      <c r="T25" s="7"/>
      <c r="U25" s="7"/>
      <c r="V25" s="7"/>
      <c r="W25" s="7"/>
      <c r="X25" s="7"/>
      <c r="Y25" s="7">
        <f t="shared" si="3"/>
        <v>0</v>
      </c>
      <c r="Z25" s="7"/>
      <c r="AA25" s="7"/>
      <c r="AB25" s="7">
        <f t="shared" si="4"/>
        <v>0</v>
      </c>
      <c r="AC25" s="7">
        <f t="shared" si="5"/>
        <v>0</v>
      </c>
      <c r="AD25" s="7">
        <f t="shared" si="6"/>
        <v>0</v>
      </c>
      <c r="AE25" s="7"/>
    </row>
    <row r="26" spans="1:31" x14ac:dyDescent="0.3">
      <c r="A26" s="6">
        <v>43489</v>
      </c>
      <c r="B26" s="7" t="s">
        <v>31</v>
      </c>
      <c r="C26" s="7"/>
      <c r="D26" s="7"/>
      <c r="E26" s="7"/>
      <c r="F26" s="7"/>
      <c r="G26" s="7"/>
      <c r="H26" s="7">
        <f t="shared" si="0"/>
        <v>0</v>
      </c>
      <c r="I26" s="7"/>
      <c r="J26" s="7"/>
      <c r="K26" s="7"/>
      <c r="L26" s="7"/>
      <c r="M26" s="7"/>
      <c r="N26" s="7">
        <f t="shared" si="1"/>
        <v>0</v>
      </c>
      <c r="O26" s="7"/>
      <c r="P26" s="7"/>
      <c r="Q26" s="7"/>
      <c r="R26" s="7">
        <f t="shared" si="7"/>
        <v>0</v>
      </c>
      <c r="S26" s="7">
        <f t="shared" si="2"/>
        <v>0</v>
      </c>
      <c r="T26" s="7"/>
      <c r="U26" s="7"/>
      <c r="V26" s="7"/>
      <c r="W26" s="7"/>
      <c r="X26" s="7"/>
      <c r="Y26" s="7">
        <f t="shared" si="3"/>
        <v>0</v>
      </c>
      <c r="Z26" s="7"/>
      <c r="AA26" s="7"/>
      <c r="AB26" s="7">
        <f t="shared" si="4"/>
        <v>0</v>
      </c>
      <c r="AC26" s="7">
        <f t="shared" si="5"/>
        <v>0</v>
      </c>
      <c r="AD26" s="7">
        <f t="shared" ref="AD26:AD32" si="8">AC26/60 + SUM(AE26:AG26)/60</f>
        <v>0</v>
      </c>
      <c r="AE26" s="7"/>
    </row>
    <row r="27" spans="1:31" x14ac:dyDescent="0.3">
      <c r="A27" s="6">
        <v>43490</v>
      </c>
      <c r="B27" s="7" t="s">
        <v>32</v>
      </c>
      <c r="C27" s="7"/>
      <c r="D27" s="7"/>
      <c r="E27" s="7"/>
      <c r="F27" s="7"/>
      <c r="G27" s="7"/>
      <c r="H27" s="7">
        <f t="shared" si="0"/>
        <v>0</v>
      </c>
      <c r="I27" s="7"/>
      <c r="J27" s="7"/>
      <c r="K27" s="7"/>
      <c r="L27" s="7"/>
      <c r="M27" s="7"/>
      <c r="N27" s="7">
        <f t="shared" si="1"/>
        <v>0</v>
      </c>
      <c r="O27" s="7"/>
      <c r="P27" s="7"/>
      <c r="Q27" s="7"/>
      <c r="R27" s="7">
        <f t="shared" si="7"/>
        <v>0</v>
      </c>
      <c r="S27" s="7">
        <f t="shared" si="2"/>
        <v>0</v>
      </c>
      <c r="T27" s="7"/>
      <c r="U27" s="7"/>
      <c r="V27" s="7"/>
      <c r="W27" s="7"/>
      <c r="X27" s="7"/>
      <c r="Y27" s="7">
        <f t="shared" si="3"/>
        <v>0</v>
      </c>
      <c r="Z27" s="7"/>
      <c r="AA27" s="7"/>
      <c r="AB27" s="7">
        <f t="shared" si="4"/>
        <v>0</v>
      </c>
      <c r="AC27" s="7">
        <f t="shared" si="5"/>
        <v>0</v>
      </c>
      <c r="AD27" s="7">
        <f t="shared" si="8"/>
        <v>0</v>
      </c>
      <c r="AE27" s="7"/>
    </row>
    <row r="28" spans="1:31" x14ac:dyDescent="0.3">
      <c r="A28" s="6">
        <v>43491</v>
      </c>
      <c r="B28" s="7" t="s">
        <v>33</v>
      </c>
      <c r="C28" s="7"/>
      <c r="D28" s="7"/>
      <c r="E28" s="7"/>
      <c r="F28" s="7"/>
      <c r="G28" s="7"/>
      <c r="H28" s="7">
        <f t="shared" si="0"/>
        <v>0</v>
      </c>
      <c r="I28" s="7"/>
      <c r="J28" s="7"/>
      <c r="K28" s="7"/>
      <c r="L28" s="7"/>
      <c r="M28" s="7"/>
      <c r="N28" s="7">
        <f t="shared" si="1"/>
        <v>0</v>
      </c>
      <c r="O28" s="7"/>
      <c r="P28" s="7"/>
      <c r="Q28" s="7"/>
      <c r="R28" s="7">
        <f t="shared" si="7"/>
        <v>0</v>
      </c>
      <c r="S28" s="7">
        <f t="shared" si="2"/>
        <v>0</v>
      </c>
      <c r="T28" s="7"/>
      <c r="U28" s="7"/>
      <c r="V28" s="7"/>
      <c r="W28" s="7"/>
      <c r="X28" s="7"/>
      <c r="Y28" s="7">
        <f t="shared" si="3"/>
        <v>0</v>
      </c>
      <c r="Z28" s="7"/>
      <c r="AA28" s="7"/>
      <c r="AB28" s="7">
        <f t="shared" si="4"/>
        <v>0</v>
      </c>
      <c r="AC28" s="7">
        <f t="shared" si="5"/>
        <v>0</v>
      </c>
      <c r="AD28" s="7">
        <f t="shared" si="8"/>
        <v>0</v>
      </c>
      <c r="AE28" s="7"/>
    </row>
    <row r="29" spans="1:31" x14ac:dyDescent="0.3">
      <c r="A29" s="6">
        <v>43492</v>
      </c>
      <c r="B29" s="7" t="s">
        <v>34</v>
      </c>
      <c r="C29" s="7"/>
      <c r="D29" s="7"/>
      <c r="E29" s="7"/>
      <c r="F29" s="7"/>
      <c r="G29" s="7"/>
      <c r="H29" s="7">
        <f t="shared" si="0"/>
        <v>0</v>
      </c>
      <c r="I29" s="7"/>
      <c r="J29" s="7"/>
      <c r="K29" s="7"/>
      <c r="L29" s="7"/>
      <c r="M29" s="7"/>
      <c r="N29" s="7">
        <f t="shared" si="1"/>
        <v>0</v>
      </c>
      <c r="O29" s="7"/>
      <c r="P29" s="7"/>
      <c r="Q29" s="7"/>
      <c r="R29" s="7">
        <f t="shared" si="7"/>
        <v>0</v>
      </c>
      <c r="S29" s="7">
        <f t="shared" si="2"/>
        <v>0</v>
      </c>
      <c r="T29" s="7"/>
      <c r="U29" s="7"/>
      <c r="V29" s="7"/>
      <c r="W29" s="7"/>
      <c r="X29" s="7"/>
      <c r="Y29" s="7">
        <f t="shared" si="3"/>
        <v>0</v>
      </c>
      <c r="Z29" s="7"/>
      <c r="AA29" s="7"/>
      <c r="AB29" s="7">
        <f t="shared" si="4"/>
        <v>0</v>
      </c>
      <c r="AC29" s="7">
        <f t="shared" si="5"/>
        <v>0</v>
      </c>
      <c r="AD29" s="7">
        <f t="shared" si="8"/>
        <v>0</v>
      </c>
      <c r="AE29" s="7"/>
    </row>
    <row r="30" spans="1:31" x14ac:dyDescent="0.3">
      <c r="A30" s="6">
        <v>43493</v>
      </c>
      <c r="B30" s="7" t="s">
        <v>28</v>
      </c>
      <c r="C30" s="7"/>
      <c r="D30" s="7"/>
      <c r="E30" s="7"/>
      <c r="F30" s="7"/>
      <c r="G30" s="7"/>
      <c r="H30" s="7">
        <f t="shared" si="0"/>
        <v>0</v>
      </c>
      <c r="I30" s="7"/>
      <c r="J30" s="7"/>
      <c r="K30" s="7"/>
      <c r="L30" s="7"/>
      <c r="M30" s="7"/>
      <c r="N30" s="7">
        <f t="shared" si="1"/>
        <v>0</v>
      </c>
      <c r="O30" s="7"/>
      <c r="P30" s="7"/>
      <c r="Q30" s="7"/>
      <c r="R30" s="7">
        <f t="shared" si="7"/>
        <v>0</v>
      </c>
      <c r="S30" s="7">
        <f t="shared" si="2"/>
        <v>0</v>
      </c>
      <c r="T30" s="7"/>
      <c r="U30" s="7"/>
      <c r="V30" s="7"/>
      <c r="W30" s="7"/>
      <c r="X30" s="7"/>
      <c r="Y30" s="7">
        <f t="shared" si="3"/>
        <v>0</v>
      </c>
      <c r="Z30" s="7"/>
      <c r="AA30" s="7"/>
      <c r="AB30" s="7">
        <f t="shared" si="4"/>
        <v>0</v>
      </c>
      <c r="AC30" s="7">
        <f t="shared" si="5"/>
        <v>0</v>
      </c>
      <c r="AD30" s="7">
        <f t="shared" si="8"/>
        <v>0</v>
      </c>
      <c r="AE30" s="7"/>
    </row>
    <row r="31" spans="1:31" x14ac:dyDescent="0.3">
      <c r="A31" s="6">
        <v>43494</v>
      </c>
      <c r="B31" s="7" t="s">
        <v>29</v>
      </c>
      <c r="C31" s="7"/>
      <c r="D31" s="7"/>
      <c r="E31" s="7"/>
      <c r="F31" s="7"/>
      <c r="G31" s="7"/>
      <c r="H31" s="7">
        <f t="shared" si="0"/>
        <v>0</v>
      </c>
      <c r="I31" s="7"/>
      <c r="J31" s="7"/>
      <c r="K31" s="7"/>
      <c r="L31" s="7"/>
      <c r="M31" s="7"/>
      <c r="N31" s="7">
        <f t="shared" si="1"/>
        <v>0</v>
      </c>
      <c r="O31" s="7"/>
      <c r="P31" s="7"/>
      <c r="Q31" s="7"/>
      <c r="R31" s="7">
        <f t="shared" si="7"/>
        <v>0</v>
      </c>
      <c r="S31" s="7">
        <f t="shared" si="2"/>
        <v>0</v>
      </c>
      <c r="T31" s="7"/>
      <c r="U31" s="7"/>
      <c r="V31" s="7"/>
      <c r="W31" s="7"/>
      <c r="X31" s="7"/>
      <c r="Y31" s="7">
        <f t="shared" si="3"/>
        <v>0</v>
      </c>
      <c r="Z31" s="7"/>
      <c r="AA31" s="7"/>
      <c r="AB31" s="7">
        <f t="shared" si="4"/>
        <v>0</v>
      </c>
      <c r="AC31" s="7">
        <f t="shared" si="5"/>
        <v>0</v>
      </c>
      <c r="AD31" s="7">
        <f t="shared" si="8"/>
        <v>0</v>
      </c>
      <c r="AE31" s="7"/>
    </row>
    <row r="32" spans="1:31" x14ac:dyDescent="0.3">
      <c r="A32" s="6">
        <v>43495</v>
      </c>
      <c r="B32" s="7" t="s">
        <v>30</v>
      </c>
      <c r="C32" s="7"/>
      <c r="D32" s="7"/>
      <c r="E32" s="7"/>
      <c r="F32" s="7"/>
      <c r="G32" s="7"/>
      <c r="H32" s="7">
        <f t="shared" si="0"/>
        <v>0</v>
      </c>
      <c r="I32" s="7"/>
      <c r="J32" s="7"/>
      <c r="K32" s="7"/>
      <c r="L32" s="7"/>
      <c r="M32" s="7"/>
      <c r="N32" s="7">
        <f t="shared" si="1"/>
        <v>0</v>
      </c>
      <c r="O32" s="7"/>
      <c r="P32" s="7"/>
      <c r="Q32" s="7"/>
      <c r="R32" s="7">
        <f t="shared" si="7"/>
        <v>0</v>
      </c>
      <c r="S32" s="7">
        <f t="shared" si="2"/>
        <v>0</v>
      </c>
      <c r="T32" s="7"/>
      <c r="U32" s="7"/>
      <c r="V32" s="7"/>
      <c r="W32" s="7"/>
      <c r="X32" s="7"/>
      <c r="Y32" s="7">
        <f t="shared" si="3"/>
        <v>0</v>
      </c>
      <c r="Z32" s="7"/>
      <c r="AA32" s="7"/>
      <c r="AB32" s="7">
        <f t="shared" si="4"/>
        <v>0</v>
      </c>
      <c r="AC32" s="7">
        <f t="shared" si="5"/>
        <v>0</v>
      </c>
      <c r="AD32" s="7">
        <f t="shared" si="8"/>
        <v>0</v>
      </c>
      <c r="AE32" s="7"/>
    </row>
    <row r="33" spans="1:31" x14ac:dyDescent="0.3">
      <c r="A33" s="6">
        <v>43496</v>
      </c>
      <c r="B33" s="7" t="s">
        <v>31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>
        <f t="shared" si="3"/>
        <v>0</v>
      </c>
      <c r="Z33" s="7"/>
      <c r="AA33" s="7"/>
      <c r="AB33" s="7"/>
      <c r="AC33" s="7"/>
      <c r="AD33" s="7"/>
      <c r="AE33" s="7"/>
    </row>
    <row r="34" spans="1:31" x14ac:dyDescent="0.3">
      <c r="A34" s="8" t="s">
        <v>35</v>
      </c>
      <c r="H34" s="9">
        <f>SUM(H3:H33)</f>
        <v>95</v>
      </c>
      <c r="N34" s="9">
        <f>SUM(N3:N33)</f>
        <v>375</v>
      </c>
      <c r="R34" s="9">
        <f>SUM(R3:R33)</f>
        <v>76</v>
      </c>
      <c r="S34" s="9">
        <f>H34+N34+R34</f>
        <v>546</v>
      </c>
      <c r="Y34" s="9">
        <f>SUM(Y3:Y33)</f>
        <v>160</v>
      </c>
      <c r="AB34" s="9">
        <f>SUM(AB3:AB33)</f>
        <v>0</v>
      </c>
      <c r="AC34" s="9">
        <f>S34+Y34+AB34</f>
        <v>706</v>
      </c>
      <c r="AD34" s="2">
        <f>SUM(AD3:AD33)/31</f>
        <v>0.39569892473118279</v>
      </c>
    </row>
    <row r="35" spans="1:31" x14ac:dyDescent="0.3">
      <c r="A35" s="8" t="s">
        <v>36</v>
      </c>
      <c r="G35" s="10" t="s">
        <v>37</v>
      </c>
      <c r="H35" s="8">
        <f>H34/60</f>
        <v>1.5833333333333333</v>
      </c>
      <c r="M35" s="10" t="s">
        <v>38</v>
      </c>
      <c r="N35" s="8">
        <f>N34/60</f>
        <v>6.25</v>
      </c>
      <c r="Q35" s="10" t="s">
        <v>3</v>
      </c>
      <c r="R35" s="8">
        <f>R34/60</f>
        <v>1.2666666666666666</v>
      </c>
      <c r="S35" s="8">
        <f>S34/60</f>
        <v>9.1</v>
      </c>
      <c r="X35" s="10" t="s">
        <v>39</v>
      </c>
      <c r="Y35" s="8">
        <f>Y34/60</f>
        <v>2.6666666666666665</v>
      </c>
      <c r="AA35" s="10" t="s">
        <v>40</v>
      </c>
      <c r="AB35" s="8">
        <f>AB34/60</f>
        <v>0</v>
      </c>
      <c r="AC35" s="9">
        <f>AC34/60</f>
        <v>11.766666666666667</v>
      </c>
      <c r="AD35" s="8">
        <f>SUM(AD3:AD33)</f>
        <v>12.266666666666666</v>
      </c>
    </row>
    <row r="36" spans="1:31" x14ac:dyDescent="0.3">
      <c r="A36" s="11" t="s">
        <v>41</v>
      </c>
      <c r="H36" s="9">
        <f>H35</f>
        <v>1.5833333333333333</v>
      </c>
      <c r="N36" s="9">
        <f>N35</f>
        <v>6.25</v>
      </c>
      <c r="R36" s="9">
        <f>R35/31</f>
        <v>4.0860215053763436E-2</v>
      </c>
      <c r="S36" s="9">
        <f>S35</f>
        <v>9.1</v>
      </c>
      <c r="AB36" s="9">
        <f>AB35</f>
        <v>0</v>
      </c>
      <c r="AD36" s="2">
        <f>AD34</f>
        <v>0.39569892473118279</v>
      </c>
    </row>
    <row r="37" spans="1:31" x14ac:dyDescent="0.3">
      <c r="A37" s="12" t="s">
        <v>42</v>
      </c>
      <c r="B37" s="9" t="s">
        <v>51</v>
      </c>
      <c r="H37" s="9">
        <v>8.5833333333333339</v>
      </c>
      <c r="N37" s="9">
        <v>58.25</v>
      </c>
      <c r="R37" s="9">
        <v>2.6881720430107527E-2</v>
      </c>
      <c r="S37" s="9">
        <v>66.833333333333329</v>
      </c>
      <c r="Y37" s="9">
        <v>30.316666666666666</v>
      </c>
      <c r="AB37" s="7">
        <v>39.583333333333336</v>
      </c>
      <c r="AD37">
        <v>143.56666666666666</v>
      </c>
    </row>
    <row r="38" spans="1:31" x14ac:dyDescent="0.3">
      <c r="A38" s="13" t="s">
        <v>43</v>
      </c>
      <c r="H38" s="9">
        <f>H36-H37</f>
        <v>-7.0000000000000009</v>
      </c>
      <c r="N38" s="9">
        <f>N36-N37</f>
        <v>-52</v>
      </c>
      <c r="R38" s="9">
        <f>R36-R37</f>
        <v>1.3978494623655909E-2</v>
      </c>
      <c r="S38" s="9">
        <f>S36-S37</f>
        <v>-57.733333333333327</v>
      </c>
      <c r="AB38" s="9">
        <f>AB36-AB37</f>
        <v>-39.583333333333336</v>
      </c>
      <c r="AD38" s="9">
        <f>AD36-AD37</f>
        <v>-143.17096774193547</v>
      </c>
    </row>
    <row r="39" spans="1:31" x14ac:dyDescent="0.3">
      <c r="B39" s="9" t="s">
        <v>44</v>
      </c>
      <c r="C39" s="9" t="s">
        <v>45</v>
      </c>
    </row>
    <row r="40" spans="1:31" x14ac:dyDescent="0.3">
      <c r="A40" s="14" t="s">
        <v>46</v>
      </c>
      <c r="B40" s="9">
        <f>13*31</f>
        <v>403</v>
      </c>
      <c r="D40" s="15">
        <f>C40/B40</f>
        <v>0</v>
      </c>
    </row>
    <row r="41" spans="1:31" x14ac:dyDescent="0.3">
      <c r="A41" s="9" t="s">
        <v>47</v>
      </c>
      <c r="B41" s="9">
        <f>13*22</f>
        <v>286</v>
      </c>
      <c r="D41" s="15">
        <f>C41/B41</f>
        <v>0</v>
      </c>
    </row>
  </sheetData>
  <mergeCells count="8">
    <mergeCell ref="AC1:AC2"/>
    <mergeCell ref="A2:B2"/>
    <mergeCell ref="A1:B1"/>
    <mergeCell ref="C1:H1"/>
    <mergeCell ref="I1:N1"/>
    <mergeCell ref="O1:R1"/>
    <mergeCell ref="T1:Y1"/>
    <mergeCell ref="Z1:AB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1월</vt:lpstr>
      <vt:lpstr>2월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2019-01-01T12:38:06Z</dcterms:created>
  <dcterms:modified xsi:type="dcterms:W3CDTF">2019-01-02T13:51:05Z</dcterms:modified>
</cp:coreProperties>
</file>