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D2AC2779-A1D0-4B8D-ABC9-7B32DF868691}" xr6:coauthVersionLast="37" xr6:coauthVersionMax="37" xr10:uidLastSave="{00000000-0000-0000-0000-000000000000}"/>
  <bookViews>
    <workbookView xWindow="0" yWindow="0" windowWidth="20490" windowHeight="7500" xr2:uid="{8136DDE6-2A14-4426-AB5C-8D0CC7F241C8}"/>
  </bookViews>
  <sheets>
    <sheet name="11월" sheetId="12" r:id="rId1"/>
    <sheet name="10월" sheetId="9" r:id="rId2"/>
    <sheet name="9월" sheetId="4" r:id="rId3"/>
    <sheet name="8월" sheetId="1" r:id="rId4"/>
    <sheet name="7월" sheetId="8" r:id="rId5"/>
    <sheet name="상반기 리뷰" sheetId="13" r:id="rId6"/>
    <sheet name="11월 Daily schedule" sheetId="11" r:id="rId7"/>
    <sheet name="9월 Daily Schedule" sheetId="7" r:id="rId8"/>
    <sheet name="운동" sheetId="10" r:id="rId9"/>
    <sheet name="식단" sheetId="2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3" i="13" l="1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R7" i="12" l="1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AC34" i="12" l="1"/>
  <c r="AC36" i="12" s="1"/>
  <c r="R34" i="12"/>
  <c r="N8" i="9"/>
  <c r="R35" i="12" l="1"/>
  <c r="R36" i="12" s="1"/>
  <c r="R38" i="12" s="1"/>
  <c r="AB34" i="12"/>
  <c r="AC35" i="12" s="1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<sst xmlns="http://schemas.openxmlformats.org/spreadsheetml/2006/main" count="687" uniqueCount="229">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</sst>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7" borderId="0" xfId="7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6" borderId="0" xfId="4" applyFont="1" applyFill="1" applyBorder="1" applyAlignment="1">
      <alignment horizontal="center" vertical="center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9F2FB"/>
      <color rgb="FFFF5050"/>
      <color rgb="FFFFBDDE"/>
      <color rgb="FFFFD9D9"/>
      <color rgb="FFFF8B8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리뷰'!$B$17:$E$17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리뷰'!$B$18:$E$18</c:f>
              <c:numCache>
                <c:formatCode>General</c:formatCode>
                <c:ptCount val="4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리뷰'!$I$17:$L$17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리뷰'!$I$18:$L$18</c:f>
              <c:numCache>
                <c:formatCode>General</c:formatCode>
                <c:ptCount val="4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리뷰'!$Q$17:$T$17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리뷰'!$Q$18:$T$18</c:f>
              <c:numCache>
                <c:formatCode>General</c:formatCode>
                <c:ptCount val="4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리뷰'!$Y$17:$AB$17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리뷰'!$Y$18:$AB$18</c:f>
              <c:numCache>
                <c:formatCode>General</c:formatCode>
                <c:ptCount val="4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D41"/>
  <sheetViews>
    <sheetView tabSelected="1"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activeCell="U10" sqref="U10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0" x14ac:dyDescent="0.3">
      <c r="A1" s="107" t="s">
        <v>84</v>
      </c>
      <c r="B1" s="107"/>
      <c r="C1" s="109" t="s">
        <v>1</v>
      </c>
      <c r="D1" s="109"/>
      <c r="E1" s="109"/>
      <c r="F1" s="109"/>
      <c r="G1" s="109"/>
      <c r="H1" s="110" t="s">
        <v>2</v>
      </c>
      <c r="I1" s="110"/>
      <c r="J1" s="110"/>
      <c r="K1" s="110"/>
      <c r="L1" s="110"/>
      <c r="M1" s="110"/>
      <c r="N1" s="111" t="s">
        <v>3</v>
      </c>
      <c r="O1" s="111"/>
      <c r="P1" s="111"/>
      <c r="Q1" s="111"/>
      <c r="R1" s="78" t="s">
        <v>166</v>
      </c>
      <c r="S1" s="112" t="s">
        <v>5</v>
      </c>
      <c r="T1" s="112"/>
      <c r="U1" s="112"/>
      <c r="V1" s="112"/>
      <c r="W1" s="112"/>
      <c r="X1" s="108" t="s">
        <v>6</v>
      </c>
      <c r="Y1" s="108"/>
      <c r="Z1" s="108"/>
      <c r="AA1" s="108"/>
      <c r="AB1" s="105" t="s">
        <v>7</v>
      </c>
    </row>
    <row r="2" spans="1:30" x14ac:dyDescent="0.3">
      <c r="A2" s="107" t="s">
        <v>8</v>
      </c>
      <c r="B2" s="107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06"/>
      <c r="AC2" s="7" t="s">
        <v>29</v>
      </c>
      <c r="AD2" s="104" t="s">
        <v>228</v>
      </c>
    </row>
    <row r="3" spans="1:30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0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32" si="7">AB4/60</f>
        <v>10.5</v>
      </c>
      <c r="AD4" s="11"/>
    </row>
    <row r="5" spans="1:30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0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0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 t="shared" si="7"/>
        <v>7.583333333333333</v>
      </c>
      <c r="AD7" s="11">
        <v>120</v>
      </c>
    </row>
    <row r="8" spans="1:30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/>
      <c r="I8" s="11"/>
      <c r="J8" s="11"/>
      <c r="K8" s="11"/>
      <c r="L8" s="11"/>
      <c r="M8" s="11">
        <f t="shared" si="1"/>
        <v>0</v>
      </c>
      <c r="N8" s="11"/>
      <c r="O8" s="11"/>
      <c r="P8" s="11"/>
      <c r="Q8" s="11">
        <f t="shared" si="6"/>
        <v>0</v>
      </c>
      <c r="R8" s="11">
        <f t="shared" si="2"/>
        <v>0</v>
      </c>
      <c r="S8" s="11"/>
      <c r="T8" s="11"/>
      <c r="U8" s="11"/>
      <c r="V8" s="11"/>
      <c r="W8" s="11">
        <f t="shared" si="3"/>
        <v>0</v>
      </c>
      <c r="X8" s="11"/>
      <c r="Y8" s="11"/>
      <c r="Z8" s="11"/>
      <c r="AA8" s="11">
        <f t="shared" si="4"/>
        <v>0</v>
      </c>
      <c r="AB8" s="11">
        <f t="shared" si="5"/>
        <v>0</v>
      </c>
      <c r="AC8" s="11">
        <f t="shared" si="7"/>
        <v>0</v>
      </c>
      <c r="AD8" s="11"/>
    </row>
    <row r="9" spans="1:30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/>
      <c r="Y9" s="11"/>
      <c r="Z9" s="11"/>
      <c r="AA9" s="11">
        <f t="shared" si="4"/>
        <v>0</v>
      </c>
      <c r="AB9" s="11">
        <f t="shared" si="5"/>
        <v>0</v>
      </c>
      <c r="AC9" s="11">
        <f t="shared" si="7"/>
        <v>0</v>
      </c>
      <c r="AD9" s="11"/>
    </row>
    <row r="10" spans="1:30" x14ac:dyDescent="0.3">
      <c r="A10" s="62">
        <v>43412</v>
      </c>
      <c r="B10" s="11" t="s">
        <v>44</v>
      </c>
      <c r="C10" s="11"/>
      <c r="D10" s="11"/>
      <c r="E10" s="11"/>
      <c r="F10" s="11"/>
      <c r="G10" s="11">
        <f t="shared" si="0"/>
        <v>0</v>
      </c>
      <c r="H10" s="11"/>
      <c r="I10" s="11"/>
      <c r="J10" s="11"/>
      <c r="K10" s="11"/>
      <c r="L10" s="11"/>
      <c r="M10" s="11">
        <f t="shared" si="1"/>
        <v>0</v>
      </c>
      <c r="N10" s="11"/>
      <c r="O10" s="11"/>
      <c r="P10" s="11"/>
      <c r="Q10" s="11">
        <f t="shared" si="6"/>
        <v>0</v>
      </c>
      <c r="R10" s="11">
        <f t="shared" si="2"/>
        <v>0</v>
      </c>
      <c r="S10" s="11"/>
      <c r="T10" s="11"/>
      <c r="U10" s="11"/>
      <c r="V10" s="11"/>
      <c r="W10" s="11">
        <f t="shared" si="3"/>
        <v>0</v>
      </c>
      <c r="X10" s="11"/>
      <c r="Y10" s="11"/>
      <c r="Z10" s="11"/>
      <c r="AA10" s="11">
        <f t="shared" si="4"/>
        <v>0</v>
      </c>
      <c r="AB10" s="11">
        <f t="shared" si="5"/>
        <v>0</v>
      </c>
      <c r="AC10" s="11">
        <f t="shared" si="7"/>
        <v>0</v>
      </c>
      <c r="AD10" s="11"/>
    </row>
    <row r="11" spans="1:30" x14ac:dyDescent="0.3">
      <c r="A11" s="62">
        <v>43413</v>
      </c>
      <c r="B11" s="11" t="s">
        <v>46</v>
      </c>
      <c r="C11" s="11"/>
      <c r="D11" s="11"/>
      <c r="E11" s="11"/>
      <c r="F11" s="11"/>
      <c r="G11" s="11">
        <f t="shared" si="0"/>
        <v>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0</v>
      </c>
      <c r="S11" s="11"/>
      <c r="T11" s="11"/>
      <c r="U11" s="11"/>
      <c r="V11" s="11"/>
      <c r="W11" s="11">
        <f t="shared" si="3"/>
        <v>0</v>
      </c>
      <c r="X11" s="11"/>
      <c r="Y11" s="11"/>
      <c r="Z11" s="11"/>
      <c r="AA11" s="11">
        <f t="shared" si="4"/>
        <v>0</v>
      </c>
      <c r="AB11" s="11">
        <f t="shared" si="5"/>
        <v>0</v>
      </c>
      <c r="AC11" s="11">
        <f t="shared" si="7"/>
        <v>0</v>
      </c>
      <c r="AD11" s="11"/>
    </row>
    <row r="12" spans="1:30" x14ac:dyDescent="0.3">
      <c r="A12" s="62">
        <v>43414</v>
      </c>
      <c r="B12" s="11" t="s">
        <v>47</v>
      </c>
      <c r="C12" s="11"/>
      <c r="D12" s="11"/>
      <c r="E12" s="11"/>
      <c r="F12" s="11"/>
      <c r="G12" s="11">
        <f t="shared" si="0"/>
        <v>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0</v>
      </c>
      <c r="AC12" s="11">
        <f t="shared" si="7"/>
        <v>0</v>
      </c>
      <c r="AD12" s="11"/>
    </row>
    <row r="13" spans="1:30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/>
      <c r="M13" s="11">
        <f t="shared" si="1"/>
        <v>0</v>
      </c>
      <c r="N13" s="11"/>
      <c r="O13" s="11"/>
      <c r="P13" s="11"/>
      <c r="Q13" s="11">
        <f t="shared" si="6"/>
        <v>0</v>
      </c>
      <c r="R13" s="11">
        <f t="shared" si="2"/>
        <v>0</v>
      </c>
      <c r="S13" s="11"/>
      <c r="T13" s="11"/>
      <c r="U13" s="11"/>
      <c r="V13" s="11"/>
      <c r="W13" s="11">
        <f t="shared" si="3"/>
        <v>0</v>
      </c>
      <c r="X13" s="11"/>
      <c r="Y13" s="11"/>
      <c r="Z13" s="11"/>
      <c r="AA13" s="11">
        <f t="shared" si="4"/>
        <v>0</v>
      </c>
      <c r="AB13" s="11">
        <f t="shared" si="5"/>
        <v>0</v>
      </c>
      <c r="AC13" s="11">
        <f t="shared" si="7"/>
        <v>0</v>
      </c>
      <c r="AD13" s="11"/>
    </row>
    <row r="14" spans="1:30" x14ac:dyDescent="0.3">
      <c r="A14" s="62">
        <v>43416</v>
      </c>
      <c r="B14" s="11" t="s">
        <v>49</v>
      </c>
      <c r="C14" s="11"/>
      <c r="D14" s="11"/>
      <c r="E14" s="11"/>
      <c r="F14" s="11"/>
      <c r="G14" s="11">
        <f t="shared" si="0"/>
        <v>0</v>
      </c>
      <c r="H14" s="11"/>
      <c r="I14" s="11"/>
      <c r="J14" s="11"/>
      <c r="K14" s="11"/>
      <c r="L14" s="11"/>
      <c r="M14" s="11">
        <f t="shared" si="1"/>
        <v>0</v>
      </c>
      <c r="N14" s="11"/>
      <c r="O14" s="11"/>
      <c r="P14" s="11"/>
      <c r="Q14" s="11">
        <f t="shared" si="6"/>
        <v>0</v>
      </c>
      <c r="R14" s="11">
        <f t="shared" si="2"/>
        <v>0</v>
      </c>
      <c r="S14" s="11"/>
      <c r="T14" s="11"/>
      <c r="U14" s="11"/>
      <c r="V14" s="11"/>
      <c r="W14" s="11">
        <f t="shared" si="3"/>
        <v>0</v>
      </c>
      <c r="X14" s="11"/>
      <c r="Y14" s="11"/>
      <c r="Z14" s="11"/>
      <c r="AA14" s="11">
        <f t="shared" si="4"/>
        <v>0</v>
      </c>
      <c r="AB14" s="11">
        <f t="shared" si="5"/>
        <v>0</v>
      </c>
      <c r="AC14" s="11">
        <f t="shared" si="7"/>
        <v>0</v>
      </c>
      <c r="AD14" s="11"/>
    </row>
    <row r="15" spans="1:30" x14ac:dyDescent="0.3">
      <c r="A15" s="62">
        <v>43417</v>
      </c>
      <c r="B15" s="11" t="s">
        <v>50</v>
      </c>
      <c r="C15" s="11"/>
      <c r="D15" s="11"/>
      <c r="E15" s="11"/>
      <c r="F15" s="11"/>
      <c r="G15" s="11">
        <f t="shared" si="0"/>
        <v>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0</v>
      </c>
      <c r="AC15" s="11">
        <f t="shared" si="7"/>
        <v>0</v>
      </c>
      <c r="AD15" s="11"/>
    </row>
    <row r="16" spans="1:30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/>
      <c r="M16" s="11">
        <f t="shared" si="1"/>
        <v>0</v>
      </c>
      <c r="N16" s="11"/>
      <c r="O16" s="11"/>
      <c r="P16" s="11"/>
      <c r="Q16" s="11">
        <f>SUM(N16:P16)</f>
        <v>0</v>
      </c>
      <c r="R16" s="11">
        <f t="shared" si="2"/>
        <v>0</v>
      </c>
      <c r="S16" s="11"/>
      <c r="T16" s="11"/>
      <c r="U16" s="11"/>
      <c r="V16" s="11"/>
      <c r="W16" s="11">
        <f t="shared" si="3"/>
        <v>0</v>
      </c>
      <c r="X16" s="11"/>
      <c r="Y16" s="11"/>
      <c r="Z16" s="11"/>
      <c r="AA16" s="11">
        <f t="shared" si="4"/>
        <v>0</v>
      </c>
      <c r="AB16" s="11">
        <f t="shared" si="5"/>
        <v>0</v>
      </c>
      <c r="AC16" s="11">
        <f t="shared" si="7"/>
        <v>0</v>
      </c>
      <c r="AD16" s="11"/>
    </row>
    <row r="17" spans="1:30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/>
      <c r="J17" s="11"/>
      <c r="K17" s="11"/>
      <c r="L17" s="11"/>
      <c r="M17" s="11">
        <f t="shared" si="1"/>
        <v>0</v>
      </c>
      <c r="N17" s="11"/>
      <c r="O17" s="11"/>
      <c r="P17" s="11"/>
      <c r="Q17" s="11">
        <f t="shared" si="6"/>
        <v>0</v>
      </c>
      <c r="R17" s="11">
        <f t="shared" si="2"/>
        <v>0</v>
      </c>
      <c r="S17" s="11"/>
      <c r="T17" s="11"/>
      <c r="U17" s="11"/>
      <c r="V17" s="11"/>
      <c r="W17" s="11">
        <f t="shared" si="3"/>
        <v>0</v>
      </c>
      <c r="X17" s="11"/>
      <c r="Y17" s="11"/>
      <c r="Z17" s="11"/>
      <c r="AA17" s="11">
        <f t="shared" si="4"/>
        <v>0</v>
      </c>
      <c r="AB17" s="11">
        <f t="shared" si="5"/>
        <v>0</v>
      </c>
      <c r="AC17" s="11">
        <f t="shared" si="7"/>
        <v>0</v>
      </c>
      <c r="AD17" s="11"/>
    </row>
    <row r="18" spans="1:30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/>
      <c r="V18" s="11"/>
      <c r="W18" s="11">
        <f t="shared" si="3"/>
        <v>0</v>
      </c>
      <c r="X18" s="11"/>
      <c r="Y18" s="11"/>
      <c r="Z18" s="11"/>
      <c r="AA18" s="11">
        <f t="shared" si="4"/>
        <v>0</v>
      </c>
      <c r="AB18" s="11">
        <f t="shared" si="5"/>
        <v>0</v>
      </c>
      <c r="AC18" s="11">
        <f t="shared" si="7"/>
        <v>0</v>
      </c>
      <c r="AD18" s="11"/>
    </row>
    <row r="19" spans="1:30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/>
      <c r="I19" s="11"/>
      <c r="J19" s="11"/>
      <c r="K19" s="11"/>
      <c r="L19" s="11"/>
      <c r="M19" s="11">
        <f t="shared" si="1"/>
        <v>0</v>
      </c>
      <c r="N19" s="11"/>
      <c r="O19" s="11"/>
      <c r="P19" s="11"/>
      <c r="Q19" s="11">
        <f t="shared" si="6"/>
        <v>0</v>
      </c>
      <c r="R19" s="11">
        <f t="shared" si="2"/>
        <v>0</v>
      </c>
      <c r="S19" s="11"/>
      <c r="T19" s="11"/>
      <c r="U19" s="11"/>
      <c r="V19" s="11"/>
      <c r="W19" s="11">
        <f t="shared" si="3"/>
        <v>0</v>
      </c>
      <c r="X19" s="11"/>
      <c r="Y19" s="11"/>
      <c r="Z19" s="11"/>
      <c r="AA19" s="11">
        <f t="shared" si="4"/>
        <v>0</v>
      </c>
      <c r="AB19" s="11">
        <f t="shared" si="5"/>
        <v>0</v>
      </c>
      <c r="AC19" s="11">
        <f t="shared" si="7"/>
        <v>0</v>
      </c>
      <c r="AD19" s="11"/>
    </row>
    <row r="20" spans="1:30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/>
      <c r="J20" s="11"/>
      <c r="K20" s="11"/>
      <c r="L20" s="11"/>
      <c r="M20" s="11">
        <f t="shared" si="1"/>
        <v>0</v>
      </c>
      <c r="N20" s="11"/>
      <c r="O20" s="11"/>
      <c r="P20" s="11"/>
      <c r="Q20" s="11">
        <f t="shared" si="6"/>
        <v>0</v>
      </c>
      <c r="R20" s="11">
        <f t="shared" si="2"/>
        <v>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0</v>
      </c>
      <c r="AC20" s="11">
        <f t="shared" si="7"/>
        <v>0</v>
      </c>
      <c r="AD20" s="11"/>
    </row>
    <row r="21" spans="1:30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/>
      <c r="J21" s="11"/>
      <c r="K21" s="11"/>
      <c r="L21" s="11"/>
      <c r="M21" s="11">
        <f t="shared" si="1"/>
        <v>0</v>
      </c>
      <c r="N21" s="11"/>
      <c r="O21" s="11"/>
      <c r="P21" s="11"/>
      <c r="Q21" s="11">
        <f t="shared" si="6"/>
        <v>0</v>
      </c>
      <c r="R21" s="11">
        <f t="shared" si="2"/>
        <v>0</v>
      </c>
      <c r="S21" s="11"/>
      <c r="T21" s="11"/>
      <c r="U21" s="11"/>
      <c r="V21" s="11"/>
      <c r="W21" s="11">
        <f t="shared" si="3"/>
        <v>0</v>
      </c>
      <c r="X21" s="11"/>
      <c r="Y21" s="11"/>
      <c r="Z21" s="11"/>
      <c r="AA21" s="11">
        <f t="shared" si="4"/>
        <v>0</v>
      </c>
      <c r="AB21" s="11">
        <f t="shared" si="5"/>
        <v>0</v>
      </c>
      <c r="AC21" s="11">
        <f t="shared" si="7"/>
        <v>0</v>
      </c>
      <c r="AD21" s="11"/>
    </row>
    <row r="22" spans="1:30" x14ac:dyDescent="0.3">
      <c r="A22" s="62">
        <v>43424</v>
      </c>
      <c r="B22" s="11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7"/>
        <v>0</v>
      </c>
      <c r="AD22" s="11"/>
    </row>
    <row r="23" spans="1:30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/>
      <c r="J23" s="11"/>
      <c r="K23" s="11"/>
      <c r="L23" s="11"/>
      <c r="M23" s="11">
        <f t="shared" si="1"/>
        <v>0</v>
      </c>
      <c r="N23" s="11"/>
      <c r="O23" s="11"/>
      <c r="P23" s="11"/>
      <c r="Q23" s="11">
        <f t="shared" si="6"/>
        <v>0</v>
      </c>
      <c r="R23" s="11">
        <f t="shared" si="2"/>
        <v>0</v>
      </c>
      <c r="S23" s="11"/>
      <c r="T23" s="11"/>
      <c r="U23" s="11"/>
      <c r="V23" s="11"/>
      <c r="W23" s="11">
        <f t="shared" si="3"/>
        <v>0</v>
      </c>
      <c r="X23" s="11"/>
      <c r="Y23" s="11"/>
      <c r="Z23" s="11"/>
      <c r="AA23" s="11">
        <f t="shared" si="4"/>
        <v>0</v>
      </c>
      <c r="AB23" s="11">
        <f t="shared" si="5"/>
        <v>0</v>
      </c>
      <c r="AC23" s="11">
        <f t="shared" si="7"/>
        <v>0</v>
      </c>
      <c r="AD23" s="11"/>
    </row>
    <row r="24" spans="1:30" x14ac:dyDescent="0.3">
      <c r="A24" s="62">
        <v>43426</v>
      </c>
      <c r="B24" s="11" t="s">
        <v>44</v>
      </c>
      <c r="C24" s="11"/>
      <c r="D24" s="11"/>
      <c r="E24" s="11"/>
      <c r="F24" s="11"/>
      <c r="G24" s="11">
        <f t="shared" si="0"/>
        <v>0</v>
      </c>
      <c r="H24" s="11"/>
      <c r="I24" s="11"/>
      <c r="J24" s="11"/>
      <c r="K24" s="11"/>
      <c r="L24" s="11"/>
      <c r="M24" s="11">
        <f t="shared" si="1"/>
        <v>0</v>
      </c>
      <c r="N24" s="11"/>
      <c r="O24" s="11"/>
      <c r="P24" s="11"/>
      <c r="Q24" s="11">
        <f t="shared" si="6"/>
        <v>0</v>
      </c>
      <c r="R24" s="11">
        <f t="shared" si="2"/>
        <v>0</v>
      </c>
      <c r="S24" s="11"/>
      <c r="T24" s="11"/>
      <c r="U24" s="11"/>
      <c r="V24" s="11"/>
      <c r="W24" s="11">
        <f t="shared" si="3"/>
        <v>0</v>
      </c>
      <c r="X24" s="11"/>
      <c r="Y24" s="11"/>
      <c r="Z24" s="11"/>
      <c r="AA24" s="11">
        <f t="shared" si="4"/>
        <v>0</v>
      </c>
      <c r="AB24" s="11">
        <f t="shared" si="5"/>
        <v>0</v>
      </c>
      <c r="AC24" s="11">
        <f t="shared" si="7"/>
        <v>0</v>
      </c>
      <c r="AD24" s="11"/>
    </row>
    <row r="25" spans="1:30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/>
      <c r="J25" s="11"/>
      <c r="K25" s="11"/>
      <c r="L25" s="11"/>
      <c r="M25" s="11">
        <f t="shared" si="1"/>
        <v>0</v>
      </c>
      <c r="N25" s="11"/>
      <c r="O25" s="11"/>
      <c r="P25" s="11"/>
      <c r="Q25" s="11">
        <f t="shared" si="6"/>
        <v>0</v>
      </c>
      <c r="R25" s="11">
        <f t="shared" si="2"/>
        <v>0</v>
      </c>
      <c r="S25" s="11"/>
      <c r="T25" s="11"/>
      <c r="U25" s="11"/>
      <c r="V25" s="11"/>
      <c r="W25" s="11">
        <f t="shared" si="3"/>
        <v>0</v>
      </c>
      <c r="X25" s="11"/>
      <c r="Y25" s="11"/>
      <c r="Z25" s="11"/>
      <c r="AA25" s="11">
        <f t="shared" si="4"/>
        <v>0</v>
      </c>
      <c r="AB25" s="11">
        <f t="shared" si="5"/>
        <v>0</v>
      </c>
      <c r="AC25" s="11">
        <f t="shared" si="7"/>
        <v>0</v>
      </c>
      <c r="AD25" s="11"/>
    </row>
    <row r="26" spans="1:30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/>
      <c r="J26" s="11"/>
      <c r="K26" s="11"/>
      <c r="L26" s="11"/>
      <c r="M26" s="11">
        <f t="shared" si="1"/>
        <v>0</v>
      </c>
      <c r="N26" s="11"/>
      <c r="O26" s="11"/>
      <c r="P26" s="11"/>
      <c r="Q26" s="11">
        <f t="shared" si="6"/>
        <v>0</v>
      </c>
      <c r="R26" s="11">
        <f t="shared" si="2"/>
        <v>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/>
      <c r="AA26" s="11">
        <f t="shared" si="4"/>
        <v>0</v>
      </c>
      <c r="AB26" s="11">
        <f t="shared" si="5"/>
        <v>0</v>
      </c>
      <c r="AC26" s="11">
        <f t="shared" si="7"/>
        <v>0</v>
      </c>
      <c r="AD26" s="11"/>
    </row>
    <row r="27" spans="1:30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/>
      <c r="M27" s="11">
        <f t="shared" si="1"/>
        <v>0</v>
      </c>
      <c r="N27" s="11"/>
      <c r="O27" s="11"/>
      <c r="P27" s="11"/>
      <c r="Q27" s="11">
        <f t="shared" si="6"/>
        <v>0</v>
      </c>
      <c r="R27" s="11">
        <f t="shared" si="2"/>
        <v>0</v>
      </c>
      <c r="S27" s="11"/>
      <c r="T27" s="11"/>
      <c r="U27" s="11"/>
      <c r="V27" s="11"/>
      <c r="W27" s="11">
        <f t="shared" si="3"/>
        <v>0</v>
      </c>
      <c r="X27" s="11"/>
      <c r="Y27" s="11"/>
      <c r="Z27" s="11"/>
      <c r="AA27" s="11">
        <f t="shared" si="4"/>
        <v>0</v>
      </c>
      <c r="AB27" s="11">
        <f t="shared" si="5"/>
        <v>0</v>
      </c>
      <c r="AC27" s="11">
        <f t="shared" si="7"/>
        <v>0</v>
      </c>
      <c r="AD27" s="11"/>
    </row>
    <row r="28" spans="1:30" x14ac:dyDescent="0.3">
      <c r="A28" s="62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/>
      <c r="M28" s="11">
        <f t="shared" si="1"/>
        <v>0</v>
      </c>
      <c r="N28" s="11"/>
      <c r="O28" s="11"/>
      <c r="P28" s="11"/>
      <c r="Q28" s="11">
        <f t="shared" si="6"/>
        <v>0</v>
      </c>
      <c r="R28" s="11">
        <f t="shared" si="2"/>
        <v>0</v>
      </c>
      <c r="S28" s="11"/>
      <c r="T28" s="11"/>
      <c r="U28" s="11"/>
      <c r="V28" s="11"/>
      <c r="W28" s="11">
        <f t="shared" si="3"/>
        <v>0</v>
      </c>
      <c r="X28" s="11"/>
      <c r="Y28" s="11"/>
      <c r="Z28" s="11"/>
      <c r="AA28" s="11">
        <f t="shared" si="4"/>
        <v>0</v>
      </c>
      <c r="AB28" s="11">
        <f t="shared" si="5"/>
        <v>0</v>
      </c>
      <c r="AC28" s="11">
        <f t="shared" si="7"/>
        <v>0</v>
      </c>
      <c r="AD28" s="11"/>
    </row>
    <row r="29" spans="1:30" x14ac:dyDescent="0.3">
      <c r="A29" s="62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7"/>
        <v>0</v>
      </c>
      <c r="AD29" s="11"/>
    </row>
    <row r="30" spans="1:30" x14ac:dyDescent="0.3">
      <c r="A30" s="62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7"/>
        <v>0</v>
      </c>
      <c r="AD30" s="11"/>
    </row>
    <row r="31" spans="1:30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/>
      <c r="V31" s="11"/>
      <c r="W31" s="11">
        <f t="shared" si="3"/>
        <v>0</v>
      </c>
      <c r="X31" s="11"/>
      <c r="Y31" s="11"/>
      <c r="Z31" s="11"/>
      <c r="AA31" s="11">
        <f t="shared" si="4"/>
        <v>0</v>
      </c>
      <c r="AB31" s="11">
        <f t="shared" si="5"/>
        <v>0</v>
      </c>
      <c r="AC31" s="11">
        <f t="shared" si="7"/>
        <v>0</v>
      </c>
      <c r="AD31" s="11"/>
    </row>
    <row r="32" spans="1:30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/>
      <c r="I32" s="11"/>
      <c r="J32" s="11"/>
      <c r="K32" s="11"/>
      <c r="L32" s="11"/>
      <c r="M32" s="11">
        <f t="shared" si="1"/>
        <v>0</v>
      </c>
      <c r="N32" s="11"/>
      <c r="O32" s="11"/>
      <c r="P32" s="11"/>
      <c r="Q32" s="11">
        <f t="shared" si="6"/>
        <v>0</v>
      </c>
      <c r="R32" s="11">
        <f t="shared" si="2"/>
        <v>0</v>
      </c>
      <c r="S32" s="11"/>
      <c r="T32" s="11"/>
      <c r="U32" s="11"/>
      <c r="V32" s="11"/>
      <c r="W32" s="11">
        <f t="shared" si="3"/>
        <v>0</v>
      </c>
      <c r="X32" s="11"/>
      <c r="Y32" s="11"/>
      <c r="Z32" s="11"/>
      <c r="AA32" s="11">
        <f t="shared" si="4"/>
        <v>0</v>
      </c>
      <c r="AB32" s="11">
        <f t="shared" si="5"/>
        <v>0</v>
      </c>
      <c r="AC32" s="11">
        <f t="shared" si="7"/>
        <v>0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118</v>
      </c>
      <c r="M34" s="4">
        <f>SUM(M3:M33)</f>
        <v>288</v>
      </c>
      <c r="Q34" s="4">
        <f>SUM(Q3:Q33)</f>
        <v>30</v>
      </c>
      <c r="R34" s="4">
        <f>G34+M34+Q34</f>
        <v>436</v>
      </c>
      <c r="W34" s="4">
        <f>SUM(W3:W33)</f>
        <v>155</v>
      </c>
      <c r="AA34" s="4">
        <f>SUM(AA3:AA33)</f>
        <v>1285</v>
      </c>
      <c r="AB34" s="4">
        <f>R34+W34+AA34</f>
        <v>1876</v>
      </c>
      <c r="AC34" s="6">
        <f>SUM(AC3:AC33)/31</f>
        <v>1.0086021505376344</v>
      </c>
    </row>
    <row r="35" spans="1:30" x14ac:dyDescent="0.3">
      <c r="A35" s="15" t="s">
        <v>110</v>
      </c>
      <c r="F35" s="37" t="s">
        <v>1</v>
      </c>
      <c r="G35" s="15">
        <f>G34/60</f>
        <v>1.9666666666666666</v>
      </c>
      <c r="L35" s="37" t="s">
        <v>2</v>
      </c>
      <c r="M35" s="15">
        <f>M34/60</f>
        <v>4.8</v>
      </c>
      <c r="P35" s="37" t="s">
        <v>3</v>
      </c>
      <c r="Q35" s="15">
        <f>Q34/60</f>
        <v>0.5</v>
      </c>
      <c r="R35" s="15">
        <f>R34/60</f>
        <v>7.2666666666666666</v>
      </c>
      <c r="V35" s="37" t="s">
        <v>159</v>
      </c>
      <c r="W35" s="15">
        <f>W34/60</f>
        <v>2.5833333333333335</v>
      </c>
      <c r="Z35" s="37" t="s">
        <v>87</v>
      </c>
      <c r="AA35" s="15">
        <f>AA34/60</f>
        <v>21.416666666666668</v>
      </c>
      <c r="AB35" s="4">
        <f>AB34/60</f>
        <v>31.266666666666666</v>
      </c>
      <c r="AC35" s="15">
        <f>AB34/60</f>
        <v>31.266666666666666</v>
      </c>
    </row>
    <row r="36" spans="1:30" x14ac:dyDescent="0.3">
      <c r="A36" s="35" t="s">
        <v>102</v>
      </c>
      <c r="G36" s="4">
        <f>G35/31</f>
        <v>6.3440860215053754E-2</v>
      </c>
      <c r="M36" s="4">
        <f>M35/31</f>
        <v>0.15483870967741936</v>
      </c>
      <c r="Q36" s="4">
        <f>Q35/31</f>
        <v>1.6129032258064516E-2</v>
      </c>
      <c r="R36" s="4">
        <f>R35/31</f>
        <v>0.23440860215053763</v>
      </c>
      <c r="AA36" s="4">
        <f>AA35/31</f>
        <v>0.69086021505376349</v>
      </c>
      <c r="AC36" s="6">
        <f>AC34</f>
        <v>1.0086021505376344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-0.33333333333333337</v>
      </c>
      <c r="M38" s="4">
        <f>M36-M37</f>
        <v>-2.3586021505376347</v>
      </c>
      <c r="Q38" s="4">
        <f>Q36-Q37</f>
        <v>0</v>
      </c>
      <c r="R38" s="4">
        <f>R36-R37</f>
        <v>-2.6919354838709677</v>
      </c>
      <c r="AA38" s="4">
        <f>AA36-AA37</f>
        <v>-2.6591397849462362</v>
      </c>
      <c r="AC38" s="4">
        <f>AC36-AC37</f>
        <v>-5.6629032258064527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31.266666666666666</v>
      </c>
      <c r="D40" s="39">
        <f>C40/B40</f>
        <v>7.7584780810587256E-2</v>
      </c>
    </row>
    <row r="41" spans="1:30" x14ac:dyDescent="0.3">
      <c r="A41" s="4" t="s">
        <v>157</v>
      </c>
      <c r="B41" s="4">
        <f>13*22</f>
        <v>286</v>
      </c>
      <c r="C41" s="4">
        <f>C40</f>
        <v>31.266666666666666</v>
      </c>
      <c r="D41" s="39">
        <f>C41/B41</f>
        <v>0.10932400932400932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42" t="s">
        <v>173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23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23" x14ac:dyDescent="0.3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5" spans="1:23" x14ac:dyDescent="0.3">
      <c r="A5" s="107" t="s">
        <v>0</v>
      </c>
      <c r="B5" s="107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07" t="s">
        <v>8</v>
      </c>
      <c r="B6" s="107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17" activePane="bottomRight" state="frozen"/>
      <selection pane="topRight" activeCell="AE1" sqref="AE1"/>
      <selection pane="bottomLeft" activeCell="A3" sqref="A3"/>
      <selection pane="bottomRight" activeCell="M34" sqref="M34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07" t="s">
        <v>84</v>
      </c>
      <c r="B1" s="107"/>
      <c r="C1" s="107" t="s">
        <v>1</v>
      </c>
      <c r="D1" s="107"/>
      <c r="E1" s="107"/>
      <c r="F1" s="107"/>
      <c r="G1" s="107"/>
      <c r="H1" s="107"/>
      <c r="I1" s="107" t="s">
        <v>2</v>
      </c>
      <c r="J1" s="107"/>
      <c r="K1" s="107"/>
      <c r="L1" s="107"/>
      <c r="M1" s="107"/>
      <c r="N1" s="107"/>
      <c r="O1" s="107" t="s">
        <v>3</v>
      </c>
      <c r="P1" s="107"/>
      <c r="Q1" s="107"/>
      <c r="R1" s="107"/>
      <c r="S1" s="1" t="s">
        <v>4</v>
      </c>
      <c r="T1" s="107" t="s">
        <v>5</v>
      </c>
      <c r="U1" s="107"/>
      <c r="V1" s="107"/>
      <c r="W1" s="107"/>
      <c r="X1" s="107" t="s">
        <v>6</v>
      </c>
      <c r="Y1" s="107"/>
      <c r="Z1" s="107"/>
      <c r="AB1" s="113" t="s">
        <v>7</v>
      </c>
    </row>
    <row r="2" spans="1:35" x14ac:dyDescent="0.3">
      <c r="A2" s="107" t="s">
        <v>8</v>
      </c>
      <c r="B2" s="107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14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07" t="s">
        <v>84</v>
      </c>
      <c r="B1" s="107"/>
      <c r="C1" s="107" t="s">
        <v>1</v>
      </c>
      <c r="D1" s="107"/>
      <c r="E1" s="107"/>
      <c r="F1" s="107"/>
      <c r="G1" s="107"/>
      <c r="H1" s="107"/>
      <c r="I1" s="107" t="s">
        <v>2</v>
      </c>
      <c r="J1" s="107"/>
      <c r="K1" s="107"/>
      <c r="L1" s="107"/>
      <c r="M1" s="107"/>
      <c r="N1" s="107"/>
      <c r="O1" s="107"/>
      <c r="P1" s="107" t="s">
        <v>3</v>
      </c>
      <c r="Q1" s="107"/>
      <c r="R1" s="107"/>
      <c r="S1" s="107"/>
      <c r="T1" s="1" t="s">
        <v>4</v>
      </c>
      <c r="U1" s="107" t="s">
        <v>5</v>
      </c>
      <c r="V1" s="107"/>
      <c r="W1" s="107"/>
      <c r="X1" s="107"/>
      <c r="Y1" s="107" t="s">
        <v>6</v>
      </c>
      <c r="Z1" s="107"/>
      <c r="AA1" s="107"/>
      <c r="AB1" s="107"/>
      <c r="AD1" s="113" t="s">
        <v>7</v>
      </c>
    </row>
    <row r="2" spans="1:33" x14ac:dyDescent="0.3">
      <c r="A2" s="107" t="s">
        <v>8</v>
      </c>
      <c r="B2" s="107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14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07" t="s">
        <v>84</v>
      </c>
      <c r="B1" s="107"/>
      <c r="C1" s="107" t="s">
        <v>1</v>
      </c>
      <c r="D1" s="107"/>
      <c r="E1" s="107"/>
      <c r="F1" s="107"/>
      <c r="G1" s="107"/>
      <c r="H1" s="107"/>
      <c r="I1" s="107" t="s">
        <v>2</v>
      </c>
      <c r="J1" s="107"/>
      <c r="K1" s="107"/>
      <c r="L1" s="107"/>
      <c r="M1" s="107"/>
      <c r="N1" s="107"/>
      <c r="O1" s="107" t="s">
        <v>3</v>
      </c>
      <c r="P1" s="107"/>
      <c r="Q1" s="107"/>
      <c r="R1" s="107"/>
      <c r="S1" s="1" t="s">
        <v>4</v>
      </c>
      <c r="T1" s="107" t="s">
        <v>5</v>
      </c>
      <c r="U1" s="107"/>
      <c r="V1" s="107"/>
      <c r="W1" s="107"/>
      <c r="X1" s="107" t="s">
        <v>6</v>
      </c>
      <c r="Y1" s="107"/>
      <c r="Z1" s="107"/>
      <c r="AA1" s="107"/>
      <c r="AC1" s="113" t="s">
        <v>7</v>
      </c>
    </row>
    <row r="2" spans="1:32" x14ac:dyDescent="0.3">
      <c r="A2" s="107" t="s">
        <v>8</v>
      </c>
      <c r="B2" s="107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14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sqref="A1:B1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07" t="s">
        <v>0</v>
      </c>
      <c r="B1" s="107"/>
      <c r="C1" s="107" t="s">
        <v>1</v>
      </c>
      <c r="D1" s="107"/>
      <c r="E1" s="107"/>
      <c r="F1" s="107"/>
      <c r="G1" s="107"/>
      <c r="H1" s="107"/>
      <c r="I1" s="107" t="s">
        <v>2</v>
      </c>
      <c r="J1" s="107"/>
      <c r="K1" s="107"/>
      <c r="L1" s="107"/>
      <c r="M1" s="107"/>
      <c r="N1" s="107"/>
      <c r="O1" s="107" t="s">
        <v>3</v>
      </c>
      <c r="P1" s="107"/>
      <c r="Q1" s="107"/>
      <c r="R1" s="107"/>
      <c r="S1" s="42" t="s">
        <v>4</v>
      </c>
      <c r="T1" s="107" t="s">
        <v>5</v>
      </c>
      <c r="U1" s="107"/>
      <c r="V1" s="107"/>
      <c r="W1" s="107"/>
      <c r="X1" s="117" t="s">
        <v>6</v>
      </c>
      <c r="Y1" s="117"/>
      <c r="Z1" s="117"/>
      <c r="AB1" s="115" t="s">
        <v>7</v>
      </c>
    </row>
    <row r="2" spans="1:28" x14ac:dyDescent="0.3">
      <c r="A2" s="107" t="s">
        <v>8</v>
      </c>
      <c r="B2" s="107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16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6.5" x14ac:dyDescent="0.3"/>
  <cols>
    <col min="1" max="32" width="5.75" customWidth="1"/>
  </cols>
  <sheetData>
    <row r="1" spans="1:30" x14ac:dyDescent="0.3">
      <c r="A1" s="107" t="s">
        <v>84</v>
      </c>
      <c r="B1" s="107"/>
      <c r="C1" s="109" t="s">
        <v>1</v>
      </c>
      <c r="D1" s="109"/>
      <c r="E1" s="109"/>
      <c r="F1" s="109"/>
      <c r="G1" s="109"/>
      <c r="H1" s="110" t="s">
        <v>2</v>
      </c>
      <c r="I1" s="110"/>
      <c r="J1" s="110"/>
      <c r="K1" s="110"/>
      <c r="L1" s="110"/>
      <c r="M1" s="110"/>
      <c r="N1" s="111" t="s">
        <v>3</v>
      </c>
      <c r="O1" s="111"/>
      <c r="P1" s="111"/>
      <c r="Q1" s="111"/>
      <c r="R1" s="78" t="s">
        <v>166</v>
      </c>
      <c r="S1" s="112" t="s">
        <v>5</v>
      </c>
      <c r="T1" s="112"/>
      <c r="U1" s="112"/>
      <c r="V1" s="112"/>
      <c r="W1" s="112"/>
      <c r="X1" s="108" t="s">
        <v>6</v>
      </c>
      <c r="Y1" s="108"/>
      <c r="Z1" s="108"/>
      <c r="AA1" s="108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4" spans="1:30" x14ac:dyDescent="0.3">
      <c r="A14" s="17" t="s">
        <v>210</v>
      </c>
    </row>
    <row r="16" spans="1:30" x14ac:dyDescent="0.3">
      <c r="B16" s="109" t="s">
        <v>1</v>
      </c>
      <c r="C16" s="109"/>
      <c r="D16" s="109"/>
      <c r="E16" s="109"/>
      <c r="F16" s="109"/>
      <c r="G16" s="109"/>
      <c r="I16" s="110" t="s">
        <v>2</v>
      </c>
      <c r="J16" s="110"/>
      <c r="K16" s="110"/>
      <c r="L16" s="110"/>
      <c r="M16" s="110"/>
      <c r="N16" s="110"/>
      <c r="Q16" s="118" t="s">
        <v>166</v>
      </c>
      <c r="R16" s="118"/>
      <c r="S16" s="118"/>
      <c r="T16" s="118"/>
      <c r="U16" s="118"/>
      <c r="V16" s="118"/>
      <c r="Y16" s="119" t="s">
        <v>211</v>
      </c>
      <c r="Z16" s="119"/>
      <c r="AA16" s="119"/>
      <c r="AB16" s="119"/>
      <c r="AC16" s="119"/>
      <c r="AD16" s="119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L21" sqref="L21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20"/>
      <c r="D3" s="131" t="s">
        <v>31</v>
      </c>
      <c r="E3" s="131"/>
      <c r="F3" s="131"/>
      <c r="G3" s="131"/>
      <c r="H3" s="132"/>
      <c r="I3" s="133"/>
      <c r="K3" s="79" t="s">
        <v>182</v>
      </c>
    </row>
    <row r="4" spans="2:12" ht="17.45" customHeight="1" x14ac:dyDescent="0.3">
      <c r="B4" s="83">
        <v>0.20833333333333334</v>
      </c>
      <c r="C4" s="120"/>
      <c r="D4" s="127" t="s">
        <v>181</v>
      </c>
      <c r="E4" s="127"/>
      <c r="F4" s="127"/>
      <c r="G4" s="127"/>
      <c r="H4" s="132"/>
      <c r="I4" s="133"/>
      <c r="K4" s="17" t="s">
        <v>183</v>
      </c>
    </row>
    <row r="5" spans="2:12" x14ac:dyDescent="0.3">
      <c r="B5" s="83">
        <v>0.25</v>
      </c>
      <c r="C5" s="120"/>
      <c r="D5" s="127"/>
      <c r="E5" s="127"/>
      <c r="F5" s="127"/>
      <c r="G5" s="127"/>
      <c r="H5" s="132"/>
      <c r="I5" s="133"/>
      <c r="K5" t="s">
        <v>194</v>
      </c>
    </row>
    <row r="6" spans="2:12" x14ac:dyDescent="0.3">
      <c r="B6" s="83">
        <v>0.29166666666666702</v>
      </c>
      <c r="C6" s="120"/>
      <c r="D6" s="127"/>
      <c r="E6" s="127"/>
      <c r="F6" s="127"/>
      <c r="G6" s="127"/>
      <c r="H6" s="132"/>
      <c r="I6" s="133"/>
    </row>
    <row r="7" spans="2:12" x14ac:dyDescent="0.3">
      <c r="B7" s="83">
        <v>0.33333333333333398</v>
      </c>
      <c r="C7" s="84" t="s">
        <v>31</v>
      </c>
      <c r="D7" s="127"/>
      <c r="E7" s="127"/>
      <c r="F7" s="127"/>
      <c r="G7" s="127"/>
      <c r="H7" s="84" t="s">
        <v>31</v>
      </c>
      <c r="I7" s="121"/>
    </row>
    <row r="8" spans="2:12" x14ac:dyDescent="0.3">
      <c r="B8" s="83">
        <v>0.375</v>
      </c>
      <c r="C8" s="124" t="s">
        <v>151</v>
      </c>
      <c r="D8" s="124"/>
      <c r="E8" s="124"/>
      <c r="F8" s="124"/>
      <c r="G8" s="124"/>
      <c r="H8" s="124"/>
      <c r="I8" s="121"/>
      <c r="K8" s="17" t="s">
        <v>192</v>
      </c>
    </row>
    <row r="9" spans="2:12" x14ac:dyDescent="0.3">
      <c r="B9" s="83">
        <v>0.41666666666666702</v>
      </c>
      <c r="C9" s="134" t="s">
        <v>2</v>
      </c>
      <c r="D9" s="134"/>
      <c r="E9" s="120"/>
      <c r="F9" s="134" t="s">
        <v>2</v>
      </c>
      <c r="G9" s="134"/>
      <c r="H9" s="85"/>
      <c r="I9" s="121"/>
      <c r="K9" t="s">
        <v>188</v>
      </c>
      <c r="L9" t="s">
        <v>193</v>
      </c>
    </row>
    <row r="10" spans="2:12" x14ac:dyDescent="0.3">
      <c r="B10" s="83">
        <v>0.45833333333333398</v>
      </c>
      <c r="C10" s="134"/>
      <c r="D10" s="134"/>
      <c r="E10" s="120"/>
      <c r="F10" s="134"/>
      <c r="G10" s="134"/>
      <c r="H10" s="86" t="s">
        <v>1</v>
      </c>
      <c r="I10" s="121"/>
      <c r="K10" t="s">
        <v>189</v>
      </c>
      <c r="L10" t="s">
        <v>193</v>
      </c>
    </row>
    <row r="11" spans="2:12" x14ac:dyDescent="0.3">
      <c r="B11" s="83">
        <v>0.5</v>
      </c>
      <c r="C11" s="132" t="s">
        <v>1</v>
      </c>
      <c r="D11" s="132"/>
      <c r="E11" s="120"/>
      <c r="F11" s="132" t="s">
        <v>1</v>
      </c>
      <c r="G11" s="132"/>
      <c r="H11" s="87" t="s">
        <v>152</v>
      </c>
      <c r="I11" s="121"/>
      <c r="K11" s="17" t="s">
        <v>175</v>
      </c>
    </row>
    <row r="12" spans="2:12" x14ac:dyDescent="0.3">
      <c r="B12" s="83">
        <v>0.54166666666666696</v>
      </c>
      <c r="C12" s="124" t="s">
        <v>152</v>
      </c>
      <c r="D12" s="124"/>
      <c r="E12" s="120"/>
      <c r="F12" s="124" t="s">
        <v>152</v>
      </c>
      <c r="G12" s="124"/>
      <c r="H12" s="129" t="s">
        <v>185</v>
      </c>
      <c r="I12" s="121"/>
      <c r="K12" t="s">
        <v>188</v>
      </c>
      <c r="L12" t="s">
        <v>190</v>
      </c>
    </row>
    <row r="13" spans="2:12" x14ac:dyDescent="0.3">
      <c r="B13" s="83">
        <v>0.58333333333333404</v>
      </c>
      <c r="C13" s="126" t="s">
        <v>176</v>
      </c>
      <c r="D13" s="126"/>
      <c r="E13" s="120"/>
      <c r="F13" s="126" t="s">
        <v>176</v>
      </c>
      <c r="G13" s="126"/>
      <c r="H13" s="130"/>
      <c r="I13" s="121"/>
      <c r="K13" t="s">
        <v>189</v>
      </c>
      <c r="L13" t="s">
        <v>191</v>
      </c>
    </row>
    <row r="14" spans="2:12" x14ac:dyDescent="0.3">
      <c r="B14" s="83">
        <v>0.625000000000001</v>
      </c>
      <c r="C14" s="134" t="s">
        <v>2</v>
      </c>
      <c r="D14" s="134"/>
      <c r="E14" s="120"/>
      <c r="F14" s="134" t="s">
        <v>2</v>
      </c>
      <c r="G14" s="134"/>
      <c r="H14" s="130"/>
      <c r="I14" s="121"/>
      <c r="K14" s="17" t="s">
        <v>184</v>
      </c>
    </row>
    <row r="15" spans="2:12" x14ac:dyDescent="0.3">
      <c r="B15" s="83">
        <v>0.66666666666666696</v>
      </c>
      <c r="C15" s="134"/>
      <c r="D15" s="134"/>
      <c r="E15" s="120"/>
      <c r="F15" s="134"/>
      <c r="G15" s="134"/>
      <c r="H15" s="130"/>
      <c r="I15" s="121"/>
      <c r="K15" t="s">
        <v>188</v>
      </c>
      <c r="L15" t="s">
        <v>186</v>
      </c>
    </row>
    <row r="16" spans="2:12" x14ac:dyDescent="0.3">
      <c r="B16" s="83">
        <v>0.70833333333333404</v>
      </c>
      <c r="C16" s="128" t="s">
        <v>26</v>
      </c>
      <c r="D16" s="88"/>
      <c r="E16" s="120"/>
      <c r="F16" s="88"/>
      <c r="G16" s="128" t="s">
        <v>26</v>
      </c>
      <c r="H16" s="86" t="s">
        <v>178</v>
      </c>
      <c r="I16" s="121"/>
      <c r="K16" t="s">
        <v>189</v>
      </c>
      <c r="L16" t="s">
        <v>187</v>
      </c>
    </row>
    <row r="17" spans="2:12" x14ac:dyDescent="0.3">
      <c r="B17" s="83">
        <v>0.750000000000001</v>
      </c>
      <c r="C17" s="128"/>
      <c r="D17" s="87" t="s">
        <v>179</v>
      </c>
      <c r="E17" s="120"/>
      <c r="F17" s="87" t="s">
        <v>179</v>
      </c>
      <c r="G17" s="128"/>
      <c r="H17" s="87" t="s">
        <v>179</v>
      </c>
      <c r="I17" s="121"/>
      <c r="K17" s="17" t="s">
        <v>196</v>
      </c>
    </row>
    <row r="18" spans="2:12" x14ac:dyDescent="0.3">
      <c r="B18" s="83">
        <v>0.79166666666666696</v>
      </c>
      <c r="C18" s="128"/>
      <c r="D18" s="130" t="s">
        <v>184</v>
      </c>
      <c r="E18" s="120"/>
      <c r="F18" s="130" t="s">
        <v>184</v>
      </c>
      <c r="G18" s="128"/>
      <c r="H18" s="128" t="s">
        <v>177</v>
      </c>
      <c r="I18" s="121"/>
      <c r="K18" t="s">
        <v>199</v>
      </c>
      <c r="L18" t="s">
        <v>197</v>
      </c>
    </row>
    <row r="19" spans="2:12" x14ac:dyDescent="0.3">
      <c r="B19" s="83">
        <v>0.83333333333333404</v>
      </c>
      <c r="C19" s="128"/>
      <c r="D19" s="130"/>
      <c r="E19" s="120"/>
      <c r="F19" s="130"/>
      <c r="G19" s="128"/>
      <c r="H19" s="128"/>
      <c r="I19" s="121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20"/>
      <c r="E20" s="120"/>
      <c r="F20" s="120"/>
      <c r="G20" s="87" t="s">
        <v>97</v>
      </c>
      <c r="H20" s="120"/>
      <c r="I20" s="121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25" t="s">
        <v>95</v>
      </c>
      <c r="D21" s="125"/>
      <c r="E21" s="125"/>
      <c r="F21" s="125"/>
      <c r="G21" s="125"/>
      <c r="H21" s="122"/>
      <c r="I21" s="123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35" t="s">
        <v>31</v>
      </c>
      <c r="E3" s="135"/>
      <c r="F3" s="135"/>
      <c r="G3" s="135"/>
      <c r="H3" s="135"/>
    </row>
    <row r="4" spans="2:9" x14ac:dyDescent="0.3">
      <c r="B4" s="13">
        <v>0.20833333333333334</v>
      </c>
      <c r="D4" s="136" t="s">
        <v>99</v>
      </c>
      <c r="E4" s="137"/>
      <c r="F4" s="137"/>
      <c r="G4" s="137"/>
      <c r="H4" s="138" t="s">
        <v>96</v>
      </c>
    </row>
    <row r="5" spans="2:9" x14ac:dyDescent="0.3">
      <c r="B5" s="13">
        <v>0.25</v>
      </c>
      <c r="D5" s="137"/>
      <c r="E5" s="137"/>
      <c r="F5" s="137"/>
      <c r="G5" s="137"/>
      <c r="H5" s="138"/>
    </row>
    <row r="6" spans="2:9" x14ac:dyDescent="0.3">
      <c r="B6" s="13">
        <v>0.29166666666666702</v>
      </c>
      <c r="D6" s="137"/>
      <c r="E6" s="137"/>
      <c r="F6" s="137"/>
      <c r="G6" s="137"/>
      <c r="H6" s="138"/>
    </row>
    <row r="7" spans="2:9" x14ac:dyDescent="0.3">
      <c r="B7" s="13">
        <v>0.33333333333333398</v>
      </c>
      <c r="D7" s="137"/>
      <c r="E7" s="137"/>
      <c r="F7" s="137"/>
      <c r="G7" s="137"/>
      <c r="H7" s="138"/>
    </row>
    <row r="8" spans="2:9" x14ac:dyDescent="0.3">
      <c r="B8" s="13">
        <v>0.375</v>
      </c>
      <c r="C8" s="117"/>
      <c r="D8" s="117"/>
      <c r="E8" s="117"/>
      <c r="F8" s="117"/>
      <c r="G8" s="117"/>
      <c r="H8" s="139" t="s">
        <v>1</v>
      </c>
    </row>
    <row r="9" spans="2:9" x14ac:dyDescent="0.3">
      <c r="B9" s="13">
        <v>0.41666666666666702</v>
      </c>
      <c r="C9" s="138" t="s">
        <v>89</v>
      </c>
      <c r="D9" s="138"/>
      <c r="E9" s="138"/>
      <c r="F9" s="138"/>
      <c r="G9" s="138"/>
      <c r="H9" s="139"/>
    </row>
    <row r="10" spans="2:9" x14ac:dyDescent="0.3">
      <c r="B10" s="13">
        <v>0.45833333333333398</v>
      </c>
      <c r="C10" s="138"/>
      <c r="D10" s="138"/>
      <c r="E10" s="138"/>
      <c r="F10" s="138"/>
      <c r="G10" s="138"/>
    </row>
    <row r="11" spans="2:9" x14ac:dyDescent="0.3">
      <c r="B11" s="13">
        <v>0.5</v>
      </c>
      <c r="C11" s="117"/>
      <c r="D11" s="117"/>
      <c r="E11" s="117"/>
      <c r="F11" s="117"/>
      <c r="G11" s="117"/>
    </row>
    <row r="12" spans="2:9" x14ac:dyDescent="0.3">
      <c r="B12" s="13">
        <v>0.54166666666666696</v>
      </c>
      <c r="C12" s="138" t="s">
        <v>89</v>
      </c>
      <c r="D12" s="138"/>
      <c r="E12" s="138"/>
      <c r="F12" s="138"/>
      <c r="G12" s="138"/>
      <c r="H12" s="140" t="s">
        <v>100</v>
      </c>
    </row>
    <row r="13" spans="2:9" x14ac:dyDescent="0.3">
      <c r="B13" s="13">
        <v>0.58333333333333404</v>
      </c>
      <c r="C13" s="139" t="s">
        <v>1</v>
      </c>
      <c r="D13" s="139"/>
      <c r="E13" s="139"/>
      <c r="F13" s="139"/>
      <c r="G13" s="139"/>
      <c r="H13" s="141"/>
    </row>
    <row r="14" spans="2:9" x14ac:dyDescent="0.3">
      <c r="B14" s="13">
        <v>0.625000000000001</v>
      </c>
      <c r="C14" s="138" t="s">
        <v>98</v>
      </c>
      <c r="D14" s="138"/>
      <c r="E14" s="138" t="s">
        <v>89</v>
      </c>
      <c r="F14" s="138" t="s">
        <v>98</v>
      </c>
      <c r="G14" s="138"/>
      <c r="H14" s="141"/>
    </row>
    <row r="15" spans="2:9" x14ac:dyDescent="0.3">
      <c r="B15" s="13">
        <v>0.66666666666666696</v>
      </c>
      <c r="C15" s="138"/>
      <c r="D15" s="138"/>
      <c r="E15" s="138"/>
      <c r="F15" s="138"/>
      <c r="G15" s="138"/>
      <c r="H15" s="141"/>
    </row>
    <row r="16" spans="2:9" x14ac:dyDescent="0.3">
      <c r="B16" s="13">
        <v>0.70833333333333404</v>
      </c>
      <c r="C16" s="137" t="s">
        <v>26</v>
      </c>
      <c r="D16" s="137" t="s">
        <v>25</v>
      </c>
      <c r="E16" s="138"/>
      <c r="F16" s="137" t="s">
        <v>25</v>
      </c>
      <c r="G16" s="137" t="s">
        <v>26</v>
      </c>
      <c r="H16" s="141"/>
    </row>
    <row r="17" spans="1:8" x14ac:dyDescent="0.3">
      <c r="B17" s="13">
        <v>0.750000000000001</v>
      </c>
      <c r="C17" s="137"/>
      <c r="D17" s="137"/>
      <c r="E17" s="138"/>
      <c r="F17" s="137"/>
      <c r="G17" s="137"/>
      <c r="H17" s="141"/>
    </row>
    <row r="18" spans="1:8" x14ac:dyDescent="0.3">
      <c r="B18" s="13">
        <v>0.79166666666666696</v>
      </c>
      <c r="C18" s="137"/>
      <c r="D18" s="137"/>
      <c r="E18" s="138"/>
      <c r="F18" s="137"/>
      <c r="G18" s="137"/>
      <c r="H18" s="141"/>
    </row>
    <row r="19" spans="1:8" x14ac:dyDescent="0.3">
      <c r="B19" s="13">
        <v>0.83333333333333404</v>
      </c>
      <c r="C19" s="137"/>
      <c r="D19" s="23" t="s">
        <v>97</v>
      </c>
      <c r="E19" s="138"/>
      <c r="F19" s="23" t="s">
        <v>97</v>
      </c>
      <c r="G19" s="137"/>
    </row>
    <row r="20" spans="1:8" x14ac:dyDescent="0.3">
      <c r="A20" s="13"/>
      <c r="B20" s="13">
        <v>0.875000000000001</v>
      </c>
      <c r="C20" s="23" t="s">
        <v>97</v>
      </c>
      <c r="D20" s="117"/>
      <c r="E20" s="117"/>
      <c r="F20" s="117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35" t="s">
        <v>95</v>
      </c>
      <c r="D21" s="135"/>
      <c r="E21" s="135"/>
      <c r="F21" s="135"/>
      <c r="G21" s="135"/>
    </row>
    <row r="22" spans="1:8" x14ac:dyDescent="0.3">
      <c r="B22" s="13"/>
    </row>
    <row r="23" spans="1:8" x14ac:dyDescent="0.3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17" t="s">
        <v>154</v>
      </c>
      <c r="B1" s="117"/>
      <c r="C1" s="117"/>
      <c r="D1" s="117"/>
      <c r="E1" s="117"/>
      <c r="F1" s="117"/>
      <c r="G1" s="117"/>
      <c r="H1" s="117"/>
      <c r="I1" s="117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</vt:lpstr>
      <vt:lpstr>10월</vt:lpstr>
      <vt:lpstr>9월</vt:lpstr>
      <vt:lpstr>8월</vt:lpstr>
      <vt:lpstr>7월</vt:lpstr>
      <vt:lpstr>상반기 리뷰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2018-11-05T07:41:54Z</dcterms:modified>
</cp:coreProperties>
</file>