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EDF51A17-91C2-4B0F-B7D0-D8C47E0F2482}" xr6:coauthVersionLast="31" xr6:coauthVersionMax="37" xr10:uidLastSave="{00000000-0000-0000-0000-000000000000}"/>
  <bookViews>
    <workbookView xWindow="0" yWindow="0" windowWidth="20496" windowHeight="7500" activeTab="2" xr2:uid="{8136DDE6-2A14-4426-AB5C-8D0CC7F241C8}"/>
  </bookViews>
  <sheets>
    <sheet name="10월" sheetId="9" r:id="rId1"/>
    <sheet name="운동" sheetId="10" r:id="rId2"/>
    <sheet name="노래" sheetId="11" r:id="rId3"/>
    <sheet name="9월" sheetId="4" r:id="rId4"/>
    <sheet name="8월" sheetId="1" r:id="rId5"/>
    <sheet name="7월" sheetId="8" r:id="rId6"/>
    <sheet name="9월 Daily Schedule" sheetId="7" r:id="rId7"/>
    <sheet name="coding" sheetId="6" r:id="rId8"/>
    <sheet name="할일 목록" sheetId="5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6" i="9" l="1"/>
  <c r="R38" i="9" s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1" i="8" l="1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AC38" i="9" s="1"/>
  <c r="S35" i="9"/>
  <c r="S36" i="9" s="1"/>
  <c r="AB34" i="9"/>
  <c r="S14" i="8"/>
  <c r="AB14" i="8" s="1"/>
  <c r="S10" i="8"/>
  <c r="AB10" i="8" s="1"/>
  <c r="S19" i="8"/>
  <c r="AB19" i="8" s="1"/>
  <c r="S3" i="8"/>
  <c r="S38" i="9" l="1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<sst xmlns="http://schemas.openxmlformats.org/spreadsheetml/2006/main" count="518" uniqueCount="188">
  <si>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</si>
  <si>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</si>
  <si>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</si>
  <si>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</si>
  <si>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</si>
  <si>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</si>
  <si>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</si>
  <si>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</si>
  <si>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</si>
  <si>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</si>
  <si>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</si>
  <si>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</si>
  <si>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</si>
  <si>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</si>
  <si>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</si>
  <si>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</si>
  <si>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</si>
  <si>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</si>
  <si>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</si>
  <si>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</si>
  <si>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</si>
  <si>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</si>
  <si>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</si>
  <si>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</si>
  <si>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</si>
  <si>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</si>
  <si>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</si>
  <si>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</si>
  <si>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</si>
  <si>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</si>
  <si>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</si>
  <si>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</si>
  <si>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</si>
  <si>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</si>
  <si>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</si>
  <si>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</si>
  <si>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</si>
  <si>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</si>
  <si>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</si>
  <si>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</si>
  <si>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</si>
  <si>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</si>
  <si>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</si>
  <si>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</si>
  <si>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</si>
  <si>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</si>
  <si>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</si>
  <si>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</si>
  <si>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</si>
  <si>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</si>
  <si>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</si>
  <si>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</si>
  <si>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</si>
  <si>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</si>
  <si>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</si>
  <si>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</si>
  <si>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</si>
  <si>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</si>
  <si>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</si>
  <si>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</si>
  <si>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</si>
  <si>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</si>
  <si>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</si>
  <si>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</si>
  <si>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</si>
  <si>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</si>
  <si>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</si>
  <si>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</si>
  <si>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</si>
  <si>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</si>
  <si>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</si>
  <si>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</si>
  <si>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</si>
  <si>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</si>
  <si>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</si>
  <si>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</si>
  <si>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</si>
  <si>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</si>
  <si>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</si>
  <si>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</si>
  <si>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</si>
  <si>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</si>
  <si>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</si>
  <si>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</si>
  <si>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</si>
  <si>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</si>
  <si>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</si>
  <si>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</si>
  <si>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</si>
  <si>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</si>
  <si>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</si>
  <si>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</si>
  <si>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</si>
  <si>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</si>
  <si>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</si>
  <si>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</si>
  <si>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</si>
  <si>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</si>
  <si>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</si>
  <si>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</si>
  <si>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</si>
  <si>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</si>
  <si>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</si>
  <si>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</si>
  <si>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</si>
  <si>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</si>
  <si>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</si>
  <si>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</si>
  <si>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</si>
  <si>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</si>
  <si>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</si>
  <si>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</si>
  <si>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</si>
  <si>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</si>
  <si>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</si>
  <si>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</si>
  <si>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</si>
  <si>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</si>
  <si>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</si>
  <si>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</si>
  <si>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</si>
  <si>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</si>
  <si>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</si>
  <si>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</si>
  <si>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</si>
  <si>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</si>
  <si>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</si>
  <si>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</si>
  <si>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</si>
  <si>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</si>
  <si>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</si>
  <si>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</si>
  <si>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</si>
  <si>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</si>
  <si>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</si>
  <si>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</si>
  <si>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</si>
  <si>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</si>
  <si>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</si>
  <si>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</si>
  <si>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</si>
  <si>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</si>
  <si>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</si>
  <si>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</si>
  <si>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</si>
  <si>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</si>
  <si>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</si>
  <si>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</si>
  <si>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</si>
  <si>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</si>
  <si>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</si>
  <si>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</si>
  <si>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</si>
  <si>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30(집청소)</t>
    <phoneticPr fontId="3" type="noConversion"/>
  </si>
  <si>
    <t>30(병원)</t>
    <phoneticPr fontId="3" type="noConversion"/>
  </si>
  <si>
    <t>30(운동영상)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</si>
  <si>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</si>
  <si>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</si>
  <si>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</si>
  <si>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</si>
  <si>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</si>
  <si>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</si>
  <si>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</si>
  <si>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</si>
  <si>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</si>
  <si>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</si>
  <si>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</si>
  <si>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</si>
  <si>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</si>
  <si>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</si>
  <si>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</si>
  <si>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</si>
  <si>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</si>
  <si>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</si>
  <si>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</si>
  <si>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</si>
  <si>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</si>
  <si>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</si>
  <si>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</si>
  <si>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</si>
  <si>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</si>
  <si>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</si>
  <si>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</si>
  <si>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 xml:space="preserve">루틴은 </t>
    <phoneticPr fontId="3" type="noConversion"/>
  </si>
  <si>
    <t>개발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</si>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</sst>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0" fillId="0" borderId="0" xfId="0" applyAlignment="1">
      <alignment vertical="center" wrapText="1"/>
    </xf>
    <xf numFmtId="0" fontId="20" fillId="16" borderId="0" xfId="6">
      <alignment vertical="center"/>
    </xf>
    <xf numFmtId="0" fontId="19" fillId="15" borderId="0" xfId="5">
      <alignment vertical="center"/>
    </xf>
    <xf numFmtId="0" fontId="21" fillId="0" borderId="0" xfId="7">
      <alignment vertical="center"/>
    </xf>
    <xf numFmtId="0" fontId="22" fillId="0" borderId="0" xfId="7" applyFont="1" applyAlignment="1">
      <alignment horizontal="center" vertical="center"/>
    </xf>
  </cellXfs>
  <cellStyles count="8">
    <cellStyle name="강조색2" xfId="1" builtinId="33"/>
    <cellStyle name="강조색4" xfId="2" builtinId="41"/>
    <cellStyle name="강조색5" xfId="4" builtinId="45"/>
    <cellStyle name="경고문" xfId="7" builtinId="11"/>
    <cellStyle name="보통" xfId="6" builtinId="28"/>
    <cellStyle name="좋음" xfId="5" builtinId="2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S23" sqref="S23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8.09765625" style="11" bestFit="1" customWidth="1"/>
    <col min="31" max="31" width="5.8984375" bestFit="1" customWidth="1"/>
  </cols>
  <sheetData>
    <row r="1" spans="1:31" x14ac:dyDescent="0.4">
      <c r="A1" s="74" t="s">
        <v>84</v>
      </c>
      <c r="B1" s="74"/>
      <c r="C1" s="74" t="s">
        <v>1</v>
      </c>
      <c r="D1" s="74"/>
      <c r="E1" s="74"/>
      <c r="F1" s="74"/>
      <c r="G1" s="74"/>
      <c r="H1" s="74"/>
      <c r="I1" s="74" t="s">
        <v>2</v>
      </c>
      <c r="J1" s="74"/>
      <c r="K1" s="74"/>
      <c r="L1" s="74"/>
      <c r="M1" s="74"/>
      <c r="N1" s="74"/>
      <c r="O1" s="74" t="s">
        <v>3</v>
      </c>
      <c r="P1" s="74"/>
      <c r="Q1" s="74"/>
      <c r="R1" s="74"/>
      <c r="S1" s="1" t="s">
        <v>4</v>
      </c>
      <c r="T1" s="74" t="s">
        <v>5</v>
      </c>
      <c r="U1" s="74"/>
      <c r="V1" s="74"/>
      <c r="W1" s="74"/>
      <c r="X1" s="74" t="s">
        <v>6</v>
      </c>
      <c r="Y1" s="74"/>
      <c r="Z1" s="74"/>
      <c r="AB1" s="72" t="s">
        <v>7</v>
      </c>
    </row>
    <row r="2" spans="1:31" x14ac:dyDescent="0.4">
      <c r="A2" s="74" t="s">
        <v>8</v>
      </c>
      <c r="B2" s="74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3"/>
      <c r="AC2" s="7" t="s">
        <v>29</v>
      </c>
      <c r="AD2" s="11" t="s">
        <v>113</v>
      </c>
    </row>
    <row r="3" spans="1:31" x14ac:dyDescent="0.4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8" thickBot="1" x14ac:dyDescent="0.4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8" thickBot="1" x14ac:dyDescent="0.4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4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4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4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4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4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4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4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4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4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4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4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2" x14ac:dyDescent="0.4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2" x14ac:dyDescent="0.4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2" x14ac:dyDescent="0.4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2" x14ac:dyDescent="0.4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2" x14ac:dyDescent="0.4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2" x14ac:dyDescent="0.4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2" x14ac:dyDescent="0.4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2" x14ac:dyDescent="0.4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2" x14ac:dyDescent="0.4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40</v>
      </c>
      <c r="U25" s="61">
        <v>5</v>
      </c>
      <c r="V25" s="61"/>
      <c r="W25" s="61">
        <f t="shared" si="5"/>
        <v>45</v>
      </c>
      <c r="X25" s="61">
        <v>160</v>
      </c>
      <c r="Y25" s="61"/>
      <c r="Z25" s="61">
        <v>60</v>
      </c>
      <c r="AA25" s="61">
        <f t="shared" si="2"/>
        <v>220</v>
      </c>
      <c r="AB25" s="61">
        <f t="shared" si="3"/>
        <v>345</v>
      </c>
      <c r="AC25" s="62">
        <f t="shared" si="6"/>
        <v>5.75</v>
      </c>
      <c r="AD25" s="11">
        <v>50</v>
      </c>
      <c r="AE25" t="s">
        <v>153</v>
      </c>
    </row>
    <row r="26" spans="1:32" x14ac:dyDescent="0.4">
      <c r="A26" s="63">
        <v>43397</v>
      </c>
      <c r="B26" s="61" t="s">
        <v>42</v>
      </c>
      <c r="C26" s="61">
        <v>30</v>
      </c>
      <c r="D26" s="61"/>
      <c r="E26" s="61"/>
      <c r="F26" s="61"/>
      <c r="G26" s="61"/>
      <c r="H26" s="61">
        <f t="shared" si="7"/>
        <v>30</v>
      </c>
      <c r="I26" s="61"/>
      <c r="J26" s="61"/>
      <c r="K26" s="61">
        <v>60</v>
      </c>
      <c r="L26" s="61">
        <v>100</v>
      </c>
      <c r="M26" s="61"/>
      <c r="N26" s="61">
        <f t="shared" si="0"/>
        <v>160</v>
      </c>
      <c r="O26" s="61"/>
      <c r="P26" s="61"/>
      <c r="Q26" s="61"/>
      <c r="R26" s="61">
        <f t="shared" si="4"/>
        <v>0</v>
      </c>
      <c r="S26" s="61">
        <f t="shared" si="1"/>
        <v>190</v>
      </c>
      <c r="T26" s="61"/>
      <c r="U26" s="61"/>
      <c r="V26" s="61"/>
      <c r="W26" s="61">
        <f t="shared" si="5"/>
        <v>0</v>
      </c>
      <c r="X26" s="61">
        <v>180</v>
      </c>
      <c r="Y26" s="61"/>
      <c r="Z26" s="61"/>
      <c r="AA26" s="61">
        <f t="shared" si="2"/>
        <v>180</v>
      </c>
      <c r="AB26" s="61">
        <f t="shared" si="3"/>
        <v>370</v>
      </c>
      <c r="AC26" s="62">
        <f t="shared" si="6"/>
        <v>6.166666666666667</v>
      </c>
    </row>
    <row r="27" spans="1:32" x14ac:dyDescent="0.4">
      <c r="A27" s="63">
        <v>43398</v>
      </c>
      <c r="B27" s="61" t="s">
        <v>44</v>
      </c>
      <c r="C27" s="61"/>
      <c r="D27" s="61"/>
      <c r="E27" s="61"/>
      <c r="F27" s="61">
        <v>40</v>
      </c>
      <c r="G27" s="61">
        <v>5</v>
      </c>
      <c r="H27" s="61">
        <f t="shared" si="7"/>
        <v>45</v>
      </c>
      <c r="I27" s="61"/>
      <c r="J27" s="61"/>
      <c r="K27" s="61"/>
      <c r="L27" s="61">
        <v>80</v>
      </c>
      <c r="M27" s="61">
        <v>20</v>
      </c>
      <c r="N27" s="61">
        <f t="shared" si="0"/>
        <v>100</v>
      </c>
      <c r="O27" s="61"/>
      <c r="P27" s="61"/>
      <c r="Q27" s="61"/>
      <c r="R27" s="61">
        <f t="shared" si="4"/>
        <v>0</v>
      </c>
      <c r="S27" s="61">
        <f t="shared" si="1"/>
        <v>145</v>
      </c>
      <c r="T27" s="61">
        <v>120</v>
      </c>
      <c r="U27" s="61">
        <v>10</v>
      </c>
      <c r="V27" s="61">
        <v>30</v>
      </c>
      <c r="W27" s="61">
        <f t="shared" si="5"/>
        <v>160</v>
      </c>
      <c r="X27" s="61">
        <v>120</v>
      </c>
      <c r="Y27" s="61"/>
      <c r="Z27" s="61">
        <v>30</v>
      </c>
      <c r="AA27" s="61">
        <f t="shared" si="2"/>
        <v>150</v>
      </c>
      <c r="AB27" s="61">
        <f t="shared" si="3"/>
        <v>455</v>
      </c>
      <c r="AC27" s="62">
        <f t="shared" si="6"/>
        <v>7.583333333333333</v>
      </c>
      <c r="AD27" s="11">
        <v>30</v>
      </c>
      <c r="AE27" t="s">
        <v>154</v>
      </c>
      <c r="AF27" t="s">
        <v>155</v>
      </c>
    </row>
    <row r="28" spans="1:32" x14ac:dyDescent="0.4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/>
      <c r="M28" s="61"/>
      <c r="N28" s="61">
        <f t="shared" si="0"/>
        <v>0</v>
      </c>
      <c r="O28" s="61"/>
      <c r="P28" s="61"/>
      <c r="Q28" s="61"/>
      <c r="R28" s="61">
        <f t="shared" si="4"/>
        <v>0</v>
      </c>
      <c r="S28" s="61">
        <f t="shared" si="1"/>
        <v>0</v>
      </c>
      <c r="T28" s="61"/>
      <c r="U28" s="61"/>
      <c r="V28" s="61"/>
      <c r="W28" s="61">
        <f t="shared" si="5"/>
        <v>0</v>
      </c>
      <c r="X28" s="61"/>
      <c r="Y28" s="61"/>
      <c r="Z28" s="61"/>
      <c r="AA28" s="61">
        <f t="shared" si="2"/>
        <v>0</v>
      </c>
      <c r="AB28" s="61">
        <f t="shared" si="3"/>
        <v>0</v>
      </c>
      <c r="AC28" s="62">
        <f t="shared" si="6"/>
        <v>0</v>
      </c>
    </row>
    <row r="29" spans="1:32" x14ac:dyDescent="0.4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/>
      <c r="N29" s="61">
        <f t="shared" si="0"/>
        <v>0</v>
      </c>
      <c r="O29" s="61"/>
      <c r="P29" s="61"/>
      <c r="Q29" s="61"/>
      <c r="R29" s="61">
        <f t="shared" si="4"/>
        <v>0</v>
      </c>
      <c r="S29" s="61">
        <f t="shared" si="1"/>
        <v>0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0</v>
      </c>
      <c r="AC29" s="62">
        <f t="shared" si="6"/>
        <v>0</v>
      </c>
    </row>
    <row r="30" spans="1:32" x14ac:dyDescent="0.4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/>
      <c r="U30" s="61"/>
      <c r="V30" s="61"/>
      <c r="W30" s="61">
        <f t="shared" si="5"/>
        <v>0</v>
      </c>
      <c r="X30" s="61"/>
      <c r="Y30" s="61"/>
      <c r="Z30" s="61"/>
      <c r="AA30" s="61">
        <f t="shared" si="2"/>
        <v>0</v>
      </c>
      <c r="AB30" s="61">
        <f t="shared" si="3"/>
        <v>0</v>
      </c>
      <c r="AC30" s="62">
        <f t="shared" si="6"/>
        <v>0</v>
      </c>
    </row>
    <row r="31" spans="1:32" x14ac:dyDescent="0.4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32" x14ac:dyDescent="0.4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29" x14ac:dyDescent="0.4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29" x14ac:dyDescent="0.4">
      <c r="A34" s="15" t="s">
        <v>138</v>
      </c>
      <c r="H34" s="4">
        <f>SUM(H3:H33)</f>
        <v>593</v>
      </c>
      <c r="N34" s="4">
        <f>SUM(N3:N33)</f>
        <v>3910</v>
      </c>
      <c r="R34" s="4">
        <f>SUM(R3:R33)</f>
        <v>0</v>
      </c>
      <c r="S34" s="4">
        <f t="shared" si="1"/>
        <v>4503</v>
      </c>
      <c r="W34" s="4">
        <f t="shared" si="5"/>
        <v>0</v>
      </c>
      <c r="AA34" s="4">
        <f>SUM(AA3:AA33)</f>
        <v>5101</v>
      </c>
      <c r="AB34" s="4">
        <f t="shared" si="3"/>
        <v>9604</v>
      </c>
      <c r="AC34" s="6">
        <f>SUM(AC3:AC33)/31</f>
        <v>5.4215053763440855</v>
      </c>
    </row>
    <row r="35" spans="1:29" x14ac:dyDescent="0.4">
      <c r="A35" s="15" t="s">
        <v>139</v>
      </c>
      <c r="G35" s="37" t="s">
        <v>1</v>
      </c>
      <c r="H35" s="15">
        <f>H34/60</f>
        <v>9.8833333333333329</v>
      </c>
      <c r="M35" s="37" t="s">
        <v>2</v>
      </c>
      <c r="N35" s="15">
        <f>N34/60</f>
        <v>65.166666666666671</v>
      </c>
      <c r="Q35" s="37" t="s">
        <v>3</v>
      </c>
      <c r="R35" s="15">
        <f>R34/60</f>
        <v>0</v>
      </c>
      <c r="S35" s="15">
        <f>S34/60</f>
        <v>75.05</v>
      </c>
      <c r="Z35" s="37" t="s">
        <v>87</v>
      </c>
      <c r="AA35" s="15">
        <f>AA34/60</f>
        <v>85.016666666666666</v>
      </c>
      <c r="AB35" s="4">
        <f>AB34/60</f>
        <v>160.06666666666666</v>
      </c>
      <c r="AC35" s="15">
        <f>AB34/60</f>
        <v>160.06666666666666</v>
      </c>
    </row>
    <row r="36" spans="1:29" x14ac:dyDescent="0.4">
      <c r="A36" s="35" t="s">
        <v>131</v>
      </c>
      <c r="H36" s="4">
        <f>H35/23</f>
        <v>0.42971014492753623</v>
      </c>
      <c r="N36" s="4">
        <f>N35/23</f>
        <v>2.8333333333333335</v>
      </c>
      <c r="R36" s="4">
        <f>R35/16</f>
        <v>0</v>
      </c>
      <c r="S36" s="4">
        <f>S35/16</f>
        <v>4.6906249999999998</v>
      </c>
      <c r="AA36" s="4">
        <f>AA35/23</f>
        <v>3.6963768115942028</v>
      </c>
      <c r="AC36" s="6">
        <f>AC34</f>
        <v>5.4215053763440855</v>
      </c>
    </row>
    <row r="37" spans="1:29" x14ac:dyDescent="0.4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29" x14ac:dyDescent="0.4">
      <c r="A38" s="59" t="s">
        <v>147</v>
      </c>
      <c r="H38" s="4">
        <f>H36-H37</f>
        <v>0.20582125603864734</v>
      </c>
      <c r="N38" s="4">
        <f>N36-N37</f>
        <v>0.20999999999999996</v>
      </c>
      <c r="R38" s="4">
        <f>R36-R37</f>
        <v>-0.14277777777777778</v>
      </c>
      <c r="S38" s="4">
        <f>S36-S37</f>
        <v>1.7006249999999996</v>
      </c>
      <c r="AA38" s="4">
        <f>AA36-AA37</f>
        <v>0.45637681159420262</v>
      </c>
      <c r="AC38" s="4">
        <f>AC36-AC37</f>
        <v>-1.1651612903225796</v>
      </c>
    </row>
    <row r="39" spans="1:29" x14ac:dyDescent="0.4">
      <c r="B39" s="4" t="s">
        <v>136</v>
      </c>
      <c r="C39" s="4" t="s">
        <v>137</v>
      </c>
    </row>
    <row r="40" spans="1:29" x14ac:dyDescent="0.4">
      <c r="A40" s="38" t="s">
        <v>140</v>
      </c>
      <c r="B40" s="4">
        <f>13*31</f>
        <v>403</v>
      </c>
      <c r="C40" s="4">
        <f>AC35</f>
        <v>160.06666666666666</v>
      </c>
      <c r="D40" s="39">
        <f>C40/B40</f>
        <v>0.39718775847808108</v>
      </c>
    </row>
    <row r="41" spans="1:29" x14ac:dyDescent="0.4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74" t="s">
        <v>0</v>
      </c>
      <c r="B1" s="74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4">
      <c r="A2" s="74" t="s">
        <v>8</v>
      </c>
      <c r="B2" s="74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4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4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4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4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4">
      <c r="A7" s="5">
        <v>43317</v>
      </c>
      <c r="B7" s="4" t="s">
        <v>48</v>
      </c>
      <c r="H7" s="4">
        <f t="shared" si="0"/>
        <v>0</v>
      </c>
    </row>
    <row r="8" spans="1:23" x14ac:dyDescent="0.4">
      <c r="A8" s="5">
        <v>43318</v>
      </c>
      <c r="B8" s="4" t="s">
        <v>49</v>
      </c>
      <c r="H8" s="4">
        <f t="shared" si="0"/>
        <v>0</v>
      </c>
    </row>
    <row r="9" spans="1:23" x14ac:dyDescent="0.4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4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4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4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4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4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4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4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4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4">
      <c r="A18" s="5">
        <v>43328</v>
      </c>
      <c r="B18" s="4" t="s">
        <v>44</v>
      </c>
      <c r="H18" s="4">
        <f t="shared" si="0"/>
        <v>0</v>
      </c>
    </row>
    <row r="19" spans="1:21" x14ac:dyDescent="0.4">
      <c r="A19" s="5">
        <v>43329</v>
      </c>
      <c r="B19" s="4" t="s">
        <v>46</v>
      </c>
      <c r="H19" s="4">
        <f t="shared" si="0"/>
        <v>0</v>
      </c>
    </row>
    <row r="20" spans="1:21" x14ac:dyDescent="0.4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4">
      <c r="A21" s="5">
        <v>43331</v>
      </c>
      <c r="B21" s="4" t="s">
        <v>48</v>
      </c>
      <c r="H21" s="4">
        <f t="shared" si="0"/>
        <v>0</v>
      </c>
    </row>
    <row r="22" spans="1:21" x14ac:dyDescent="0.4">
      <c r="A22" s="5">
        <v>43332</v>
      </c>
      <c r="B22" s="4" t="s">
        <v>49</v>
      </c>
      <c r="H22" s="4">
        <f t="shared" si="0"/>
        <v>0</v>
      </c>
    </row>
    <row r="23" spans="1:21" x14ac:dyDescent="0.4">
      <c r="A23" s="5">
        <v>43333</v>
      </c>
      <c r="B23" s="4" t="s">
        <v>50</v>
      </c>
      <c r="H23" s="4">
        <f t="shared" si="0"/>
        <v>0</v>
      </c>
    </row>
    <row r="24" spans="1:21" x14ac:dyDescent="0.4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4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4">
      <c r="A26" s="5">
        <v>43336</v>
      </c>
      <c r="B26" s="4" t="s">
        <v>46</v>
      </c>
      <c r="H26" s="4">
        <f t="shared" si="0"/>
        <v>0</v>
      </c>
    </row>
    <row r="27" spans="1:21" x14ac:dyDescent="0.4">
      <c r="A27" s="5">
        <v>43337</v>
      </c>
      <c r="B27" s="4" t="s">
        <v>47</v>
      </c>
      <c r="H27" s="4">
        <f t="shared" si="0"/>
        <v>0</v>
      </c>
    </row>
    <row r="28" spans="1:21" x14ac:dyDescent="0.4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4">
      <c r="A29" s="5">
        <v>43339</v>
      </c>
      <c r="B29" s="4" t="s">
        <v>49</v>
      </c>
      <c r="H29" s="4">
        <f t="shared" si="0"/>
        <v>0</v>
      </c>
    </row>
    <row r="30" spans="1:21" x14ac:dyDescent="0.4">
      <c r="A30" s="5">
        <v>43340</v>
      </c>
      <c r="B30" s="4" t="s">
        <v>50</v>
      </c>
      <c r="H30" s="4">
        <f t="shared" si="0"/>
        <v>0</v>
      </c>
    </row>
    <row r="31" spans="1:21" x14ac:dyDescent="0.4">
      <c r="A31" s="5">
        <v>43341</v>
      </c>
      <c r="B31" s="4" t="s">
        <v>42</v>
      </c>
      <c r="H31" s="4">
        <f t="shared" si="0"/>
        <v>0</v>
      </c>
    </row>
    <row r="32" spans="1:21" x14ac:dyDescent="0.4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4">
      <c r="A33" s="5">
        <v>43343</v>
      </c>
      <c r="B33" s="4" t="s">
        <v>46</v>
      </c>
      <c r="H33" s="4">
        <f t="shared" si="0"/>
        <v>0</v>
      </c>
    </row>
    <row r="34" spans="1:8" x14ac:dyDescent="0.4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2:K13"/>
  <sheetViews>
    <sheetView workbookViewId="0">
      <selection activeCell="F15" sqref="F15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2" spans="1:11" x14ac:dyDescent="0.4">
      <c r="A2" s="71"/>
      <c r="B2" s="71" t="s">
        <v>122</v>
      </c>
      <c r="C2" s="71" t="s">
        <v>123</v>
      </c>
      <c r="D2" s="71" t="s">
        <v>43</v>
      </c>
      <c r="E2" s="71" t="s">
        <v>45</v>
      </c>
      <c r="F2" s="71" t="s">
        <v>60</v>
      </c>
      <c r="G2" s="71" t="s">
        <v>86</v>
      </c>
      <c r="H2" s="71" t="s">
        <v>87</v>
      </c>
      <c r="J2" t="s">
        <v>156</v>
      </c>
      <c r="K2" s="21" t="s">
        <v>157</v>
      </c>
    </row>
    <row r="3" spans="1:11" ht="69.599999999999994" x14ac:dyDescent="0.4">
      <c r="A3" s="71" t="s">
        <v>162</v>
      </c>
      <c r="B3" s="71" t="s">
        <v>160</v>
      </c>
      <c r="C3" s="71" t="s">
        <v>161</v>
      </c>
      <c r="D3" s="71" t="s">
        <v>11</v>
      </c>
      <c r="E3" s="71" t="s">
        <v>160</v>
      </c>
      <c r="F3" s="71" t="s">
        <v>161</v>
      </c>
      <c r="G3" s="71" t="s">
        <v>11</v>
      </c>
      <c r="H3" s="71" t="s">
        <v>163</v>
      </c>
      <c r="J3" t="s">
        <v>158</v>
      </c>
      <c r="K3" s="85" t="s">
        <v>159</v>
      </c>
    </row>
    <row r="4" spans="1:11" x14ac:dyDescent="0.4">
      <c r="A4">
        <v>1</v>
      </c>
      <c r="B4" t="s">
        <v>164</v>
      </c>
      <c r="C4" t="s">
        <v>168</v>
      </c>
      <c r="D4" t="s">
        <v>172</v>
      </c>
      <c r="E4" t="s">
        <v>164</v>
      </c>
      <c r="F4" t="s">
        <v>168</v>
      </c>
      <c r="G4" t="s">
        <v>172</v>
      </c>
    </row>
    <row r="5" spans="1:11" x14ac:dyDescent="0.4">
      <c r="A5">
        <v>2</v>
      </c>
      <c r="B5" t="s">
        <v>165</v>
      </c>
      <c r="C5" t="s">
        <v>169</v>
      </c>
      <c r="D5" t="s">
        <v>173</v>
      </c>
      <c r="E5" t="s">
        <v>165</v>
      </c>
      <c r="F5" t="s">
        <v>169</v>
      </c>
      <c r="G5" t="s">
        <v>173</v>
      </c>
    </row>
    <row r="6" spans="1:11" x14ac:dyDescent="0.4">
      <c r="A6">
        <v>3</v>
      </c>
      <c r="B6" t="s">
        <v>166</v>
      </c>
      <c r="C6" t="s">
        <v>170</v>
      </c>
      <c r="D6" t="s">
        <v>174</v>
      </c>
      <c r="E6" t="s">
        <v>166</v>
      </c>
      <c r="F6" t="s">
        <v>170</v>
      </c>
      <c r="G6" t="s">
        <v>174</v>
      </c>
    </row>
    <row r="7" spans="1:11" x14ac:dyDescent="0.4">
      <c r="A7">
        <v>4</v>
      </c>
      <c r="B7" t="s">
        <v>167</v>
      </c>
      <c r="C7" t="s">
        <v>171</v>
      </c>
      <c r="D7" t="s">
        <v>175</v>
      </c>
      <c r="E7" t="s">
        <v>167</v>
      </c>
      <c r="F7" t="s">
        <v>171</v>
      </c>
      <c r="G7" t="s">
        <v>175</v>
      </c>
    </row>
    <row r="9" spans="1:11" x14ac:dyDescent="0.4">
      <c r="A9" t="s">
        <v>176</v>
      </c>
    </row>
    <row r="10" spans="1:11" x14ac:dyDescent="0.4">
      <c r="B10" t="s">
        <v>179</v>
      </c>
      <c r="C10" t="s">
        <v>182</v>
      </c>
      <c r="D10" t="s">
        <v>177</v>
      </c>
    </row>
    <row r="11" spans="1:11" x14ac:dyDescent="0.4">
      <c r="B11" t="s">
        <v>180</v>
      </c>
      <c r="D11" t="s">
        <v>178</v>
      </c>
    </row>
    <row r="13" spans="1:11" x14ac:dyDescent="0.4">
      <c r="C13" t="s">
        <v>181</v>
      </c>
    </row>
  </sheetData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2:D12"/>
  <sheetViews>
    <sheetView tabSelected="1" workbookViewId="0">
      <selection activeCell="J12" sqref="J12"/>
    </sheetView>
  </sheetViews>
  <sheetFormatPr defaultRowHeight="17.399999999999999" x14ac:dyDescent="0.4"/>
  <cols>
    <col min="12" max="12" width="10.3984375" bestFit="1" customWidth="1"/>
  </cols>
  <sheetData>
    <row r="2" spans="2:4" x14ac:dyDescent="0.4">
      <c r="B2" t="s">
        <v>183</v>
      </c>
    </row>
    <row r="3" spans="2:4" x14ac:dyDescent="0.4">
      <c r="B3" s="13">
        <v>0.16666666666666666</v>
      </c>
      <c r="C3" s="87" t="s">
        <v>28</v>
      </c>
      <c r="D3" s="86" t="s">
        <v>184</v>
      </c>
    </row>
    <row r="4" spans="2:4" x14ac:dyDescent="0.4">
      <c r="B4" s="13">
        <v>0.375</v>
      </c>
      <c r="C4" s="87" t="s">
        <v>185</v>
      </c>
    </row>
    <row r="5" spans="2:4" x14ac:dyDescent="0.4">
      <c r="D5" s="86" t="s">
        <v>184</v>
      </c>
    </row>
    <row r="6" spans="2:4" x14ac:dyDescent="0.4">
      <c r="B6" s="13">
        <v>0.47916666666666669</v>
      </c>
      <c r="C6" s="87" t="s">
        <v>1</v>
      </c>
    </row>
    <row r="7" spans="2:4" x14ac:dyDescent="0.4">
      <c r="B7" s="13"/>
      <c r="C7" t="s">
        <v>187</v>
      </c>
    </row>
    <row r="8" spans="2:4" x14ac:dyDescent="0.4">
      <c r="B8" s="13">
        <v>0.54166666666666663</v>
      </c>
      <c r="C8" s="87" t="s">
        <v>186</v>
      </c>
    </row>
    <row r="9" spans="2:4" x14ac:dyDescent="0.4">
      <c r="D9" s="86" t="s">
        <v>184</v>
      </c>
    </row>
    <row r="10" spans="2:4" x14ac:dyDescent="0.4">
      <c r="B10" s="13">
        <v>0.66666666666666663</v>
      </c>
      <c r="C10" s="87" t="s">
        <v>126</v>
      </c>
    </row>
    <row r="11" spans="2:4" x14ac:dyDescent="0.4">
      <c r="D11" s="88" t="s">
        <v>145</v>
      </c>
    </row>
    <row r="12" spans="2:4" x14ac:dyDescent="0.4">
      <c r="B12" s="13">
        <v>0.91666666666666663</v>
      </c>
      <c r="C12" s="89" t="s">
        <v>124</v>
      </c>
      <c r="D12" s="89"/>
    </row>
  </sheetData>
  <mergeCells count="1">
    <mergeCell ref="C12:D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74" t="s">
        <v>84</v>
      </c>
      <c r="B1" s="74"/>
      <c r="C1" s="74" t="s">
        <v>1</v>
      </c>
      <c r="D1" s="74"/>
      <c r="E1" s="74"/>
      <c r="F1" s="74"/>
      <c r="G1" s="74"/>
      <c r="H1" s="74"/>
      <c r="I1" s="74" t="s">
        <v>2</v>
      </c>
      <c r="J1" s="74"/>
      <c r="K1" s="74"/>
      <c r="L1" s="74"/>
      <c r="M1" s="74"/>
      <c r="N1" s="74"/>
      <c r="O1" s="74"/>
      <c r="P1" s="74" t="s">
        <v>3</v>
      </c>
      <c r="Q1" s="74"/>
      <c r="R1" s="74"/>
      <c r="S1" s="74"/>
      <c r="T1" s="1" t="s">
        <v>4</v>
      </c>
      <c r="U1" s="74" t="s">
        <v>5</v>
      </c>
      <c r="V1" s="74"/>
      <c r="W1" s="74"/>
      <c r="X1" s="74"/>
      <c r="Y1" s="74" t="s">
        <v>6</v>
      </c>
      <c r="Z1" s="74"/>
      <c r="AA1" s="74"/>
      <c r="AB1" s="74"/>
      <c r="AD1" s="72" t="s">
        <v>7</v>
      </c>
    </row>
    <row r="2" spans="1:33" x14ac:dyDescent="0.4">
      <c r="A2" s="74" t="s">
        <v>8</v>
      </c>
      <c r="B2" s="74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3"/>
      <c r="AE2" s="7" t="s">
        <v>29</v>
      </c>
      <c r="AF2" s="11" t="s">
        <v>113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74" t="s">
        <v>84</v>
      </c>
      <c r="B1" s="74"/>
      <c r="C1" s="74" t="s">
        <v>1</v>
      </c>
      <c r="D1" s="74"/>
      <c r="E1" s="74"/>
      <c r="F1" s="74"/>
      <c r="G1" s="74"/>
      <c r="H1" s="74"/>
      <c r="I1" s="74" t="s">
        <v>2</v>
      </c>
      <c r="J1" s="74"/>
      <c r="K1" s="74"/>
      <c r="L1" s="74"/>
      <c r="M1" s="74"/>
      <c r="N1" s="74"/>
      <c r="O1" s="74" t="s">
        <v>3</v>
      </c>
      <c r="P1" s="74"/>
      <c r="Q1" s="74"/>
      <c r="R1" s="74"/>
      <c r="S1" s="1" t="s">
        <v>4</v>
      </c>
      <c r="T1" s="74" t="s">
        <v>5</v>
      </c>
      <c r="U1" s="74"/>
      <c r="V1" s="74"/>
      <c r="W1" s="74"/>
      <c r="X1" s="74" t="s">
        <v>6</v>
      </c>
      <c r="Y1" s="74"/>
      <c r="Z1" s="74"/>
      <c r="AA1" s="74"/>
      <c r="AC1" s="72" t="s">
        <v>7</v>
      </c>
    </row>
    <row r="2" spans="1:32" x14ac:dyDescent="0.4">
      <c r="A2" s="74" t="s">
        <v>8</v>
      </c>
      <c r="B2" s="74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3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4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4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4">
      <c r="A37" s="58"/>
    </row>
    <row r="38" spans="1:30" x14ac:dyDescent="0.4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74" t="s">
        <v>0</v>
      </c>
      <c r="B1" s="74"/>
      <c r="C1" s="74" t="s">
        <v>1</v>
      </c>
      <c r="D1" s="74"/>
      <c r="E1" s="74"/>
      <c r="F1" s="74"/>
      <c r="G1" s="74"/>
      <c r="H1" s="74"/>
      <c r="I1" s="74" t="s">
        <v>2</v>
      </c>
      <c r="J1" s="74"/>
      <c r="K1" s="74"/>
      <c r="L1" s="74"/>
      <c r="M1" s="74"/>
      <c r="N1" s="74"/>
      <c r="O1" s="74" t="s">
        <v>3</v>
      </c>
      <c r="P1" s="74"/>
      <c r="Q1" s="74"/>
      <c r="R1" s="74"/>
      <c r="S1" s="42" t="s">
        <v>4</v>
      </c>
      <c r="T1" s="74" t="s">
        <v>5</v>
      </c>
      <c r="U1" s="74"/>
      <c r="V1" s="74"/>
      <c r="W1" s="74"/>
      <c r="X1" s="77" t="s">
        <v>6</v>
      </c>
      <c r="Y1" s="77"/>
      <c r="Z1" s="77"/>
      <c r="AB1" s="75" t="s">
        <v>7</v>
      </c>
    </row>
    <row r="2" spans="1:28" x14ac:dyDescent="0.4">
      <c r="A2" s="74" t="s">
        <v>8</v>
      </c>
      <c r="B2" s="74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76"/>
    </row>
    <row r="3" spans="1:28" x14ac:dyDescent="0.4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4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4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7.399999999999999" x14ac:dyDescent="0.4"/>
  <sheetData>
    <row r="2" spans="2:9" x14ac:dyDescent="0.4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78" t="s">
        <v>31</v>
      </c>
      <c r="E3" s="78"/>
      <c r="F3" s="78"/>
      <c r="G3" s="78"/>
      <c r="H3" s="78"/>
    </row>
    <row r="4" spans="2:9" x14ac:dyDescent="0.4">
      <c r="B4" s="13">
        <v>0.20833333333333334</v>
      </c>
      <c r="D4" s="79" t="s">
        <v>128</v>
      </c>
      <c r="E4" s="80"/>
      <c r="F4" s="80"/>
      <c r="G4" s="80"/>
      <c r="H4" s="81" t="s">
        <v>125</v>
      </c>
    </row>
    <row r="5" spans="2:9" x14ac:dyDescent="0.4">
      <c r="B5" s="13">
        <v>0.25</v>
      </c>
      <c r="D5" s="80"/>
      <c r="E5" s="80"/>
      <c r="F5" s="80"/>
      <c r="G5" s="80"/>
      <c r="H5" s="81"/>
    </row>
    <row r="6" spans="2:9" x14ac:dyDescent="0.4">
      <c r="B6" s="13">
        <v>0.29166666666666702</v>
      </c>
      <c r="D6" s="80"/>
      <c r="E6" s="80"/>
      <c r="F6" s="80"/>
      <c r="G6" s="80"/>
      <c r="H6" s="81"/>
    </row>
    <row r="7" spans="2:9" x14ac:dyDescent="0.4">
      <c r="B7" s="13">
        <v>0.33333333333333398</v>
      </c>
      <c r="D7" s="80"/>
      <c r="E7" s="80"/>
      <c r="F7" s="80"/>
      <c r="G7" s="80"/>
      <c r="H7" s="81"/>
    </row>
    <row r="8" spans="2:9" x14ac:dyDescent="0.4">
      <c r="B8" s="13">
        <v>0.375</v>
      </c>
      <c r="C8" s="77"/>
      <c r="D8" s="77"/>
      <c r="E8" s="77"/>
      <c r="F8" s="77"/>
      <c r="G8" s="77"/>
      <c r="H8" s="82" t="s">
        <v>1</v>
      </c>
    </row>
    <row r="9" spans="2:9" x14ac:dyDescent="0.4">
      <c r="B9" s="13">
        <v>0.41666666666666702</v>
      </c>
      <c r="C9" s="81" t="s">
        <v>100</v>
      </c>
      <c r="D9" s="81"/>
      <c r="E9" s="81"/>
      <c r="F9" s="81"/>
      <c r="G9" s="81"/>
      <c r="H9" s="82"/>
    </row>
    <row r="10" spans="2:9" x14ac:dyDescent="0.4">
      <c r="B10" s="13">
        <v>0.45833333333333398</v>
      </c>
      <c r="C10" s="81"/>
      <c r="D10" s="81"/>
      <c r="E10" s="81"/>
      <c r="F10" s="81"/>
      <c r="G10" s="81"/>
    </row>
    <row r="11" spans="2:9" x14ac:dyDescent="0.4">
      <c r="B11" s="13">
        <v>0.5</v>
      </c>
      <c r="C11" s="77"/>
      <c r="D11" s="77"/>
      <c r="E11" s="77"/>
      <c r="F11" s="77"/>
      <c r="G11" s="77"/>
    </row>
    <row r="12" spans="2:9" x14ac:dyDescent="0.4">
      <c r="B12" s="13">
        <v>0.54166666666666696</v>
      </c>
      <c r="C12" s="81" t="s">
        <v>100</v>
      </c>
      <c r="D12" s="81"/>
      <c r="E12" s="81"/>
      <c r="F12" s="81"/>
      <c r="G12" s="81"/>
      <c r="H12" s="83" t="s">
        <v>129</v>
      </c>
    </row>
    <row r="13" spans="2:9" x14ac:dyDescent="0.4">
      <c r="B13" s="13">
        <v>0.58333333333333404</v>
      </c>
      <c r="C13" s="82" t="s">
        <v>1</v>
      </c>
      <c r="D13" s="82"/>
      <c r="E13" s="82"/>
      <c r="F13" s="82"/>
      <c r="G13" s="82"/>
      <c r="H13" s="84"/>
    </row>
    <row r="14" spans="2:9" x14ac:dyDescent="0.4">
      <c r="B14" s="13">
        <v>0.625000000000001</v>
      </c>
      <c r="C14" s="81" t="s">
        <v>127</v>
      </c>
      <c r="D14" s="81"/>
      <c r="E14" s="81" t="s">
        <v>100</v>
      </c>
      <c r="F14" s="81" t="s">
        <v>127</v>
      </c>
      <c r="G14" s="81"/>
      <c r="H14" s="84"/>
    </row>
    <row r="15" spans="2:9" x14ac:dyDescent="0.4">
      <c r="B15" s="13">
        <v>0.66666666666666696</v>
      </c>
      <c r="C15" s="81"/>
      <c r="D15" s="81"/>
      <c r="E15" s="81"/>
      <c r="F15" s="81"/>
      <c r="G15" s="81"/>
      <c r="H15" s="84"/>
    </row>
    <row r="16" spans="2:9" x14ac:dyDescent="0.4">
      <c r="B16" s="13">
        <v>0.70833333333333404</v>
      </c>
      <c r="C16" s="80" t="s">
        <v>26</v>
      </c>
      <c r="D16" s="80" t="s">
        <v>25</v>
      </c>
      <c r="E16" s="81"/>
      <c r="F16" s="80" t="s">
        <v>25</v>
      </c>
      <c r="G16" s="80" t="s">
        <v>26</v>
      </c>
      <c r="H16" s="84"/>
    </row>
    <row r="17" spans="1:8" x14ac:dyDescent="0.4">
      <c r="B17" s="13">
        <v>0.750000000000001</v>
      </c>
      <c r="C17" s="80"/>
      <c r="D17" s="80"/>
      <c r="E17" s="81"/>
      <c r="F17" s="80"/>
      <c r="G17" s="80"/>
      <c r="H17" s="84"/>
    </row>
    <row r="18" spans="1:8" x14ac:dyDescent="0.4">
      <c r="B18" s="13">
        <v>0.79166666666666696</v>
      </c>
      <c r="C18" s="80"/>
      <c r="D18" s="80"/>
      <c r="E18" s="81"/>
      <c r="F18" s="80"/>
      <c r="G18" s="80"/>
      <c r="H18" s="84"/>
    </row>
    <row r="19" spans="1:8" x14ac:dyDescent="0.4">
      <c r="B19" s="13">
        <v>0.83333333333333404</v>
      </c>
      <c r="C19" s="80"/>
      <c r="D19" s="23" t="s">
        <v>126</v>
      </c>
      <c r="E19" s="81"/>
      <c r="F19" s="23" t="s">
        <v>126</v>
      </c>
      <c r="G19" s="80"/>
    </row>
    <row r="20" spans="1:8" x14ac:dyDescent="0.4">
      <c r="A20" s="13"/>
      <c r="B20" s="13">
        <v>0.875000000000001</v>
      </c>
      <c r="C20" s="23" t="s">
        <v>126</v>
      </c>
      <c r="D20" s="77"/>
      <c r="E20" s="77"/>
      <c r="F20" s="77"/>
      <c r="G20" s="23" t="s">
        <v>126</v>
      </c>
    </row>
    <row r="21" spans="1:8" x14ac:dyDescent="0.4">
      <c r="A21" s="13">
        <f>B21-B3</f>
        <v>0.75000000000000133</v>
      </c>
      <c r="B21" s="13">
        <v>0.91666666666666796</v>
      </c>
      <c r="C21" s="78" t="s">
        <v>124</v>
      </c>
      <c r="D21" s="78"/>
      <c r="E21" s="78"/>
      <c r="F21" s="78"/>
      <c r="G21" s="78"/>
    </row>
    <row r="22" spans="1:8" x14ac:dyDescent="0.4">
      <c r="B22" s="13"/>
    </row>
    <row r="23" spans="1:8" x14ac:dyDescent="0.4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7.399999999999999" x14ac:dyDescent="0.4"/>
  <cols>
    <col min="9" max="9" width="43.19921875" bestFit="1" customWidth="1"/>
  </cols>
  <sheetData>
    <row r="2" spans="8:9" x14ac:dyDescent="0.4">
      <c r="H2" t="s">
        <v>114</v>
      </c>
      <c r="I2" t="s">
        <v>119</v>
      </c>
    </row>
    <row r="3" spans="8:9" x14ac:dyDescent="0.4">
      <c r="H3" t="s">
        <v>115</v>
      </c>
      <c r="I3" s="21" t="s">
        <v>116</v>
      </c>
    </row>
    <row r="4" spans="8:9" x14ac:dyDescent="0.4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7.399999999999999" x14ac:dyDescent="0.4"/>
  <cols>
    <col min="2" max="2" width="5.09765625" customWidth="1"/>
    <col min="3" max="3" width="12.69921875" bestFit="1" customWidth="1"/>
    <col min="4" max="4" width="3.69921875" bestFit="1" customWidth="1"/>
    <col min="6" max="6" width="36.09765625" customWidth="1"/>
  </cols>
  <sheetData>
    <row r="1" spans="1:7" x14ac:dyDescent="0.4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4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4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4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4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4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4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4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4">
      <c r="B9">
        <v>8</v>
      </c>
    </row>
    <row r="10" spans="1:7" x14ac:dyDescent="0.4">
      <c r="B10">
        <v>9</v>
      </c>
    </row>
    <row r="11" spans="1:7" x14ac:dyDescent="0.4">
      <c r="B11">
        <v>10</v>
      </c>
    </row>
    <row r="12" spans="1:7" x14ac:dyDescent="0.4">
      <c r="B12">
        <v>11</v>
      </c>
    </row>
    <row r="13" spans="1:7" x14ac:dyDescent="0.4">
      <c r="B13">
        <v>12</v>
      </c>
    </row>
    <row r="14" spans="1:7" x14ac:dyDescent="0.4">
      <c r="B14">
        <v>13</v>
      </c>
    </row>
    <row r="15" spans="1:7" x14ac:dyDescent="0.4">
      <c r="B15">
        <v>14</v>
      </c>
    </row>
    <row r="16" spans="1:7" x14ac:dyDescent="0.4">
      <c r="B16">
        <v>15</v>
      </c>
    </row>
    <row r="17" spans="2:2" x14ac:dyDescent="0.4">
      <c r="B17">
        <v>16</v>
      </c>
    </row>
    <row r="18" spans="2:2" x14ac:dyDescent="0.4">
      <c r="B18">
        <v>17</v>
      </c>
    </row>
    <row r="19" spans="2:2" x14ac:dyDescent="0.4">
      <c r="B1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10월</vt:lpstr>
      <vt:lpstr>운동</vt:lpstr>
      <vt:lpstr>노래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2018-10-25T14:23:25Z</dcterms:modified>
</cp:coreProperties>
</file>