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2EA53C14-7D24-4DFA-AC34-B8DE0AD7E824}" xr6:coauthVersionLast="38" xr6:coauthVersionMax="38" xr10:uidLastSave="{00000000-0000-0000-0000-000000000000}"/>
  <bookViews>
    <workbookView xWindow="0" yWindow="0" windowWidth="20490" windowHeight="7500" firstSheet="1" activeTab="6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2월 Daily schedule (2)" sheetId="14" r:id="rId7"/>
    <sheet name="11월 Daily schedule" sheetId="11" r:id="rId8"/>
    <sheet name="9월 Daily Schedule" sheetId="7" r:id="rId9"/>
    <sheet name="운동" sheetId="10" r:id="rId10"/>
    <sheet name="식단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2" l="1"/>
  <c r="AH23" i="13" l="1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<sst xmlns="http://schemas.openxmlformats.org/spreadsheetml/2006/main" count="754" uniqueCount="253">
  <si>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</si>
  <si>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</si>
  <si>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</si>
  <si>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</si>
  <si>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</si>
  <si>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</si>
  <si>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</si>
  <si>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</si>
  <si>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</si>
  <si>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</si>
  <si>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</si>
  <si>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</si>
  <si>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</si>
  <si>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</si>
  <si>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</si>
  <si>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</si>
  <si>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</si>
  <si>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</si>
  <si>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</si>
  <si>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</si>
  <si>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</si>
  <si>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</si>
  <si>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</si>
  <si>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</si>
  <si>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</si>
  <si>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</si>
  <si>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</si>
  <si>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</si>
  <si>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</si>
  <si>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</si>
  <si>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</si>
  <si>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</si>
  <si>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</si>
  <si>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</si>
  <si>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</si>
  <si>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</si>
  <si>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</si>
  <si>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</si>
  <si>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</si>
  <si>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</si>
  <si>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</si>
  <si>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</si>
  <si>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</si>
  <si>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</si>
  <si>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</si>
  <si>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</si>
  <si>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</si>
  <si>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</si>
  <si>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</si>
  <si>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</si>
  <si>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</si>
  <si>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</si>
  <si>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</si>
  <si>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</si>
  <si>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</si>
  <si>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</si>
  <si>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</si>
  <si>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</si>
  <si>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</si>
  <si>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</si>
  <si>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</si>
  <si>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</si>
  <si>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</si>
  <si>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</si>
  <si>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</si>
  <si>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</si>
  <si>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</si>
  <si>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</si>
  <si>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</si>
  <si>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</si>
  <si>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</si>
  <si>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</si>
  <si>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</si>
  <si>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</si>
  <si>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</si>
  <si>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</si>
  <si>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</si>
  <si>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</si>
  <si>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</si>
  <si>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</si>
  <si>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</si>
  <si>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</si>
  <si>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</si>
  <si>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</si>
  <si>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</si>
  <si>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</si>
  <si>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</si>
  <si>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</si>
  <si>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</si>
  <si>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</si>
  <si>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</si>
  <si>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</si>
  <si>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</si>
  <si>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</si>
  <si>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</si>
  <si>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</si>
  <si>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</si>
  <si>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</si>
  <si>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</si>
  <si>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</si>
  <si>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</si>
  <si>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</si>
  <si>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</si>
  <si>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</si>
  <si>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</si>
  <si>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</si>
  <si>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</si>
  <si>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</si>
  <si>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</si>
  <si>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</si>
  <si>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</si>
  <si>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</si>
  <si>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</si>
  <si>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</si>
  <si>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</si>
  <si>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</si>
  <si>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</si>
  <si>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</si>
  <si>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</si>
  <si>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</si>
  <si>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</si>
  <si>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</si>
  <si>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</si>
  <si>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</si>
  <si>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</si>
  <si>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</si>
  <si>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</si>
  <si>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</si>
  <si>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</si>
  <si>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</si>
  <si>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</si>
  <si>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</si>
  <si>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</si>
  <si>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</si>
  <si>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</si>
  <si>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</si>
  <si>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</si>
  <si>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</si>
  <si>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</si>
  <si>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</si>
  <si>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</si>
  <si>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</si>
  <si>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</si>
  <si>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</si>
  <si>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</si>
  <si>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</si>
  <si>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</si>
  <si>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</si>
  <si>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</si>
  <si>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</si>
  <si>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</si>
  <si>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</si>
  <si>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</si>
  <si>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</si>
  <si>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</si>
  <si>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</si>
  <si>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</si>
  <si>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</si>
  <si>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</si>
  <si>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</si>
  <si>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</si>
  <si>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</si>
  <si>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</si>
  <si>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</si>
  <si>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</si>
  <si>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</si>
  <si>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</si>
  <si>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</si>
  <si>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</si>
  <si>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</si>
  <si>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</si>
  <si>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</si>
  <si>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</si>
  <si>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</si>
  <si>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</si>
  <si>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</si>
  <si>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</si>
  <si>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</si>
  <si>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</si>
  <si>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</si>
  <si>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</si>
  <si>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</si>
  <si>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</si>
  <si>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</si>
  <si>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</si>
  <si>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</si>
  <si>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</si>
  <si>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</si>
  <si>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</si>
  <si>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</si>
  <si>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</si>
  <si>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</si>
  <si>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</si>
  <si>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</si>
  <si>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</si>
  <si>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</si>
  <si>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</si>
  <si>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</si>
  <si>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</si>
  <si>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</si>
  <si>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</si>
  <si>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</si>
  <si>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</si>
  <si>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</si>
  <si>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</si>
  <si>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</si>
  <si>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</si>
  <si>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</si>
  <si>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</si>
  <si>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</si>
  <si>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</si>
  <si>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</si>
  <si>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</si>
  <si>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</si>
  <si>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</si>
  <si>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</si>
  <si>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</si>
  <si>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</si>
  <si>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</si>
  <si>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</si>
  <si>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</si>
  <si>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</si>
  <si>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</si>
  <si>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</si>
  <si>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</si>
  <si>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</si>
  <si>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</si>
  <si>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</si>
  <si>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</si>
  <si>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</si>
  <si>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</si>
  <si>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</si>
  <si>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</si>
  <si>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</si>
  <si>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</si>
  <si>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</si>
  <si>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</si>
  <si>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</si>
  <si>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</si>
  <si>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</si>
  <si>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</si>
  <si>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</si>
  <si>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12,1,2월은 추우니 일단 홈트</t>
    <phoneticPr fontId="3" type="noConversion"/>
  </si>
  <si>
    <t>돈도 절약겸</t>
    <phoneticPr fontId="3" type="noConversion"/>
  </si>
  <si>
    <t>유산소도 필요하긴 한데, 버티는거 하면되니까 뭐</t>
    <phoneticPr fontId="3" type="noConversion"/>
  </si>
  <si>
    <t>별, 다른것들은 없을 것 같으니</t>
    <phoneticPr fontId="3" type="noConversion"/>
  </si>
  <si>
    <t>식비조원</t>
    <phoneticPr fontId="3" type="noConversion"/>
  </si>
  <si>
    <t>기상 (집정리 + 하루일과 계획 정리)</t>
    <phoneticPr fontId="3" type="noConversion"/>
  </si>
  <si>
    <t>수요일 정도는 잡일 처리 하기도 중간에 넣자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</si>
  <si>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</si>
  <si>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</si>
  <si>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</si>
  <si>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COMPACT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</si>
</sst>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6" borderId="0" xfId="4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9F2FB"/>
      <color rgb="FFFFFF99"/>
      <color rgb="FFFF5050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C1" sqref="C1:G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11" t="s">
        <v>84</v>
      </c>
      <c r="B1" s="111"/>
      <c r="C1" s="113" t="s">
        <v>1</v>
      </c>
      <c r="D1" s="113"/>
      <c r="E1" s="113"/>
      <c r="F1" s="113"/>
      <c r="G1" s="113"/>
      <c r="H1" s="114" t="s">
        <v>2</v>
      </c>
      <c r="I1" s="114"/>
      <c r="J1" s="114"/>
      <c r="K1" s="114"/>
      <c r="L1" s="114"/>
      <c r="M1" s="114"/>
      <c r="N1" s="115" t="s">
        <v>3</v>
      </c>
      <c r="O1" s="115"/>
      <c r="P1" s="115"/>
      <c r="Q1" s="115"/>
      <c r="R1" s="78" t="s">
        <v>166</v>
      </c>
      <c r="S1" s="116" t="s">
        <v>5</v>
      </c>
      <c r="T1" s="116"/>
      <c r="U1" s="116"/>
      <c r="V1" s="116"/>
      <c r="W1" s="116"/>
      <c r="X1" s="112" t="s">
        <v>6</v>
      </c>
      <c r="Y1" s="112"/>
      <c r="Z1" s="112"/>
      <c r="AA1" s="112"/>
      <c r="AB1" s="109" t="s">
        <v>7</v>
      </c>
    </row>
    <row r="2" spans="1:32" x14ac:dyDescent="0.3">
      <c r="A2" s="111" t="s">
        <v>8</v>
      </c>
      <c r="B2" s="111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10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1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1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1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1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1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1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1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1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1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1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1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1" x14ac:dyDescent="0.3">
      <c r="A28" s="62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/>
      <c r="M28" s="11">
        <f t="shared" si="1"/>
        <v>0</v>
      </c>
      <c r="N28" s="11"/>
      <c r="O28" s="11"/>
      <c r="P28" s="11"/>
      <c r="Q28" s="11">
        <f t="shared" si="6"/>
        <v>0</v>
      </c>
      <c r="R28" s="11">
        <f t="shared" si="2"/>
        <v>0</v>
      </c>
      <c r="S28" s="11"/>
      <c r="T28" s="11"/>
      <c r="U28" s="11"/>
      <c r="V28" s="11"/>
      <c r="W28" s="11">
        <f t="shared" si="3"/>
        <v>0</v>
      </c>
      <c r="X28" s="11"/>
      <c r="Y28" s="11"/>
      <c r="Z28" s="11"/>
      <c r="AA28" s="11">
        <f t="shared" si="4"/>
        <v>0</v>
      </c>
      <c r="AB28" s="11">
        <f t="shared" si="5"/>
        <v>0</v>
      </c>
      <c r="AC28" s="11">
        <f t="shared" si="8"/>
        <v>0</v>
      </c>
      <c r="AD28" s="11"/>
    </row>
    <row r="29" spans="1:31" x14ac:dyDescent="0.3">
      <c r="A29" s="62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0</v>
      </c>
      <c r="AD29" s="11"/>
    </row>
    <row r="30" spans="1:31" x14ac:dyDescent="0.3">
      <c r="A30" s="62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1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/>
      <c r="V31" s="11"/>
      <c r="W31" s="11">
        <f t="shared" si="3"/>
        <v>0</v>
      </c>
      <c r="X31" s="11"/>
      <c r="Y31" s="11"/>
      <c r="Z31" s="11"/>
      <c r="AA31" s="11">
        <f t="shared" si="4"/>
        <v>0</v>
      </c>
      <c r="AB31" s="11">
        <f t="shared" si="5"/>
        <v>0</v>
      </c>
      <c r="AC31" s="11">
        <f t="shared" si="8"/>
        <v>0</v>
      </c>
      <c r="AD31" s="11"/>
    </row>
    <row r="32" spans="1:31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/>
      <c r="I32" s="11"/>
      <c r="J32" s="11"/>
      <c r="K32" s="11"/>
      <c r="L32" s="11"/>
      <c r="M32" s="11">
        <f t="shared" si="1"/>
        <v>0</v>
      </c>
      <c r="N32" s="11"/>
      <c r="O32" s="11"/>
      <c r="P32" s="11"/>
      <c r="Q32" s="11">
        <f t="shared" si="6"/>
        <v>0</v>
      </c>
      <c r="R32" s="11">
        <f t="shared" si="2"/>
        <v>0</v>
      </c>
      <c r="S32" s="11"/>
      <c r="T32" s="11"/>
      <c r="U32" s="11"/>
      <c r="V32" s="11"/>
      <c r="W32" s="11">
        <f t="shared" si="3"/>
        <v>0</v>
      </c>
      <c r="X32" s="11"/>
      <c r="Y32" s="11"/>
      <c r="Z32" s="11"/>
      <c r="AA32" s="11">
        <f t="shared" si="4"/>
        <v>0</v>
      </c>
      <c r="AB32" s="11">
        <f t="shared" si="5"/>
        <v>0</v>
      </c>
      <c r="AC32" s="11">
        <f t="shared" si="8"/>
        <v>0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2857</v>
      </c>
      <c r="Q34" s="4">
        <f>SUM(Q3:Q33)</f>
        <v>50</v>
      </c>
      <c r="R34" s="4">
        <f>G34+M34+Q34</f>
        <v>3284</v>
      </c>
      <c r="W34" s="4">
        <f>SUM(W3:W33)</f>
        <v>790</v>
      </c>
      <c r="AA34" s="4">
        <f>SUM(AA3:AA33)</f>
        <v>4205</v>
      </c>
      <c r="AB34" s="4">
        <f>R34+W34+AA34</f>
        <v>8279</v>
      </c>
      <c r="AC34" s="6">
        <f>SUM(AC3:AC33)/31</f>
        <v>5.3220430107526875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47.616666666666667</v>
      </c>
      <c r="P35" s="37" t="s">
        <v>3</v>
      </c>
      <c r="Q35" s="15">
        <f>Q34/60</f>
        <v>0.83333333333333337</v>
      </c>
      <c r="R35" s="15">
        <f>R34/60</f>
        <v>54.733333333333334</v>
      </c>
      <c r="V35" s="37" t="s">
        <v>159</v>
      </c>
      <c r="W35" s="15">
        <f>W34/60</f>
        <v>13.166666666666666</v>
      </c>
      <c r="Z35" s="37" t="s">
        <v>87</v>
      </c>
      <c r="AA35" s="15">
        <f>AA34/60</f>
        <v>70.083333333333329</v>
      </c>
      <c r="AB35" s="4">
        <f>AB34/60</f>
        <v>137.98333333333332</v>
      </c>
      <c r="AC35" s="15">
        <f>AB34/60</f>
        <v>137.98333333333332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1.5360215053763442</v>
      </c>
      <c r="Q36" s="4">
        <f>Q35/31</f>
        <v>2.6881720430107527E-2</v>
      </c>
      <c r="R36" s="4">
        <f>R35/31</f>
        <v>1.7655913978494624</v>
      </c>
      <c r="AA36" s="4">
        <f>AA35/31</f>
        <v>2.260752688172043</v>
      </c>
      <c r="AC36" s="6">
        <f>AC34</f>
        <v>5.3220430107526875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-0.97741935483870979</v>
      </c>
      <c r="Q38" s="4">
        <f>Q36-Q37</f>
        <v>1.0752688172043012E-2</v>
      </c>
      <c r="R38" s="4">
        <f>R36-R37</f>
        <v>-1.1607526881720429</v>
      </c>
      <c r="AA38" s="4">
        <f>AA36-AA37</f>
        <v>-1.0892473118279566</v>
      </c>
      <c r="AC38" s="4">
        <f>AC36-AC37</f>
        <v>-1.3494623655913998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137.98333333333332</v>
      </c>
      <c r="D40" s="39">
        <f>C40/B40</f>
        <v>0.34239040529363107</v>
      </c>
    </row>
    <row r="41" spans="1:30" x14ac:dyDescent="0.3">
      <c r="A41" s="4" t="s">
        <v>157</v>
      </c>
      <c r="B41" s="4">
        <f>13*22</f>
        <v>286</v>
      </c>
      <c r="C41" s="4">
        <f>C40</f>
        <v>137.98333333333332</v>
      </c>
      <c r="D41" s="39">
        <f>C41/B41</f>
        <v>0.4824592074592074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21" t="s">
        <v>154</v>
      </c>
      <c r="B1" s="121"/>
      <c r="C1" s="121"/>
      <c r="D1" s="121"/>
      <c r="E1" s="121"/>
      <c r="F1" s="121"/>
      <c r="G1" s="121"/>
      <c r="H1" s="121"/>
      <c r="I1" s="121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46" t="s">
        <v>173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</row>
    <row r="2" spans="1:23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</row>
    <row r="3" spans="1:23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</row>
    <row r="5" spans="1:23" x14ac:dyDescent="0.3">
      <c r="A5" s="111" t="s">
        <v>0</v>
      </c>
      <c r="B5" s="111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11" t="s">
        <v>8</v>
      </c>
      <c r="B6" s="111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7" activePane="bottomRight" state="frozen"/>
      <selection pane="topRight" activeCell="AE1" sqref="AE1"/>
      <selection pane="bottomLeft" activeCell="A3" sqref="A3"/>
      <selection pane="bottomRight" activeCell="M34" sqref="M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11" t="s">
        <v>84</v>
      </c>
      <c r="B1" s="111"/>
      <c r="C1" s="111" t="s">
        <v>1</v>
      </c>
      <c r="D1" s="111"/>
      <c r="E1" s="111"/>
      <c r="F1" s="111"/>
      <c r="G1" s="111"/>
      <c r="H1" s="111"/>
      <c r="I1" s="111" t="s">
        <v>2</v>
      </c>
      <c r="J1" s="111"/>
      <c r="K1" s="111"/>
      <c r="L1" s="111"/>
      <c r="M1" s="111"/>
      <c r="N1" s="111"/>
      <c r="O1" s="111" t="s">
        <v>3</v>
      </c>
      <c r="P1" s="111"/>
      <c r="Q1" s="111"/>
      <c r="R1" s="111"/>
      <c r="S1" s="1" t="s">
        <v>4</v>
      </c>
      <c r="T1" s="111" t="s">
        <v>5</v>
      </c>
      <c r="U1" s="111"/>
      <c r="V1" s="111"/>
      <c r="W1" s="111"/>
      <c r="X1" s="111" t="s">
        <v>6</v>
      </c>
      <c r="Y1" s="111"/>
      <c r="Z1" s="111"/>
      <c r="AB1" s="117" t="s">
        <v>7</v>
      </c>
    </row>
    <row r="2" spans="1:35" x14ac:dyDescent="0.3">
      <c r="A2" s="111" t="s">
        <v>8</v>
      </c>
      <c r="B2" s="111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18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11" t="s">
        <v>84</v>
      </c>
      <c r="B1" s="111"/>
      <c r="C1" s="111" t="s">
        <v>1</v>
      </c>
      <c r="D1" s="111"/>
      <c r="E1" s="111"/>
      <c r="F1" s="111"/>
      <c r="G1" s="111"/>
      <c r="H1" s="111"/>
      <c r="I1" s="111" t="s">
        <v>2</v>
      </c>
      <c r="J1" s="111"/>
      <c r="K1" s="111"/>
      <c r="L1" s="111"/>
      <c r="M1" s="111"/>
      <c r="N1" s="111"/>
      <c r="O1" s="111"/>
      <c r="P1" s="111" t="s">
        <v>3</v>
      </c>
      <c r="Q1" s="111"/>
      <c r="R1" s="111"/>
      <c r="S1" s="111"/>
      <c r="T1" s="1" t="s">
        <v>4</v>
      </c>
      <c r="U1" s="111" t="s">
        <v>5</v>
      </c>
      <c r="V1" s="111"/>
      <c r="W1" s="111"/>
      <c r="X1" s="111"/>
      <c r="Y1" s="111" t="s">
        <v>6</v>
      </c>
      <c r="Z1" s="111"/>
      <c r="AA1" s="111"/>
      <c r="AB1" s="111"/>
      <c r="AD1" s="117" t="s">
        <v>7</v>
      </c>
    </row>
    <row r="2" spans="1:33" x14ac:dyDescent="0.3">
      <c r="A2" s="111" t="s">
        <v>8</v>
      </c>
      <c r="B2" s="111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18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11" t="s">
        <v>84</v>
      </c>
      <c r="B1" s="111"/>
      <c r="C1" s="111" t="s">
        <v>1</v>
      </c>
      <c r="D1" s="111"/>
      <c r="E1" s="111"/>
      <c r="F1" s="111"/>
      <c r="G1" s="111"/>
      <c r="H1" s="111"/>
      <c r="I1" s="111" t="s">
        <v>2</v>
      </c>
      <c r="J1" s="111"/>
      <c r="K1" s="111"/>
      <c r="L1" s="111"/>
      <c r="M1" s="111"/>
      <c r="N1" s="111"/>
      <c r="O1" s="111" t="s">
        <v>3</v>
      </c>
      <c r="P1" s="111"/>
      <c r="Q1" s="111"/>
      <c r="R1" s="111"/>
      <c r="S1" s="1" t="s">
        <v>4</v>
      </c>
      <c r="T1" s="111" t="s">
        <v>5</v>
      </c>
      <c r="U1" s="111"/>
      <c r="V1" s="111"/>
      <c r="W1" s="111"/>
      <c r="X1" s="111" t="s">
        <v>6</v>
      </c>
      <c r="Y1" s="111"/>
      <c r="Z1" s="111"/>
      <c r="AA1" s="111"/>
      <c r="AC1" s="117" t="s">
        <v>7</v>
      </c>
    </row>
    <row r="2" spans="1:32" x14ac:dyDescent="0.3">
      <c r="A2" s="111" t="s">
        <v>8</v>
      </c>
      <c r="B2" s="111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18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sqref="A1:B1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11" t="s">
        <v>0</v>
      </c>
      <c r="B1" s="111"/>
      <c r="C1" s="111" t="s">
        <v>1</v>
      </c>
      <c r="D1" s="111"/>
      <c r="E1" s="111"/>
      <c r="F1" s="111"/>
      <c r="G1" s="111"/>
      <c r="H1" s="111"/>
      <c r="I1" s="111" t="s">
        <v>2</v>
      </c>
      <c r="J1" s="111"/>
      <c r="K1" s="111"/>
      <c r="L1" s="111"/>
      <c r="M1" s="111"/>
      <c r="N1" s="111"/>
      <c r="O1" s="111" t="s">
        <v>3</v>
      </c>
      <c r="P1" s="111"/>
      <c r="Q1" s="111"/>
      <c r="R1" s="111"/>
      <c r="S1" s="42" t="s">
        <v>4</v>
      </c>
      <c r="T1" s="111" t="s">
        <v>5</v>
      </c>
      <c r="U1" s="111"/>
      <c r="V1" s="111"/>
      <c r="W1" s="111"/>
      <c r="X1" s="121" t="s">
        <v>6</v>
      </c>
      <c r="Y1" s="121"/>
      <c r="Z1" s="121"/>
      <c r="AB1" s="119" t="s">
        <v>7</v>
      </c>
    </row>
    <row r="2" spans="1:28" x14ac:dyDescent="0.3">
      <c r="A2" s="111" t="s">
        <v>8</v>
      </c>
      <c r="B2" s="111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20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11" t="s">
        <v>84</v>
      </c>
      <c r="B1" s="111"/>
      <c r="C1" s="113" t="s">
        <v>1</v>
      </c>
      <c r="D1" s="113"/>
      <c r="E1" s="113"/>
      <c r="F1" s="113"/>
      <c r="G1" s="113"/>
      <c r="H1" s="114" t="s">
        <v>2</v>
      </c>
      <c r="I1" s="114"/>
      <c r="J1" s="114"/>
      <c r="K1" s="114"/>
      <c r="L1" s="114"/>
      <c r="M1" s="114"/>
      <c r="N1" s="115" t="s">
        <v>3</v>
      </c>
      <c r="O1" s="115"/>
      <c r="P1" s="115"/>
      <c r="Q1" s="115"/>
      <c r="R1" s="78" t="s">
        <v>166</v>
      </c>
      <c r="S1" s="116" t="s">
        <v>5</v>
      </c>
      <c r="T1" s="116"/>
      <c r="U1" s="116"/>
      <c r="V1" s="116"/>
      <c r="W1" s="116"/>
      <c r="X1" s="112" t="s">
        <v>6</v>
      </c>
      <c r="Y1" s="112"/>
      <c r="Z1" s="112"/>
      <c r="AA1" s="112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4" spans="1:30" x14ac:dyDescent="0.3">
      <c r="A14" s="17" t="s">
        <v>210</v>
      </c>
    </row>
    <row r="16" spans="1:30" x14ac:dyDescent="0.3">
      <c r="B16" s="113" t="s">
        <v>1</v>
      </c>
      <c r="C16" s="113"/>
      <c r="D16" s="113"/>
      <c r="E16" s="113"/>
      <c r="F16" s="113"/>
      <c r="G16" s="113"/>
      <c r="I16" s="114" t="s">
        <v>2</v>
      </c>
      <c r="J16" s="114"/>
      <c r="K16" s="114"/>
      <c r="L16" s="114"/>
      <c r="M16" s="114"/>
      <c r="N16" s="114"/>
      <c r="Q16" s="122" t="s">
        <v>166</v>
      </c>
      <c r="R16" s="122"/>
      <c r="S16" s="122"/>
      <c r="T16" s="122"/>
      <c r="U16" s="122"/>
      <c r="V16" s="122"/>
      <c r="Y16" s="123" t="s">
        <v>211</v>
      </c>
      <c r="Z16" s="123"/>
      <c r="AA16" s="123"/>
      <c r="AB16" s="123"/>
      <c r="AC16" s="123"/>
      <c r="AD16" s="123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O22"/>
  <sheetViews>
    <sheetView tabSelected="1" zoomScale="85" zoomScaleNormal="85" workbookViewId="0">
      <selection activeCell="J9" sqref="J9"/>
    </sheetView>
  </sheetViews>
  <sheetFormatPr defaultRowHeight="16.5" x14ac:dyDescent="0.3"/>
  <cols>
    <col min="12" max="12" width="10.375" bestFit="1" customWidth="1"/>
  </cols>
  <sheetData>
    <row r="1" spans="2:15" x14ac:dyDescent="0.3">
      <c r="C1" s="161" t="s">
        <v>252</v>
      </c>
      <c r="D1" s="161"/>
      <c r="E1" s="161"/>
      <c r="F1" s="161"/>
      <c r="G1" s="161"/>
      <c r="H1" s="161"/>
    </row>
    <row r="2" spans="2:15" x14ac:dyDescent="0.3">
      <c r="B2" s="147"/>
      <c r="C2" s="161"/>
      <c r="D2" s="161"/>
      <c r="E2" s="161"/>
      <c r="F2" s="161"/>
      <c r="G2" s="161"/>
      <c r="H2" s="161"/>
      <c r="K2" t="s">
        <v>241</v>
      </c>
    </row>
    <row r="3" spans="2:15" x14ac:dyDescent="0.3">
      <c r="B3" s="149"/>
      <c r="C3" s="160" t="s">
        <v>93</v>
      </c>
      <c r="D3" s="160" t="s">
        <v>94</v>
      </c>
      <c r="E3" s="160" t="s">
        <v>43</v>
      </c>
      <c r="F3" s="160" t="s">
        <v>45</v>
      </c>
      <c r="G3" s="160" t="s">
        <v>60</v>
      </c>
      <c r="H3" s="160" t="s">
        <v>86</v>
      </c>
      <c r="I3" s="108" t="s">
        <v>87</v>
      </c>
      <c r="K3" s="79" t="s">
        <v>240</v>
      </c>
    </row>
    <row r="4" spans="2:15" ht="17.45" customHeight="1" x14ac:dyDescent="0.3">
      <c r="B4" s="149">
        <v>0.20833333333333334</v>
      </c>
      <c r="C4" s="148" t="s">
        <v>234</v>
      </c>
      <c r="D4" s="148"/>
      <c r="E4" s="148"/>
      <c r="F4" s="148"/>
      <c r="G4" s="148"/>
      <c r="H4" s="148"/>
      <c r="I4" s="147"/>
      <c r="K4" s="17" t="s">
        <v>242</v>
      </c>
      <c r="M4" t="s">
        <v>245</v>
      </c>
    </row>
    <row r="5" spans="2:15" x14ac:dyDescent="0.3">
      <c r="B5" s="149">
        <v>0.25</v>
      </c>
      <c r="C5" s="135" t="s">
        <v>247</v>
      </c>
      <c r="D5" s="135"/>
      <c r="E5" s="135"/>
      <c r="F5" s="135"/>
      <c r="G5" s="135"/>
      <c r="H5" s="135"/>
      <c r="I5" s="147"/>
      <c r="K5" s="150" t="s">
        <v>243</v>
      </c>
      <c r="O5" s="17" t="s">
        <v>231</v>
      </c>
    </row>
    <row r="6" spans="2:15" x14ac:dyDescent="0.3">
      <c r="B6" s="157">
        <v>0.29166666666666702</v>
      </c>
      <c r="C6" s="158" t="s">
        <v>236</v>
      </c>
      <c r="D6" s="158"/>
      <c r="E6" s="158"/>
      <c r="F6" s="158"/>
      <c r="G6" s="158"/>
      <c r="H6" s="158"/>
      <c r="I6" s="147"/>
      <c r="K6" s="79" t="s">
        <v>244</v>
      </c>
      <c r="O6" t="s">
        <v>232</v>
      </c>
    </row>
    <row r="7" spans="2:15" x14ac:dyDescent="0.3">
      <c r="B7" s="156">
        <v>0.33333333333333398</v>
      </c>
      <c r="C7" s="152" t="s">
        <v>2</v>
      </c>
      <c r="D7" s="152"/>
      <c r="E7" s="152"/>
      <c r="F7" s="152"/>
      <c r="G7" s="152"/>
      <c r="H7" s="152"/>
      <c r="I7" s="147" t="s">
        <v>249</v>
      </c>
      <c r="O7" t="s">
        <v>233</v>
      </c>
    </row>
    <row r="8" spans="2:15" x14ac:dyDescent="0.3">
      <c r="B8" s="156">
        <v>0.375</v>
      </c>
      <c r="C8" s="152"/>
      <c r="D8" s="152"/>
      <c r="E8" s="152"/>
      <c r="F8" s="152"/>
      <c r="G8" s="152"/>
      <c r="H8" s="152"/>
      <c r="I8" s="147"/>
      <c r="K8" s="17" t="s">
        <v>30</v>
      </c>
      <c r="O8" t="s">
        <v>3</v>
      </c>
    </row>
    <row r="9" spans="2:15" x14ac:dyDescent="0.3">
      <c r="B9" s="156">
        <v>0.41666666666666702</v>
      </c>
      <c r="C9" s="152"/>
      <c r="D9" s="152"/>
      <c r="E9" s="152"/>
      <c r="F9" s="152"/>
      <c r="G9" s="152"/>
      <c r="H9" s="152"/>
      <c r="I9" s="147"/>
      <c r="K9" t="s">
        <v>188</v>
      </c>
      <c r="L9" t="s">
        <v>193</v>
      </c>
      <c r="O9" t="s">
        <v>153</v>
      </c>
    </row>
    <row r="10" spans="2:15" x14ac:dyDescent="0.3">
      <c r="B10" s="157">
        <v>0.45833333333333398</v>
      </c>
      <c r="C10" s="158" t="s">
        <v>237</v>
      </c>
      <c r="D10" s="158"/>
      <c r="E10" s="158"/>
      <c r="F10" s="158"/>
      <c r="G10" s="158"/>
      <c r="H10" s="158"/>
      <c r="I10" s="147"/>
      <c r="K10" t="s">
        <v>189</v>
      </c>
      <c r="L10" t="s">
        <v>193</v>
      </c>
    </row>
    <row r="11" spans="2:15" x14ac:dyDescent="0.3">
      <c r="B11" s="157">
        <v>0.5</v>
      </c>
      <c r="C11" s="136" t="s">
        <v>1</v>
      </c>
      <c r="D11" s="136"/>
      <c r="E11" s="136"/>
      <c r="F11" s="136"/>
      <c r="G11" s="136"/>
      <c r="H11" s="136"/>
      <c r="I11" s="147"/>
      <c r="K11" s="17" t="s">
        <v>1</v>
      </c>
    </row>
    <row r="12" spans="2:15" x14ac:dyDescent="0.3">
      <c r="B12" s="157">
        <v>0.54166666666666696</v>
      </c>
      <c r="C12" s="158" t="s">
        <v>235</v>
      </c>
      <c r="D12" s="158"/>
      <c r="E12" s="158"/>
      <c r="F12" s="158"/>
      <c r="G12" s="158"/>
      <c r="H12" s="153" t="s">
        <v>185</v>
      </c>
      <c r="I12" s="147"/>
      <c r="K12" t="s">
        <v>188</v>
      </c>
      <c r="L12" t="s">
        <v>190</v>
      </c>
      <c r="O12" t="s">
        <v>246</v>
      </c>
    </row>
    <row r="13" spans="2:15" x14ac:dyDescent="0.3">
      <c r="B13" s="156">
        <v>0.58333333333333404</v>
      </c>
      <c r="C13" s="152" t="s">
        <v>2</v>
      </c>
      <c r="D13" s="152"/>
      <c r="E13" s="152"/>
      <c r="F13" s="152"/>
      <c r="G13" s="152"/>
      <c r="H13" s="154"/>
      <c r="I13" s="147"/>
      <c r="K13" t="s">
        <v>189</v>
      </c>
      <c r="L13" t="s">
        <v>191</v>
      </c>
      <c r="O13" t="s">
        <v>248</v>
      </c>
    </row>
    <row r="14" spans="2:15" x14ac:dyDescent="0.3">
      <c r="B14" s="156">
        <v>0.625000000000001</v>
      </c>
      <c r="C14" s="152"/>
      <c r="D14" s="152"/>
      <c r="E14" s="152"/>
      <c r="F14" s="152"/>
      <c r="G14" s="152"/>
      <c r="H14" s="154"/>
      <c r="I14" s="147"/>
      <c r="K14" s="17" t="s">
        <v>2</v>
      </c>
    </row>
    <row r="15" spans="2:15" x14ac:dyDescent="0.3">
      <c r="B15" s="157">
        <v>0.66666666666666696</v>
      </c>
      <c r="C15" s="158" t="s">
        <v>238</v>
      </c>
      <c r="D15" s="158"/>
      <c r="E15" s="158"/>
      <c r="F15" s="158"/>
      <c r="G15" s="158"/>
      <c r="H15" s="154"/>
      <c r="I15" s="147"/>
      <c r="K15" t="s">
        <v>188</v>
      </c>
      <c r="L15" t="s">
        <v>186</v>
      </c>
    </row>
    <row r="16" spans="2:15" x14ac:dyDescent="0.3">
      <c r="B16" s="156">
        <v>0.70833333333333404</v>
      </c>
      <c r="C16" s="132" t="s">
        <v>26</v>
      </c>
      <c r="D16" s="155" t="s">
        <v>2</v>
      </c>
      <c r="E16" s="155"/>
      <c r="F16" s="155"/>
      <c r="G16" s="132" t="s">
        <v>26</v>
      </c>
      <c r="H16" s="159" t="s">
        <v>97</v>
      </c>
      <c r="I16" s="147"/>
      <c r="K16" t="s">
        <v>189</v>
      </c>
      <c r="L16" t="s">
        <v>187</v>
      </c>
    </row>
    <row r="17" spans="2:12" x14ac:dyDescent="0.3">
      <c r="B17" s="156">
        <v>0.750000000000001</v>
      </c>
      <c r="C17" s="132"/>
      <c r="D17" s="155"/>
      <c r="E17" s="155"/>
      <c r="F17" s="155"/>
      <c r="G17" s="132"/>
      <c r="I17" s="147"/>
      <c r="K17" s="17" t="s">
        <v>3</v>
      </c>
    </row>
    <row r="18" spans="2:12" x14ac:dyDescent="0.3">
      <c r="B18" s="156">
        <v>0.79166666666666696</v>
      </c>
      <c r="C18" s="132"/>
      <c r="D18" s="155"/>
      <c r="E18" s="155"/>
      <c r="F18" s="155"/>
      <c r="G18" s="132"/>
      <c r="H18" s="132" t="s">
        <v>25</v>
      </c>
      <c r="I18" s="147"/>
      <c r="K18" t="s">
        <v>199</v>
      </c>
      <c r="L18" t="s">
        <v>197</v>
      </c>
    </row>
    <row r="19" spans="2:12" x14ac:dyDescent="0.3">
      <c r="B19" s="156">
        <v>0.83333333333333404</v>
      </c>
      <c r="C19" s="132"/>
      <c r="D19" s="155"/>
      <c r="E19" s="155"/>
      <c r="F19" s="155"/>
      <c r="G19" s="132"/>
      <c r="H19" s="132"/>
      <c r="I19" s="147"/>
      <c r="K19" t="s">
        <v>200</v>
      </c>
      <c r="L19" t="s">
        <v>198</v>
      </c>
    </row>
    <row r="20" spans="2:12" x14ac:dyDescent="0.3">
      <c r="B20" s="157">
        <v>0.875000000000001</v>
      </c>
      <c r="C20" s="158" t="s">
        <v>41</v>
      </c>
      <c r="D20" s="158"/>
      <c r="E20" s="158"/>
      <c r="F20" s="158"/>
      <c r="G20" s="158"/>
      <c r="H20" s="158"/>
      <c r="I20" s="147"/>
      <c r="K20" t="s">
        <v>201</v>
      </c>
      <c r="L20" t="s">
        <v>202</v>
      </c>
    </row>
    <row r="21" spans="2:12" x14ac:dyDescent="0.3">
      <c r="B21" s="149">
        <v>0.91666666666666796</v>
      </c>
      <c r="C21" s="151" t="s">
        <v>239</v>
      </c>
      <c r="G21" s="151" t="s">
        <v>239</v>
      </c>
      <c r="H21" s="79"/>
      <c r="I21" s="147"/>
      <c r="K21" t="s">
        <v>250</v>
      </c>
      <c r="L21" t="s">
        <v>251</v>
      </c>
    </row>
    <row r="22" spans="2:12" x14ac:dyDescent="0.3">
      <c r="B22" s="149">
        <v>0.95833333333333504</v>
      </c>
      <c r="C22" s="135" t="s">
        <v>95</v>
      </c>
      <c r="D22" s="135"/>
      <c r="E22" s="135"/>
      <c r="F22" s="135"/>
      <c r="G22" s="135"/>
    </row>
  </sheetData>
  <mergeCells count="17">
    <mergeCell ref="C1:H2"/>
    <mergeCell ref="C7:H9"/>
    <mergeCell ref="D16:F19"/>
    <mergeCell ref="C15:G15"/>
    <mergeCell ref="C13:G14"/>
    <mergeCell ref="C20:H20"/>
    <mergeCell ref="C5:H5"/>
    <mergeCell ref="C4:H4"/>
    <mergeCell ref="C10:H10"/>
    <mergeCell ref="C12:G12"/>
    <mergeCell ref="C11:H11"/>
    <mergeCell ref="C16:C19"/>
    <mergeCell ref="G16:G19"/>
    <mergeCell ref="H18:H19"/>
    <mergeCell ref="C22:G22"/>
    <mergeCell ref="H12:H15"/>
    <mergeCell ref="C6:H6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24"/>
      <c r="D3" s="135" t="s">
        <v>31</v>
      </c>
      <c r="E3" s="135"/>
      <c r="F3" s="135"/>
      <c r="G3" s="135"/>
      <c r="H3" s="136"/>
      <c r="I3" s="137"/>
      <c r="K3" s="79" t="s">
        <v>182</v>
      </c>
    </row>
    <row r="4" spans="2:12" ht="17.45" customHeight="1" x14ac:dyDescent="0.3">
      <c r="B4" s="83">
        <v>0.20833333333333334</v>
      </c>
      <c r="C4" s="124"/>
      <c r="D4" s="131" t="s">
        <v>181</v>
      </c>
      <c r="E4" s="131"/>
      <c r="F4" s="131"/>
      <c r="G4" s="131"/>
      <c r="H4" s="136"/>
      <c r="I4" s="137"/>
      <c r="K4" s="17" t="s">
        <v>183</v>
      </c>
    </row>
    <row r="5" spans="2:12" x14ac:dyDescent="0.3">
      <c r="B5" s="83">
        <v>0.25</v>
      </c>
      <c r="C5" s="124"/>
      <c r="D5" s="131"/>
      <c r="E5" s="131"/>
      <c r="F5" s="131"/>
      <c r="G5" s="131"/>
      <c r="H5" s="136"/>
      <c r="I5" s="137"/>
      <c r="K5" t="s">
        <v>194</v>
      </c>
    </row>
    <row r="6" spans="2:12" x14ac:dyDescent="0.3">
      <c r="B6" s="83">
        <v>0.29166666666666702</v>
      </c>
      <c r="C6" s="124"/>
      <c r="D6" s="131"/>
      <c r="E6" s="131"/>
      <c r="F6" s="131"/>
      <c r="G6" s="131"/>
      <c r="H6" s="136"/>
      <c r="I6" s="137"/>
    </row>
    <row r="7" spans="2:12" x14ac:dyDescent="0.3">
      <c r="B7" s="83">
        <v>0.33333333333333398</v>
      </c>
      <c r="C7" s="84" t="s">
        <v>31</v>
      </c>
      <c r="D7" s="131"/>
      <c r="E7" s="131"/>
      <c r="F7" s="131"/>
      <c r="G7" s="131"/>
      <c r="H7" s="84" t="s">
        <v>31</v>
      </c>
      <c r="I7" s="125"/>
    </row>
    <row r="8" spans="2:12" x14ac:dyDescent="0.3">
      <c r="B8" s="83">
        <v>0.375</v>
      </c>
      <c r="C8" s="128" t="s">
        <v>151</v>
      </c>
      <c r="D8" s="128"/>
      <c r="E8" s="128"/>
      <c r="F8" s="128"/>
      <c r="G8" s="128"/>
      <c r="H8" s="128"/>
      <c r="I8" s="125"/>
      <c r="K8" s="17" t="s">
        <v>192</v>
      </c>
    </row>
    <row r="9" spans="2:12" x14ac:dyDescent="0.3">
      <c r="B9" s="83">
        <v>0.41666666666666702</v>
      </c>
      <c r="C9" s="138" t="s">
        <v>2</v>
      </c>
      <c r="D9" s="138"/>
      <c r="E9" s="124"/>
      <c r="F9" s="138" t="s">
        <v>2</v>
      </c>
      <c r="G9" s="138"/>
      <c r="H9" s="85"/>
      <c r="I9" s="125"/>
      <c r="K9" t="s">
        <v>188</v>
      </c>
      <c r="L9" t="s">
        <v>193</v>
      </c>
    </row>
    <row r="10" spans="2:12" x14ac:dyDescent="0.3">
      <c r="B10" s="83">
        <v>0.45833333333333398</v>
      </c>
      <c r="C10" s="138"/>
      <c r="D10" s="138"/>
      <c r="E10" s="124"/>
      <c r="F10" s="138"/>
      <c r="G10" s="138"/>
      <c r="H10" s="86" t="s">
        <v>1</v>
      </c>
      <c r="I10" s="125"/>
      <c r="K10" t="s">
        <v>189</v>
      </c>
      <c r="L10" t="s">
        <v>193</v>
      </c>
    </row>
    <row r="11" spans="2:12" x14ac:dyDescent="0.3">
      <c r="B11" s="83">
        <v>0.5</v>
      </c>
      <c r="C11" s="136" t="s">
        <v>1</v>
      </c>
      <c r="D11" s="136"/>
      <c r="E11" s="124"/>
      <c r="F11" s="136" t="s">
        <v>1</v>
      </c>
      <c r="G11" s="136"/>
      <c r="H11" s="87" t="s">
        <v>152</v>
      </c>
      <c r="I11" s="125"/>
      <c r="K11" s="17" t="s">
        <v>175</v>
      </c>
    </row>
    <row r="12" spans="2:12" x14ac:dyDescent="0.3">
      <c r="B12" s="83">
        <v>0.54166666666666696</v>
      </c>
      <c r="C12" s="128" t="s">
        <v>152</v>
      </c>
      <c r="D12" s="128"/>
      <c r="E12" s="124"/>
      <c r="F12" s="128" t="s">
        <v>152</v>
      </c>
      <c r="G12" s="128"/>
      <c r="H12" s="133" t="s">
        <v>185</v>
      </c>
      <c r="I12" s="125"/>
      <c r="K12" t="s">
        <v>188</v>
      </c>
      <c r="L12" t="s">
        <v>190</v>
      </c>
    </row>
    <row r="13" spans="2:12" x14ac:dyDescent="0.3">
      <c r="B13" s="83">
        <v>0.58333333333333404</v>
      </c>
      <c r="C13" s="130" t="s">
        <v>176</v>
      </c>
      <c r="D13" s="130"/>
      <c r="E13" s="124"/>
      <c r="F13" s="130" t="s">
        <v>176</v>
      </c>
      <c r="G13" s="130"/>
      <c r="H13" s="134"/>
      <c r="I13" s="125"/>
      <c r="K13" t="s">
        <v>189</v>
      </c>
      <c r="L13" t="s">
        <v>191</v>
      </c>
    </row>
    <row r="14" spans="2:12" x14ac:dyDescent="0.3">
      <c r="B14" s="83">
        <v>0.625000000000001</v>
      </c>
      <c r="C14" s="138" t="s">
        <v>2</v>
      </c>
      <c r="D14" s="138"/>
      <c r="E14" s="124"/>
      <c r="F14" s="138" t="s">
        <v>2</v>
      </c>
      <c r="G14" s="138"/>
      <c r="H14" s="134"/>
      <c r="I14" s="125"/>
      <c r="K14" s="17" t="s">
        <v>184</v>
      </c>
    </row>
    <row r="15" spans="2:12" x14ac:dyDescent="0.3">
      <c r="B15" s="83">
        <v>0.66666666666666696</v>
      </c>
      <c r="C15" s="138"/>
      <c r="D15" s="138"/>
      <c r="E15" s="124"/>
      <c r="F15" s="138"/>
      <c r="G15" s="138"/>
      <c r="H15" s="134"/>
      <c r="I15" s="125"/>
      <c r="K15" t="s">
        <v>188</v>
      </c>
      <c r="L15" t="s">
        <v>186</v>
      </c>
    </row>
    <row r="16" spans="2:12" x14ac:dyDescent="0.3">
      <c r="B16" s="83">
        <v>0.70833333333333404</v>
      </c>
      <c r="C16" s="132" t="s">
        <v>26</v>
      </c>
      <c r="D16" s="88"/>
      <c r="E16" s="124"/>
      <c r="F16" s="88"/>
      <c r="G16" s="132" t="s">
        <v>26</v>
      </c>
      <c r="H16" s="86" t="s">
        <v>178</v>
      </c>
      <c r="I16" s="125"/>
      <c r="K16" t="s">
        <v>189</v>
      </c>
      <c r="L16" t="s">
        <v>187</v>
      </c>
    </row>
    <row r="17" spans="2:12" x14ac:dyDescent="0.3">
      <c r="B17" s="83">
        <v>0.750000000000001</v>
      </c>
      <c r="C17" s="132"/>
      <c r="D17" s="87" t="s">
        <v>179</v>
      </c>
      <c r="E17" s="124"/>
      <c r="F17" s="87" t="s">
        <v>179</v>
      </c>
      <c r="G17" s="132"/>
      <c r="H17" s="87" t="s">
        <v>179</v>
      </c>
      <c r="I17" s="125"/>
      <c r="K17" s="17" t="s">
        <v>196</v>
      </c>
    </row>
    <row r="18" spans="2:12" x14ac:dyDescent="0.3">
      <c r="B18" s="83">
        <v>0.79166666666666696</v>
      </c>
      <c r="C18" s="132"/>
      <c r="D18" s="134" t="s">
        <v>184</v>
      </c>
      <c r="E18" s="124"/>
      <c r="F18" s="134" t="s">
        <v>184</v>
      </c>
      <c r="G18" s="132"/>
      <c r="H18" s="132" t="s">
        <v>177</v>
      </c>
      <c r="I18" s="125"/>
      <c r="K18" t="s">
        <v>199</v>
      </c>
      <c r="L18" t="s">
        <v>197</v>
      </c>
    </row>
    <row r="19" spans="2:12" x14ac:dyDescent="0.3">
      <c r="B19" s="83">
        <v>0.83333333333333404</v>
      </c>
      <c r="C19" s="132"/>
      <c r="D19" s="134"/>
      <c r="E19" s="124"/>
      <c r="F19" s="134"/>
      <c r="G19" s="132"/>
      <c r="H19" s="132"/>
      <c r="I19" s="125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24"/>
      <c r="E20" s="124"/>
      <c r="F20" s="124"/>
      <c r="G20" s="87" t="s">
        <v>97</v>
      </c>
      <c r="H20" s="124"/>
      <c r="I20" s="125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29" t="s">
        <v>95</v>
      </c>
      <c r="D21" s="129"/>
      <c r="E21" s="129"/>
      <c r="F21" s="129"/>
      <c r="G21" s="129"/>
      <c r="H21" s="126"/>
      <c r="I21" s="127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39" t="s">
        <v>31</v>
      </c>
      <c r="E3" s="139"/>
      <c r="F3" s="139"/>
      <c r="G3" s="139"/>
      <c r="H3" s="139"/>
    </row>
    <row r="4" spans="2:9" x14ac:dyDescent="0.3">
      <c r="B4" s="13">
        <v>0.20833333333333334</v>
      </c>
      <c r="D4" s="140" t="s">
        <v>99</v>
      </c>
      <c r="E4" s="141"/>
      <c r="F4" s="141"/>
      <c r="G4" s="141"/>
      <c r="H4" s="142" t="s">
        <v>96</v>
      </c>
    </row>
    <row r="5" spans="2:9" x14ac:dyDescent="0.3">
      <c r="B5" s="13">
        <v>0.25</v>
      </c>
      <c r="D5" s="141"/>
      <c r="E5" s="141"/>
      <c r="F5" s="141"/>
      <c r="G5" s="141"/>
      <c r="H5" s="142"/>
    </row>
    <row r="6" spans="2:9" x14ac:dyDescent="0.3">
      <c r="B6" s="13">
        <v>0.29166666666666702</v>
      </c>
      <c r="D6" s="141"/>
      <c r="E6" s="141"/>
      <c r="F6" s="141"/>
      <c r="G6" s="141"/>
      <c r="H6" s="142"/>
    </row>
    <row r="7" spans="2:9" x14ac:dyDescent="0.3">
      <c r="B7" s="13">
        <v>0.33333333333333398</v>
      </c>
      <c r="D7" s="141"/>
      <c r="E7" s="141"/>
      <c r="F7" s="141"/>
      <c r="G7" s="141"/>
      <c r="H7" s="142"/>
    </row>
    <row r="8" spans="2:9" x14ac:dyDescent="0.3">
      <c r="B8" s="13">
        <v>0.375</v>
      </c>
      <c r="C8" s="121"/>
      <c r="D8" s="121"/>
      <c r="E8" s="121"/>
      <c r="F8" s="121"/>
      <c r="G8" s="121"/>
      <c r="H8" s="143" t="s">
        <v>1</v>
      </c>
    </row>
    <row r="9" spans="2:9" x14ac:dyDescent="0.3">
      <c r="B9" s="13">
        <v>0.41666666666666702</v>
      </c>
      <c r="C9" s="142" t="s">
        <v>89</v>
      </c>
      <c r="D9" s="142"/>
      <c r="E9" s="142"/>
      <c r="F9" s="142"/>
      <c r="G9" s="142"/>
      <c r="H9" s="143"/>
    </row>
    <row r="10" spans="2:9" x14ac:dyDescent="0.3">
      <c r="B10" s="13">
        <v>0.45833333333333398</v>
      </c>
      <c r="C10" s="142"/>
      <c r="D10" s="142"/>
      <c r="E10" s="142"/>
      <c r="F10" s="142"/>
      <c r="G10" s="142"/>
    </row>
    <row r="11" spans="2:9" x14ac:dyDescent="0.3">
      <c r="B11" s="13">
        <v>0.5</v>
      </c>
      <c r="C11" s="121"/>
      <c r="D11" s="121"/>
      <c r="E11" s="121"/>
      <c r="F11" s="121"/>
      <c r="G11" s="121"/>
    </row>
    <row r="12" spans="2:9" x14ac:dyDescent="0.3">
      <c r="B12" s="13">
        <v>0.54166666666666696</v>
      </c>
      <c r="C12" s="142" t="s">
        <v>89</v>
      </c>
      <c r="D12" s="142"/>
      <c r="E12" s="142"/>
      <c r="F12" s="142"/>
      <c r="G12" s="142"/>
      <c r="H12" s="144" t="s">
        <v>100</v>
      </c>
    </row>
    <row r="13" spans="2:9" x14ac:dyDescent="0.3">
      <c r="B13" s="13">
        <v>0.58333333333333404</v>
      </c>
      <c r="C13" s="143" t="s">
        <v>1</v>
      </c>
      <c r="D13" s="143"/>
      <c r="E13" s="143"/>
      <c r="F13" s="143"/>
      <c r="G13" s="143"/>
      <c r="H13" s="145"/>
    </row>
    <row r="14" spans="2:9" x14ac:dyDescent="0.3">
      <c r="B14" s="13">
        <v>0.625000000000001</v>
      </c>
      <c r="C14" s="142" t="s">
        <v>98</v>
      </c>
      <c r="D14" s="142"/>
      <c r="E14" s="142" t="s">
        <v>89</v>
      </c>
      <c r="F14" s="142" t="s">
        <v>98</v>
      </c>
      <c r="G14" s="142"/>
      <c r="H14" s="145"/>
    </row>
    <row r="15" spans="2:9" x14ac:dyDescent="0.3">
      <c r="B15" s="13">
        <v>0.66666666666666696</v>
      </c>
      <c r="C15" s="142"/>
      <c r="D15" s="142"/>
      <c r="E15" s="142"/>
      <c r="F15" s="142"/>
      <c r="G15" s="142"/>
      <c r="H15" s="145"/>
    </row>
    <row r="16" spans="2:9" x14ac:dyDescent="0.3">
      <c r="B16" s="13">
        <v>0.70833333333333404</v>
      </c>
      <c r="C16" s="141" t="s">
        <v>26</v>
      </c>
      <c r="D16" s="141" t="s">
        <v>25</v>
      </c>
      <c r="E16" s="142"/>
      <c r="F16" s="141" t="s">
        <v>25</v>
      </c>
      <c r="G16" s="141" t="s">
        <v>26</v>
      </c>
      <c r="H16" s="145"/>
    </row>
    <row r="17" spans="1:8" x14ac:dyDescent="0.3">
      <c r="B17" s="13">
        <v>0.750000000000001</v>
      </c>
      <c r="C17" s="141"/>
      <c r="D17" s="141"/>
      <c r="E17" s="142"/>
      <c r="F17" s="141"/>
      <c r="G17" s="141"/>
      <c r="H17" s="145"/>
    </row>
    <row r="18" spans="1:8" x14ac:dyDescent="0.3">
      <c r="B18" s="13">
        <v>0.79166666666666696</v>
      </c>
      <c r="C18" s="141"/>
      <c r="D18" s="141"/>
      <c r="E18" s="142"/>
      <c r="F18" s="141"/>
      <c r="G18" s="141"/>
      <c r="H18" s="145"/>
    </row>
    <row r="19" spans="1:8" x14ac:dyDescent="0.3">
      <c r="B19" s="13">
        <v>0.83333333333333404</v>
      </c>
      <c r="C19" s="141"/>
      <c r="D19" s="23" t="s">
        <v>97</v>
      </c>
      <c r="E19" s="142"/>
      <c r="F19" s="23" t="s">
        <v>97</v>
      </c>
      <c r="G19" s="141"/>
    </row>
    <row r="20" spans="1:8" x14ac:dyDescent="0.3">
      <c r="A20" s="13"/>
      <c r="B20" s="13">
        <v>0.875000000000001</v>
      </c>
      <c r="C20" s="23" t="s">
        <v>97</v>
      </c>
      <c r="D20" s="121"/>
      <c r="E20" s="121"/>
      <c r="F20" s="121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39" t="s">
        <v>95</v>
      </c>
      <c r="D21" s="139"/>
      <c r="E21" s="139"/>
      <c r="F21" s="139"/>
      <c r="G21" s="139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2018-11-25T15:59:40Z</dcterms:modified>
</cp:coreProperties>
</file>