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\Desktop\taeu.github.io\record\"/>
    </mc:Choice>
  </mc:AlternateContent>
  <bookViews>
    <workbookView xWindow="0" yWindow="0" windowWidth="28800" windowHeight="12285"/>
  </bookViews>
  <sheets>
    <sheet name="1월" sheetId="1" r:id="rId1"/>
    <sheet name="2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 l="1"/>
  <c r="J5" i="1" l="1"/>
  <c r="B41" i="2" l="1"/>
  <c r="D41" i="2" s="1"/>
  <c r="B40" i="2"/>
  <c r="D40" i="2" s="1"/>
  <c r="Y33" i="2"/>
  <c r="AB32" i="2"/>
  <c r="Y32" i="2"/>
  <c r="R32" i="2"/>
  <c r="N32" i="2"/>
  <c r="S32" i="2" s="1"/>
  <c r="AC32" i="2" s="1"/>
  <c r="AD32" i="2" s="1"/>
  <c r="H32" i="2"/>
  <c r="AB31" i="2"/>
  <c r="Y31" i="2"/>
  <c r="R31" i="2"/>
  <c r="N31" i="2"/>
  <c r="S31" i="2" s="1"/>
  <c r="AC31" i="2" s="1"/>
  <c r="AD31" i="2" s="1"/>
  <c r="H31" i="2"/>
  <c r="AB30" i="2"/>
  <c r="Y30" i="2"/>
  <c r="R30" i="2"/>
  <c r="N30" i="2"/>
  <c r="S30" i="2" s="1"/>
  <c r="AC30" i="2" s="1"/>
  <c r="AD30" i="2" s="1"/>
  <c r="H30" i="2"/>
  <c r="AB29" i="2"/>
  <c r="Y29" i="2"/>
  <c r="R29" i="2"/>
  <c r="N29" i="2"/>
  <c r="S29" i="2" s="1"/>
  <c r="AC29" i="2" s="1"/>
  <c r="AD29" i="2" s="1"/>
  <c r="H29" i="2"/>
  <c r="AB28" i="2"/>
  <c r="Y28" i="2"/>
  <c r="R28" i="2"/>
  <c r="N28" i="2"/>
  <c r="S28" i="2" s="1"/>
  <c r="AC28" i="2" s="1"/>
  <c r="AD28" i="2" s="1"/>
  <c r="H28" i="2"/>
  <c r="AB27" i="2"/>
  <c r="Y27" i="2"/>
  <c r="R27" i="2"/>
  <c r="N27" i="2"/>
  <c r="S27" i="2" s="1"/>
  <c r="AC27" i="2" s="1"/>
  <c r="AD27" i="2" s="1"/>
  <c r="H27" i="2"/>
  <c r="AB26" i="2"/>
  <c r="Y26" i="2"/>
  <c r="R26" i="2"/>
  <c r="N26" i="2"/>
  <c r="S26" i="2" s="1"/>
  <c r="AC26" i="2" s="1"/>
  <c r="AD26" i="2" s="1"/>
  <c r="H26" i="2"/>
  <c r="AB25" i="2"/>
  <c r="Y25" i="2"/>
  <c r="R25" i="2"/>
  <c r="N25" i="2"/>
  <c r="S25" i="2" s="1"/>
  <c r="AC25" i="2" s="1"/>
  <c r="AD25" i="2" s="1"/>
  <c r="H25" i="2"/>
  <c r="AB24" i="2"/>
  <c r="Y24" i="2"/>
  <c r="R24" i="2"/>
  <c r="N24" i="2"/>
  <c r="S24" i="2" s="1"/>
  <c r="AC24" i="2" s="1"/>
  <c r="AD24" i="2" s="1"/>
  <c r="H24" i="2"/>
  <c r="AB23" i="2"/>
  <c r="Y23" i="2"/>
  <c r="R23" i="2"/>
  <c r="N23" i="2"/>
  <c r="S23" i="2" s="1"/>
  <c r="AC23" i="2" s="1"/>
  <c r="AD23" i="2" s="1"/>
  <c r="H23" i="2"/>
  <c r="AB22" i="2"/>
  <c r="Y22" i="2"/>
  <c r="R22" i="2"/>
  <c r="N22" i="2"/>
  <c r="S22" i="2" s="1"/>
  <c r="AC22" i="2" s="1"/>
  <c r="AD22" i="2" s="1"/>
  <c r="H22" i="2"/>
  <c r="AB21" i="2"/>
  <c r="Y21" i="2"/>
  <c r="R21" i="2"/>
  <c r="N21" i="2"/>
  <c r="S21" i="2" s="1"/>
  <c r="AC21" i="2" s="1"/>
  <c r="AD21" i="2" s="1"/>
  <c r="H21" i="2"/>
  <c r="AB20" i="2"/>
  <c r="Y20" i="2"/>
  <c r="R20" i="2"/>
  <c r="N20" i="2"/>
  <c r="S20" i="2" s="1"/>
  <c r="AC20" i="2" s="1"/>
  <c r="AD20" i="2" s="1"/>
  <c r="H20" i="2"/>
  <c r="AB19" i="2"/>
  <c r="Y19" i="2"/>
  <c r="R19" i="2"/>
  <c r="N19" i="2"/>
  <c r="S19" i="2" s="1"/>
  <c r="AC19" i="2" s="1"/>
  <c r="AD19" i="2" s="1"/>
  <c r="H19" i="2"/>
  <c r="AB18" i="2"/>
  <c r="Y18" i="2"/>
  <c r="R18" i="2"/>
  <c r="N18" i="2"/>
  <c r="S18" i="2" s="1"/>
  <c r="AC18" i="2" s="1"/>
  <c r="AD18" i="2" s="1"/>
  <c r="H18" i="2"/>
  <c r="AB17" i="2"/>
  <c r="Y17" i="2"/>
  <c r="R17" i="2"/>
  <c r="N17" i="2"/>
  <c r="S17" i="2" s="1"/>
  <c r="AC17" i="2" s="1"/>
  <c r="AD17" i="2" s="1"/>
  <c r="H17" i="2"/>
  <c r="AB16" i="2"/>
  <c r="Y16" i="2"/>
  <c r="R16" i="2"/>
  <c r="N16" i="2"/>
  <c r="S16" i="2" s="1"/>
  <c r="AC16" i="2" s="1"/>
  <c r="AD16" i="2" s="1"/>
  <c r="H16" i="2"/>
  <c r="AB15" i="2"/>
  <c r="Y15" i="2"/>
  <c r="R15" i="2"/>
  <c r="N15" i="2"/>
  <c r="S15" i="2" s="1"/>
  <c r="AC15" i="2" s="1"/>
  <c r="AD15" i="2" s="1"/>
  <c r="H15" i="2"/>
  <c r="AB14" i="2"/>
  <c r="Y14" i="2"/>
  <c r="R14" i="2"/>
  <c r="N14" i="2"/>
  <c r="S14" i="2" s="1"/>
  <c r="AC14" i="2" s="1"/>
  <c r="AD14" i="2" s="1"/>
  <c r="H14" i="2"/>
  <c r="AB13" i="2"/>
  <c r="Y13" i="2"/>
  <c r="R13" i="2"/>
  <c r="N13" i="2"/>
  <c r="S13" i="2" s="1"/>
  <c r="AC13" i="2" s="1"/>
  <c r="AD13" i="2" s="1"/>
  <c r="H13" i="2"/>
  <c r="AB12" i="2"/>
  <c r="Y12" i="2"/>
  <c r="R12" i="2"/>
  <c r="N12" i="2"/>
  <c r="S12" i="2" s="1"/>
  <c r="AC12" i="2" s="1"/>
  <c r="AD12" i="2" s="1"/>
  <c r="H12" i="2"/>
  <c r="AB11" i="2"/>
  <c r="Y11" i="2"/>
  <c r="R11" i="2"/>
  <c r="N11" i="2"/>
  <c r="S11" i="2" s="1"/>
  <c r="AC11" i="2" s="1"/>
  <c r="AD11" i="2" s="1"/>
  <c r="H11" i="2"/>
  <c r="AB10" i="2"/>
  <c r="Y10" i="2"/>
  <c r="R10" i="2"/>
  <c r="N10" i="2"/>
  <c r="S10" i="2" s="1"/>
  <c r="AC10" i="2" s="1"/>
  <c r="AD10" i="2" s="1"/>
  <c r="H10" i="2"/>
  <c r="AB9" i="2"/>
  <c r="Y9" i="2"/>
  <c r="R9" i="2"/>
  <c r="N9" i="2"/>
  <c r="S9" i="2" s="1"/>
  <c r="AC9" i="2" s="1"/>
  <c r="AD9" i="2" s="1"/>
  <c r="H9" i="2"/>
  <c r="AB8" i="2"/>
  <c r="Y8" i="2"/>
  <c r="R8" i="2"/>
  <c r="N8" i="2"/>
  <c r="S8" i="2" s="1"/>
  <c r="AC8" i="2" s="1"/>
  <c r="AD8" i="2" s="1"/>
  <c r="H8" i="2"/>
  <c r="AB7" i="2"/>
  <c r="Y7" i="2"/>
  <c r="R7" i="2"/>
  <c r="N7" i="2"/>
  <c r="S7" i="2" s="1"/>
  <c r="AC7" i="2" s="1"/>
  <c r="AD7" i="2" s="1"/>
  <c r="H7" i="2"/>
  <c r="AB6" i="2"/>
  <c r="Y6" i="2"/>
  <c r="R6" i="2"/>
  <c r="N6" i="2"/>
  <c r="S6" i="2" s="1"/>
  <c r="AC6" i="2" s="1"/>
  <c r="AD6" i="2" s="1"/>
  <c r="H6" i="2"/>
  <c r="AB5" i="2"/>
  <c r="Y5" i="2"/>
  <c r="R5" i="2"/>
  <c r="N5" i="2"/>
  <c r="S5" i="2" s="1"/>
  <c r="AC5" i="2" s="1"/>
  <c r="AD5" i="2" s="1"/>
  <c r="H5" i="2"/>
  <c r="AB4" i="2"/>
  <c r="Y4" i="2"/>
  <c r="R4" i="2"/>
  <c r="N4" i="2"/>
  <c r="J4" i="2"/>
  <c r="H4" i="2"/>
  <c r="S4" i="2" s="1"/>
  <c r="AC4" i="2" s="1"/>
  <c r="AD4" i="2" s="1"/>
  <c r="AB3" i="2"/>
  <c r="AB34" i="2" s="1"/>
  <c r="AB35" i="2" s="1"/>
  <c r="AB36" i="2" s="1"/>
  <c r="AB38" i="2" s="1"/>
  <c r="Y3" i="2"/>
  <c r="Y34" i="2" s="1"/>
  <c r="Y35" i="2" s="1"/>
  <c r="R3" i="2"/>
  <c r="R34" i="2" s="1"/>
  <c r="R35" i="2" s="1"/>
  <c r="R36" i="2" s="1"/>
  <c r="R38" i="2" s="1"/>
  <c r="N3" i="2"/>
  <c r="N34" i="2" s="1"/>
  <c r="N35" i="2" s="1"/>
  <c r="N36" i="2" s="1"/>
  <c r="N38" i="2" s="1"/>
  <c r="H3" i="2"/>
  <c r="S3" i="2" s="1"/>
  <c r="AC3" i="2" s="1"/>
  <c r="AD3" i="2" s="1"/>
  <c r="AD35" i="2" l="1"/>
  <c r="AD34" i="2"/>
  <c r="AD36" i="2" s="1"/>
  <c r="AD38" i="2" s="1"/>
  <c r="H34" i="2"/>
  <c r="J4" i="1"/>
  <c r="S34" i="2" l="1"/>
  <c r="H35" i="2"/>
  <c r="H36" i="2" s="1"/>
  <c r="H38" i="2" s="1"/>
  <c r="D41" i="1"/>
  <c r="B41" i="1"/>
  <c r="D40" i="1"/>
  <c r="B40" i="1"/>
  <c r="Y33" i="1"/>
  <c r="AB32" i="1"/>
  <c r="Y32" i="1"/>
  <c r="R32" i="1"/>
  <c r="N32" i="1"/>
  <c r="H32" i="1"/>
  <c r="AB31" i="1"/>
  <c r="Y31" i="1"/>
  <c r="R31" i="1"/>
  <c r="N31" i="1"/>
  <c r="S31" i="1" s="1"/>
  <c r="H31" i="1"/>
  <c r="AB30" i="1"/>
  <c r="Y30" i="1"/>
  <c r="S30" i="1"/>
  <c r="AC30" i="1" s="1"/>
  <c r="AD30" i="1" s="1"/>
  <c r="R30" i="1"/>
  <c r="N30" i="1"/>
  <c r="H30" i="1"/>
  <c r="AB29" i="1"/>
  <c r="Y29" i="1"/>
  <c r="R29" i="1"/>
  <c r="N29" i="1"/>
  <c r="H29" i="1"/>
  <c r="AB28" i="1"/>
  <c r="Y28" i="1"/>
  <c r="R28" i="1"/>
  <c r="N28" i="1"/>
  <c r="H28" i="1"/>
  <c r="AB27" i="1"/>
  <c r="Y27" i="1"/>
  <c r="R27" i="1"/>
  <c r="N27" i="1"/>
  <c r="H27" i="1"/>
  <c r="AB26" i="1"/>
  <c r="Y26" i="1"/>
  <c r="R26" i="1"/>
  <c r="N26" i="1"/>
  <c r="S26" i="1" s="1"/>
  <c r="H26" i="1"/>
  <c r="AB25" i="1"/>
  <c r="Y25" i="1"/>
  <c r="R25" i="1"/>
  <c r="N25" i="1"/>
  <c r="H25" i="1"/>
  <c r="AB24" i="1"/>
  <c r="Y24" i="1"/>
  <c r="R24" i="1"/>
  <c r="N24" i="1"/>
  <c r="H24" i="1"/>
  <c r="AB23" i="1"/>
  <c r="Y23" i="1"/>
  <c r="R23" i="1"/>
  <c r="N23" i="1"/>
  <c r="H23" i="1"/>
  <c r="S23" i="1" s="1"/>
  <c r="AC23" i="1" s="1"/>
  <c r="AD23" i="1" s="1"/>
  <c r="AB22" i="1"/>
  <c r="Y22" i="1"/>
  <c r="R22" i="1"/>
  <c r="N22" i="1"/>
  <c r="H22" i="1"/>
  <c r="AB21" i="1"/>
  <c r="Y21" i="1"/>
  <c r="R21" i="1"/>
  <c r="N21" i="1"/>
  <c r="H21" i="1"/>
  <c r="AB20" i="1"/>
  <c r="Y20" i="1"/>
  <c r="R20" i="1"/>
  <c r="N20" i="1"/>
  <c r="H20" i="1"/>
  <c r="AB19" i="1"/>
  <c r="Y19" i="1"/>
  <c r="R19" i="1"/>
  <c r="N19" i="1"/>
  <c r="H19" i="1"/>
  <c r="S19" i="1" s="1"/>
  <c r="AC19" i="1" s="1"/>
  <c r="AD19" i="1" s="1"/>
  <c r="AB18" i="1"/>
  <c r="Y18" i="1"/>
  <c r="R18" i="1"/>
  <c r="N18" i="1"/>
  <c r="H18" i="1"/>
  <c r="AB17" i="1"/>
  <c r="Y17" i="1"/>
  <c r="R17" i="1"/>
  <c r="N17" i="1"/>
  <c r="H17" i="1"/>
  <c r="AB16" i="1"/>
  <c r="Y16" i="1"/>
  <c r="R16" i="1"/>
  <c r="N16" i="1"/>
  <c r="H16" i="1"/>
  <c r="AB15" i="1"/>
  <c r="Y15" i="1"/>
  <c r="R15" i="1"/>
  <c r="N15" i="1"/>
  <c r="H15" i="1"/>
  <c r="S15" i="1" s="1"/>
  <c r="AC15" i="1" s="1"/>
  <c r="AD15" i="1" s="1"/>
  <c r="AB14" i="1"/>
  <c r="Y14" i="1"/>
  <c r="R14" i="1"/>
  <c r="N14" i="1"/>
  <c r="H14" i="1"/>
  <c r="AB13" i="1"/>
  <c r="Y13" i="1"/>
  <c r="R13" i="1"/>
  <c r="N13" i="1"/>
  <c r="H13" i="1"/>
  <c r="AB12" i="1"/>
  <c r="Y12" i="1"/>
  <c r="R12" i="1"/>
  <c r="N12" i="1"/>
  <c r="H12" i="1"/>
  <c r="AB11" i="1"/>
  <c r="Y11" i="1"/>
  <c r="R11" i="1"/>
  <c r="N11" i="1"/>
  <c r="H11" i="1"/>
  <c r="S11" i="1" s="1"/>
  <c r="AC11" i="1" s="1"/>
  <c r="AD11" i="1" s="1"/>
  <c r="AB10" i="1"/>
  <c r="Y10" i="1"/>
  <c r="R10" i="1"/>
  <c r="N10" i="1"/>
  <c r="H10" i="1"/>
  <c r="AB9" i="1"/>
  <c r="Y9" i="1"/>
  <c r="R9" i="1"/>
  <c r="N9" i="1"/>
  <c r="H9" i="1"/>
  <c r="AB8" i="1"/>
  <c r="Y8" i="1"/>
  <c r="R8" i="1"/>
  <c r="N8" i="1"/>
  <c r="H8" i="1"/>
  <c r="AB7" i="1"/>
  <c r="Y7" i="1"/>
  <c r="R7" i="1"/>
  <c r="N7" i="1"/>
  <c r="H7" i="1"/>
  <c r="AB6" i="1"/>
  <c r="Y6" i="1"/>
  <c r="R6" i="1"/>
  <c r="N6" i="1"/>
  <c r="H6" i="1"/>
  <c r="AB5" i="1"/>
  <c r="Y5" i="1"/>
  <c r="R5" i="1"/>
  <c r="N5" i="1"/>
  <c r="H5" i="1"/>
  <c r="AB4" i="1"/>
  <c r="Y4" i="1"/>
  <c r="R4" i="1"/>
  <c r="R34" i="1" s="1"/>
  <c r="R35" i="1" s="1"/>
  <c r="R36" i="1" s="1"/>
  <c r="R38" i="1" s="1"/>
  <c r="N4" i="1"/>
  <c r="H4" i="1"/>
  <c r="AB3" i="1"/>
  <c r="Y3" i="1"/>
  <c r="R3" i="1"/>
  <c r="N3" i="1"/>
  <c r="H3" i="1"/>
  <c r="S3" i="1" s="1"/>
  <c r="S7" i="1" l="1"/>
  <c r="AC7" i="1" s="1"/>
  <c r="AD7" i="1" s="1"/>
  <c r="AB34" i="1"/>
  <c r="AB35" i="1" s="1"/>
  <c r="AB36" i="1" s="1"/>
  <c r="AB38" i="1" s="1"/>
  <c r="S35" i="2"/>
  <c r="S36" i="2" s="1"/>
  <c r="S38" i="2" s="1"/>
  <c r="AC34" i="2"/>
  <c r="AC35" i="2" s="1"/>
  <c r="Y34" i="1"/>
  <c r="Y35" i="1" s="1"/>
  <c r="AC3" i="1"/>
  <c r="AD3" i="1" s="1"/>
  <c r="AC31" i="1"/>
  <c r="AD31" i="1" s="1"/>
  <c r="AC26" i="1"/>
  <c r="AD26" i="1" s="1"/>
  <c r="S4" i="1"/>
  <c r="AC4" i="1" s="1"/>
  <c r="AD4" i="1" s="1"/>
  <c r="S8" i="1"/>
  <c r="AC8" i="1" s="1"/>
  <c r="AD8" i="1" s="1"/>
  <c r="S12" i="1"/>
  <c r="AC12" i="1" s="1"/>
  <c r="AD12" i="1" s="1"/>
  <c r="S16" i="1"/>
  <c r="AC16" i="1" s="1"/>
  <c r="AD16" i="1" s="1"/>
  <c r="S20" i="1"/>
  <c r="AC20" i="1" s="1"/>
  <c r="AD20" i="1" s="1"/>
  <c r="S24" i="1"/>
  <c r="AC24" i="1" s="1"/>
  <c r="AD24" i="1" s="1"/>
  <c r="S27" i="1"/>
  <c r="AC27" i="1" s="1"/>
  <c r="AD27" i="1" s="1"/>
  <c r="S32" i="1"/>
  <c r="AC32" i="1" s="1"/>
  <c r="AD32" i="1" s="1"/>
  <c r="S5" i="1"/>
  <c r="AC5" i="1" s="1"/>
  <c r="AD5" i="1" s="1"/>
  <c r="N34" i="1"/>
  <c r="N35" i="1" s="1"/>
  <c r="N36" i="1" s="1"/>
  <c r="N38" i="1" s="1"/>
  <c r="S9" i="1"/>
  <c r="AC9" i="1" s="1"/>
  <c r="AD9" i="1" s="1"/>
  <c r="S13" i="1"/>
  <c r="AC13" i="1" s="1"/>
  <c r="AD13" i="1" s="1"/>
  <c r="S17" i="1"/>
  <c r="AC17" i="1" s="1"/>
  <c r="AD17" i="1" s="1"/>
  <c r="S25" i="1"/>
  <c r="AC25" i="1" s="1"/>
  <c r="AD25" i="1" s="1"/>
  <c r="S28" i="1"/>
  <c r="AC28" i="1" s="1"/>
  <c r="AD28" i="1" s="1"/>
  <c r="S6" i="1"/>
  <c r="AC6" i="1" s="1"/>
  <c r="AD6" i="1" s="1"/>
  <c r="S10" i="1"/>
  <c r="AC10" i="1" s="1"/>
  <c r="AD10" i="1" s="1"/>
  <c r="S14" i="1"/>
  <c r="AC14" i="1" s="1"/>
  <c r="AD14" i="1" s="1"/>
  <c r="S18" i="1"/>
  <c r="AC18" i="1" s="1"/>
  <c r="AD18" i="1" s="1"/>
  <c r="S22" i="1"/>
  <c r="AC22" i="1" s="1"/>
  <c r="AD22" i="1" s="1"/>
  <c r="S29" i="1"/>
  <c r="AC29" i="1" s="1"/>
  <c r="AD29" i="1" s="1"/>
  <c r="H34" i="1"/>
  <c r="S21" i="1"/>
  <c r="AC21" i="1" s="1"/>
  <c r="AD21" i="1" s="1"/>
  <c r="S34" i="1" l="1"/>
  <c r="S35" i="1" s="1"/>
  <c r="AD35" i="1"/>
  <c r="H35" i="1"/>
  <c r="AD34" i="1"/>
  <c r="AD36" i="1" s="1"/>
  <c r="AD38" i="1" s="1"/>
  <c r="AC34" i="1" l="1"/>
  <c r="AC35" i="1" s="1"/>
  <c r="H36" i="1"/>
  <c r="H38" i="1" s="1"/>
  <c r="S36" i="1"/>
  <c r="S38" i="1" s="1"/>
</calcChain>
</file>

<file path=xl/comments1.xml><?xml version="1.0" encoding="utf-8"?>
<comments xmlns="http://schemas.openxmlformats.org/spreadsheetml/2006/main">
  <authors>
    <author>p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git, tensorflow-gpu </t>
        </r>
        <r>
          <rPr>
            <sz val="9"/>
            <color indexed="81"/>
            <rFont val="돋움"/>
            <family val="3"/>
            <charset val="129"/>
          </rPr>
          <t xml:space="preserve">설치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titanic
</t>
        </r>
      </text>
    </comment>
  </commentList>
</comments>
</file>

<file path=xl/sharedStrings.xml><?xml version="1.0" encoding="utf-8"?>
<sst xmlns="http://schemas.openxmlformats.org/spreadsheetml/2006/main" count="178" uniqueCount="67">
  <si>
    <t>s</t>
    <phoneticPr fontId="5" type="noConversion"/>
  </si>
  <si>
    <t>운동</t>
    <phoneticPr fontId="5" type="noConversion"/>
  </si>
  <si>
    <t>코딩</t>
    <phoneticPr fontId="5" type="noConversion"/>
  </si>
  <si>
    <t>영어</t>
    <phoneticPr fontId="5" type="noConversion"/>
  </si>
  <si>
    <t>SUM</t>
    <phoneticPr fontId="5" type="noConversion"/>
  </si>
  <si>
    <t>자기계발</t>
    <phoneticPr fontId="5" type="noConversion"/>
  </si>
  <si>
    <t>Total
Burning</t>
    <phoneticPr fontId="5" type="noConversion"/>
  </si>
  <si>
    <t>날짜</t>
    <phoneticPr fontId="5" type="noConversion"/>
  </si>
  <si>
    <t>식단</t>
    <phoneticPr fontId="5" type="noConversion"/>
  </si>
  <si>
    <t>상체</t>
    <phoneticPr fontId="5" type="noConversion"/>
  </si>
  <si>
    <t>하체</t>
    <phoneticPr fontId="5" type="noConversion"/>
  </si>
  <si>
    <t>전신</t>
    <phoneticPr fontId="5" type="noConversion"/>
  </si>
  <si>
    <t>요가</t>
    <phoneticPr fontId="5" type="noConversion"/>
  </si>
  <si>
    <t>총합</t>
    <phoneticPr fontId="5" type="noConversion"/>
  </si>
  <si>
    <t>기타</t>
    <phoneticPr fontId="5" type="noConversion"/>
  </si>
  <si>
    <t>회화</t>
    <phoneticPr fontId="5" type="noConversion"/>
  </si>
  <si>
    <t>시험</t>
    <phoneticPr fontId="5" type="noConversion"/>
  </si>
  <si>
    <t>TOTAL_270</t>
    <phoneticPr fontId="5" type="noConversion"/>
  </si>
  <si>
    <t>계획</t>
    <phoneticPr fontId="5" type="noConversion"/>
  </si>
  <si>
    <t>기록</t>
    <phoneticPr fontId="5" type="noConversion"/>
  </si>
  <si>
    <t>독서</t>
    <phoneticPr fontId="5" type="noConversion"/>
  </si>
  <si>
    <t>성찰</t>
    <phoneticPr fontId="5" type="noConversion"/>
  </si>
  <si>
    <t>노래</t>
    <phoneticPr fontId="5" type="noConversion"/>
  </si>
  <si>
    <t>학원</t>
    <phoneticPr fontId="5" type="noConversion"/>
  </si>
  <si>
    <t>과외</t>
    <phoneticPr fontId="5" type="noConversion"/>
  </si>
  <si>
    <t>(시간)</t>
    <phoneticPr fontId="5" type="noConversion"/>
  </si>
  <si>
    <t>집청소</t>
    <phoneticPr fontId="5" type="noConversion"/>
  </si>
  <si>
    <t>행사</t>
    <phoneticPr fontId="5" type="noConversion"/>
  </si>
  <si>
    <t>월</t>
  </si>
  <si>
    <t>화</t>
  </si>
  <si>
    <t>수</t>
  </si>
  <si>
    <t>목</t>
  </si>
  <si>
    <t>금</t>
  </si>
  <si>
    <t>토</t>
  </si>
  <si>
    <t>일</t>
  </si>
  <si>
    <t>Total minute</t>
    <phoneticPr fontId="5" type="noConversion"/>
  </si>
  <si>
    <t>Total hour</t>
    <phoneticPr fontId="5" type="noConversion"/>
  </si>
  <si>
    <t>운동</t>
    <phoneticPr fontId="5" type="noConversion"/>
  </si>
  <si>
    <t>코딩</t>
    <phoneticPr fontId="5" type="noConversion"/>
  </si>
  <si>
    <t>계발</t>
    <phoneticPr fontId="5" type="noConversion"/>
  </si>
  <si>
    <t>일</t>
    <phoneticPr fontId="5" type="noConversion"/>
  </si>
  <si>
    <t>이번달 기록</t>
    <phoneticPr fontId="5" type="noConversion"/>
  </si>
  <si>
    <t>지난달 기록</t>
    <phoneticPr fontId="5" type="noConversion"/>
  </si>
  <si>
    <t>마지막달은 더 파이팅!</t>
    <phoneticPr fontId="5" type="noConversion"/>
  </si>
  <si>
    <t>총시간</t>
    <phoneticPr fontId="5" type="noConversion"/>
  </si>
  <si>
    <t>사용시간</t>
    <phoneticPr fontId="5" type="noConversion"/>
  </si>
  <si>
    <t>Efficiency</t>
    <phoneticPr fontId="5" type="noConversion"/>
  </si>
  <si>
    <t>일요일 수요일 뺀다고 했을때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</si>
  <si>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</si>
  <si>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</si>
  <si>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</si>
  <si>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12월</t>
    <phoneticPr fontId="5" type="noConversion"/>
  </si>
  <si>
    <t>2끼</t>
    <phoneticPr fontId="5" type="noConversion"/>
  </si>
  <si>
    <t>AG</t>
    <phoneticPr fontId="5" type="noConversion"/>
  </si>
  <si>
    <t>DL</t>
    <phoneticPr fontId="5" type="noConversion"/>
  </si>
  <si>
    <t>CP</t>
    <phoneticPr fontId="5" type="noConversion"/>
  </si>
  <si>
    <t>ST</t>
    <phoneticPr fontId="5" type="noConversion"/>
  </si>
  <si>
    <t>SD</t>
    <phoneticPr fontId="5" type="noConversion"/>
  </si>
  <si>
    <t>3끼</t>
    <phoneticPr fontId="5" type="noConversion"/>
  </si>
  <si>
    <t>몸무게</t>
    <phoneticPr fontId="5" type="noConversion"/>
  </si>
  <si>
    <t>2끼</t>
    <phoneticPr fontId="5" type="noConversion"/>
  </si>
  <si>
    <t>3끼</t>
    <phoneticPr fontId="5" type="noConversion"/>
  </si>
  <si>
    <t>2끼</t>
    <phoneticPr fontId="5" type="noConversion"/>
  </si>
  <si>
    <t>* 몸무게 측정은 항상 기상직후 바로</t>
    <phoneticPr fontId="5" type="noConversion"/>
  </si>
  <si>
    <t>3끼</t>
    <phoneticPr fontId="5" type="noConversion"/>
  </si>
  <si>
    <t>대회</t>
    <phoneticPr fontId="5" type="noConversion"/>
  </si>
  <si>
    <t>1끼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</si>
</sst>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_);[Red]\(#,##0.0\)"/>
    <numFmt numFmtId="177" formatCode="#,##0.0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6" fillId="7" borderId="0" xfId="6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6" borderId="0" xfId="5">
      <alignment vertical="center"/>
    </xf>
    <xf numFmtId="0" fontId="9" fillId="8" borderId="0" xfId="7" applyFont="1">
      <alignment vertical="center"/>
    </xf>
    <xf numFmtId="0" fontId="9" fillId="4" borderId="0" xfId="3" applyFont="1">
      <alignment vertical="center"/>
    </xf>
    <xf numFmtId="14" fontId="6" fillId="0" borderId="0" xfId="0" applyNumberFormat="1" applyFont="1">
      <alignment vertical="center"/>
    </xf>
    <xf numFmtId="0" fontId="9" fillId="6" borderId="0" xfId="5" applyFont="1">
      <alignment vertical="center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8" fillId="1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>
      <alignment vertical="center"/>
    </xf>
    <xf numFmtId="176" fontId="7" fillId="2" borderId="0" xfId="1" applyNumberFormat="1" applyFont="1" applyAlignment="1">
      <alignment horizontal="center" vertical="center" wrapText="1"/>
    </xf>
    <xf numFmtId="176" fontId="7" fillId="2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5" borderId="0" xfId="4" applyFont="1" applyAlignment="1">
      <alignment horizontal="center" vertical="center"/>
    </xf>
    <xf numFmtId="0" fontId="3" fillId="3" borderId="0" xfId="2" applyAlignment="1">
      <alignment horizontal="center" vertical="center"/>
    </xf>
  </cellXfs>
  <cellStyles count="8">
    <cellStyle name="40% - 강조색2" xfId="4" builtinId="35"/>
    <cellStyle name="40% - 강조색4" xfId="6" builtinId="43"/>
    <cellStyle name="강조색1" xfId="2" builtinId="29"/>
    <cellStyle name="강조색2" xfId="3" builtinId="33"/>
    <cellStyle name="강조색4" xfId="5" builtinId="41"/>
    <cellStyle name="강조색5" xfId="7" builtinId="45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"/>
  <sheetViews>
    <sheetView tabSelected="1" workbookViewId="0">
      <selection activeCell="G8" sqref="G8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3" width="4.5" bestFit="1" customWidth="1"/>
    <col min="34" max="34" width="4.5" style="7" bestFit="1" customWidth="1"/>
  </cols>
  <sheetData>
    <row r="1" spans="1:35" x14ac:dyDescent="0.3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4" t="s">
        <v>2</v>
      </c>
      <c r="J1" s="24"/>
      <c r="K1" s="24"/>
      <c r="L1" s="24"/>
      <c r="M1" s="24"/>
      <c r="N1" s="24"/>
      <c r="O1" s="25" t="s">
        <v>3</v>
      </c>
      <c r="P1" s="25"/>
      <c r="Q1" s="25"/>
      <c r="R1" s="25"/>
      <c r="S1" s="1" t="s">
        <v>4</v>
      </c>
      <c r="T1" s="26" t="s">
        <v>5</v>
      </c>
      <c r="U1" s="26"/>
      <c r="V1" s="26"/>
      <c r="W1" s="26"/>
      <c r="X1" s="26"/>
      <c r="Y1" s="26"/>
      <c r="Z1" s="27"/>
      <c r="AA1" s="27"/>
      <c r="AB1" s="27"/>
      <c r="AC1" s="20" t="s">
        <v>6</v>
      </c>
    </row>
    <row r="2" spans="1:35" x14ac:dyDescent="0.3">
      <c r="A2" s="22" t="s">
        <v>7</v>
      </c>
      <c r="B2" s="22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4" t="s">
        <v>13</v>
      </c>
      <c r="I2" s="3" t="s">
        <v>54</v>
      </c>
      <c r="J2" s="3" t="s">
        <v>65</v>
      </c>
      <c r="K2" s="3" t="s">
        <v>53</v>
      </c>
      <c r="L2" s="3" t="s">
        <v>56</v>
      </c>
      <c r="M2" s="3" t="s">
        <v>14</v>
      </c>
      <c r="N2" s="4" t="s">
        <v>13</v>
      </c>
      <c r="O2" s="3" t="s">
        <v>57</v>
      </c>
      <c r="P2" s="3" t="s">
        <v>15</v>
      </c>
      <c r="Q2" s="3" t="s">
        <v>16</v>
      </c>
      <c r="R2" s="4" t="s">
        <v>13</v>
      </c>
      <c r="S2" s="1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4" t="s">
        <v>13</v>
      </c>
      <c r="Z2" s="3" t="s">
        <v>23</v>
      </c>
      <c r="AA2" s="3" t="s">
        <v>24</v>
      </c>
      <c r="AB2" s="3" t="s">
        <v>13</v>
      </c>
      <c r="AC2" s="21"/>
      <c r="AD2" s="5" t="s">
        <v>25</v>
      </c>
      <c r="AE2" s="3" t="s">
        <v>26</v>
      </c>
      <c r="AF2" s="3" t="s">
        <v>14</v>
      </c>
      <c r="AG2" s="3" t="s">
        <v>27</v>
      </c>
      <c r="AH2" s="18" t="s">
        <v>59</v>
      </c>
    </row>
    <row r="3" spans="1:35" x14ac:dyDescent="0.3">
      <c r="A3" s="6">
        <v>43466</v>
      </c>
      <c r="B3" s="7" t="s">
        <v>48</v>
      </c>
      <c r="C3" s="7" t="s">
        <v>60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17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5" x14ac:dyDescent="0.3">
      <c r="A4" s="6">
        <v>43467</v>
      </c>
      <c r="B4" s="7" t="s">
        <v>49</v>
      </c>
      <c r="C4" s="7" t="s">
        <v>61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17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  <c r="AH4" s="7">
        <v>58.6</v>
      </c>
      <c r="AI4" s="19" t="s">
        <v>63</v>
      </c>
    </row>
    <row r="5" spans="1:35" x14ac:dyDescent="0.3">
      <c r="A5" s="6">
        <v>43468</v>
      </c>
      <c r="B5" s="7" t="s">
        <v>50</v>
      </c>
      <c r="C5" s="7" t="s">
        <v>62</v>
      </c>
      <c r="D5" s="7"/>
      <c r="E5" s="7"/>
      <c r="F5" s="7"/>
      <c r="G5" s="7"/>
      <c r="H5" s="7">
        <f t="shared" si="0"/>
        <v>0</v>
      </c>
      <c r="I5" s="7"/>
      <c r="J5" s="7">
        <f>67+114</f>
        <v>181</v>
      </c>
      <c r="K5" s="7"/>
      <c r="L5" s="7">
        <v>10</v>
      </c>
      <c r="M5" s="7"/>
      <c r="N5" s="7">
        <f t="shared" si="1"/>
        <v>191</v>
      </c>
      <c r="O5" s="7">
        <v>99</v>
      </c>
      <c r="P5" s="7"/>
      <c r="Q5" s="7"/>
      <c r="R5" s="7">
        <f t="shared" si="7"/>
        <v>99</v>
      </c>
      <c r="S5" s="7">
        <f t="shared" si="2"/>
        <v>290</v>
      </c>
      <c r="T5" s="7"/>
      <c r="U5" s="7">
        <v>10</v>
      </c>
      <c r="V5" s="7"/>
      <c r="W5" s="7"/>
      <c r="X5" s="7"/>
      <c r="Y5" s="7">
        <f t="shared" si="3"/>
        <v>10</v>
      </c>
      <c r="Z5" s="7"/>
      <c r="AA5" s="7"/>
      <c r="AB5" s="7">
        <f t="shared" si="4"/>
        <v>0</v>
      </c>
      <c r="AC5" s="7">
        <f t="shared" si="5"/>
        <v>300</v>
      </c>
      <c r="AD5" s="7">
        <f t="shared" si="6"/>
        <v>5.333333333333333</v>
      </c>
      <c r="AE5" s="7">
        <v>20</v>
      </c>
    </row>
    <row r="6" spans="1:35" x14ac:dyDescent="0.3">
      <c r="A6" s="6">
        <v>43469</v>
      </c>
      <c r="B6" s="7" t="s">
        <v>32</v>
      </c>
      <c r="C6" s="7" t="s">
        <v>64</v>
      </c>
      <c r="D6" s="7">
        <v>15</v>
      </c>
      <c r="E6" s="7">
        <v>15</v>
      </c>
      <c r="F6" s="7">
        <v>15</v>
      </c>
      <c r="G6" s="7"/>
      <c r="H6" s="7">
        <f t="shared" si="0"/>
        <v>45</v>
      </c>
      <c r="I6" s="7">
        <f>32+162</f>
        <v>194</v>
      </c>
      <c r="J6" s="7"/>
      <c r="K6" s="7"/>
      <c r="L6" s="7"/>
      <c r="M6" s="7"/>
      <c r="N6" s="7">
        <f t="shared" si="1"/>
        <v>194</v>
      </c>
      <c r="O6" s="7"/>
      <c r="P6" s="7"/>
      <c r="Q6" s="7"/>
      <c r="R6" s="7">
        <f t="shared" si="7"/>
        <v>0</v>
      </c>
      <c r="S6" s="7">
        <f t="shared" si="2"/>
        <v>239</v>
      </c>
      <c r="T6" s="7">
        <v>10</v>
      </c>
      <c r="U6" s="7">
        <v>10</v>
      </c>
      <c r="V6" s="7"/>
      <c r="W6" s="7"/>
      <c r="X6" s="7"/>
      <c r="Y6" s="7">
        <f t="shared" si="3"/>
        <v>20</v>
      </c>
      <c r="Z6" s="7">
        <v>255</v>
      </c>
      <c r="AA6" s="7"/>
      <c r="AB6" s="7">
        <f t="shared" si="4"/>
        <v>255</v>
      </c>
      <c r="AC6" s="7">
        <f t="shared" si="5"/>
        <v>514</v>
      </c>
      <c r="AD6" s="7">
        <f t="shared" si="6"/>
        <v>8.5666666666666664</v>
      </c>
      <c r="AE6" s="7"/>
      <c r="AH6" s="7">
        <v>59.9</v>
      </c>
    </row>
    <row r="7" spans="1:35" x14ac:dyDescent="0.3">
      <c r="A7" s="6">
        <v>43470</v>
      </c>
      <c r="B7" s="7" t="s">
        <v>33</v>
      </c>
      <c r="C7" s="7" t="s">
        <v>58</v>
      </c>
      <c r="D7" s="7">
        <v>15</v>
      </c>
      <c r="E7" s="7">
        <v>15</v>
      </c>
      <c r="F7" s="7">
        <v>15</v>
      </c>
      <c r="G7" s="7"/>
      <c r="H7" s="7">
        <f t="shared" si="0"/>
        <v>45</v>
      </c>
      <c r="I7" s="7">
        <f>104+200</f>
        <v>304</v>
      </c>
      <c r="J7" s="7">
        <v>30</v>
      </c>
      <c r="K7" s="7"/>
      <c r="L7" s="7">
        <v>110</v>
      </c>
      <c r="M7" s="7">
        <v>20</v>
      </c>
      <c r="N7" s="7">
        <f t="shared" si="1"/>
        <v>464</v>
      </c>
      <c r="O7" s="7"/>
      <c r="P7" s="7"/>
      <c r="Q7" s="7"/>
      <c r="R7" s="7">
        <f t="shared" si="7"/>
        <v>0</v>
      </c>
      <c r="S7" s="7">
        <f t="shared" si="2"/>
        <v>509</v>
      </c>
      <c r="T7" s="7"/>
      <c r="U7" s="7">
        <v>10</v>
      </c>
      <c r="V7" s="7"/>
      <c r="W7" s="7"/>
      <c r="X7" s="7"/>
      <c r="Y7" s="7">
        <f t="shared" si="3"/>
        <v>10</v>
      </c>
      <c r="Z7" s="7"/>
      <c r="AA7" s="7"/>
      <c r="AB7" s="7">
        <f t="shared" si="4"/>
        <v>0</v>
      </c>
      <c r="AC7" s="7">
        <f t="shared" si="5"/>
        <v>519</v>
      </c>
      <c r="AD7" s="7">
        <f t="shared" si="6"/>
        <v>8.65</v>
      </c>
      <c r="AE7" s="7"/>
    </row>
    <row r="8" spans="1:35" x14ac:dyDescent="0.3">
      <c r="A8" s="6">
        <v>43471</v>
      </c>
      <c r="B8" s="7" t="s">
        <v>34</v>
      </c>
      <c r="C8" s="7" t="s">
        <v>66</v>
      </c>
      <c r="D8" s="7"/>
      <c r="E8" s="7"/>
      <c r="F8" s="7"/>
      <c r="G8" s="7"/>
      <c r="H8" s="7">
        <f t="shared" si="0"/>
        <v>0</v>
      </c>
      <c r="I8" s="7">
        <v>90</v>
      </c>
      <c r="J8" s="7"/>
      <c r="K8" s="7"/>
      <c r="L8" s="7"/>
      <c r="M8" s="7"/>
      <c r="N8" s="7">
        <f t="shared" si="1"/>
        <v>90</v>
      </c>
      <c r="O8" s="7"/>
      <c r="P8" s="7"/>
      <c r="Q8" s="7"/>
      <c r="R8" s="7">
        <f t="shared" si="7"/>
        <v>0</v>
      </c>
      <c r="S8" s="7">
        <f t="shared" si="2"/>
        <v>90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90</v>
      </c>
      <c r="AD8" s="7">
        <f t="shared" si="6"/>
        <v>1.5</v>
      </c>
      <c r="AE8" s="7"/>
    </row>
    <row r="9" spans="1:35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5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5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5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5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5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5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5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185</v>
      </c>
      <c r="N34" s="9">
        <f>SUM(N3:N33)</f>
        <v>1314</v>
      </c>
      <c r="R34" s="9">
        <f>SUM(R3:R33)</f>
        <v>175</v>
      </c>
      <c r="S34" s="9">
        <f>H34+N34+R34</f>
        <v>1674</v>
      </c>
      <c r="Y34" s="9">
        <f>SUM(Y3:Y33)</f>
        <v>200</v>
      </c>
      <c r="AB34" s="9">
        <f>SUM(AB3:AB33)</f>
        <v>255</v>
      </c>
      <c r="AC34" s="9">
        <f>S34+Y34+AB34</f>
        <v>2129</v>
      </c>
      <c r="AD34" s="2">
        <f>SUM(AD3:AD33)/31</f>
        <v>1.1715053763440859</v>
      </c>
    </row>
    <row r="35" spans="1:31" x14ac:dyDescent="0.3">
      <c r="A35" s="8" t="s">
        <v>36</v>
      </c>
      <c r="G35" s="10" t="s">
        <v>37</v>
      </c>
      <c r="H35" s="8">
        <f>H34/60</f>
        <v>3.0833333333333335</v>
      </c>
      <c r="M35" s="10" t="s">
        <v>38</v>
      </c>
      <c r="N35" s="8">
        <f>N34/60</f>
        <v>21.9</v>
      </c>
      <c r="Q35" s="10" t="s">
        <v>3</v>
      </c>
      <c r="R35" s="8">
        <f>R34/60</f>
        <v>2.9166666666666665</v>
      </c>
      <c r="S35" s="8">
        <f>S34/60</f>
        <v>27.9</v>
      </c>
      <c r="X35" s="10" t="s">
        <v>39</v>
      </c>
      <c r="Y35" s="8">
        <f>Y34/60</f>
        <v>3.3333333333333335</v>
      </c>
      <c r="AA35" s="10" t="s">
        <v>40</v>
      </c>
      <c r="AB35" s="8">
        <f>AB34/60</f>
        <v>4.25</v>
      </c>
      <c r="AC35" s="9">
        <f>AC34/60</f>
        <v>35.483333333333334</v>
      </c>
      <c r="AD35" s="8">
        <f>SUM(AD3:AD33)</f>
        <v>36.316666666666663</v>
      </c>
    </row>
    <row r="36" spans="1:31" x14ac:dyDescent="0.3">
      <c r="A36" s="11" t="s">
        <v>41</v>
      </c>
      <c r="H36" s="9">
        <f>H35</f>
        <v>3.0833333333333335</v>
      </c>
      <c r="N36" s="9">
        <f>N35</f>
        <v>21.9</v>
      </c>
      <c r="R36" s="9">
        <f>R35/31</f>
        <v>9.4086021505376344E-2</v>
      </c>
      <c r="S36" s="9">
        <f>S35</f>
        <v>27.9</v>
      </c>
      <c r="AB36" s="9">
        <f>AB35</f>
        <v>4.25</v>
      </c>
      <c r="AD36" s="2">
        <f>AD34</f>
        <v>1.1715053763440859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-5.5</v>
      </c>
      <c r="N38" s="9">
        <f>N36-N37</f>
        <v>-36.35</v>
      </c>
      <c r="R38" s="9">
        <f>R36-R37</f>
        <v>6.7204301075268813E-2</v>
      </c>
      <c r="S38" s="9">
        <f>S36-S37</f>
        <v>-38.93333333333333</v>
      </c>
      <c r="AB38" s="9">
        <f>AB36-AB37</f>
        <v>-35.333333333333336</v>
      </c>
      <c r="AD38" s="9">
        <f>AD36-AD37</f>
        <v>-142.39516129032259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M4" sqref="M4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4" t="s">
        <v>2</v>
      </c>
      <c r="J1" s="24"/>
      <c r="K1" s="24"/>
      <c r="L1" s="24"/>
      <c r="M1" s="24"/>
      <c r="N1" s="24"/>
      <c r="O1" s="25" t="s">
        <v>3</v>
      </c>
      <c r="P1" s="25"/>
      <c r="Q1" s="25"/>
      <c r="R1" s="25"/>
      <c r="S1" s="1" t="s">
        <v>4</v>
      </c>
      <c r="T1" s="26" t="s">
        <v>5</v>
      </c>
      <c r="U1" s="26"/>
      <c r="V1" s="26"/>
      <c r="W1" s="26"/>
      <c r="X1" s="26"/>
      <c r="Y1" s="26"/>
      <c r="Z1" s="27"/>
      <c r="AA1" s="27"/>
      <c r="AB1" s="27"/>
      <c r="AC1" s="20" t="s">
        <v>6</v>
      </c>
    </row>
    <row r="2" spans="1:34" x14ac:dyDescent="0.3">
      <c r="A2" s="22" t="s">
        <v>7</v>
      </c>
      <c r="B2" s="22"/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4" t="s">
        <v>13</v>
      </c>
      <c r="I2" s="16" t="s">
        <v>54</v>
      </c>
      <c r="J2" s="16" t="s">
        <v>55</v>
      </c>
      <c r="K2" s="16" t="s">
        <v>53</v>
      </c>
      <c r="L2" s="16" t="s">
        <v>56</v>
      </c>
      <c r="M2" s="16" t="s">
        <v>14</v>
      </c>
      <c r="N2" s="4" t="s">
        <v>13</v>
      </c>
      <c r="O2" s="16" t="s">
        <v>57</v>
      </c>
      <c r="P2" s="16" t="s">
        <v>15</v>
      </c>
      <c r="Q2" s="16" t="s">
        <v>16</v>
      </c>
      <c r="R2" s="4" t="s">
        <v>13</v>
      </c>
      <c r="S2" s="1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4" t="s">
        <v>13</v>
      </c>
      <c r="Z2" s="16" t="s">
        <v>23</v>
      </c>
      <c r="AA2" s="16" t="s">
        <v>24</v>
      </c>
      <c r="AB2" s="16" t="s">
        <v>13</v>
      </c>
      <c r="AC2" s="21"/>
      <c r="AD2" s="5" t="s">
        <v>25</v>
      </c>
      <c r="AE2" s="16" t="s">
        <v>26</v>
      </c>
      <c r="AF2" s="16" t="s">
        <v>14</v>
      </c>
      <c r="AG2" s="16" t="s">
        <v>27</v>
      </c>
      <c r="AH2" s="16"/>
    </row>
    <row r="3" spans="1:34" x14ac:dyDescent="0.3">
      <c r="A3" s="6">
        <v>43466</v>
      </c>
      <c r="B3" s="7" t="s">
        <v>48</v>
      </c>
      <c r="C3" s="7" t="s">
        <v>52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7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4" x14ac:dyDescent="0.3">
      <c r="A4" s="6">
        <v>43467</v>
      </c>
      <c r="B4" s="7" t="s">
        <v>49</v>
      </c>
      <c r="C4" s="7" t="s">
        <v>58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7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</row>
    <row r="5" spans="1:34" x14ac:dyDescent="0.3">
      <c r="A5" s="6">
        <v>43468</v>
      </c>
      <c r="B5" s="7" t="s">
        <v>50</v>
      </c>
      <c r="C5" s="7"/>
      <c r="D5" s="7"/>
      <c r="E5" s="7"/>
      <c r="F5" s="7"/>
      <c r="G5" s="7"/>
      <c r="H5" s="7">
        <f t="shared" si="0"/>
        <v>0</v>
      </c>
      <c r="I5" s="7"/>
      <c r="J5" s="7"/>
      <c r="K5" s="7"/>
      <c r="L5" s="7"/>
      <c r="M5" s="7"/>
      <c r="N5" s="7">
        <f t="shared" si="1"/>
        <v>0</v>
      </c>
      <c r="O5" s="7"/>
      <c r="P5" s="7"/>
      <c r="Q5" s="7"/>
      <c r="R5" s="7">
        <f t="shared" si="7"/>
        <v>0</v>
      </c>
      <c r="S5" s="7">
        <f t="shared" si="2"/>
        <v>0</v>
      </c>
      <c r="T5" s="7"/>
      <c r="U5" s="7"/>
      <c r="V5" s="7"/>
      <c r="W5" s="7"/>
      <c r="X5" s="7"/>
      <c r="Y5" s="7">
        <f t="shared" si="3"/>
        <v>0</v>
      </c>
      <c r="Z5" s="7"/>
      <c r="AA5" s="7"/>
      <c r="AB5" s="7">
        <f t="shared" si="4"/>
        <v>0</v>
      </c>
      <c r="AC5" s="7">
        <f t="shared" si="5"/>
        <v>0</v>
      </c>
      <c r="AD5" s="7">
        <f t="shared" si="6"/>
        <v>0</v>
      </c>
      <c r="AE5" s="7"/>
    </row>
    <row r="6" spans="1:34" x14ac:dyDescent="0.3">
      <c r="A6" s="6">
        <v>43469</v>
      </c>
      <c r="B6" s="7" t="s">
        <v>32</v>
      </c>
      <c r="C6" s="7"/>
      <c r="D6" s="7"/>
      <c r="E6" s="7"/>
      <c r="F6" s="7"/>
      <c r="G6" s="7"/>
      <c r="H6" s="7">
        <f t="shared" si="0"/>
        <v>0</v>
      </c>
      <c r="I6" s="7"/>
      <c r="J6" s="7"/>
      <c r="K6" s="7"/>
      <c r="L6" s="7"/>
      <c r="M6" s="7"/>
      <c r="N6" s="7">
        <f t="shared" si="1"/>
        <v>0</v>
      </c>
      <c r="O6" s="7"/>
      <c r="P6" s="7"/>
      <c r="Q6" s="7"/>
      <c r="R6" s="7">
        <f t="shared" si="7"/>
        <v>0</v>
      </c>
      <c r="S6" s="7">
        <f t="shared" si="2"/>
        <v>0</v>
      </c>
      <c r="T6" s="7"/>
      <c r="U6" s="7"/>
      <c r="V6" s="7"/>
      <c r="W6" s="7"/>
      <c r="X6" s="7"/>
      <c r="Y6" s="7">
        <f t="shared" si="3"/>
        <v>0</v>
      </c>
      <c r="Z6" s="7"/>
      <c r="AA6" s="7"/>
      <c r="AB6" s="7">
        <f t="shared" si="4"/>
        <v>0</v>
      </c>
      <c r="AC6" s="7">
        <f t="shared" si="5"/>
        <v>0</v>
      </c>
      <c r="AD6" s="7">
        <f t="shared" si="6"/>
        <v>0</v>
      </c>
      <c r="AE6" s="7"/>
    </row>
    <row r="7" spans="1:34" x14ac:dyDescent="0.3">
      <c r="A7" s="6">
        <v>43470</v>
      </c>
      <c r="B7" s="7" t="s">
        <v>33</v>
      </c>
      <c r="C7" s="7"/>
      <c r="D7" s="7"/>
      <c r="E7" s="7"/>
      <c r="F7" s="7"/>
      <c r="G7" s="7"/>
      <c r="H7" s="7">
        <f t="shared" si="0"/>
        <v>0</v>
      </c>
      <c r="I7" s="7"/>
      <c r="J7" s="7"/>
      <c r="K7" s="7"/>
      <c r="L7" s="7"/>
      <c r="M7" s="7"/>
      <c r="N7" s="7">
        <f t="shared" si="1"/>
        <v>0</v>
      </c>
      <c r="O7" s="7"/>
      <c r="P7" s="7"/>
      <c r="Q7" s="7"/>
      <c r="R7" s="7">
        <f t="shared" si="7"/>
        <v>0</v>
      </c>
      <c r="S7" s="7">
        <f t="shared" si="2"/>
        <v>0</v>
      </c>
      <c r="T7" s="7"/>
      <c r="U7" s="7"/>
      <c r="V7" s="7"/>
      <c r="W7" s="7"/>
      <c r="X7" s="7"/>
      <c r="Y7" s="7">
        <f t="shared" si="3"/>
        <v>0</v>
      </c>
      <c r="Z7" s="7"/>
      <c r="AA7" s="7"/>
      <c r="AB7" s="7">
        <f t="shared" si="4"/>
        <v>0</v>
      </c>
      <c r="AC7" s="7">
        <f t="shared" si="5"/>
        <v>0</v>
      </c>
      <c r="AD7" s="7">
        <f t="shared" si="6"/>
        <v>0</v>
      </c>
      <c r="AE7" s="7"/>
    </row>
    <row r="8" spans="1:34" x14ac:dyDescent="0.3">
      <c r="A8" s="6">
        <v>43471</v>
      </c>
      <c r="B8" s="7" t="s">
        <v>34</v>
      </c>
      <c r="C8" s="7"/>
      <c r="D8" s="7"/>
      <c r="E8" s="7"/>
      <c r="F8" s="7"/>
      <c r="G8" s="7"/>
      <c r="H8" s="7">
        <f t="shared" si="0"/>
        <v>0</v>
      </c>
      <c r="I8" s="7"/>
      <c r="J8" s="7"/>
      <c r="K8" s="7"/>
      <c r="L8" s="7"/>
      <c r="M8" s="7"/>
      <c r="N8" s="7">
        <f t="shared" si="1"/>
        <v>0</v>
      </c>
      <c r="O8" s="7"/>
      <c r="P8" s="7"/>
      <c r="Q8" s="7"/>
      <c r="R8" s="7">
        <f t="shared" si="7"/>
        <v>0</v>
      </c>
      <c r="S8" s="7">
        <f t="shared" si="2"/>
        <v>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0</v>
      </c>
      <c r="AD8" s="7">
        <f t="shared" si="6"/>
        <v>0</v>
      </c>
      <c r="AE8" s="7"/>
    </row>
    <row r="9" spans="1:34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4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4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4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4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4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4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4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95</v>
      </c>
      <c r="N34" s="9">
        <f>SUM(N3:N33)</f>
        <v>375</v>
      </c>
      <c r="R34" s="9">
        <f>SUM(R3:R33)</f>
        <v>76</v>
      </c>
      <c r="S34" s="9">
        <f>H34+N34+R34</f>
        <v>546</v>
      </c>
      <c r="Y34" s="9">
        <f>SUM(Y3:Y33)</f>
        <v>160</v>
      </c>
      <c r="AB34" s="9">
        <f>SUM(AB3:AB33)</f>
        <v>0</v>
      </c>
      <c r="AC34" s="9">
        <f>S34+Y34+AB34</f>
        <v>706</v>
      </c>
      <c r="AD34" s="2">
        <f>SUM(AD3:AD33)/31</f>
        <v>0.39569892473118279</v>
      </c>
    </row>
    <row r="35" spans="1:31" x14ac:dyDescent="0.3">
      <c r="A35" s="8" t="s">
        <v>36</v>
      </c>
      <c r="G35" s="10" t="s">
        <v>37</v>
      </c>
      <c r="H35" s="8">
        <f>H34/60</f>
        <v>1.5833333333333333</v>
      </c>
      <c r="M35" s="10" t="s">
        <v>38</v>
      </c>
      <c r="N35" s="8">
        <f>N34/60</f>
        <v>6.25</v>
      </c>
      <c r="Q35" s="10" t="s">
        <v>3</v>
      </c>
      <c r="R35" s="8">
        <f>R34/60</f>
        <v>1.2666666666666666</v>
      </c>
      <c r="S35" s="8">
        <f>S34/60</f>
        <v>9.1</v>
      </c>
      <c r="X35" s="10" t="s">
        <v>39</v>
      </c>
      <c r="Y35" s="8">
        <f>Y34/60</f>
        <v>2.6666666666666665</v>
      </c>
      <c r="AA35" s="10" t="s">
        <v>40</v>
      </c>
      <c r="AB35" s="8">
        <f>AB34/60</f>
        <v>0</v>
      </c>
      <c r="AC35" s="9">
        <f>AC34/60</f>
        <v>11.766666666666667</v>
      </c>
      <c r="AD35" s="8">
        <f>SUM(AD3:AD33)</f>
        <v>12.266666666666666</v>
      </c>
    </row>
    <row r="36" spans="1:31" x14ac:dyDescent="0.3">
      <c r="A36" s="11" t="s">
        <v>41</v>
      </c>
      <c r="H36" s="9">
        <f>H35</f>
        <v>1.5833333333333333</v>
      </c>
      <c r="N36" s="9">
        <f>N35</f>
        <v>6.25</v>
      </c>
      <c r="R36" s="9">
        <f>R35/31</f>
        <v>4.0860215053763436E-2</v>
      </c>
      <c r="S36" s="9">
        <f>S35</f>
        <v>9.1</v>
      </c>
      <c r="AB36" s="9">
        <f>AB35</f>
        <v>0</v>
      </c>
      <c r="AD36" s="2">
        <f>AD34</f>
        <v>0.39569892473118279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-7.0000000000000009</v>
      </c>
      <c r="N38" s="9">
        <f>N36-N37</f>
        <v>-52</v>
      </c>
      <c r="R38" s="9">
        <f>R36-R37</f>
        <v>1.3978494623655909E-2</v>
      </c>
      <c r="S38" s="9">
        <f>S36-S37</f>
        <v>-57.733333333333327</v>
      </c>
      <c r="AB38" s="9">
        <f>AB36-AB37</f>
        <v>-39.583333333333336</v>
      </c>
      <c r="AD38" s="9">
        <f>AD36-AD37</f>
        <v>-143.17096774193547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2019-01-01T12:38:06Z</dcterms:created>
  <dcterms:modified xsi:type="dcterms:W3CDTF">2019-01-05T18:09:09Z</dcterms:modified>
</cp:coreProperties>
</file>