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am\Desktop\"/>
    </mc:Choice>
  </mc:AlternateContent>
  <xr:revisionPtr revIDLastSave="0" documentId="8_{E0D6F381-DC95-404D-8270-EC5709EC77DA}" xr6:coauthVersionLast="47" xr6:coauthVersionMax="47" xr10:uidLastSave="{00000000-0000-0000-0000-000000000000}"/>
  <bookViews>
    <workbookView xWindow="-108" yWindow="-108" windowWidth="30936" windowHeight="16776" xr2:uid="{60DAEDB6-280A-4D56-A0E6-D23FD372E3DA}"/>
  </bookViews>
  <sheets>
    <sheet name="Sheet2" sheetId="2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20" i="1"/>
  <c r="H21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<sst xmlns="http://schemas.openxmlformats.org/spreadsheetml/2006/main" count="62" uniqueCount="40">
  <si>
    <t>Item ID</t>
  </si>
  <si>
    <t>Item Name</t>
  </si>
  <si>
    <t>Category</t>
  </si>
  <si>
    <t>Quantity in Stock</t>
  </si>
  <si>
    <t>Reorder Level</t>
  </si>
  <si>
    <t>Monthly Demand</t>
  </si>
  <si>
    <t>Lead Time (days)</t>
  </si>
  <si>
    <t>Laptop</t>
  </si>
  <si>
    <t>Electronics</t>
  </si>
  <si>
    <t>Smartphone</t>
  </si>
  <si>
    <t>Jeans</t>
  </si>
  <si>
    <t>Clothing</t>
  </si>
  <si>
    <t>Jacket</t>
  </si>
  <si>
    <t>Printer</t>
  </si>
  <si>
    <t>`</t>
  </si>
  <si>
    <t>Tablet</t>
  </si>
  <si>
    <t>Monitor</t>
  </si>
  <si>
    <t>Keyboard</t>
  </si>
  <si>
    <t>Mouse</t>
  </si>
  <si>
    <t>T-Shirt</t>
  </si>
  <si>
    <t>Sneakers</t>
  </si>
  <si>
    <t>Backpack</t>
  </si>
  <si>
    <t>Office Supplies</t>
  </si>
  <si>
    <t>Notebook</t>
  </si>
  <si>
    <t>Pen</t>
  </si>
  <si>
    <t>Stapler</t>
  </si>
  <si>
    <t>Desk Organizer</t>
  </si>
  <si>
    <t>Coffee Maker</t>
  </si>
  <si>
    <t>Home Appliances</t>
  </si>
  <si>
    <t>Blender</t>
  </si>
  <si>
    <t>Microwave</t>
  </si>
  <si>
    <t>Toaster</t>
  </si>
  <si>
    <t>Vacuum Cleaner</t>
  </si>
  <si>
    <t>Reorder Quantity</t>
  </si>
  <si>
    <t>Stock Status</t>
  </si>
  <si>
    <t>Row Labels</t>
  </si>
  <si>
    <t>Grand Total</t>
  </si>
  <si>
    <t>Sum of Quantity in Stock</t>
  </si>
  <si>
    <t>Sum of Reorder Quantity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</si>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</sst>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Home Appliances</c:v>
                </c:pt>
                <c:pt idx="3">
                  <c:v>Office Supplies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98.5</c:v>
                </c:pt>
                <c:pt idx="1">
                  <c:v>127.33333333333333</c:v>
                </c:pt>
                <c:pt idx="2">
                  <c:v>53.866666666666674</c:v>
                </c:pt>
                <c:pt idx="3">
                  <c:v>114.33333333333334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6-4132-B1ED-B060532E1C35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Quantity in 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Home Appliances</c:v>
                </c:pt>
                <c:pt idx="3">
                  <c:v>Office Supplies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101</c:v>
                </c:pt>
                <c:pt idx="1">
                  <c:v>162</c:v>
                </c:pt>
                <c:pt idx="2">
                  <c:v>40</c:v>
                </c:pt>
                <c:pt idx="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C6-4132-B1ED-B060532E1C3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895663"/>
        <c:axId val="1897878383"/>
      </c:barChart>
      <c:catAx>
        <c:axId val="189789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78383"/>
        <c:crosses val="autoZero"/>
        <c:auto val="1"/>
        <c:lblAlgn val="ctr"/>
        <c:lblOffset val="100"/>
        <c:noMultiLvlLbl val="0"/>
      </c:catAx>
      <c:valAx>
        <c:axId val="18978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89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Reorder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Home Appliances</c:v>
                </c:pt>
                <c:pt idx="3">
                  <c:v>Office Supplies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98.5</c:v>
                </c:pt>
                <c:pt idx="1">
                  <c:v>127.33333333333333</c:v>
                </c:pt>
                <c:pt idx="2">
                  <c:v>53.866666666666674</c:v>
                </c:pt>
                <c:pt idx="3">
                  <c:v>114.33333333333334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A-4768-955E-139F05F0F396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Quantity in Stock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Clothing</c:v>
                </c:pt>
                <c:pt idx="1">
                  <c:v>Electronics</c:v>
                </c:pt>
                <c:pt idx="2">
                  <c:v>Home Appliances</c:v>
                </c:pt>
                <c:pt idx="3">
                  <c:v>Office Supplies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101</c:v>
                </c:pt>
                <c:pt idx="1">
                  <c:v>162</c:v>
                </c:pt>
                <c:pt idx="2">
                  <c:v>40</c:v>
                </c:pt>
                <c:pt idx="3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A-4768-955E-139F05F0F39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</xdr:row>
      <xdr:rowOff>45720</xdr:rowOff>
    </xdr:from>
    <xdr:to>
      <xdr:col>20</xdr:col>
      <xdr:colOff>129540</xdr:colOff>
      <xdr:row>16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572DC-6DFC-9C69-09C9-26FDC736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17</xdr:row>
      <xdr:rowOff>53340</xdr:rowOff>
    </xdr:from>
    <xdr:to>
      <xdr:col>20</xdr:col>
      <xdr:colOff>152400</xdr:colOff>
      <xdr:row>32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DF12C-BE0B-C1AA-262B-C6A8B4135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adtaha Najafzadeh" refreshedDate="45639.941722569441" createdVersion="8" refreshedVersion="8" minRefreshableVersion="3" recordCount="21" xr:uid="{5A5B1646-41B1-4B5E-B77A-CD2C0AF8E73C}">
  <cacheSource type="worksheet">
    <worksheetSource ref="A1:I22" sheet="Sheet1"/>
  </cacheSource>
  <cacheFields count="9">
    <cacheField name="Item ID" numFmtId="0">
      <sharedItems containsSemiMixedTypes="0" containsString="0" containsNumber="1" containsInteger="1" minValue="101" maxValue="405"/>
    </cacheField>
    <cacheField name="Item Name" numFmtId="0">
      <sharedItems/>
    </cacheField>
    <cacheField name="Category" numFmtId="0">
      <sharedItems count="4">
        <s v="Electronics"/>
        <s v="Clothing"/>
        <s v="Office Supplies"/>
        <s v="Home Appliances"/>
      </sharedItems>
    </cacheField>
    <cacheField name="Quantity in Stock" numFmtId="1">
      <sharedItems containsSemiMixedTypes="0" containsString="0" containsNumber="1" containsInteger="1" minValue="5" maxValue="200"/>
    </cacheField>
    <cacheField name="Reorder Level" numFmtId="1">
      <sharedItems containsSemiMixedTypes="0" containsString="0" containsNumber="1" containsInteger="1" minValue="3" maxValue="150"/>
    </cacheField>
    <cacheField name="Monthly Demand" numFmtId="1">
      <sharedItems containsSemiMixedTypes="0" containsString="0" containsNumber="1" containsInteger="1" minValue="8" maxValue="400"/>
    </cacheField>
    <cacheField name="Lead Time (days)" numFmtId="1">
      <sharedItems containsSemiMixedTypes="0" containsString="0" containsNumber="1" containsInteger="1" minValue="3" maxValue="20"/>
    </cacheField>
    <cacheField name="Reorder Quantity" numFmtId="1">
      <sharedItems containsSemiMixedTypes="0" containsString="0" containsNumber="1" minValue="8.1999999999999993" maxValue="45"/>
    </cacheField>
    <cacheField name="Stock Status" numFmtId="0">
      <sharedItems count="2">
        <s v="Sufficient"/>
        <s v="Understock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01"/>
    <s v="Laptop"/>
    <x v="0"/>
    <n v="20"/>
    <n v="10"/>
    <n v="50"/>
    <n v="15"/>
    <n v="30"/>
    <x v="0"/>
  </r>
  <r>
    <n v="102"/>
    <s v="Smartphone"/>
    <x v="0"/>
    <n v="30"/>
    <n v="20"/>
    <n v="60"/>
    <n v="10"/>
    <n v="25"/>
    <x v="0"/>
  </r>
  <r>
    <n v="103"/>
    <s v="Tablet"/>
    <x v="0"/>
    <n v="12"/>
    <n v="15"/>
    <n v="40"/>
    <n v="12"/>
    <n v="21"/>
    <x v="1"/>
  </r>
  <r>
    <n v="104"/>
    <s v="Monitor"/>
    <x v="0"/>
    <n v="25"/>
    <n v="20"/>
    <n v="30"/>
    <n v="10"/>
    <n v="15"/>
    <x v="0"/>
  </r>
  <r>
    <n v="105"/>
    <s v="Keyboard"/>
    <x v="0"/>
    <n v="40"/>
    <n v="25"/>
    <n v="70"/>
    <n v="7"/>
    <n v="21.333333333333332"/>
    <x v="0"/>
  </r>
  <r>
    <n v="106"/>
    <s v="Mouse"/>
    <x v="0"/>
    <n v="35"/>
    <n v="15"/>
    <n v="60"/>
    <n v="5"/>
    <n v="15"/>
    <x v="0"/>
  </r>
  <r>
    <n v="201"/>
    <s v="Jeans"/>
    <x v="1"/>
    <n v="15"/>
    <n v="10"/>
    <n v="40"/>
    <n v="7"/>
    <n v="14.333333333333334"/>
    <x v="0"/>
  </r>
  <r>
    <n v="202"/>
    <s v="Jacket"/>
    <x v="1"/>
    <n v="10"/>
    <n v="5"/>
    <n v="30"/>
    <n v="14"/>
    <n v="19"/>
    <x v="0"/>
  </r>
  <r>
    <n v="203"/>
    <s v="T-Shirt"/>
    <x v="1"/>
    <n v="50"/>
    <n v="20"/>
    <n v="100"/>
    <n v="10"/>
    <n v="38.333333333333336"/>
    <x v="0"/>
  </r>
  <r>
    <n v="204"/>
    <s v="Sneakers"/>
    <x v="1"/>
    <n v="18"/>
    <n v="12"/>
    <n v="35"/>
    <n v="8"/>
    <n v="14.333333333333334"/>
    <x v="0"/>
  </r>
  <r>
    <n v="205"/>
    <s v="Backpack"/>
    <x v="1"/>
    <n v="8"/>
    <n v="10"/>
    <n v="15"/>
    <n v="15"/>
    <n v="12.5"/>
    <x v="1"/>
  </r>
  <r>
    <n v="301"/>
    <s v="Printer"/>
    <x v="2"/>
    <n v="8"/>
    <n v="5"/>
    <n v="20"/>
    <n v="20"/>
    <n v="18.333333333333336"/>
    <x v="0"/>
  </r>
  <r>
    <n v="302"/>
    <s v="Notebook"/>
    <x v="2"/>
    <n v="50"/>
    <n v="30"/>
    <n v="80"/>
    <n v="5"/>
    <n v="18.333333333333336"/>
    <x v="0"/>
  </r>
  <r>
    <n v="303"/>
    <s v="Pen"/>
    <x v="2"/>
    <n v="200"/>
    <n v="150"/>
    <n v="400"/>
    <n v="3"/>
    <n v="45"/>
    <x v="0"/>
  </r>
  <r>
    <n v="304"/>
    <s v="Stapler"/>
    <x v="2"/>
    <n v="25"/>
    <n v="10"/>
    <n v="50"/>
    <n v="10"/>
    <n v="21.666666666666668"/>
    <x v="0"/>
  </r>
  <r>
    <n v="305"/>
    <s v="Desk Organizer"/>
    <x v="2"/>
    <n v="10"/>
    <n v="5"/>
    <n v="15"/>
    <n v="12"/>
    <n v="11"/>
    <x v="0"/>
  </r>
  <r>
    <n v="401"/>
    <s v="Coffee Maker"/>
    <x v="3"/>
    <n v="5"/>
    <n v="3"/>
    <n v="10"/>
    <n v="15"/>
    <n v="10"/>
    <x v="0"/>
  </r>
  <r>
    <n v="402"/>
    <s v="Blender"/>
    <x v="3"/>
    <n v="12"/>
    <n v="8"/>
    <n v="20"/>
    <n v="10"/>
    <n v="11.666666666666668"/>
    <x v="0"/>
  </r>
  <r>
    <n v="403"/>
    <s v="Microwave"/>
    <x v="3"/>
    <n v="7"/>
    <n v="5"/>
    <n v="12"/>
    <n v="20"/>
    <n v="13"/>
    <x v="0"/>
  </r>
  <r>
    <n v="404"/>
    <s v="Toaster"/>
    <x v="3"/>
    <n v="10"/>
    <n v="5"/>
    <n v="8"/>
    <n v="12"/>
    <n v="8.1999999999999993"/>
    <x v="0"/>
  </r>
  <r>
    <n v="405"/>
    <s v="Vacuum Cleaner"/>
    <x v="3"/>
    <n v="6"/>
    <n v="4"/>
    <n v="10"/>
    <n v="18"/>
    <n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C139A-BCF5-4277-A57C-C6E5C447FB6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C8" firstHeaderRow="0" firstDataRow="1" firstDataCol="1" rowPageCount="1" colPageCount="1"/>
  <pivotFields count="9"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numFmtId="1" showAll="0"/>
    <pivotField numFmtId="1" showAll="0"/>
    <pivotField numFmtId="1" showAll="0"/>
    <pivotField numFmtId="1" showAll="0"/>
    <pivotField dataField="1" numFmtId="1" showAll="0"/>
    <pivotField axis="axisPage"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Reorder Quantity" fld="7" baseField="0" baseItem="0"/>
    <dataField name="Sum of Quantity in Stock" fld="3" baseField="0" baseItem="0"/>
  </dataFields>
  <chartFormats count="4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E6B-6F09-408A-AD23-418024911E7D}">
  <dimension ref="A1:C8"/>
  <sheetViews>
    <sheetView tabSelected="1" workbookViewId="0">
      <selection activeCell="C22" sqref="C22"/>
    </sheetView>
  </sheetViews>
  <sheetFormatPr defaultRowHeight="14.4" x14ac:dyDescent="0.3"/>
  <cols>
    <col min="1" max="1" width="15.109375" bestFit="1" customWidth="1"/>
    <col min="2" max="3" width="22.21875" bestFit="1" customWidth="1"/>
    <col min="4" max="13" width="3" bestFit="1" customWidth="1"/>
    <col min="14" max="15" width="4" bestFit="1" customWidth="1"/>
    <col min="16" max="16" width="10.77734375" bestFit="1" customWidth="1"/>
  </cols>
  <sheetData>
    <row r="1" spans="1:3" x14ac:dyDescent="0.3">
      <c r="A1" s="6" t="s">
        <v>34</v>
      </c>
      <c r="B1" t="s">
        <v>39</v>
      </c>
    </row>
    <row r="3" spans="1:3" x14ac:dyDescent="0.3">
      <c r="A3" s="6" t="s">
        <v>35</v>
      </c>
      <c r="B3" t="s">
        <v>38</v>
      </c>
      <c r="C3" t="s">
        <v>37</v>
      </c>
    </row>
    <row r="4" spans="1:3" x14ac:dyDescent="0.3">
      <c r="A4" s="7" t="s">
        <v>11</v>
      </c>
      <c r="B4" s="8">
        <v>98.5</v>
      </c>
      <c r="C4" s="8">
        <v>101</v>
      </c>
    </row>
    <row r="5" spans="1:3" x14ac:dyDescent="0.3">
      <c r="A5" s="7" t="s">
        <v>8</v>
      </c>
      <c r="B5" s="8">
        <v>127.33333333333333</v>
      </c>
      <c r="C5" s="8">
        <v>162</v>
      </c>
    </row>
    <row r="6" spans="1:3" x14ac:dyDescent="0.3">
      <c r="A6" s="7" t="s">
        <v>28</v>
      </c>
      <c r="B6" s="8">
        <v>53.866666666666674</v>
      </c>
      <c r="C6" s="8">
        <v>40</v>
      </c>
    </row>
    <row r="7" spans="1:3" x14ac:dyDescent="0.3">
      <c r="A7" s="7" t="s">
        <v>22</v>
      </c>
      <c r="B7" s="8">
        <v>114.33333333333334</v>
      </c>
      <c r="C7" s="8">
        <v>293</v>
      </c>
    </row>
    <row r="8" spans="1:3" x14ac:dyDescent="0.3">
      <c r="A8" s="7" t="s">
        <v>36</v>
      </c>
      <c r="B8" s="8">
        <v>394.0333333333333</v>
      </c>
      <c r="C8" s="8">
        <v>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F7B2-19DE-475E-B477-25424F9CAD9F}">
  <dimension ref="A1:L22"/>
  <sheetViews>
    <sheetView workbookViewId="0">
      <selection activeCell="D16" sqref="D16"/>
    </sheetView>
  </sheetViews>
  <sheetFormatPr defaultRowHeight="14.4" x14ac:dyDescent="0.3"/>
  <cols>
    <col min="4" max="6" width="8.88671875" style="5"/>
    <col min="7" max="7" width="8.88671875" style="5" customWidth="1"/>
    <col min="8" max="8" width="8.88671875" style="5"/>
  </cols>
  <sheetData>
    <row r="1" spans="1:12" ht="43.2" customHeight="1" x14ac:dyDescent="0.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33</v>
      </c>
      <c r="I1" s="1" t="s">
        <v>34</v>
      </c>
    </row>
    <row r="2" spans="1:12" ht="28.8" x14ac:dyDescent="0.3">
      <c r="A2" s="2">
        <v>101</v>
      </c>
      <c r="B2" s="2" t="s">
        <v>7</v>
      </c>
      <c r="C2" s="2" t="s">
        <v>8</v>
      </c>
      <c r="D2" s="4">
        <v>20</v>
      </c>
      <c r="E2" s="4">
        <v>10</v>
      </c>
      <c r="F2" s="4">
        <v>50</v>
      </c>
      <c r="G2" s="4">
        <v>15</v>
      </c>
      <c r="H2" s="5">
        <f>((F2 * G2) / 30) + 5</f>
        <v>30</v>
      </c>
      <c r="I2" t="str">
        <f>IF(D2&lt;E2, "Understocked", "Sufficient")</f>
        <v>Sufficient</v>
      </c>
    </row>
    <row r="3" spans="1:12" ht="28.8" x14ac:dyDescent="0.3">
      <c r="A3" s="2">
        <v>102</v>
      </c>
      <c r="B3" s="2" t="s">
        <v>9</v>
      </c>
      <c r="C3" s="2" t="s">
        <v>8</v>
      </c>
      <c r="D3" s="4">
        <v>30</v>
      </c>
      <c r="E3" s="4">
        <v>20</v>
      </c>
      <c r="F3" s="4">
        <v>60</v>
      </c>
      <c r="G3" s="4">
        <v>10</v>
      </c>
      <c r="H3" s="5">
        <f t="shared" ref="H3:H22" si="0">((F3 * G3) / 30) + 5</f>
        <v>25</v>
      </c>
      <c r="I3" t="str">
        <f t="shared" ref="I3:I22" si="1">IF(D3&lt;E3, "Understocked", "Sufficient")</f>
        <v>Sufficient</v>
      </c>
    </row>
    <row r="4" spans="1:12" ht="28.8" x14ac:dyDescent="0.3">
      <c r="A4" s="2">
        <v>103</v>
      </c>
      <c r="B4" s="2" t="s">
        <v>15</v>
      </c>
      <c r="C4" s="2" t="s">
        <v>8</v>
      </c>
      <c r="D4" s="4">
        <v>12</v>
      </c>
      <c r="E4" s="4">
        <v>15</v>
      </c>
      <c r="F4" s="4">
        <v>40</v>
      </c>
      <c r="G4" s="4">
        <v>12</v>
      </c>
      <c r="H4" s="5">
        <f t="shared" si="0"/>
        <v>21</v>
      </c>
      <c r="I4" t="str">
        <f t="shared" si="1"/>
        <v>Understocked</v>
      </c>
    </row>
    <row r="5" spans="1:12" ht="28.8" x14ac:dyDescent="0.3">
      <c r="A5" s="2">
        <v>104</v>
      </c>
      <c r="B5" s="2" t="s">
        <v>16</v>
      </c>
      <c r="C5" s="2" t="s">
        <v>8</v>
      </c>
      <c r="D5" s="4">
        <v>25</v>
      </c>
      <c r="E5" s="4">
        <v>20</v>
      </c>
      <c r="F5" s="4">
        <v>30</v>
      </c>
      <c r="G5" s="4">
        <v>10</v>
      </c>
      <c r="H5" s="5">
        <f t="shared" si="0"/>
        <v>15</v>
      </c>
      <c r="I5" t="str">
        <f t="shared" si="1"/>
        <v>Sufficient</v>
      </c>
      <c r="L5" t="s">
        <v>14</v>
      </c>
    </row>
    <row r="6" spans="1:12" ht="28.8" x14ac:dyDescent="0.3">
      <c r="A6" s="2">
        <v>105</v>
      </c>
      <c r="B6" s="2" t="s">
        <v>17</v>
      </c>
      <c r="C6" s="2" t="s">
        <v>8</v>
      </c>
      <c r="D6" s="4">
        <v>40</v>
      </c>
      <c r="E6" s="4">
        <v>25</v>
      </c>
      <c r="F6" s="4">
        <v>70</v>
      </c>
      <c r="G6" s="4">
        <v>7</v>
      </c>
      <c r="H6" s="5">
        <f t="shared" si="0"/>
        <v>21.333333333333332</v>
      </c>
      <c r="I6" t="str">
        <f t="shared" si="1"/>
        <v>Sufficient</v>
      </c>
    </row>
    <row r="7" spans="1:12" ht="28.8" x14ac:dyDescent="0.3">
      <c r="A7" s="2">
        <v>106</v>
      </c>
      <c r="B7" s="2" t="s">
        <v>18</v>
      </c>
      <c r="C7" s="2" t="s">
        <v>8</v>
      </c>
      <c r="D7" s="4">
        <v>35</v>
      </c>
      <c r="E7" s="4">
        <v>15</v>
      </c>
      <c r="F7" s="4">
        <v>60</v>
      </c>
      <c r="G7" s="4">
        <v>5</v>
      </c>
      <c r="H7" s="5">
        <f t="shared" si="0"/>
        <v>15</v>
      </c>
      <c r="I7" t="str">
        <f t="shared" si="1"/>
        <v>Sufficient</v>
      </c>
    </row>
    <row r="8" spans="1:12" x14ac:dyDescent="0.3">
      <c r="A8" s="2">
        <v>201</v>
      </c>
      <c r="B8" s="2" t="s">
        <v>10</v>
      </c>
      <c r="C8" s="2" t="s">
        <v>11</v>
      </c>
      <c r="D8" s="4">
        <v>15</v>
      </c>
      <c r="E8" s="4">
        <v>10</v>
      </c>
      <c r="F8" s="4">
        <v>40</v>
      </c>
      <c r="G8" s="4">
        <v>7</v>
      </c>
      <c r="H8" s="5">
        <f t="shared" si="0"/>
        <v>14.333333333333334</v>
      </c>
      <c r="I8" t="str">
        <f t="shared" si="1"/>
        <v>Sufficient</v>
      </c>
    </row>
    <row r="9" spans="1:12" x14ac:dyDescent="0.3">
      <c r="A9" s="2">
        <v>202</v>
      </c>
      <c r="B9" s="2" t="s">
        <v>12</v>
      </c>
      <c r="C9" s="2" t="s">
        <v>11</v>
      </c>
      <c r="D9" s="4">
        <v>10</v>
      </c>
      <c r="E9" s="4">
        <v>5</v>
      </c>
      <c r="F9" s="4">
        <v>30</v>
      </c>
      <c r="G9" s="4">
        <v>14</v>
      </c>
      <c r="H9" s="5">
        <f t="shared" si="0"/>
        <v>19</v>
      </c>
      <c r="I9" t="str">
        <f t="shared" si="1"/>
        <v>Sufficient</v>
      </c>
    </row>
    <row r="10" spans="1:12" x14ac:dyDescent="0.3">
      <c r="A10" s="2">
        <v>203</v>
      </c>
      <c r="B10" s="2" t="s">
        <v>19</v>
      </c>
      <c r="C10" s="2" t="s">
        <v>11</v>
      </c>
      <c r="D10" s="4">
        <v>50</v>
      </c>
      <c r="E10" s="4">
        <v>20</v>
      </c>
      <c r="F10" s="4">
        <v>100</v>
      </c>
      <c r="G10" s="4">
        <v>10</v>
      </c>
      <c r="H10" s="5">
        <f t="shared" si="0"/>
        <v>38.333333333333336</v>
      </c>
      <c r="I10" t="str">
        <f t="shared" si="1"/>
        <v>Sufficient</v>
      </c>
    </row>
    <row r="11" spans="1:12" x14ac:dyDescent="0.3">
      <c r="A11" s="2">
        <v>204</v>
      </c>
      <c r="B11" s="2" t="s">
        <v>20</v>
      </c>
      <c r="C11" s="2" t="s">
        <v>11</v>
      </c>
      <c r="D11" s="4">
        <v>18</v>
      </c>
      <c r="E11" s="4">
        <v>12</v>
      </c>
      <c r="F11" s="4">
        <v>35</v>
      </c>
      <c r="G11" s="4">
        <v>8</v>
      </c>
      <c r="H11" s="5">
        <f t="shared" si="0"/>
        <v>14.333333333333334</v>
      </c>
      <c r="I11" t="str">
        <f t="shared" si="1"/>
        <v>Sufficient</v>
      </c>
    </row>
    <row r="12" spans="1:12" x14ac:dyDescent="0.3">
      <c r="A12" s="2">
        <v>205</v>
      </c>
      <c r="B12" s="2" t="s">
        <v>21</v>
      </c>
      <c r="C12" s="2" t="s">
        <v>11</v>
      </c>
      <c r="D12" s="4">
        <v>8</v>
      </c>
      <c r="E12" s="4">
        <v>10</v>
      </c>
      <c r="F12" s="4">
        <v>15</v>
      </c>
      <c r="G12" s="4">
        <v>15</v>
      </c>
      <c r="H12" s="5">
        <f t="shared" si="0"/>
        <v>12.5</v>
      </c>
      <c r="I12" t="str">
        <f t="shared" si="1"/>
        <v>Understocked</v>
      </c>
    </row>
    <row r="13" spans="1:12" ht="28.8" x14ac:dyDescent="0.3">
      <c r="A13" s="2">
        <v>301</v>
      </c>
      <c r="B13" s="2" t="s">
        <v>13</v>
      </c>
      <c r="C13" s="2" t="s">
        <v>22</v>
      </c>
      <c r="D13" s="4">
        <v>8</v>
      </c>
      <c r="E13" s="4">
        <v>5</v>
      </c>
      <c r="F13" s="4">
        <v>20</v>
      </c>
      <c r="G13" s="4">
        <v>20</v>
      </c>
      <c r="H13" s="5">
        <f t="shared" si="0"/>
        <v>18.333333333333336</v>
      </c>
      <c r="I13" t="str">
        <f t="shared" si="1"/>
        <v>Sufficient</v>
      </c>
    </row>
    <row r="14" spans="1:12" ht="28.8" x14ac:dyDescent="0.3">
      <c r="A14" s="2">
        <v>302</v>
      </c>
      <c r="B14" s="2" t="s">
        <v>23</v>
      </c>
      <c r="C14" s="2" t="s">
        <v>22</v>
      </c>
      <c r="D14" s="4">
        <v>50</v>
      </c>
      <c r="E14" s="4">
        <v>30</v>
      </c>
      <c r="F14" s="4">
        <v>80</v>
      </c>
      <c r="G14" s="4">
        <v>5</v>
      </c>
      <c r="H14" s="5">
        <f t="shared" si="0"/>
        <v>18.333333333333336</v>
      </c>
      <c r="I14" t="str">
        <f t="shared" si="1"/>
        <v>Sufficient</v>
      </c>
    </row>
    <row r="15" spans="1:12" ht="28.8" x14ac:dyDescent="0.3">
      <c r="A15" s="2">
        <v>303</v>
      </c>
      <c r="B15" s="2" t="s">
        <v>24</v>
      </c>
      <c r="C15" s="2" t="s">
        <v>22</v>
      </c>
      <c r="D15" s="4">
        <v>200</v>
      </c>
      <c r="E15" s="4">
        <v>150</v>
      </c>
      <c r="F15" s="4">
        <v>400</v>
      </c>
      <c r="G15" s="4">
        <v>3</v>
      </c>
      <c r="H15" s="5">
        <f t="shared" si="0"/>
        <v>45</v>
      </c>
      <c r="I15" t="str">
        <f t="shared" si="1"/>
        <v>Sufficient</v>
      </c>
    </row>
    <row r="16" spans="1:12" ht="28.8" x14ac:dyDescent="0.3">
      <c r="A16" s="2">
        <v>304</v>
      </c>
      <c r="B16" s="2" t="s">
        <v>25</v>
      </c>
      <c r="C16" s="2" t="s">
        <v>22</v>
      </c>
      <c r="D16" s="4">
        <v>25</v>
      </c>
      <c r="E16" s="4">
        <v>10</v>
      </c>
      <c r="F16" s="4">
        <v>50</v>
      </c>
      <c r="G16" s="4">
        <v>10</v>
      </c>
      <c r="H16" s="5">
        <f t="shared" si="0"/>
        <v>21.666666666666668</v>
      </c>
      <c r="I16" t="str">
        <f t="shared" si="1"/>
        <v>Sufficient</v>
      </c>
    </row>
    <row r="17" spans="1:9" ht="28.8" x14ac:dyDescent="0.3">
      <c r="A17" s="2">
        <v>305</v>
      </c>
      <c r="B17" s="2" t="s">
        <v>26</v>
      </c>
      <c r="C17" s="2" t="s">
        <v>22</v>
      </c>
      <c r="D17" s="4">
        <v>10</v>
      </c>
      <c r="E17" s="4">
        <v>5</v>
      </c>
      <c r="F17" s="4">
        <v>15</v>
      </c>
      <c r="G17" s="4">
        <v>12</v>
      </c>
      <c r="H17" s="5">
        <f t="shared" si="0"/>
        <v>11</v>
      </c>
      <c r="I17" t="str">
        <f t="shared" si="1"/>
        <v>Sufficient</v>
      </c>
    </row>
    <row r="18" spans="1:9" ht="43.2" x14ac:dyDescent="0.3">
      <c r="A18" s="2">
        <v>401</v>
      </c>
      <c r="B18" s="2" t="s">
        <v>27</v>
      </c>
      <c r="C18" s="2" t="s">
        <v>28</v>
      </c>
      <c r="D18" s="4">
        <v>5</v>
      </c>
      <c r="E18" s="4">
        <v>3</v>
      </c>
      <c r="F18" s="4">
        <v>10</v>
      </c>
      <c r="G18" s="4">
        <v>15</v>
      </c>
      <c r="H18" s="5">
        <f t="shared" si="0"/>
        <v>10</v>
      </c>
      <c r="I18" t="str">
        <f t="shared" si="1"/>
        <v>Sufficient</v>
      </c>
    </row>
    <row r="19" spans="1:9" ht="43.2" x14ac:dyDescent="0.3">
      <c r="A19" s="2">
        <v>402</v>
      </c>
      <c r="B19" s="2" t="s">
        <v>29</v>
      </c>
      <c r="C19" s="2" t="s">
        <v>28</v>
      </c>
      <c r="D19" s="4">
        <v>12</v>
      </c>
      <c r="E19" s="4">
        <v>8</v>
      </c>
      <c r="F19" s="4">
        <v>20</v>
      </c>
      <c r="G19" s="4">
        <v>10</v>
      </c>
      <c r="H19" s="5">
        <f t="shared" si="0"/>
        <v>11.666666666666668</v>
      </c>
      <c r="I19" t="str">
        <f t="shared" si="1"/>
        <v>Sufficient</v>
      </c>
    </row>
    <row r="20" spans="1:9" ht="43.2" x14ac:dyDescent="0.3">
      <c r="A20" s="2">
        <v>403</v>
      </c>
      <c r="B20" s="2" t="s">
        <v>30</v>
      </c>
      <c r="C20" s="2" t="s">
        <v>28</v>
      </c>
      <c r="D20" s="4">
        <v>7</v>
      </c>
      <c r="E20" s="4">
        <v>5</v>
      </c>
      <c r="F20" s="4">
        <v>12</v>
      </c>
      <c r="G20" s="4">
        <v>20</v>
      </c>
      <c r="H20" s="5">
        <f>((F20 * G20) / 30) + 5</f>
        <v>13</v>
      </c>
      <c r="I20" t="str">
        <f t="shared" si="1"/>
        <v>Sufficient</v>
      </c>
    </row>
    <row r="21" spans="1:9" ht="43.2" x14ac:dyDescent="0.3">
      <c r="A21" s="2">
        <v>404</v>
      </c>
      <c r="B21" s="2" t="s">
        <v>31</v>
      </c>
      <c r="C21" s="2" t="s">
        <v>28</v>
      </c>
      <c r="D21" s="4">
        <v>10</v>
      </c>
      <c r="E21" s="4">
        <v>5</v>
      </c>
      <c r="F21" s="4">
        <v>8</v>
      </c>
      <c r="G21" s="4">
        <v>12</v>
      </c>
      <c r="H21" s="5">
        <f t="shared" si="0"/>
        <v>8.1999999999999993</v>
      </c>
      <c r="I21" t="str">
        <f t="shared" si="1"/>
        <v>Sufficient</v>
      </c>
    </row>
    <row r="22" spans="1:9" ht="43.2" x14ac:dyDescent="0.3">
      <c r="A22" s="2">
        <v>405</v>
      </c>
      <c r="B22" s="2" t="s">
        <v>32</v>
      </c>
      <c r="C22" s="2" t="s">
        <v>28</v>
      </c>
      <c r="D22" s="4">
        <v>6</v>
      </c>
      <c r="E22" s="4">
        <v>4</v>
      </c>
      <c r="F22" s="4">
        <v>10</v>
      </c>
      <c r="G22" s="4">
        <v>18</v>
      </c>
      <c r="H22" s="5">
        <f t="shared" si="0"/>
        <v>11</v>
      </c>
      <c r="I22" t="str">
        <f t="shared" si="1"/>
        <v>Sufficient</v>
      </c>
    </row>
  </sheetData>
  <conditionalFormatting sqref="D2:D1048576">
    <cfRule type="cellIs" dxfId="0" priority="1" operator="lessThan">
      <formula>E2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Mohammadtaha Najafzadeh</dc:creator>
  <cp:lastModifiedBy>Mohammadtaha Najafzadeh</cp:lastModifiedBy>
  <dcterms:created xsi:type="dcterms:W3CDTF">2024-12-13T20:31:37Z</dcterms:created>
  <dcterms:modified xsi:type="dcterms:W3CDTF">2024-12-13T21:39:34Z</dcterms:modified>
</cp:coreProperties>
</file>