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05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<sst xmlns="http://schemas.openxmlformats.org/spreadsheetml/2006/main" count="117" uniqueCount="63">
  <si>
    <t>Activity</t>
  </si>
  <si>
    <t>Normal Time (Hrs.)</t>
  </si>
  <si>
    <t>Norma Cost (Rs.)</t>
  </si>
  <si>
    <t>Crash Time (Hrs.)</t>
  </si>
  <si>
    <t>Crash Cost (Rs.)</t>
  </si>
  <si>
    <t>1 to 2</t>
  </si>
  <si>
    <t>2 to 3</t>
  </si>
  <si>
    <t>2 to 4</t>
  </si>
  <si>
    <t>2 to 5</t>
  </si>
  <si>
    <t>3 to 5</t>
  </si>
  <si>
    <t>4 to 5</t>
  </si>
  <si>
    <t>5 to 6</t>
  </si>
  <si>
    <t>6 to 7</t>
  </si>
  <si>
    <t>Normal Cost (Rs.)</t>
  </si>
  <si>
    <t>Possible Crash</t>
  </si>
  <si>
    <t>Extra Cash</t>
  </si>
  <si>
    <t>Crash Cost Slope/Hr</t>
  </si>
  <si>
    <t>Activites CP</t>
  </si>
  <si>
    <t xml:space="preserve">Possible Crash </t>
  </si>
  <si>
    <t>Cost  (Crash)</t>
  </si>
  <si>
    <t>Identifed Path</t>
  </si>
  <si>
    <t>Duration</t>
  </si>
  <si>
    <t>Crashing-1</t>
  </si>
  <si>
    <t>Crashing-2</t>
  </si>
  <si>
    <t>Crashing-3</t>
  </si>
  <si>
    <t>1-2-3-5-6-7</t>
  </si>
  <si>
    <t>5+5+6+8+6=30 Hr</t>
  </si>
  <si>
    <t>30 Hr</t>
  </si>
  <si>
    <t>1-2-5-6-7</t>
  </si>
  <si>
    <t>5+12+8+6= 31 Hr</t>
  </si>
  <si>
    <t>Project Cost Under Normal Duration</t>
  </si>
  <si>
    <t>1-2-4-5-6-7</t>
  </si>
  <si>
    <t>5+9+0+8+6=28 Hr</t>
  </si>
  <si>
    <t>28 Hr</t>
  </si>
  <si>
    <t>Total Cost = Direct Cost + Indirect Cost</t>
  </si>
  <si>
    <t xml:space="preserve">Critical Path </t>
  </si>
  <si>
    <t xml:space="preserve">Duration </t>
  </si>
  <si>
    <t>Direct Cost = Sum of Nomal Cost of All Activites</t>
  </si>
  <si>
    <t>31 Hr</t>
  </si>
  <si>
    <t>1-2-3-5-6-7 ,    1-2-5-6-7</t>
  </si>
  <si>
    <t>IDC=Overhead cost per hour * Total Project Duration</t>
  </si>
  <si>
    <t>Cost</t>
  </si>
  <si>
    <t>DC</t>
  </si>
  <si>
    <t>IDC = 50*31 HR</t>
  </si>
  <si>
    <t>Options for Project Crashing -2</t>
  </si>
  <si>
    <t>Total Cost</t>
  </si>
  <si>
    <t>Cost Under Crashing</t>
  </si>
  <si>
    <t>For Crashing-1 We Select Either Activity 2 to 5 or 5 to 6 , As of your choice, I Choose 2 to 5 and reduce it by one hour as because by this we got the time reduced by 1 with min cost</t>
  </si>
  <si>
    <t>After Crashing-2 We Have 2 Critical path</t>
  </si>
  <si>
    <t>Activity Name</t>
  </si>
  <si>
    <t>Path</t>
  </si>
  <si>
    <t>Crash Duration</t>
  </si>
  <si>
    <t>Pervous Cost</t>
  </si>
  <si>
    <t>3 to 5 ,2 to 5</t>
  </si>
  <si>
    <t>50+45 =95</t>
  </si>
  <si>
    <t>1,1</t>
  </si>
  <si>
    <t>Crash Cost</t>
  </si>
  <si>
    <t>3 to 5 ,6 to 7</t>
  </si>
  <si>
    <t>50+70 =120</t>
  </si>
  <si>
    <t>Overhead Cost</t>
  </si>
  <si>
    <t xml:space="preserve">3 to 5 , 1 to 2 </t>
  </si>
  <si>
    <t>100+50 =150</t>
  </si>
  <si>
    <t>Total Crash Cost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</si>
</sst>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u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4" borderId="9" applyNumberFormat="0" applyAlignment="0" applyProtection="0">
      <alignment vertical="center"/>
    </xf>
    <xf numFmtId="0" fontId="13" fillId="15" borderId="10" applyNumberFormat="0" applyAlignment="0" applyProtection="0">
      <alignment vertical="center"/>
    </xf>
    <xf numFmtId="0" fontId="14" fillId="15" borderId="9" applyNumberFormat="0" applyAlignment="0" applyProtection="0">
      <alignment vertical="center"/>
    </xf>
    <xf numFmtId="0" fontId="15" fillId="16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" fontId="1" fillId="9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>
      <alignment vertical="center"/>
    </xf>
    <xf numFmtId="0" fontId="3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"/>
  <sheetViews>
    <sheetView tabSelected="1" workbookViewId="0">
      <selection activeCell="G45" sqref="G45"/>
    </sheetView>
  </sheetViews>
  <sheetFormatPr defaultColWidth="9.14285714285714" defaultRowHeight="15"/>
  <cols>
    <col min="1" max="1" width="20.3333333333333" customWidth="1"/>
    <col min="2" max="2" width="12.6" customWidth="1"/>
    <col min="3" max="3" width="22.7142857142857" customWidth="1"/>
    <col min="4" max="4" width="21" customWidth="1"/>
    <col min="5" max="5" width="10.5714285714286" customWidth="1"/>
    <col min="6" max="6" width="12.6" customWidth="1"/>
    <col min="7" max="7" width="14.7142857142857" customWidth="1"/>
    <col min="8" max="8" width="13" customWidth="1"/>
    <col min="9" max="9" width="14.5714285714286" customWidth="1"/>
    <col min="10" max="10" width="15.9619047619048" customWidth="1"/>
    <col min="11" max="11" width="13.1047619047619" customWidth="1"/>
    <col min="12" max="12" width="15.2857142857143" customWidth="1"/>
    <col min="13" max="13" width="13.7714285714286" customWidth="1"/>
    <col min="14" max="14" width="11.0857142857143" customWidth="1"/>
    <col min="15" max="15" width="12.4285714285714" customWidth="1"/>
    <col min="16" max="16" width="15.9619047619048" customWidth="1"/>
  </cols>
  <sheetData>
    <row r="1" ht="20" customHeigh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3">
        <v>5</v>
      </c>
      <c r="C2" s="3">
        <v>200</v>
      </c>
      <c r="D2" s="3">
        <v>4</v>
      </c>
      <c r="E2" s="3">
        <v>300</v>
      </c>
    </row>
    <row r="3" spans="1:5">
      <c r="A3" s="3" t="s">
        <v>6</v>
      </c>
      <c r="B3" s="3">
        <v>5</v>
      </c>
      <c r="C3" s="3">
        <v>30</v>
      </c>
      <c r="D3" s="3">
        <v>5</v>
      </c>
      <c r="E3" s="3">
        <v>30</v>
      </c>
    </row>
    <row r="4" spans="1:5">
      <c r="A4" s="3" t="s">
        <v>7</v>
      </c>
      <c r="B4" s="3">
        <v>9</v>
      </c>
      <c r="C4" s="3">
        <v>320</v>
      </c>
      <c r="D4" s="3">
        <v>7</v>
      </c>
      <c r="E4" s="3">
        <v>480</v>
      </c>
    </row>
    <row r="5" spans="1:5">
      <c r="A5" s="3" t="s">
        <v>8</v>
      </c>
      <c r="B5" s="3">
        <v>12</v>
      </c>
      <c r="C5" s="3">
        <v>620</v>
      </c>
      <c r="D5" s="3">
        <v>10</v>
      </c>
      <c r="E5" s="3">
        <v>710</v>
      </c>
    </row>
    <row r="6" spans="1:5">
      <c r="A6" s="3" t="s">
        <v>9</v>
      </c>
      <c r="B6" s="3">
        <v>6</v>
      </c>
      <c r="C6" s="3">
        <v>150</v>
      </c>
      <c r="D6" s="3">
        <v>5</v>
      </c>
      <c r="E6" s="3">
        <v>200</v>
      </c>
    </row>
    <row r="7" spans="1:5">
      <c r="A7" s="3" t="s">
        <v>10</v>
      </c>
      <c r="B7" s="3">
        <v>0</v>
      </c>
      <c r="C7" s="3">
        <v>0</v>
      </c>
      <c r="D7" s="3">
        <v>0</v>
      </c>
      <c r="E7" s="3">
        <v>0</v>
      </c>
    </row>
    <row r="8" spans="1:5">
      <c r="A8" s="3" t="s">
        <v>11</v>
      </c>
      <c r="B8" s="3">
        <v>8</v>
      </c>
      <c r="C8" s="3">
        <v>220</v>
      </c>
      <c r="D8" s="3">
        <v>6</v>
      </c>
      <c r="E8" s="3">
        <v>310</v>
      </c>
    </row>
    <row r="9" spans="1:5">
      <c r="A9" s="3" t="s">
        <v>12</v>
      </c>
      <c r="B9" s="3">
        <v>6</v>
      </c>
      <c r="C9" s="3">
        <v>300</v>
      </c>
      <c r="D9" s="3">
        <v>5</v>
      </c>
      <c r="E9" s="3">
        <v>370</v>
      </c>
    </row>
    <row r="10" spans="10:10">
      <c r="J10" s="25"/>
    </row>
    <row r="13" ht="31" customHeight="1" spans="1:8">
      <c r="A13" s="1" t="s">
        <v>0</v>
      </c>
      <c r="B13" s="1" t="s">
        <v>1</v>
      </c>
      <c r="C13" s="1" t="s">
        <v>13</v>
      </c>
      <c r="D13" s="1" t="s">
        <v>3</v>
      </c>
      <c r="E13" s="1" t="s">
        <v>4</v>
      </c>
      <c r="F13" s="1" t="s">
        <v>14</v>
      </c>
      <c r="G13" s="1" t="s">
        <v>15</v>
      </c>
      <c r="H13" s="1" t="s">
        <v>16</v>
      </c>
    </row>
    <row r="14" spans="1:8">
      <c r="A14" s="2" t="s">
        <v>5</v>
      </c>
      <c r="B14" s="3">
        <v>5</v>
      </c>
      <c r="C14" s="3">
        <v>200</v>
      </c>
      <c r="D14" s="3">
        <v>4</v>
      </c>
      <c r="E14" s="3">
        <v>300</v>
      </c>
      <c r="F14" s="4">
        <f>B14-D14</f>
        <v>1</v>
      </c>
      <c r="G14" s="4">
        <f>E14-C14</f>
        <v>100</v>
      </c>
      <c r="H14" s="4">
        <f>G14/F14</f>
        <v>100</v>
      </c>
    </row>
    <row r="15" spans="1:8">
      <c r="A15" s="3" t="s">
        <v>6</v>
      </c>
      <c r="B15" s="3">
        <v>5</v>
      </c>
      <c r="C15" s="3">
        <v>30</v>
      </c>
      <c r="D15" s="3">
        <v>5</v>
      </c>
      <c r="E15" s="3">
        <v>30</v>
      </c>
      <c r="F15" s="4">
        <f t="shared" ref="F15:F21" si="0">B15-D15</f>
        <v>0</v>
      </c>
      <c r="G15" s="4">
        <f t="shared" ref="G15:G21" si="1">E15-C15</f>
        <v>0</v>
      </c>
      <c r="H15" s="4" t="e">
        <f t="shared" ref="H15:H21" si="2">G15/F15</f>
        <v>#DIV/0!</v>
      </c>
    </row>
    <row r="16" spans="1:8">
      <c r="A16" s="3" t="s">
        <v>7</v>
      </c>
      <c r="B16" s="3">
        <v>9</v>
      </c>
      <c r="C16" s="3">
        <v>320</v>
      </c>
      <c r="D16" s="3">
        <v>7</v>
      </c>
      <c r="E16" s="3">
        <v>480</v>
      </c>
      <c r="F16" s="4">
        <f t="shared" si="0"/>
        <v>2</v>
      </c>
      <c r="G16" s="4">
        <f t="shared" si="1"/>
        <v>160</v>
      </c>
      <c r="H16" s="4">
        <f t="shared" si="2"/>
        <v>80</v>
      </c>
    </row>
    <row r="17" spans="1:8">
      <c r="A17" s="3" t="s">
        <v>8</v>
      </c>
      <c r="B17" s="3">
        <v>12</v>
      </c>
      <c r="C17" s="3">
        <v>620</v>
      </c>
      <c r="D17" s="3">
        <v>10</v>
      </c>
      <c r="E17" s="3">
        <v>710</v>
      </c>
      <c r="F17" s="4">
        <f t="shared" si="0"/>
        <v>2</v>
      </c>
      <c r="G17" s="4">
        <f t="shared" si="1"/>
        <v>90</v>
      </c>
      <c r="H17" s="4">
        <f t="shared" si="2"/>
        <v>45</v>
      </c>
    </row>
    <row r="18" spans="1:8">
      <c r="A18" s="3" t="s">
        <v>9</v>
      </c>
      <c r="B18" s="3">
        <v>6</v>
      </c>
      <c r="C18" s="3">
        <v>150</v>
      </c>
      <c r="D18" s="3">
        <v>5</v>
      </c>
      <c r="E18" s="3">
        <v>200</v>
      </c>
      <c r="F18" s="4">
        <f t="shared" si="0"/>
        <v>1</v>
      </c>
      <c r="G18" s="4">
        <f t="shared" si="1"/>
        <v>50</v>
      </c>
      <c r="H18" s="4">
        <f t="shared" si="2"/>
        <v>50</v>
      </c>
    </row>
    <row r="19" spans="1:8">
      <c r="A19" s="3" t="s">
        <v>10</v>
      </c>
      <c r="B19" s="3">
        <v>0</v>
      </c>
      <c r="C19" s="3">
        <v>0</v>
      </c>
      <c r="D19" s="3">
        <v>0</v>
      </c>
      <c r="E19" s="3">
        <v>0</v>
      </c>
      <c r="F19" s="4">
        <f t="shared" si="0"/>
        <v>0</v>
      </c>
      <c r="G19" s="4">
        <f t="shared" si="1"/>
        <v>0</v>
      </c>
      <c r="H19" s="4" t="e">
        <f t="shared" si="2"/>
        <v>#DIV/0!</v>
      </c>
    </row>
    <row r="20" spans="1:8">
      <c r="A20" s="3" t="s">
        <v>11</v>
      </c>
      <c r="B20" s="3">
        <v>8</v>
      </c>
      <c r="C20" s="3">
        <v>220</v>
      </c>
      <c r="D20" s="3">
        <v>6</v>
      </c>
      <c r="E20" s="3">
        <v>310</v>
      </c>
      <c r="F20" s="4">
        <f t="shared" si="0"/>
        <v>2</v>
      </c>
      <c r="G20" s="4">
        <f t="shared" si="1"/>
        <v>90</v>
      </c>
      <c r="H20" s="4">
        <f t="shared" si="2"/>
        <v>45</v>
      </c>
    </row>
    <row r="21" spans="1:8">
      <c r="A21" s="3" t="s">
        <v>12</v>
      </c>
      <c r="B21" s="3">
        <v>6</v>
      </c>
      <c r="C21" s="3">
        <v>300</v>
      </c>
      <c r="D21" s="3">
        <v>5</v>
      </c>
      <c r="E21" s="3">
        <v>370</v>
      </c>
      <c r="F21" s="4">
        <f t="shared" si="0"/>
        <v>1</v>
      </c>
      <c r="G21" s="4">
        <f t="shared" si="1"/>
        <v>70</v>
      </c>
      <c r="H21" s="4">
        <f t="shared" si="2"/>
        <v>70</v>
      </c>
    </row>
    <row r="24" spans="5:16">
      <c r="E24" s="5" t="s">
        <v>17</v>
      </c>
      <c r="F24" s="5" t="s">
        <v>18</v>
      </c>
      <c r="G24" s="5" t="s">
        <v>19</v>
      </c>
      <c r="I24" s="8" t="s">
        <v>20</v>
      </c>
      <c r="J24" s="8" t="s">
        <v>21</v>
      </c>
      <c r="K24" s="26" t="s">
        <v>22</v>
      </c>
      <c r="L24" s="27"/>
      <c r="M24" s="26" t="s">
        <v>23</v>
      </c>
      <c r="N24" s="27"/>
      <c r="O24" s="26" t="s">
        <v>24</v>
      </c>
      <c r="P24" s="27"/>
    </row>
    <row r="25" spans="5:16">
      <c r="E25" s="2" t="s">
        <v>5</v>
      </c>
      <c r="F25" s="3">
        <v>1</v>
      </c>
      <c r="G25" s="3">
        <v>100</v>
      </c>
      <c r="I25" s="3" t="s">
        <v>25</v>
      </c>
      <c r="J25" s="3" t="s">
        <v>26</v>
      </c>
      <c r="K25" s="28" t="s">
        <v>27</v>
      </c>
      <c r="L25" s="29"/>
      <c r="M25" s="28">
        <v>28</v>
      </c>
      <c r="N25" s="29"/>
      <c r="O25" s="28">
        <v>27</v>
      </c>
      <c r="P25" s="29"/>
    </row>
    <row r="26" spans="5:16">
      <c r="E26" s="6" t="s">
        <v>8</v>
      </c>
      <c r="F26" s="6">
        <v>2</v>
      </c>
      <c r="G26" s="6">
        <v>45</v>
      </c>
      <c r="I26" s="19" t="s">
        <v>28</v>
      </c>
      <c r="J26" s="19" t="s">
        <v>29</v>
      </c>
      <c r="K26" s="28" t="s">
        <v>27</v>
      </c>
      <c r="L26" s="29"/>
      <c r="M26" s="28">
        <v>28</v>
      </c>
      <c r="N26" s="29"/>
      <c r="O26" s="28">
        <v>27</v>
      </c>
      <c r="P26" s="29"/>
    </row>
    <row r="27" spans="1:16">
      <c r="A27" s="6" t="s">
        <v>30</v>
      </c>
      <c r="B27" s="6"/>
      <c r="C27" s="6"/>
      <c r="E27" s="3" t="s">
        <v>11</v>
      </c>
      <c r="F27" s="3">
        <v>2</v>
      </c>
      <c r="G27" s="3">
        <v>45</v>
      </c>
      <c r="I27" s="3" t="s">
        <v>31</v>
      </c>
      <c r="J27" s="3" t="s">
        <v>32</v>
      </c>
      <c r="K27" s="30" t="s">
        <v>33</v>
      </c>
      <c r="L27" s="31"/>
      <c r="M27" s="30">
        <v>26</v>
      </c>
      <c r="N27" s="31"/>
      <c r="O27" s="30">
        <v>25</v>
      </c>
      <c r="P27" s="31"/>
    </row>
    <row r="28" spans="1:16">
      <c r="A28" s="3" t="s">
        <v>34</v>
      </c>
      <c r="B28" s="3"/>
      <c r="C28" s="3"/>
      <c r="E28" s="3" t="s">
        <v>12</v>
      </c>
      <c r="F28" s="3">
        <v>1</v>
      </c>
      <c r="G28" s="3">
        <v>70</v>
      </c>
      <c r="I28" s="32" t="s">
        <v>35</v>
      </c>
      <c r="J28" s="32" t="s">
        <v>36</v>
      </c>
      <c r="K28" s="32" t="s">
        <v>35</v>
      </c>
      <c r="L28" s="32" t="s">
        <v>36</v>
      </c>
      <c r="M28" s="32" t="s">
        <v>35</v>
      </c>
      <c r="N28" s="32" t="s">
        <v>36</v>
      </c>
      <c r="O28" s="32" t="s">
        <v>35</v>
      </c>
      <c r="P28" s="32" t="s">
        <v>36</v>
      </c>
    </row>
    <row r="29" ht="30" spans="1:16">
      <c r="A29" s="3" t="s">
        <v>37</v>
      </c>
      <c r="B29" s="3"/>
      <c r="C29" s="3"/>
      <c r="I29" s="19" t="s">
        <v>28</v>
      </c>
      <c r="J29" s="19" t="s">
        <v>38</v>
      </c>
      <c r="K29" s="20" t="s">
        <v>39</v>
      </c>
      <c r="L29" s="33" t="s">
        <v>27</v>
      </c>
      <c r="M29" s="20" t="s">
        <v>39</v>
      </c>
      <c r="N29" s="34">
        <v>28</v>
      </c>
      <c r="O29" s="20" t="s">
        <v>39</v>
      </c>
      <c r="P29" s="34">
        <v>27</v>
      </c>
    </row>
    <row r="30" spans="1:16">
      <c r="A30" s="3" t="s">
        <v>40</v>
      </c>
      <c r="B30" s="3"/>
      <c r="C30" s="3"/>
      <c r="I30" s="8" t="s">
        <v>41</v>
      </c>
      <c r="J30" s="8">
        <v>3390</v>
      </c>
      <c r="K30" s="33" t="s">
        <v>41</v>
      </c>
      <c r="L30" s="23">
        <v>3385</v>
      </c>
      <c r="M30" s="33" t="s">
        <v>41</v>
      </c>
      <c r="N30" s="23">
        <v>3375</v>
      </c>
      <c r="O30" s="33" t="s">
        <v>41</v>
      </c>
      <c r="P30" s="35">
        <v>3470</v>
      </c>
    </row>
    <row r="31" spans="1:3">
      <c r="A31" s="3" t="s">
        <v>42</v>
      </c>
      <c r="B31" s="7">
        <f>SUM(C14:C21)</f>
        <v>1840</v>
      </c>
      <c r="C31" s="7"/>
    </row>
    <row r="32" spans="1:13">
      <c r="A32" s="3" t="s">
        <v>43</v>
      </c>
      <c r="B32" s="3">
        <v>1550</v>
      </c>
      <c r="C32" s="3"/>
      <c r="K32" s="3" t="s">
        <v>44</v>
      </c>
      <c r="L32" s="3"/>
      <c r="M32" s="36" t="s">
        <v>14</v>
      </c>
    </row>
    <row r="33" spans="1:13">
      <c r="A33" s="8" t="s">
        <v>45</v>
      </c>
      <c r="B33" s="8">
        <f>B31+B32</f>
        <v>3390</v>
      </c>
      <c r="C33" s="8"/>
      <c r="K33" s="4"/>
      <c r="L33" s="4"/>
      <c r="M33" s="4"/>
    </row>
    <row r="34" ht="35" customHeight="1" spans="1:13">
      <c r="A34" s="9" t="s">
        <v>46</v>
      </c>
      <c r="B34" s="10"/>
      <c r="D34" s="11" t="s">
        <v>47</v>
      </c>
      <c r="E34" s="11"/>
      <c r="F34" s="11"/>
      <c r="G34" s="11"/>
      <c r="H34" s="11"/>
      <c r="I34" s="11"/>
      <c r="K34" s="3" t="s">
        <v>8</v>
      </c>
      <c r="L34" s="3">
        <v>45</v>
      </c>
      <c r="M34" s="3">
        <v>1</v>
      </c>
    </row>
    <row r="35" ht="49" customHeight="1" spans="1:13">
      <c r="A35" s="12"/>
      <c r="B35" s="13" t="s">
        <v>22</v>
      </c>
      <c r="C35" s="14" t="s">
        <v>23</v>
      </c>
      <c r="D35" s="15" t="s">
        <v>24</v>
      </c>
      <c r="G35" s="16" t="s">
        <v>48</v>
      </c>
      <c r="H35" s="3"/>
      <c r="I35" s="3"/>
      <c r="K35" s="3" t="s">
        <v>9</v>
      </c>
      <c r="L35" s="3">
        <v>50</v>
      </c>
      <c r="M35" s="3">
        <v>1</v>
      </c>
    </row>
    <row r="36" spans="1:13">
      <c r="A36" s="3" t="s">
        <v>49</v>
      </c>
      <c r="B36" s="17" t="s">
        <v>8</v>
      </c>
      <c r="C36" s="18" t="s">
        <v>11</v>
      </c>
      <c r="D36" s="18" t="s">
        <v>12</v>
      </c>
      <c r="G36" s="5" t="s">
        <v>17</v>
      </c>
      <c r="H36" s="5" t="s">
        <v>18</v>
      </c>
      <c r="I36" s="5" t="s">
        <v>19</v>
      </c>
      <c r="K36" s="3" t="s">
        <v>12</v>
      </c>
      <c r="L36" s="3">
        <v>70</v>
      </c>
      <c r="M36" s="3">
        <v>1</v>
      </c>
    </row>
    <row r="37" spans="1:13">
      <c r="A37" s="3" t="s">
        <v>50</v>
      </c>
      <c r="B37" s="19" t="s">
        <v>28</v>
      </c>
      <c r="C37" s="20" t="s">
        <v>39</v>
      </c>
      <c r="D37" s="20" t="s">
        <v>39</v>
      </c>
      <c r="G37" s="2" t="s">
        <v>5</v>
      </c>
      <c r="H37" s="3">
        <v>1</v>
      </c>
      <c r="I37" s="3">
        <v>100</v>
      </c>
      <c r="K37" s="3" t="s">
        <v>5</v>
      </c>
      <c r="L37" s="3">
        <v>100</v>
      </c>
      <c r="M37" s="3">
        <v>4</v>
      </c>
    </row>
    <row r="38" spans="1:13">
      <c r="A38" s="3" t="s">
        <v>51</v>
      </c>
      <c r="B38" s="3">
        <v>1</v>
      </c>
      <c r="C38" s="18">
        <v>2</v>
      </c>
      <c r="D38" s="18">
        <v>1</v>
      </c>
      <c r="G38" s="6" t="s">
        <v>8</v>
      </c>
      <c r="H38" s="6">
        <v>1</v>
      </c>
      <c r="I38" s="6">
        <v>45</v>
      </c>
      <c r="K38" s="3"/>
      <c r="L38" s="3"/>
      <c r="M38" s="3"/>
    </row>
    <row r="39" spans="1:13">
      <c r="A39" s="3" t="s">
        <v>52</v>
      </c>
      <c r="B39" s="21">
        <v>3390</v>
      </c>
      <c r="C39" s="22">
        <v>3385</v>
      </c>
      <c r="D39" s="22">
        <v>3375</v>
      </c>
      <c r="G39" s="3" t="s">
        <v>12</v>
      </c>
      <c r="H39" s="3">
        <v>1</v>
      </c>
      <c r="I39" s="3">
        <v>70</v>
      </c>
      <c r="K39" s="3" t="s">
        <v>53</v>
      </c>
      <c r="L39" s="3" t="s">
        <v>54</v>
      </c>
      <c r="M39" s="3" t="s">
        <v>55</v>
      </c>
    </row>
    <row r="40" spans="1:13">
      <c r="A40" s="3" t="s">
        <v>56</v>
      </c>
      <c r="B40" s="3">
        <v>45</v>
      </c>
      <c r="C40" s="18">
        <v>90</v>
      </c>
      <c r="D40" s="18">
        <v>45</v>
      </c>
      <c r="G40" s="3" t="s">
        <v>6</v>
      </c>
      <c r="H40" s="3">
        <v>0</v>
      </c>
      <c r="I40" s="3">
        <v>0</v>
      </c>
      <c r="K40" s="3" t="s">
        <v>57</v>
      </c>
      <c r="L40" s="3" t="s">
        <v>58</v>
      </c>
      <c r="M40" s="3" t="s">
        <v>55</v>
      </c>
    </row>
    <row r="41" spans="1:13">
      <c r="A41" s="3" t="s">
        <v>59</v>
      </c>
      <c r="B41" s="3">
        <v>-50</v>
      </c>
      <c r="C41" s="18">
        <v>-100</v>
      </c>
      <c r="D41" s="18">
        <v>50</v>
      </c>
      <c r="G41" s="3" t="s">
        <v>9</v>
      </c>
      <c r="H41" s="3">
        <v>1</v>
      </c>
      <c r="I41" s="3">
        <v>50</v>
      </c>
      <c r="K41" s="3" t="s">
        <v>60</v>
      </c>
      <c r="L41" s="3" t="s">
        <v>61</v>
      </c>
      <c r="M41" s="3" t="s">
        <v>55</v>
      </c>
    </row>
    <row r="42" spans="1:4">
      <c r="A42" s="3" t="s">
        <v>62</v>
      </c>
      <c r="B42" s="23">
        <f>B39+B40+B41</f>
        <v>3385</v>
      </c>
      <c r="C42" s="23">
        <f>C39+C40+C41</f>
        <v>3375</v>
      </c>
      <c r="D42" s="24">
        <f>SUM(D39:D41)</f>
        <v>3470</v>
      </c>
    </row>
  </sheetData>
  <mergeCells count="23">
    <mergeCell ref="K24:L24"/>
    <mergeCell ref="M24:N24"/>
    <mergeCell ref="O24:P24"/>
    <mergeCell ref="K25:L25"/>
    <mergeCell ref="M25:N25"/>
    <mergeCell ref="O25:P25"/>
    <mergeCell ref="K26:L26"/>
    <mergeCell ref="M26:N26"/>
    <mergeCell ref="O26:P26"/>
    <mergeCell ref="A27:C27"/>
    <mergeCell ref="K27:L27"/>
    <mergeCell ref="M27:N27"/>
    <mergeCell ref="O27:P27"/>
    <mergeCell ref="A28:C28"/>
    <mergeCell ref="A29:C29"/>
    <mergeCell ref="A30:C30"/>
    <mergeCell ref="B31:C31"/>
    <mergeCell ref="B32:C32"/>
    <mergeCell ref="K32:L32"/>
    <mergeCell ref="B33:C33"/>
    <mergeCell ref="D34:I34"/>
    <mergeCell ref="G35:I35"/>
    <mergeCell ref="A34:A3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Minhal Raxa</dc:creator>
  <cp:lastModifiedBy>Muhammad Minhal Raxa</cp:lastModifiedBy>
  <dcterms:created xsi:type="dcterms:W3CDTF">2024-11-18T07:36:00Z</dcterms:created>
  <dcterms:modified xsi:type="dcterms:W3CDTF">2024-12-06T07:32:49Z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89E81408EA6D41C3A994FC65233E445F_13</vt:lpwstr>
  </property>
  <property fmtid="{D5CDD505-2E9C-101B-9397-08002B2CF9AE}" pid="3" name="KSOProductBuildVer">
    <vt:lpwstr>1033-12.2.0.18911</vt:lpwstr>
  </property>
</Properties>
</file>