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griculture-data-analytics\artifacts\"/>
    </mc:Choice>
  </mc:AlternateContent>
  <xr:revisionPtr revIDLastSave="0" documentId="8_{BA3E553C-1DB2-4397-B2A0-F123ED1B0593}" xr6:coauthVersionLast="47" xr6:coauthVersionMax="47" xr10:uidLastSave="{00000000-0000-0000-0000-000000000000}"/>
  <bookViews>
    <workbookView xWindow="28680" yWindow="330" windowWidth="29040" windowHeight="15990" xr2:uid="{D1F18C80-916B-4B66-BF6B-A225AE7FA83F}"/>
  </bookViews>
  <sheets>
    <sheet name="Notebook" sheetId="1" r:id="rId1"/>
    <sheet name="Top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F9" i="1"/>
  <c r="G9" i="1" s="1"/>
  <c r="E2" i="1"/>
  <c r="F2" i="1" s="1"/>
  <c r="G2" i="1" s="1"/>
  <c r="E3" i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E8" i="1"/>
  <c r="F8" i="1" s="1"/>
  <c r="G8" i="1" s="1"/>
  <c r="E9" i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E16" i="1"/>
  <c r="F16" i="1" s="1"/>
  <c r="G16" i="1" s="1"/>
  <c r="E17" i="1"/>
  <c r="E18" i="1"/>
  <c r="F18" i="1" s="1"/>
  <c r="G18" i="1" s="1"/>
  <c r="D18" i="1"/>
  <c r="D10" i="1"/>
  <c r="D13" i="1"/>
  <c r="D17" i="1"/>
  <c r="F17" i="1" s="1"/>
  <c r="G17" i="1" s="1"/>
  <c r="D16" i="1"/>
  <c r="D15" i="1"/>
  <c r="F15" i="1" s="1"/>
  <c r="G15" i="1" s="1"/>
  <c r="D14" i="1"/>
  <c r="D9" i="1"/>
  <c r="D12" i="1"/>
  <c r="D11" i="1"/>
  <c r="D2" i="1"/>
  <c r="D3" i="1"/>
  <c r="D5" i="1"/>
</calcChain>
</file>

<file path=xl/sharedStrings.xml><?xml version="1.0" encoding="utf-8"?>
<sst xmlns="http://schemas.openxmlformats.org/spreadsheetml/2006/main" count="60" uniqueCount="36">
  <si>
    <t>Topic</t>
  </si>
  <si>
    <t>ml</t>
  </si>
  <si>
    <t>dv</t>
  </si>
  <si>
    <t>sa</t>
  </si>
  <si>
    <t>dc</t>
  </si>
  <si>
    <t>eda</t>
  </si>
  <si>
    <t>st</t>
  </si>
  <si>
    <t>Prefix</t>
  </si>
  <si>
    <t>Number</t>
  </si>
  <si>
    <t>Name</t>
  </si>
  <si>
    <t xml:space="preserve">CSO API </t>
  </si>
  <si>
    <t>EuroStat API</t>
  </si>
  <si>
    <t>Twitter API</t>
  </si>
  <si>
    <t>Irish Farmers Association Scraping</t>
  </si>
  <si>
    <t>Description</t>
  </si>
  <si>
    <t>Data Collection</t>
  </si>
  <si>
    <t>Exploratory Data Analysis</t>
  </si>
  <si>
    <t>Statistical Analysis</t>
  </si>
  <si>
    <t>Statistical Test</t>
  </si>
  <si>
    <t>Machine Learning</t>
  </si>
  <si>
    <t>Data Visualization</t>
  </si>
  <si>
    <t>Filename</t>
  </si>
  <si>
    <t>Title</t>
  </si>
  <si>
    <t>ifa.ie Scraping</t>
  </si>
  <si>
    <t>Irish beef exports</t>
  </si>
  <si>
    <t>Markdown</t>
  </si>
  <si>
    <t>Irish Bovine Tuberculosis</t>
  </si>
  <si>
    <t>CSO Irish Bovine Tuberculosis</t>
  </si>
  <si>
    <t>CSO Irish Milk Production</t>
  </si>
  <si>
    <t>Irish Milk Production</t>
  </si>
  <si>
    <t>Irish Beef Exports</t>
  </si>
  <si>
    <t>CSO Irish Beef Exports</t>
  </si>
  <si>
    <t>Clean ifa.ie Beef Article Text</t>
  </si>
  <si>
    <t>ifa.ie Beef Articles N-grams and topics</t>
  </si>
  <si>
    <t>UN Beef Exports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</si>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</sst>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19513F-0B9B-4668-B16B-ADCB06C63C47}" name="Table2" displayName="Table2" ref="A1:G18" totalsRowShown="0">
  <autoFilter ref="A1:G18" xr:uid="{B819513F-0B9B-4668-B16B-ADCB06C63C47}"/>
  <tableColumns count="7">
    <tableColumn id="1" xr3:uid="{F736BA23-1D9D-43E2-A342-93E62672F393}" name="Topic"/>
    <tableColumn id="4" xr3:uid="{220457D1-F020-4F73-B655-1BE6781E913D}" name="Number"/>
    <tableColumn id="2" xr3:uid="{84FCEFB5-C6F9-465F-A0CF-72791BC4B6B6}" name="Title"/>
    <tableColumn id="6" xr3:uid="{978BD92C-882B-4B12-9AFE-8195462B427E}" name="Name"/>
    <tableColumn id="8" xr3:uid="{B76CF101-8356-41AF-8985-5D32CC3576CA}" name="Order" dataDxfId="2">
      <calculatedColumnFormula>CONCATENATE(VLOOKUP(Table2[[#This Row],[Topic]],TopicTable[[#All],[Prefix]:[Number]], 2),"-",TEXT(Table2[[#This Row],[Number]],"00"))</calculatedColumnFormula>
    </tableColumn>
    <tableColumn id="5" xr3:uid="{089E3217-B828-427E-8C1D-6DD2FD6BCEB0}" name="Filename" dataDxfId="0">
      <calculatedColumnFormula>CONCATENATE("notebook-",Table2[[#This Row],[Order]],"-",Table2[[#This Row],[Topic]],"-",SUBSTITUTE(SUBSTITUTE(SUBSTITUTE(LOWER(TRIM(Table2[[#This Row],[Name]])),".", "-")," ", "-"),",", ""))</calculatedColumnFormula>
    </tableColumn>
    <tableColumn id="7" xr3:uid="{A3277067-4B11-4B7C-A87E-1923DFB226AC}" name="Markdown" dataDxfId="1">
      <calculatedColumnFormula>CONCATENATE("- [",Table2[[#This Row],[Title]],"](",Table2[[#This Row],[Filename]],".ipynb",")")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40E607-B106-4775-8546-6CD5D559786F}" name="TopicTable" displayName="TopicTable" ref="A1:C7" totalsRowShown="0">
  <autoFilter ref="A1:C7" xr:uid="{4A40E607-B106-4775-8546-6CD5D559786F}"/>
  <sortState xmlns:xlrd2="http://schemas.microsoft.com/office/spreadsheetml/2017/richdata2" ref="A2:C7">
    <sortCondition ref="A1:A7"/>
  </sortState>
  <tableColumns count="3">
    <tableColumn id="1" xr3:uid="{2CBD6B0C-8051-453D-A67A-4A49F7717F0C}" name="Prefix"/>
    <tableColumn id="2" xr3:uid="{97969952-FE6B-4C43-844B-929B24760175}" name="Number"/>
    <tableColumn id="3" xr3:uid="{8DF6B43F-37F1-42A9-AD28-02A0CA4C6E33}" name="Descrip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A6A01-971A-4DC9-8394-FE94F7BE4B0F}">
  <dimension ref="A1:G18"/>
  <sheetViews>
    <sheetView tabSelected="1" workbookViewId="0"/>
  </sheetViews>
  <sheetFormatPr defaultRowHeight="15" x14ac:dyDescent="0.25"/>
  <cols>
    <col min="1" max="1" width="8" bestFit="1" customWidth="1"/>
    <col min="2" max="2" width="10.5703125" bestFit="1" customWidth="1"/>
    <col min="3" max="4" width="35.42578125" bestFit="1" customWidth="1"/>
    <col min="5" max="5" width="8.42578125" bestFit="1" customWidth="1"/>
    <col min="6" max="6" width="53.28515625" bestFit="1" customWidth="1"/>
    <col min="7" max="7" width="31.42578125" customWidth="1"/>
  </cols>
  <sheetData>
    <row r="1" spans="1:7" x14ac:dyDescent="0.25">
      <c r="A1" t="s">
        <v>0</v>
      </c>
      <c r="B1" t="s">
        <v>8</v>
      </c>
      <c r="C1" t="s">
        <v>22</v>
      </c>
      <c r="D1" t="s">
        <v>9</v>
      </c>
      <c r="E1" t="s">
        <v>35</v>
      </c>
      <c r="F1" t="s">
        <v>21</v>
      </c>
      <c r="G1" t="s">
        <v>25</v>
      </c>
    </row>
    <row r="2" spans="1:7" x14ac:dyDescent="0.25">
      <c r="A2" t="s">
        <v>4</v>
      </c>
      <c r="B2" s="1">
        <v>1</v>
      </c>
      <c r="C2" t="s">
        <v>10</v>
      </c>
      <c r="D2" t="str">
        <f>Table2[[#This Row],[Title]]</f>
        <v xml:space="preserve">CSO API </v>
      </c>
      <c r="E2" t="str">
        <f>CONCATENATE(VLOOKUP(Table2[[#This Row],[Topic]],TopicTable[[#All],[Prefix]:[Number]], 2),"-",TEXT(Table2[[#This Row],[Number]],"00"))</f>
        <v>1-01</v>
      </c>
      <c r="F2" t="str">
        <f>CONCATENATE("notebook-",Table2[[#This Row],[Order]],"-",Table2[[#This Row],[Topic]],"-",SUBSTITUTE(SUBSTITUTE(SUBSTITUTE(LOWER(TRIM(Table2[[#This Row],[Name]])),".", "-")," ", "-"),",", ""))</f>
        <v>notebook-1-01-dc-cso-api</v>
      </c>
      <c r="G2" t="str">
        <f>CONCATENATE("- [",Table2[[#This Row],[Title]],"](",Table2[[#This Row],[Filename]],".ipynb",")")</f>
        <v>- [CSO API ](notebook-1-01-dc-cso-api.ipynb)</v>
      </c>
    </row>
    <row r="3" spans="1:7" x14ac:dyDescent="0.25">
      <c r="A3" t="s">
        <v>4</v>
      </c>
      <c r="B3" s="1">
        <v>2</v>
      </c>
      <c r="C3" t="s">
        <v>11</v>
      </c>
      <c r="D3" t="str">
        <f>Table2[[#This Row],[Title]]</f>
        <v>EuroStat API</v>
      </c>
      <c r="E3" t="str">
        <f>CONCATENATE(VLOOKUP(Table2[[#This Row],[Topic]],TopicTable[[#All],[Prefix]:[Number]], 2),"-",TEXT(Table2[[#This Row],[Number]],"00"))</f>
        <v>1-02</v>
      </c>
      <c r="F3" t="str">
        <f>CONCATENATE("notebook-",Table2[[#This Row],[Order]],"-",Table2[[#This Row],[Topic]],"-",SUBSTITUTE(SUBSTITUTE(SUBSTITUTE(LOWER(TRIM(Table2[[#This Row],[Name]])),".", "-")," ", "-"),",", ""))</f>
        <v>notebook-1-02-dc-eurostat-api</v>
      </c>
      <c r="G3" t="str">
        <f>CONCATENATE("- [",Table2[[#This Row],[Title]],"](",Table2[[#This Row],[Filename]],".ipynb",")")</f>
        <v>- [EuroStat API](notebook-1-02-dc-eurostat-api.ipynb)</v>
      </c>
    </row>
    <row r="4" spans="1:7" x14ac:dyDescent="0.25">
      <c r="A4" t="s">
        <v>4</v>
      </c>
      <c r="B4" s="1">
        <v>3</v>
      </c>
      <c r="C4" t="s">
        <v>13</v>
      </c>
      <c r="D4" t="s">
        <v>23</v>
      </c>
      <c r="E4" t="str">
        <f>CONCATENATE(VLOOKUP(Table2[[#This Row],[Topic]],TopicTable[[#All],[Prefix]:[Number]], 2),"-",TEXT(Table2[[#This Row],[Number]],"00"))</f>
        <v>1-03</v>
      </c>
      <c r="F4" t="str">
        <f>CONCATENATE("notebook-",Table2[[#This Row],[Order]],"-",Table2[[#This Row],[Topic]],"-",SUBSTITUTE(SUBSTITUTE(SUBSTITUTE(LOWER(TRIM(Table2[[#This Row],[Name]])),".", "-")," ", "-"),",", ""))</f>
        <v>notebook-1-03-dc-ifa-ie-scraping</v>
      </c>
      <c r="G4" t="str">
        <f>CONCATENATE("- [",Table2[[#This Row],[Title]],"](",Table2[[#This Row],[Filename]],".ipynb",")")</f>
        <v>- [Irish Farmers Association Scraping](notebook-1-03-dc-ifa-ie-scraping.ipynb)</v>
      </c>
    </row>
    <row r="5" spans="1:7" x14ac:dyDescent="0.25">
      <c r="A5" t="s">
        <v>4</v>
      </c>
      <c r="B5" s="1">
        <v>4</v>
      </c>
      <c r="C5" t="s">
        <v>12</v>
      </c>
      <c r="D5" t="str">
        <f>Table2[[#This Row],[Title]]</f>
        <v>Twitter API</v>
      </c>
      <c r="E5" t="str">
        <f>CONCATENATE(VLOOKUP(Table2[[#This Row],[Topic]],TopicTable[[#All],[Prefix]:[Number]], 2),"-",TEXT(Table2[[#This Row],[Number]],"00"))</f>
        <v>1-04</v>
      </c>
      <c r="F5" t="str">
        <f>CONCATENATE("notebook-",Table2[[#This Row],[Order]],"-",Table2[[#This Row],[Topic]],"-",SUBSTITUTE(SUBSTITUTE(SUBSTITUTE(LOWER(TRIM(Table2[[#This Row],[Name]])),".", "-")," ", "-"),",", ""))</f>
        <v>notebook-1-04-dc-twitter-api</v>
      </c>
      <c r="G5" t="str">
        <f>CONCATENATE("- [",Table2[[#This Row],[Title]],"](",Table2[[#This Row],[Filename]],".ipynb",")")</f>
        <v>- [Twitter API](notebook-1-04-dc-twitter-api.ipynb)</v>
      </c>
    </row>
    <row r="6" spans="1:7" x14ac:dyDescent="0.25">
      <c r="A6" t="s">
        <v>5</v>
      </c>
      <c r="B6" s="1">
        <v>1</v>
      </c>
      <c r="C6" t="s">
        <v>31</v>
      </c>
      <c r="D6" t="s">
        <v>30</v>
      </c>
      <c r="E6" t="str">
        <f>CONCATENATE(VLOOKUP(Table2[[#This Row],[Topic]],TopicTable[[#All],[Prefix]:[Number]], 2),"-",TEXT(Table2[[#This Row],[Number]],"00"))</f>
        <v>2-01</v>
      </c>
      <c r="F6" t="str">
        <f>CONCATENATE("notebook-",Table2[[#This Row],[Order]],"-",Table2[[#This Row],[Topic]],"-",SUBSTITUTE(SUBSTITUTE(SUBSTITUTE(LOWER(TRIM(Table2[[#This Row],[Name]])),".", "-")," ", "-"),",", ""))</f>
        <v>notebook-2-01-eda-irish-beef-exports</v>
      </c>
      <c r="G6" t="str">
        <f>CONCATENATE("- [",Table2[[#This Row],[Title]],"](",Table2[[#This Row],[Filename]],".ipynb",")")</f>
        <v>- [CSO Irish Beef Exports](notebook-2-01-eda-irish-beef-exports.ipynb)</v>
      </c>
    </row>
    <row r="7" spans="1:7" x14ac:dyDescent="0.25">
      <c r="A7" t="s">
        <v>5</v>
      </c>
      <c r="B7" s="1">
        <v>2</v>
      </c>
      <c r="C7" t="s">
        <v>27</v>
      </c>
      <c r="D7" t="s">
        <v>26</v>
      </c>
      <c r="E7" t="str">
        <f>CONCATENATE(VLOOKUP(Table2[[#This Row],[Topic]],TopicTable[[#All],[Prefix]:[Number]], 2),"-",TEXT(Table2[[#This Row],[Number]],"00"))</f>
        <v>2-02</v>
      </c>
      <c r="F7" t="str">
        <f>CONCATENATE("notebook-",Table2[[#This Row],[Order]],"-",Table2[[#This Row],[Topic]],"-",SUBSTITUTE(SUBSTITUTE(SUBSTITUTE(LOWER(TRIM(Table2[[#This Row],[Name]])),".", "-")," ", "-"),",", ""))</f>
        <v>notebook-2-02-eda-irish-bovine-tuberculosis</v>
      </c>
      <c r="G7" t="str">
        <f>CONCATENATE("- [",Table2[[#This Row],[Title]],"](",Table2[[#This Row],[Filename]],".ipynb",")")</f>
        <v>- [CSO Irish Bovine Tuberculosis](notebook-2-02-eda-irish-bovine-tuberculosis.ipynb)</v>
      </c>
    </row>
    <row r="8" spans="1:7" x14ac:dyDescent="0.25">
      <c r="A8" t="s">
        <v>5</v>
      </c>
      <c r="B8" s="1">
        <v>3</v>
      </c>
      <c r="C8" t="s">
        <v>28</v>
      </c>
      <c r="D8" t="s">
        <v>29</v>
      </c>
      <c r="E8" t="str">
        <f>CONCATENATE(VLOOKUP(Table2[[#This Row],[Topic]],TopicTable[[#All],[Prefix]:[Number]], 2),"-",TEXT(Table2[[#This Row],[Number]],"00"))</f>
        <v>2-03</v>
      </c>
      <c r="F8" t="str">
        <f>CONCATENATE("notebook-",Table2[[#This Row],[Order]],"-",Table2[[#This Row],[Topic]],"-",SUBSTITUTE(SUBSTITUTE(SUBSTITUTE(LOWER(TRIM(Table2[[#This Row],[Name]])),".", "-")," ", "-"),",", ""))</f>
        <v>notebook-2-03-eda-irish-milk-production</v>
      </c>
      <c r="G8" t="str">
        <f>CONCATENATE("- [",Table2[[#This Row],[Title]],"](",Table2[[#This Row],[Filename]],".ipynb",")")</f>
        <v>- [CSO Irish Milk Production](notebook-2-03-eda-irish-milk-production.ipynb)</v>
      </c>
    </row>
    <row r="9" spans="1:7" x14ac:dyDescent="0.25">
      <c r="A9" t="s">
        <v>5</v>
      </c>
      <c r="B9" s="1">
        <v>4</v>
      </c>
      <c r="C9" t="s">
        <v>32</v>
      </c>
      <c r="D9" t="str">
        <f>Table2[[#This Row],[Title]]</f>
        <v>Clean ifa.ie Beef Article Text</v>
      </c>
      <c r="E9" t="str">
        <f>CONCATENATE(VLOOKUP(Table2[[#This Row],[Topic]],TopicTable[[#All],[Prefix]:[Number]], 2),"-",TEXT(Table2[[#This Row],[Number]],"00"))</f>
        <v>2-04</v>
      </c>
      <c r="F9" s="2" t="str">
        <f>CONCATENATE("notebook-",Table2[[#This Row],[Order]],"-",Table2[[#This Row],[Topic]],"-",SUBSTITUTE(SUBSTITUTE(SUBSTITUTE(LOWER(TRIM(Table2[[#This Row],[Name]])),".", "-")," ", "-"),",", ""))</f>
        <v>notebook-2-04-eda-clean-ifa-ie-beef-article-text</v>
      </c>
      <c r="G9" s="2" t="str">
        <f>CONCATENATE("- [",Table2[[#This Row],[Title]],"](",Table2[[#This Row],[Filename]],".ipynb",")")</f>
        <v>- [Clean ifa.ie Beef Article Text](notebook-2-04-eda-clean-ifa-ie-beef-article-text.ipynb)</v>
      </c>
    </row>
    <row r="10" spans="1:7" x14ac:dyDescent="0.25">
      <c r="A10" t="s">
        <v>5</v>
      </c>
      <c r="B10" s="1">
        <v>5</v>
      </c>
      <c r="C10" t="s">
        <v>34</v>
      </c>
      <c r="D10" t="str">
        <f>Table2[[#This Row],[Title]]</f>
        <v>UN Beef Exports</v>
      </c>
      <c r="E10" t="str">
        <f>CONCATENATE(VLOOKUP(Table2[[#This Row],[Topic]],TopicTable[[#All],[Prefix]:[Number]], 2),"-",TEXT(Table2[[#This Row],[Number]],"00"))</f>
        <v>2-05</v>
      </c>
      <c r="F10" s="2" t="str">
        <f>CONCATENATE("notebook-",Table2[[#This Row],[Order]],"-",Table2[[#This Row],[Topic]],"-",SUBSTITUTE(SUBSTITUTE(SUBSTITUTE(LOWER(TRIM(Table2[[#This Row],[Name]])),".", "-")," ", "-"),",", ""))</f>
        <v>notebook-2-05-eda-un-beef-exports</v>
      </c>
      <c r="G10" s="2" t="str">
        <f>CONCATENATE("- [",Table2[[#This Row],[Title]],"](",Table2[[#This Row],[Filename]],".ipynb",")")</f>
        <v>- [UN Beef Exports](notebook-2-05-eda-un-beef-exports.ipynb)</v>
      </c>
    </row>
    <row r="11" spans="1:7" x14ac:dyDescent="0.25">
      <c r="A11" t="s">
        <v>3</v>
      </c>
      <c r="B11" s="1">
        <v>1</v>
      </c>
      <c r="C11" t="s">
        <v>30</v>
      </c>
      <c r="D11" t="str">
        <f>Table2[[#This Row],[Title]]</f>
        <v>Irish Beef Exports</v>
      </c>
      <c r="E11" t="str">
        <f>CONCATENATE(VLOOKUP(Table2[[#This Row],[Topic]],TopicTable[[#All],[Prefix]:[Number]], 2),"-",TEXT(Table2[[#This Row],[Number]],"00"))</f>
        <v>3-01</v>
      </c>
      <c r="F11" s="2" t="str">
        <f>CONCATENATE("notebook-",Table2[[#This Row],[Order]],"-",Table2[[#This Row],[Topic]],"-",SUBSTITUTE(SUBSTITUTE(SUBSTITUTE(LOWER(TRIM(Table2[[#This Row],[Name]])),".", "-")," ", "-"),",", ""))</f>
        <v>notebook-3-01-sa-irish-beef-exports</v>
      </c>
      <c r="G11" t="str">
        <f>CONCATENATE("- [",Table2[[#This Row],[Title]],"](",Table2[[#This Row],[Filename]],".ipynb",")")</f>
        <v>- [Irish Beef Exports](notebook-3-01-sa-irish-beef-exports.ipynb)</v>
      </c>
    </row>
    <row r="12" spans="1:7" x14ac:dyDescent="0.25">
      <c r="A12" t="s">
        <v>3</v>
      </c>
      <c r="B12" s="1">
        <v>2</v>
      </c>
      <c r="C12" t="s">
        <v>26</v>
      </c>
      <c r="D12" t="str">
        <f>Table2[[#This Row],[Title]]</f>
        <v>Irish Bovine Tuberculosis</v>
      </c>
      <c r="E12" t="str">
        <f>CONCATENATE(VLOOKUP(Table2[[#This Row],[Topic]],TopicTable[[#All],[Prefix]:[Number]], 2),"-",TEXT(Table2[[#This Row],[Number]],"00"))</f>
        <v>3-02</v>
      </c>
      <c r="F12" s="2" t="str">
        <f>CONCATENATE("notebook-",Table2[[#This Row],[Order]],"-",Table2[[#This Row],[Topic]],"-",SUBSTITUTE(SUBSTITUTE(SUBSTITUTE(LOWER(TRIM(Table2[[#This Row],[Name]])),".", "-")," ", "-"),",", ""))</f>
        <v>notebook-3-02-sa-irish-bovine-tuberculosis</v>
      </c>
      <c r="G12" t="str">
        <f>CONCATENATE("- [",Table2[[#This Row],[Title]],"](",Table2[[#This Row],[Filename]],".ipynb",")")</f>
        <v>- [Irish Bovine Tuberculosis](notebook-3-02-sa-irish-bovine-tuberculosis.ipynb)</v>
      </c>
    </row>
    <row r="13" spans="1:7" x14ac:dyDescent="0.25">
      <c r="A13" t="s">
        <v>3</v>
      </c>
      <c r="B13" s="1">
        <v>3</v>
      </c>
      <c r="C13" t="s">
        <v>33</v>
      </c>
      <c r="D13" t="str">
        <f>Table2[[#This Row],[Title]]</f>
        <v>ifa.ie Beef Articles N-grams and topics</v>
      </c>
      <c r="E13" t="str">
        <f>CONCATENATE(VLOOKUP(Table2[[#This Row],[Topic]],TopicTable[[#All],[Prefix]:[Number]], 2),"-",TEXT(Table2[[#This Row],[Number]],"00"))</f>
        <v>3-03</v>
      </c>
      <c r="F13" s="2" t="str">
        <f>CONCATENATE("notebook-",Table2[[#This Row],[Order]],"-",Table2[[#This Row],[Topic]],"-",SUBSTITUTE(SUBSTITUTE(SUBSTITUTE(LOWER(TRIM(Table2[[#This Row],[Name]])),".", "-")," ", "-"),",", ""))</f>
        <v>notebook-3-03-sa-ifa-ie-beef-articles-n-grams-and-topics</v>
      </c>
      <c r="G13" s="2" t="str">
        <f>CONCATENATE("- [",Table2[[#This Row],[Title]],"](",Table2[[#This Row],[Filename]],".ipynb",")")</f>
        <v>- [ifa.ie Beef Articles N-grams and topics](notebook-3-03-sa-ifa-ie-beef-articles-n-grams-and-topics.ipynb)</v>
      </c>
    </row>
    <row r="14" spans="1:7" x14ac:dyDescent="0.25">
      <c r="A14" t="s">
        <v>6</v>
      </c>
      <c r="B14" s="1">
        <v>1</v>
      </c>
      <c r="C14" t="s">
        <v>26</v>
      </c>
      <c r="D14" t="str">
        <f>Table2[[#This Row],[Title]]</f>
        <v>Irish Bovine Tuberculosis</v>
      </c>
      <c r="E14" t="str">
        <f>CONCATENATE(VLOOKUP(Table2[[#This Row],[Topic]],TopicTable[[#All],[Prefix]:[Number]], 2),"-",TEXT(Table2[[#This Row],[Number]],"00"))</f>
        <v>4-01</v>
      </c>
      <c r="F14" s="2" t="str">
        <f>CONCATENATE("notebook-",Table2[[#This Row],[Order]],"-",Table2[[#This Row],[Topic]],"-",SUBSTITUTE(SUBSTITUTE(SUBSTITUTE(LOWER(TRIM(Table2[[#This Row],[Name]])),".", "-")," ", "-"),",", ""))</f>
        <v>notebook-4-01-st-irish-bovine-tuberculosis</v>
      </c>
      <c r="G14" t="str">
        <f>CONCATENATE("- [",Table2[[#This Row],[Title]],"](",Table2[[#This Row],[Filename]],".ipynb",")")</f>
        <v>- [Irish Bovine Tuberculosis](notebook-4-01-st-irish-bovine-tuberculosis.ipynb)</v>
      </c>
    </row>
    <row r="15" spans="1:7" x14ac:dyDescent="0.25">
      <c r="A15" t="s">
        <v>6</v>
      </c>
      <c r="B15">
        <v>2</v>
      </c>
      <c r="C15" t="s">
        <v>29</v>
      </c>
      <c r="D15" t="str">
        <f>Table2[[#This Row],[Title]]</f>
        <v>Irish Milk Production</v>
      </c>
      <c r="E15" t="str">
        <f>CONCATENATE(VLOOKUP(Table2[[#This Row],[Topic]],TopicTable[[#All],[Prefix]:[Number]], 2),"-",TEXT(Table2[[#This Row],[Number]],"00"))</f>
        <v>4-02</v>
      </c>
      <c r="F15" s="2" t="str">
        <f>CONCATENATE("notebook-",Table2[[#This Row],[Order]],"-",Table2[[#This Row],[Topic]],"-",SUBSTITUTE(SUBSTITUTE(SUBSTITUTE(LOWER(TRIM(Table2[[#This Row],[Name]])),".", "-")," ", "-"),",", ""))</f>
        <v>notebook-4-02-st-irish-milk-production</v>
      </c>
      <c r="G15" s="2" t="str">
        <f>CONCATENATE("- [",Table2[[#This Row],[Title]],"](",Table2[[#This Row],[Filename]],".ipynb",")")</f>
        <v>- [Irish Milk Production](notebook-4-02-st-irish-milk-production.ipynb)</v>
      </c>
    </row>
    <row r="16" spans="1:7" x14ac:dyDescent="0.25">
      <c r="A16" t="s">
        <v>1</v>
      </c>
      <c r="B16">
        <v>1</v>
      </c>
      <c r="C16" t="s">
        <v>26</v>
      </c>
      <c r="D16" t="str">
        <f>Table2[[#This Row],[Title]]</f>
        <v>Irish Bovine Tuberculosis</v>
      </c>
      <c r="E16" t="str">
        <f>CONCATENATE(VLOOKUP(Table2[[#This Row],[Topic]],TopicTable[[#All],[Prefix]:[Number]], 2),"-",TEXT(Table2[[#This Row],[Number]],"00"))</f>
        <v>5-01</v>
      </c>
      <c r="F16" s="2" t="str">
        <f>CONCATENATE("notebook-",Table2[[#This Row],[Order]],"-",Table2[[#This Row],[Topic]],"-",SUBSTITUTE(SUBSTITUTE(SUBSTITUTE(LOWER(TRIM(Table2[[#This Row],[Name]])),".", "-")," ", "-"),",", ""))</f>
        <v>notebook-5-01-ml-irish-bovine-tuberculosis</v>
      </c>
      <c r="G16" s="2" t="str">
        <f>CONCATENATE("- [",Table2[[#This Row],[Title]],"](",Table2[[#This Row],[Filename]],".ipynb",")")</f>
        <v>- [Irish Bovine Tuberculosis](notebook-5-01-ml-irish-bovine-tuberculosis.ipynb)</v>
      </c>
    </row>
    <row r="17" spans="1:7" x14ac:dyDescent="0.25">
      <c r="A17" t="s">
        <v>1</v>
      </c>
      <c r="B17">
        <v>2</v>
      </c>
      <c r="C17" t="s">
        <v>24</v>
      </c>
      <c r="D17" t="str">
        <f>Table2[[#This Row],[Title]]</f>
        <v>Irish beef exports</v>
      </c>
      <c r="E17" t="str">
        <f>CONCATENATE(VLOOKUP(Table2[[#This Row],[Topic]],TopicTable[[#All],[Prefix]:[Number]], 2),"-",TEXT(Table2[[#This Row],[Number]],"00"))</f>
        <v>5-02</v>
      </c>
      <c r="F17" s="2" t="str">
        <f>CONCATENATE("notebook-",Table2[[#This Row],[Order]],"-",Table2[[#This Row],[Topic]],"-",SUBSTITUTE(SUBSTITUTE(SUBSTITUTE(LOWER(TRIM(Table2[[#This Row],[Name]])),".", "-")," ", "-"),",", ""))</f>
        <v>notebook-5-02-ml-irish-beef-exports</v>
      </c>
      <c r="G17" s="2" t="str">
        <f>CONCATENATE("- [",Table2[[#This Row],[Title]],"](",Table2[[#This Row],[Filename]],".ipynb",")")</f>
        <v>- [Irish beef exports](notebook-5-02-ml-irish-beef-exports.ipynb)</v>
      </c>
    </row>
    <row r="18" spans="1:7" x14ac:dyDescent="0.25">
      <c r="A18" t="s">
        <v>2</v>
      </c>
      <c r="B18" s="1">
        <v>1</v>
      </c>
      <c r="C18" t="s">
        <v>34</v>
      </c>
      <c r="D18" t="str">
        <f>Table2[[#This Row],[Title]]</f>
        <v>UN Beef Exports</v>
      </c>
      <c r="E18" t="str">
        <f>CONCATENATE(VLOOKUP(Table2[[#This Row],[Topic]],TopicTable[[#All],[Prefix]:[Number]], 2),"-",TEXT(Table2[[#This Row],[Number]],"00"))</f>
        <v>6-01</v>
      </c>
      <c r="F18" s="2" t="str">
        <f>CONCATENATE("notebook-",Table2[[#This Row],[Order]],"-",Table2[[#This Row],[Topic]],"-",SUBSTITUTE(SUBSTITUTE(SUBSTITUTE(LOWER(TRIM(Table2[[#This Row],[Name]])),".", "-")," ", "-"),",", ""))</f>
        <v>notebook-6-01-dv-un-beef-exports</v>
      </c>
      <c r="G18" s="2" t="str">
        <f>CONCATENATE("- [",Table2[[#This Row],[Title]],"](",Table2[[#This Row],[Filename]],".ipynb",")")</f>
        <v>- [UN Beef Exports](notebook-6-01-dv-un-beef-exports.ipynb)</v>
      </c>
    </row>
  </sheetData>
  <phoneticPr fontId="1" type="noConversion"/>
  <dataValidations count="1">
    <dataValidation type="list" allowBlank="1" showInputMessage="1" showErrorMessage="1" sqref="A2:A18" xr:uid="{C60EC1B7-7383-497B-ADD9-2D61D25345C8}">
      <formula1>INDIRECT("TopicTable[Prefix]")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42D19-9E98-44E5-B9A6-46431652BB6B}">
  <dimension ref="A1:C7"/>
  <sheetViews>
    <sheetView workbookViewId="0">
      <selection activeCell="B3" sqref="B3"/>
    </sheetView>
  </sheetViews>
  <sheetFormatPr defaultRowHeight="15" x14ac:dyDescent="0.25"/>
  <cols>
    <col min="1" max="1" width="8.5703125" bestFit="1" customWidth="1"/>
    <col min="2" max="2" width="10.5703125" bestFit="1" customWidth="1"/>
    <col min="3" max="3" width="23.28515625" bestFit="1" customWidth="1"/>
  </cols>
  <sheetData>
    <row r="1" spans="1:3" x14ac:dyDescent="0.25">
      <c r="A1" t="s">
        <v>7</v>
      </c>
      <c r="B1" t="s">
        <v>8</v>
      </c>
      <c r="C1" t="s">
        <v>14</v>
      </c>
    </row>
    <row r="2" spans="1:3" x14ac:dyDescent="0.25">
      <c r="A2" t="s">
        <v>4</v>
      </c>
      <c r="B2" s="1">
        <v>1</v>
      </c>
      <c r="C2" t="s">
        <v>15</v>
      </c>
    </row>
    <row r="3" spans="1:3" x14ac:dyDescent="0.25">
      <c r="A3" t="s">
        <v>2</v>
      </c>
      <c r="B3" s="1">
        <v>6</v>
      </c>
      <c r="C3" t="s">
        <v>20</v>
      </c>
    </row>
    <row r="4" spans="1:3" x14ac:dyDescent="0.25">
      <c r="A4" t="s">
        <v>5</v>
      </c>
      <c r="B4" s="1">
        <v>2</v>
      </c>
      <c r="C4" t="s">
        <v>16</v>
      </c>
    </row>
    <row r="5" spans="1:3" x14ac:dyDescent="0.25">
      <c r="A5" t="s">
        <v>1</v>
      </c>
      <c r="B5" s="1">
        <v>5</v>
      </c>
      <c r="C5" t="s">
        <v>19</v>
      </c>
    </row>
    <row r="6" spans="1:3" x14ac:dyDescent="0.25">
      <c r="A6" t="s">
        <v>3</v>
      </c>
      <c r="B6" s="1">
        <v>3</v>
      </c>
      <c r="C6" t="s">
        <v>17</v>
      </c>
    </row>
    <row r="7" spans="1:3" x14ac:dyDescent="0.25">
      <c r="A7" t="s">
        <v>6</v>
      </c>
      <c r="B7" s="1">
        <v>4</v>
      </c>
      <c r="C7" t="s">
        <v>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FA7CC8B3A7541849CB92136608249" ma:contentTypeVersion="7" ma:contentTypeDescription="Create a new document." ma:contentTypeScope="" ma:versionID="8b4b145dbde780bc3c33c94609ac9b2f">
  <xsd:schema xmlns:xsd="http://www.w3.org/2001/XMLSchema" xmlns:xs="http://www.w3.org/2001/XMLSchema" xmlns:p="http://schemas.microsoft.com/office/2006/metadata/properties" xmlns:ns3="f9ae7188-ff30-458f-a35c-7867f695fd4f" xmlns:ns4="9579d1ab-bffb-49a4-bf19-20f3b3d8951b" targetNamespace="http://schemas.microsoft.com/office/2006/metadata/properties" ma:root="true" ma:fieldsID="0f0c7ad1d851331ab7e9872b1328e41d" ns3:_="" ns4:_="">
    <xsd:import namespace="f9ae7188-ff30-458f-a35c-7867f695fd4f"/>
    <xsd:import namespace="9579d1ab-bffb-49a4-bf19-20f3b3d8951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e7188-ff30-458f-a35c-7867f695fd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9d1ab-bffb-49a4-bf19-20f3b3d8951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728A72-06C3-46D2-9BDE-156D7C19B7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1F5D3A-8F48-4FA0-881F-CBA97A6215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e7188-ff30-458f-a35c-7867f695fd4f"/>
    <ds:schemaRef ds:uri="9579d1ab-bffb-49a4-bf19-20f3b3d895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A3E4FF-6294-47F5-B0F1-A91328671D3C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9579d1ab-bffb-49a4-bf19-20f3b3d8951b"/>
    <ds:schemaRef ds:uri="http://schemas.microsoft.com/office/2006/metadata/properties"/>
    <ds:schemaRef ds:uri="http://schemas.microsoft.com/office/infopath/2007/PartnerControls"/>
    <ds:schemaRef ds:uri="f9ae7188-ff30-458f-a35c-7867f695fd4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Notebook</vt:lpstr>
      <vt:lpstr>Topic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Crowe</cp:lastModifiedBy>
  <dcterms:created xsi:type="dcterms:W3CDTF">2022-01-20T15:41:34Z</dcterms:created>
  <dcterms:modified xsi:type="dcterms:W3CDTF">2022-01-26T19:09:56Z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0x0101008CDFA7CC8B3A7541849CB92136608249</vt:lpwstr>
  </property>
</Properties>
</file>