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agriculture-data-analytics\artifacts\"/>
    </mc:Choice>
  </mc:AlternateContent>
  <xr:revisionPtr revIDLastSave="0" documentId="13_ncr:1_{63FDB133-4651-4642-9703-21DFAA208286}" xr6:coauthVersionLast="47" xr6:coauthVersionMax="47" xr10:uidLastSave="{00000000-0000-0000-0000-000000000000}"/>
  <bookViews>
    <workbookView xWindow="-120" yWindow="330" windowWidth="29040" windowHeight="15990" xr2:uid="{349957EA-C5C2-4944-97D7-12800FD3C73B}"/>
  </bookViews>
  <sheets>
    <sheet name="CSO Tables" sheetId="1" r:id="rId1"/>
    <sheet name="Python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H27" i="1"/>
  <c r="E26" i="1"/>
  <c r="F26" i="1"/>
  <c r="H26" i="1"/>
  <c r="E25" i="1"/>
  <c r="F25" i="1"/>
  <c r="H25" i="1"/>
  <c r="E24" i="1"/>
  <c r="F24" i="1"/>
  <c r="H24" i="1"/>
  <c r="E23" i="1"/>
  <c r="F23" i="1"/>
  <c r="H23" i="1"/>
  <c r="E5" i="1"/>
  <c r="F5" i="1"/>
  <c r="H5" i="1"/>
  <c r="E8" i="1"/>
  <c r="F8" i="1"/>
  <c r="H8" i="1"/>
  <c r="E7" i="1"/>
  <c r="F7" i="1"/>
  <c r="H7" i="1"/>
  <c r="E6" i="1"/>
  <c r="F6" i="1"/>
  <c r="H6" i="1"/>
  <c r="E13" i="1"/>
  <c r="F13" i="1"/>
  <c r="H13" i="1"/>
  <c r="E12" i="1"/>
  <c r="F12" i="1"/>
  <c r="H12" i="1"/>
  <c r="H2" i="1"/>
  <c r="B2" i="2" s="1"/>
  <c r="H3" i="1"/>
  <c r="B3" i="2" s="1"/>
  <c r="H9" i="1"/>
  <c r="B9" i="2" s="1"/>
  <c r="H10" i="1"/>
  <c r="G10" i="1" s="1"/>
  <c r="H11" i="1"/>
  <c r="H14" i="1"/>
  <c r="G14" i="1" s="1"/>
  <c r="H15" i="1"/>
  <c r="H16" i="1"/>
  <c r="H17" i="1"/>
  <c r="G17" i="1" s="1"/>
  <c r="H18" i="1"/>
  <c r="H19" i="1"/>
  <c r="H20" i="1"/>
  <c r="G20" i="1" s="1"/>
  <c r="H21" i="1"/>
  <c r="H22" i="1"/>
  <c r="H4" i="1"/>
  <c r="E4" i="1"/>
  <c r="F4" i="1"/>
  <c r="A3" i="2"/>
  <c r="C3" i="2" s="1"/>
  <c r="E3" i="2" s="1"/>
  <c r="A4" i="2"/>
  <c r="C4" i="2" s="1"/>
  <c r="E4" i="2" s="1"/>
  <c r="A5" i="2"/>
  <c r="C5" i="2" s="1"/>
  <c r="E5" i="2" s="1"/>
  <c r="A6" i="2"/>
  <c r="C6" i="2" s="1"/>
  <c r="A7" i="2"/>
  <c r="C7" i="2" s="1"/>
  <c r="A8" i="2"/>
  <c r="C8" i="2" s="1"/>
  <c r="E8" i="2" s="1"/>
  <c r="A9" i="2"/>
  <c r="C9" i="2" s="1"/>
  <c r="A10" i="2"/>
  <c r="C10" i="2" s="1"/>
  <c r="A11" i="2"/>
  <c r="C11" i="2" s="1"/>
  <c r="E11" i="2" s="1"/>
  <c r="A12" i="2"/>
  <c r="C12" i="2" s="1"/>
  <c r="E12" i="2" s="1"/>
  <c r="A13" i="2"/>
  <c r="C13" i="2" s="1"/>
  <c r="E13" i="2" s="1"/>
  <c r="A14" i="2"/>
  <c r="C14" i="2" s="1"/>
  <c r="A15" i="2"/>
  <c r="C15" i="2" s="1"/>
  <c r="A2" i="2"/>
  <c r="C2" i="2" s="1"/>
  <c r="E2" i="2" s="1"/>
  <c r="E16" i="1"/>
  <c r="F16" i="1"/>
  <c r="E15" i="1"/>
  <c r="F15" i="1"/>
  <c r="E3" i="1"/>
  <c r="F3" i="1"/>
  <c r="E20" i="1"/>
  <c r="F20" i="1"/>
  <c r="E14" i="1"/>
  <c r="F14" i="1"/>
  <c r="E17" i="1"/>
  <c r="F17" i="1"/>
  <c r="E11" i="1"/>
  <c r="F11" i="1"/>
  <c r="F18" i="1"/>
  <c r="F19" i="1"/>
  <c r="F21" i="1"/>
  <c r="F22" i="1"/>
  <c r="F2" i="1"/>
  <c r="F9" i="1"/>
  <c r="F10" i="1"/>
  <c r="E10" i="1"/>
  <c r="E9" i="1"/>
  <c r="E2" i="1"/>
  <c r="E18" i="1"/>
  <c r="E19" i="1"/>
  <c r="E21" i="1"/>
  <c r="E22" i="1"/>
  <c r="G27" i="1" l="1"/>
  <c r="G24" i="1"/>
  <c r="G23" i="1"/>
  <c r="G25" i="1"/>
  <c r="G26" i="1"/>
  <c r="G11" i="1"/>
  <c r="B15" i="2"/>
  <c r="B8" i="2"/>
  <c r="B12" i="2"/>
  <c r="B14" i="2"/>
  <c r="B4" i="2"/>
  <c r="D4" i="2" s="1"/>
  <c r="B11" i="2"/>
  <c r="D11" i="2" s="1"/>
  <c r="G8" i="1"/>
  <c r="G5" i="1"/>
  <c r="G13" i="1"/>
  <c r="G6" i="1"/>
  <c r="G12" i="1"/>
  <c r="G7" i="1"/>
  <c r="D12" i="2"/>
  <c r="G4" i="1"/>
  <c r="E15" i="2"/>
  <c r="D15" i="2"/>
  <c r="E7" i="2"/>
  <c r="D14" i="2"/>
  <c r="D9" i="2"/>
  <c r="G3" i="1"/>
  <c r="B10" i="2"/>
  <c r="D10" i="2" s="1"/>
  <c r="D3" i="2"/>
  <c r="B7" i="2"/>
  <c r="D7" i="2" s="1"/>
  <c r="B6" i="2"/>
  <c r="D6" i="2" s="1"/>
  <c r="B5" i="2"/>
  <c r="D5" i="2" s="1"/>
  <c r="D8" i="2"/>
  <c r="D2" i="2"/>
  <c r="B13" i="2"/>
  <c r="D13" i="2" s="1"/>
  <c r="E6" i="2"/>
  <c r="E14" i="2"/>
  <c r="E10" i="2"/>
  <c r="E9" i="2"/>
  <c r="G15" i="1"/>
  <c r="G16" i="1"/>
  <c r="G9" i="1"/>
  <c r="G2" i="1"/>
  <c r="G22" i="1"/>
  <c r="G21" i="1"/>
  <c r="G19" i="1"/>
  <c r="G18" i="1"/>
</calcChain>
</file>

<file path=xl/sharedStrings.xml><?xml version="1.0" encoding="utf-8"?>
<sst xmlns="http://schemas.openxmlformats.org/spreadsheetml/2006/main" count="104" uniqueCount="67">
  <si>
    <t>Code</t>
  </si>
  <si>
    <t>Title</t>
  </si>
  <si>
    <t>Bovine Tuberculosis</t>
  </si>
  <si>
    <t>Download Date</t>
  </si>
  <si>
    <t>Exports of Cattle and Beef 1930-2020</t>
  </si>
  <si>
    <t>Exports of Cattle and Beef 1970-2021</t>
  </si>
  <si>
    <t>TSM04</t>
  </si>
  <si>
    <t>TSA04</t>
  </si>
  <si>
    <t>Markdown</t>
  </si>
  <si>
    <t>Filename</t>
  </si>
  <si>
    <t>DAQ01</t>
  </si>
  <si>
    <t>Markdown Date</t>
  </si>
  <si>
    <t>Link</t>
  </si>
  <si>
    <t>Value for Output, Input and Income in Agriculture</t>
  </si>
  <si>
    <t>AHM04</t>
  </si>
  <si>
    <t>Agricultural Input and Output Price Indices</t>
  </si>
  <si>
    <t>AJM01</t>
  </si>
  <si>
    <t>Cattle Price</t>
  </si>
  <si>
    <t xml:space="preserve">AJM05 </t>
  </si>
  <si>
    <t>Fertiliser Price</t>
  </si>
  <si>
    <t>CVS54</t>
  </si>
  <si>
    <t>Farming crime 2019</t>
  </si>
  <si>
    <t>ASEA3</t>
  </si>
  <si>
    <t>Value of Agricultural Output</t>
  </si>
  <si>
    <t>Livestock Handled</t>
  </si>
  <si>
    <t>TBA06</t>
  </si>
  <si>
    <t>ACA03</t>
  </si>
  <si>
    <t>Livestock Slaughterings</t>
  </si>
  <si>
    <t>ADM01</t>
  </si>
  <si>
    <t>Number of Farms with Livestock</t>
  </si>
  <si>
    <t>AVA10</t>
  </si>
  <si>
    <t>AVA12</t>
  </si>
  <si>
    <t>Number of Livestock</t>
  </si>
  <si>
    <t>csv</t>
  </si>
  <si>
    <t>file format</t>
  </si>
  <si>
    <t>Python Name</t>
  </si>
  <si>
    <t>init code</t>
  </si>
  <si>
    <t>method code</t>
  </si>
  <si>
    <t xml:space="preserve"> </t>
  </si>
  <si>
    <t>Bovine Tuberculosis Quarterly</t>
  </si>
  <si>
    <t>AEA01</t>
  </si>
  <si>
    <t>Value at Current Prices for Output, Input and Income in Agriculture</t>
  </si>
  <si>
    <t>AQA03</t>
  </si>
  <si>
    <t>AQA04</t>
  </si>
  <si>
    <t>AHA01</t>
  </si>
  <si>
    <t>AHA03</t>
  </si>
  <si>
    <t>AHA04</t>
  </si>
  <si>
    <t>AEA05</t>
  </si>
  <si>
    <t>Crop Yield 1985-2007</t>
  </si>
  <si>
    <t>Crop Yield and Production</t>
  </si>
  <si>
    <t>Value at Current Prices for Subsidies on Products</t>
  </si>
  <si>
    <t>DAA01</t>
  </si>
  <si>
    <t>AQA06</t>
  </si>
  <si>
    <t>Category</t>
  </si>
  <si>
    <t>Beef</t>
  </si>
  <si>
    <t>Milk</t>
  </si>
  <si>
    <t>Weather</t>
  </si>
  <si>
    <t>GCA02</t>
  </si>
  <si>
    <t>Land</t>
  </si>
  <si>
    <t>MTM01</t>
  </si>
  <si>
    <t>MTM03</t>
  </si>
  <si>
    <t>Sunshine 1958-2021</t>
  </si>
  <si>
    <t>Rainfall 1958-2021</t>
  </si>
  <si>
    <t>Temperature 1958-2021</t>
  </si>
  <si>
    <t>MTM02</t>
  </si>
  <si>
    <t>Area Farmed in June 2013-2021</t>
  </si>
  <si>
    <t>CLC Land Cover Change 2012-2018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</si>
</sst>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8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809]dd\ mmmm\ yyyy;@"/>
    </dxf>
    <dxf>
      <numFmt numFmtId="0" formatCode="General"/>
    </dxf>
    <dxf>
      <numFmt numFmtId="164" formatCode="[$-1809]dd\ mmmm\ yyyy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8B0AC-0E5D-44E4-BCAC-ADBD60703954}" name="CsoTable" displayName="CsoTable" ref="A1:I27" totalsRowShown="0" headerRowDxfId="31">
  <autoFilter ref="A1:I27" xr:uid="{27F8B0AC-0E5D-44E4-BCAC-ADBD60703954}"/>
  <sortState xmlns:xlrd2="http://schemas.microsoft.com/office/spreadsheetml/2017/richdata2" ref="A2:H22">
    <sortCondition ref="A1:A22"/>
  </sortState>
  <tableColumns count="9">
    <tableColumn id="1" xr3:uid="{3C6B3EA6-22F2-471C-94AD-50FA0CB99145}" name="Code"/>
    <tableColumn id="2" xr3:uid="{B965ACA6-850A-443A-A80E-5EED787656CC}" name="Title"/>
    <tableColumn id="3" xr3:uid="{B1381933-2026-48AF-BD47-E3DC5A411E9E}" name="Download Date" dataDxfId="30"/>
    <tableColumn id="9" xr3:uid="{4B47FE2E-33A8-4A6A-9A5F-895B90B4975D}" name="file format" dataDxfId="29"/>
    <tableColumn id="7" xr3:uid="{D4EFAE62-3F42-45A8-AD3F-40FA4F3FE8C2}" name="Link" dataDxfId="28">
      <calculatedColumnFormula>CONCATENATE("https://data.cso.ie/table/", TRIM(CsoTable[[#This Row],[Code]]))</calculatedColumnFormula>
    </tableColumn>
    <tableColumn id="6" xr3:uid="{B7CAA9C7-9E63-4358-87CE-4198407D70A8}" name="Markdown Date" dataDxfId="27">
      <calculatedColumnFormula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calculatedColumnFormula>
    </tableColumn>
    <tableColumn id="5" xr3:uid="{CA85EEF9-6C83-4862-A677-4A886A63EC5A}" name="Markdown" dataDxfId="26">
      <calculatedColumnFormula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calculatedColumnFormula>
    </tableColumn>
    <tableColumn id="4" xr3:uid="{009E9336-BE71-46D9-AFD7-8ADCDF957E7F}" name="Filename" dataDxfId="25">
      <calculatedColumnFormula>CONCATENATE("cso-",LOWER(TRIM(CsoTable[[#This Row],[Code]])),"-",SUBSTITUTE(SUBSTITUTE(LOWER(TRIM(CsoTable[[#This Row],[Title]]))," ", "-"),",", ""),".",CsoTable[[#This Row],[file format]])</calculatedColumnFormula>
    </tableColumn>
    <tableColumn id="8" xr3:uid="{2D13EF26-0F1B-44D1-9795-09F191E166DA}" name="Category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D60F1-6A55-4FE1-A1EF-694D1126846A}" name="Table13" displayName="Table13" ref="A1:E15" totalsRowShown="0" headerRowDxfId="24">
  <autoFilter ref="A1:E15" xr:uid="{27F8B0AC-0E5D-44E4-BCAC-ADBD60703954}"/>
  <tableColumns count="5">
    <tableColumn id="2" xr3:uid="{D9A6E8DF-CC57-43B1-819E-80D5808B7F06}" name="Title">
      <calculatedColumnFormula>CsoTable[[#This Row],[Title]]</calculatedColumnFormula>
    </tableColumn>
    <tableColumn id="4" xr3:uid="{A964FC39-CFC5-491C-BA29-3F8B018088D0}" name="Filename" dataDxfId="23">
      <calculatedColumnFormula>CsoTable[[#This Row],[Filename]]</calculatedColumnFormula>
    </tableColumn>
    <tableColumn id="10" xr3:uid="{C052CA96-868B-4A01-9102-F5561D884193}" name="Python Name" dataDxfId="22">
      <calculatedColumnFormula>SUBSTITUTE(SUBSTITUTE(SUBSTITUTE(SUBSTITUTE(UPPER(TRIM(Table13[[#This Row],[Title]])),", ","_")," ","_")," )","_"),"-","_")</calculatedColumnFormula>
    </tableColumn>
    <tableColumn id="11" xr3:uid="{607FA246-7C6D-4D4D-BF00-4A86F6543CA4}" name="init code" dataDxfId="21">
      <calculatedColumnFormula>CONCATENATE("        self.",Table13[[#This Row],[Python Name]],"_FILENAME: str = ""assets/",Table13[[#This Row],[Filename]],"""")</calculatedColumnFormula>
    </tableColumn>
    <tableColumn id="12" xr3:uid="{D283E303-8B13-40EC-A868-1FF8D0761D61}" name="method code" dataDxfId="20">
      <calculatedColumnFormula>CONCATENATE(CHAR(10),"    def get_",LOWER(Table13[[#This Row],[Python Name]]),"_filepath(self) -&gt; str:",CHAR(10),"        return super().get_repository_filepath(self.",Table13[[#This Row],[Python Name]],"_FILENAME)",CHAR(10))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8EC9-06A1-4D9E-8F39-790A548C771A}">
  <dimension ref="A1:I27"/>
  <sheetViews>
    <sheetView tabSelected="1" zoomScaleNormal="100" workbookViewId="0">
      <selection activeCell="I27" sqref="I27"/>
    </sheetView>
  </sheetViews>
  <sheetFormatPr defaultRowHeight="15" x14ac:dyDescent="0.25"/>
  <cols>
    <col min="1" max="1" width="10.140625" bestFit="1" customWidth="1"/>
    <col min="2" max="2" width="61.42578125" bestFit="1" customWidth="1"/>
    <col min="3" max="3" width="19.28515625" bestFit="1" customWidth="1"/>
    <col min="4" max="4" width="15" bestFit="1" customWidth="1"/>
    <col min="5" max="5" width="30.7109375" bestFit="1" customWidth="1"/>
    <col min="6" max="6" width="15" bestFit="1" customWidth="1"/>
    <col min="7" max="7" width="30.7109375" customWidth="1"/>
    <col min="8" max="8" width="75.85546875" bestFit="1" customWidth="1"/>
  </cols>
  <sheetData>
    <row r="1" spans="1:9" x14ac:dyDescent="0.25">
      <c r="A1" s="3" t="s">
        <v>0</v>
      </c>
      <c r="B1" s="3" t="s">
        <v>1</v>
      </c>
      <c r="C1" s="3" t="s">
        <v>3</v>
      </c>
      <c r="D1" s="3" t="s">
        <v>34</v>
      </c>
      <c r="E1" s="3" t="s">
        <v>12</v>
      </c>
      <c r="F1" s="3" t="s">
        <v>11</v>
      </c>
      <c r="G1" s="3" t="s">
        <v>8</v>
      </c>
      <c r="H1" s="3" t="s">
        <v>9</v>
      </c>
      <c r="I1" s="3" t="s">
        <v>53</v>
      </c>
    </row>
    <row r="2" spans="1:9" x14ac:dyDescent="0.25">
      <c r="A2" t="s">
        <v>26</v>
      </c>
      <c r="B2" t="s">
        <v>13</v>
      </c>
      <c r="C2" s="2"/>
      <c r="D2" s="1" t="s">
        <v>33</v>
      </c>
      <c r="E2" s="2" t="str">
        <f>CONCATENATE("https://data.cso.ie/table/", TRIM(CsoTable[[#This Row],[Code]]))</f>
        <v>https://data.cso.ie/table/ACA03</v>
      </c>
      <c r="F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2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for Output, Input and Income in Agriculture](cso-aca03-value-for-output-input-and-income-in-agriculture.csv) downloaded from [CSO: ACA03](https://data.cso.ie/table/ACA03)</v>
      </c>
      <c r="H2" s="1" t="str">
        <f>CONCATENATE("cso-",LOWER(TRIM(CsoTable[[#This Row],[Code]])),"-",SUBSTITUTE(SUBSTITUTE(LOWER(TRIM(CsoTable[[#This Row],[Title]]))," ", "-"),",", ""),".",CsoTable[[#This Row],[file format]])</f>
        <v>cso-aca03-value-for-output-input-and-income-in-agriculture.csv</v>
      </c>
      <c r="I2" s="1" t="s">
        <v>55</v>
      </c>
    </row>
    <row r="3" spans="1:9" x14ac:dyDescent="0.25">
      <c r="A3" t="s">
        <v>28</v>
      </c>
      <c r="B3" t="s">
        <v>27</v>
      </c>
      <c r="C3" s="2"/>
      <c r="D3" s="1" t="s">
        <v>33</v>
      </c>
      <c r="E3" s="2" t="str">
        <f>CONCATENATE("https://data.cso.ie/table/", TRIM(CsoTable[[#This Row],[Code]]))</f>
        <v>https://data.cso.ie/table/ADM01</v>
      </c>
      <c r="F3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3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[Livestock Slaughterings](cso-adm01-livestock-slaughterings.csv) downloaded from [CSO: ADM01](https://data.cso.ie/table/ADM01)</v>
      </c>
      <c r="H3" s="1" t="str">
        <f>CONCATENATE("cso-",LOWER(TRIM(CsoTable[[#This Row],[Code]])),"-",SUBSTITUTE(SUBSTITUTE(LOWER(TRIM(CsoTable[[#This Row],[Title]]))," ", "-"),",", ""),".",CsoTable[[#This Row],[file format]])</f>
        <v>cso-adm01-livestock-slaughterings.csv</v>
      </c>
      <c r="I3" s="1"/>
    </row>
    <row r="4" spans="1:9" x14ac:dyDescent="0.25">
      <c r="A4" t="s">
        <v>40</v>
      </c>
      <c r="B4" t="s">
        <v>41</v>
      </c>
      <c r="C4" s="2">
        <v>44580</v>
      </c>
      <c r="D4" s="1" t="s">
        <v>33</v>
      </c>
      <c r="E4" s="2" t="str">
        <f>CONCATENATE("https://data.cso.ie/table/", TRIM(CsoTable[[#This Row],[Code]]))</f>
        <v>https://data.cso.ie/table/AEA01</v>
      </c>
      <c r="F4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4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at Current Prices for Output, Input and Income in Agriculture](cso-aea01-value-at-current-prices-for-output-input-and-income-in-agriculture.csv) downloaded from [CSO: AEA01](https://data.cso.ie/table/AEA01) on January 19&lt;sup&gt;th&lt;/sup&gt;, 2022</v>
      </c>
      <c r="H4" s="1" t="str">
        <f>CONCATENATE("cso-",LOWER(TRIM(CsoTable[[#This Row],[Code]])),"-",SUBSTITUTE(SUBSTITUTE(LOWER(TRIM(CsoTable[[#This Row],[Title]]))," ", "-"),",", ""),".",CsoTable[[#This Row],[file format]])</f>
        <v>cso-aea01-value-at-current-prices-for-output-input-and-income-in-agriculture.csv</v>
      </c>
      <c r="I4" s="1"/>
    </row>
    <row r="5" spans="1:9" x14ac:dyDescent="0.25">
      <c r="A5" t="s">
        <v>47</v>
      </c>
      <c r="B5" t="s">
        <v>50</v>
      </c>
      <c r="C5" s="2"/>
      <c r="D5" s="1" t="s">
        <v>33</v>
      </c>
      <c r="E5" s="2" t="str">
        <f>CONCATENATE("https://data.cso.ie/table/", TRIM(CsoTable[[#This Row],[Code]]))</f>
        <v>https://data.cso.ie/table/AEA05</v>
      </c>
      <c r="F5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5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at Current Prices for Subsidies on Products](cso-aea05-value-at-current-prices-for-subsidies-on-products.csv) downloaded from [CSO: AEA05](https://data.cso.ie/table/AEA05)</v>
      </c>
      <c r="H5" s="1" t="str">
        <f>CONCATENATE("cso-",LOWER(TRIM(CsoTable[[#This Row],[Code]])),"-",SUBSTITUTE(SUBSTITUTE(LOWER(TRIM(CsoTable[[#This Row],[Title]]))," ", "-"),",", ""),".",CsoTable[[#This Row],[file format]])</f>
        <v>cso-aea05-value-at-current-prices-for-subsidies-on-products.csv</v>
      </c>
      <c r="I5" s="1"/>
    </row>
    <row r="6" spans="1:9" x14ac:dyDescent="0.25">
      <c r="A6" t="s">
        <v>44</v>
      </c>
      <c r="B6" t="s">
        <v>15</v>
      </c>
      <c r="C6" s="2"/>
      <c r="D6" s="1" t="s">
        <v>33</v>
      </c>
      <c r="E6" s="2" t="str">
        <f>CONCATENATE("https://data.cso.ie/table/", TRIM(CsoTable[[#This Row],[Code]]))</f>
        <v>https://data.cso.ie/table/AHA01</v>
      </c>
      <c r="F6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6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Indices](cso-aha01-agricultural-input-and-output-price-indices.csv) downloaded from [CSO: AHA01](https://data.cso.ie/table/AHA01)</v>
      </c>
      <c r="H6" s="1" t="str">
        <f>CONCATENATE("cso-",LOWER(TRIM(CsoTable[[#This Row],[Code]])),"-",SUBSTITUTE(SUBSTITUTE(LOWER(TRIM(CsoTable[[#This Row],[Title]]))," ", "-"),",", ""),".",CsoTable[[#This Row],[file format]])</f>
        <v>cso-aha01-agricultural-input-and-output-price-indices.csv</v>
      </c>
      <c r="I6" s="1"/>
    </row>
    <row r="7" spans="1:9" x14ac:dyDescent="0.25">
      <c r="A7" t="s">
        <v>45</v>
      </c>
      <c r="B7" t="s">
        <v>15</v>
      </c>
      <c r="C7" s="2"/>
      <c r="D7" s="1" t="s">
        <v>33</v>
      </c>
      <c r="E7" s="2" t="str">
        <f>CONCATENATE("https://data.cso.ie/table/", TRIM(CsoTable[[#This Row],[Code]]))</f>
        <v>https://data.cso.ie/table/AHA03</v>
      </c>
      <c r="F7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7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Indices](cso-aha03-agricultural-input-and-output-price-indices.csv) downloaded from [CSO: AHA03](https://data.cso.ie/table/AHA03)</v>
      </c>
      <c r="H7" s="1" t="str">
        <f>CONCATENATE("cso-",LOWER(TRIM(CsoTable[[#This Row],[Code]])),"-",SUBSTITUTE(SUBSTITUTE(LOWER(TRIM(CsoTable[[#This Row],[Title]]))," ", "-"),",", ""),".",CsoTable[[#This Row],[file format]])</f>
        <v>cso-aha03-agricultural-input-and-output-price-indices.csv</v>
      </c>
      <c r="I7" s="1"/>
    </row>
    <row r="8" spans="1:9" x14ac:dyDescent="0.25">
      <c r="A8" t="s">
        <v>46</v>
      </c>
      <c r="B8" t="s">
        <v>15</v>
      </c>
      <c r="C8" s="2"/>
      <c r="D8" s="1" t="s">
        <v>33</v>
      </c>
      <c r="E8" s="2" t="str">
        <f>CONCATENATE("https://data.cso.ie/table/", TRIM(CsoTable[[#This Row],[Code]]))</f>
        <v>https://data.cso.ie/table/AHA04</v>
      </c>
      <c r="F8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8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Indices](cso-aha04-agricultural-input-and-output-price-indices.csv) downloaded from [CSO: AHA04](https://data.cso.ie/table/AHA04)</v>
      </c>
      <c r="H8" s="1" t="str">
        <f>CONCATENATE("cso-",LOWER(TRIM(CsoTable[[#This Row],[Code]])),"-",SUBSTITUTE(SUBSTITUTE(LOWER(TRIM(CsoTable[[#This Row],[Title]]))," ", "-"),",", ""),".",CsoTable[[#This Row],[file format]])</f>
        <v>cso-aha04-agricultural-input-and-output-price-indices.csv</v>
      </c>
      <c r="I8" s="1"/>
    </row>
    <row r="9" spans="1:9" x14ac:dyDescent="0.25">
      <c r="A9" t="s">
        <v>14</v>
      </c>
      <c r="B9" t="s">
        <v>15</v>
      </c>
      <c r="C9" s="2"/>
      <c r="D9" s="1" t="s">
        <v>33</v>
      </c>
      <c r="E9" s="2" t="str">
        <f>CONCATENATE("https://data.cso.ie/table/", TRIM(CsoTable[[#This Row],[Code]]))</f>
        <v>https://data.cso.ie/table/AHM04</v>
      </c>
      <c r="F9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9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[Agricultural Input and Output Price Indices](cso-ahm04-agricultural-input-and-output-price-indices.csv) downloaded from [CSO: AHM04](https://data.cso.ie/table/AHM04)</v>
      </c>
      <c r="H9" s="1" t="str">
        <f>CONCATENATE("cso-",LOWER(TRIM(CsoTable[[#This Row],[Code]])),"-",SUBSTITUTE(SUBSTITUTE(LOWER(TRIM(CsoTable[[#This Row],[Title]]))," ", "-"),",", ""),".",CsoTable[[#This Row],[file format]])</f>
        <v>cso-ahm04-agricultural-input-and-output-price-indices.csv</v>
      </c>
      <c r="I9" s="1"/>
    </row>
    <row r="10" spans="1:9" x14ac:dyDescent="0.25">
      <c r="A10" t="s">
        <v>16</v>
      </c>
      <c r="B10" t="s">
        <v>17</v>
      </c>
      <c r="C10" s="2"/>
      <c r="D10" s="1" t="s">
        <v>33</v>
      </c>
      <c r="E10" s="2" t="str">
        <f>CONCATENATE("https://data.cso.ie/table/", TRIM(CsoTable[[#This Row],[Code]]))</f>
        <v>https://data.cso.ie/table/AJM01</v>
      </c>
      <c r="F10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0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[Cattle Price](cso-ajm01-cattle-price.csv) downloaded from [CSO: AJM01](https://data.cso.ie/table/AJM01)</v>
      </c>
      <c r="H10" s="1" t="str">
        <f>CONCATENATE("cso-",LOWER(TRIM(CsoTable[[#This Row],[Code]])),"-",SUBSTITUTE(SUBSTITUTE(LOWER(TRIM(CsoTable[[#This Row],[Title]]))," ", "-"),",", ""),".",CsoTable[[#This Row],[file format]])</f>
        <v>cso-ajm01-cattle-price.csv</v>
      </c>
      <c r="I10" s="1"/>
    </row>
    <row r="11" spans="1:9" x14ac:dyDescent="0.25">
      <c r="A11" t="s">
        <v>18</v>
      </c>
      <c r="B11" t="s">
        <v>19</v>
      </c>
      <c r="C11" s="2">
        <v>44580</v>
      </c>
      <c r="D11" s="1" t="s">
        <v>33</v>
      </c>
      <c r="E11" s="2" t="str">
        <f>CONCATENATE("https://data.cso.ie/table/", TRIM(CsoTable[[#This Row],[Code]]))</f>
        <v>https://data.cso.ie/table/AJM05</v>
      </c>
      <c r="F11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11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[Fertiliser Price](cso-ajm05-fertiliser-price.csv) downloaded from [CSO: AJM05](https://data.cso.ie/table/AJM05) on January 19&lt;sup&gt;th&lt;/sup&gt;, 2022</v>
      </c>
      <c r="H11" s="1" t="str">
        <f>CONCATENATE("cso-",LOWER(TRIM(CsoTable[[#This Row],[Code]])),"-",SUBSTITUTE(SUBSTITUTE(LOWER(TRIM(CsoTable[[#This Row],[Title]]))," ", "-"),",", ""),".",CsoTable[[#This Row],[file format]])</f>
        <v>cso-ajm05-fertiliser-price.csv</v>
      </c>
      <c r="I11" s="1" t="s">
        <v>58</v>
      </c>
    </row>
    <row r="12" spans="1:9" x14ac:dyDescent="0.25">
      <c r="A12" t="s">
        <v>42</v>
      </c>
      <c r="B12" t="s">
        <v>48</v>
      </c>
      <c r="C12" s="2"/>
      <c r="D12" s="1" t="s">
        <v>33</v>
      </c>
      <c r="E12" s="2" t="str">
        <f>CONCATENATE("https://data.cso.ie/table/", TRIM(CsoTable[[#This Row],[Code]]))</f>
        <v>https://data.cso.ie/table/AQA03</v>
      </c>
      <c r="F1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2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[Crop Yield 1985-2007](cso-aqa03-crop-yield-1985-2007.csv) downloaded from [CSO: AQA03](https://data.cso.ie/table/AQA03)</v>
      </c>
      <c r="H12" s="1" t="str">
        <f>CONCATENATE("cso-",LOWER(TRIM(CsoTable[[#This Row],[Code]])),"-",SUBSTITUTE(SUBSTITUTE(LOWER(TRIM(CsoTable[[#This Row],[Title]]))," ", "-"),",", ""),".",CsoTable[[#This Row],[file format]])</f>
        <v>cso-aqa03-crop-yield-1985-2007.csv</v>
      </c>
      <c r="I12" s="1"/>
    </row>
    <row r="13" spans="1:9" x14ac:dyDescent="0.25">
      <c r="A13" t="s">
        <v>43</v>
      </c>
      <c r="B13" t="s">
        <v>49</v>
      </c>
      <c r="C13" s="2"/>
      <c r="D13" s="1" t="s">
        <v>33</v>
      </c>
      <c r="E13" s="2" t="str">
        <f>CONCATENATE("https://data.cso.ie/table/", TRIM(CsoTable[[#This Row],[Code]]))</f>
        <v>https://data.cso.ie/table/AQA04</v>
      </c>
      <c r="F13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3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[Crop Yield and Production](cso-aqa04-crop-yield-and-production.csv) downloaded from [CSO: AQA04](https://data.cso.ie/table/AQA04)</v>
      </c>
      <c r="H13" s="1" t="str">
        <f>CONCATENATE("cso-",LOWER(TRIM(CsoTable[[#This Row],[Code]])),"-",SUBSTITUTE(SUBSTITUTE(LOWER(TRIM(CsoTable[[#This Row],[Title]]))," ", "-"),",", ""),".",CsoTable[[#This Row],[file format]])</f>
        <v>cso-aqa04-crop-yield-and-production.csv</v>
      </c>
      <c r="I13" s="1"/>
    </row>
    <row r="14" spans="1:9" x14ac:dyDescent="0.25">
      <c r="A14" t="s">
        <v>22</v>
      </c>
      <c r="B14" t="s">
        <v>23</v>
      </c>
      <c r="C14" s="2"/>
      <c r="D14" s="1" t="s">
        <v>33</v>
      </c>
      <c r="E14" s="2" t="str">
        <f>CONCATENATE("https://data.cso.ie/table/", TRIM(CsoTable[[#This Row],[Code]]))</f>
        <v>https://data.cso.ie/table/ASEA3</v>
      </c>
      <c r="F14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4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[Value of Agricultural Output](cso-asea3-value-of-agricultural-output.csv) downloaded from [CSO: ASEA3](https://data.cso.ie/table/ASEA3)</v>
      </c>
      <c r="H14" s="1" t="str">
        <f>CONCATENATE("cso-",LOWER(TRIM(CsoTable[[#This Row],[Code]])),"-",SUBSTITUTE(SUBSTITUTE(LOWER(TRIM(CsoTable[[#This Row],[Title]]))," ", "-"),",", ""),".",CsoTable[[#This Row],[file format]])</f>
        <v>cso-asea3-value-of-agricultural-output.csv</v>
      </c>
      <c r="I14" s="1"/>
    </row>
    <row r="15" spans="1:9" x14ac:dyDescent="0.25">
      <c r="A15" t="s">
        <v>30</v>
      </c>
      <c r="B15" t="s">
        <v>29</v>
      </c>
      <c r="C15" s="2"/>
      <c r="D15" s="1" t="s">
        <v>33</v>
      </c>
      <c r="E15" s="2" t="str">
        <f>CONCATENATE("https://data.cso.ie/table/", TRIM(CsoTable[[#This Row],[Code]]))</f>
        <v>https://data.cso.ie/table/AVA10</v>
      </c>
      <c r="F15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5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[Number of Farms with Livestock](cso-ava10-number-of-farms-with-livestock.csv) downloaded from [CSO: AVA10](https://data.cso.ie/table/AVA10)</v>
      </c>
      <c r="H15" s="1" t="str">
        <f>CONCATENATE("cso-",LOWER(TRIM(CsoTable[[#This Row],[Code]])),"-",SUBSTITUTE(SUBSTITUTE(LOWER(TRIM(CsoTable[[#This Row],[Title]]))," ", "-"),",", ""),".",CsoTable[[#This Row],[file format]])</f>
        <v>cso-ava10-number-of-farms-with-livestock.csv</v>
      </c>
      <c r="I15" s="1"/>
    </row>
    <row r="16" spans="1:9" x14ac:dyDescent="0.25">
      <c r="A16" t="s">
        <v>31</v>
      </c>
      <c r="B16" t="s">
        <v>32</v>
      </c>
      <c r="C16" s="2"/>
      <c r="D16" s="1" t="s">
        <v>33</v>
      </c>
      <c r="E16" s="2" t="str">
        <f>CONCATENATE("https://data.cso.ie/table/", TRIM(CsoTable[[#This Row],[Code]]))</f>
        <v>https://data.cso.ie/table/AVA12</v>
      </c>
      <c r="F16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6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[Number of Livestock](cso-ava12-number-of-livestock.csv) downloaded from [CSO: AVA12](https://data.cso.ie/table/AVA12)</v>
      </c>
      <c r="H16" s="1" t="str">
        <f>CONCATENATE("cso-",LOWER(TRIM(CsoTable[[#This Row],[Code]])),"-",SUBSTITUTE(SUBSTITUTE(LOWER(TRIM(CsoTable[[#This Row],[Title]]))," ", "-"),",", ""),".",CsoTable[[#This Row],[file format]])</f>
        <v>cso-ava12-number-of-livestock.csv</v>
      </c>
      <c r="I16" s="1"/>
    </row>
    <row r="17" spans="1:9" x14ac:dyDescent="0.25">
      <c r="A17" t="s">
        <v>20</v>
      </c>
      <c r="B17" t="s">
        <v>21</v>
      </c>
      <c r="C17" s="2"/>
      <c r="D17" s="1" t="s">
        <v>33</v>
      </c>
      <c r="E17" s="2" t="str">
        <f>CONCATENATE("https://data.cso.ie/table/", TRIM(CsoTable[[#This Row],[Code]]))</f>
        <v>https://data.cso.ie/table/CVS54</v>
      </c>
      <c r="F17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17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[Farming crime 2019](cso-cvs54-farming-crime-2019.csv) downloaded from [CSO: CVS54](https://data.cso.ie/table/CVS54)</v>
      </c>
      <c r="H17" s="1" t="str">
        <f>CONCATENATE("cso-",LOWER(TRIM(CsoTable[[#This Row],[Code]])),"-",SUBSTITUTE(SUBSTITUTE(LOWER(TRIM(CsoTable[[#This Row],[Title]]))," ", "-"),",", ""),".",CsoTable[[#This Row],[file format]])</f>
        <v>cso-cvs54-farming-crime-2019.csv</v>
      </c>
      <c r="I17" s="1"/>
    </row>
    <row r="18" spans="1:9" x14ac:dyDescent="0.25">
      <c r="A18" t="s">
        <v>51</v>
      </c>
      <c r="B18" t="s">
        <v>2</v>
      </c>
      <c r="C18" s="2">
        <v>44580</v>
      </c>
      <c r="D18" s="1" t="s">
        <v>33</v>
      </c>
      <c r="E18" s="2" t="str">
        <f>CONCATENATE("https://data.cso.ie/table/", TRIM(CsoTable[[#This Row],[Code]]))</f>
        <v>https://data.cso.ie/table/DAA01</v>
      </c>
      <c r="F18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18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[Bovine Tuberculosis](cso-daa01-bovine-tuberculosis.csv) downloaded from [CSO: DAA01](https://data.cso.ie/table/DAA01) on January 19&lt;sup&gt;th&lt;/sup&gt;, 2022</v>
      </c>
      <c r="H18" t="str">
        <f>CONCATENATE("cso-",LOWER(TRIM(CsoTable[[#This Row],[Code]])),"-",SUBSTITUTE(SUBSTITUTE(LOWER(TRIM(CsoTable[[#This Row],[Title]]))," ", "-"),",", ""),".",CsoTable[[#This Row],[file format]])</f>
        <v>cso-daa01-bovine-tuberculosis.csv</v>
      </c>
      <c r="I18" s="1" t="s">
        <v>54</v>
      </c>
    </row>
    <row r="19" spans="1:9" x14ac:dyDescent="0.25">
      <c r="A19" t="s">
        <v>10</v>
      </c>
      <c r="B19" t="s">
        <v>39</v>
      </c>
      <c r="C19" s="2">
        <v>44576</v>
      </c>
      <c r="D19" s="1" t="s">
        <v>33</v>
      </c>
      <c r="E19" s="2" t="str">
        <f>CONCATENATE("https://data.cso.ie/table/", TRIM(CsoTable[[#This Row],[Code]]))</f>
        <v>https://data.cso.ie/table/DAQ01</v>
      </c>
      <c r="F19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15&lt;sup&gt;th&lt;/sup&gt;, 2022</v>
      </c>
      <c r="G19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[Bovine Tuberculosis Quarterly](cso-daq01-bovine-tuberculosis-quarterly.csv) downloaded from [CSO: DAQ01](https://data.cso.ie/table/DAQ01) on January 15&lt;sup&gt;th&lt;/sup&gt;, 2022</v>
      </c>
      <c r="H19" t="str">
        <f>CONCATENATE("cso-",LOWER(TRIM(CsoTable[[#This Row],[Code]])),"-",SUBSTITUTE(SUBSTITUTE(LOWER(TRIM(CsoTable[[#This Row],[Title]]))," ", "-"),",", ""),".",CsoTable[[#This Row],[file format]])</f>
        <v>cso-daq01-bovine-tuberculosis-quarterly.csv</v>
      </c>
      <c r="I19" s="1" t="s">
        <v>54</v>
      </c>
    </row>
    <row r="20" spans="1:9" x14ac:dyDescent="0.25">
      <c r="A20" t="s">
        <v>25</v>
      </c>
      <c r="B20" t="s">
        <v>24</v>
      </c>
      <c r="C20" s="2"/>
      <c r="D20" s="1" t="s">
        <v>33</v>
      </c>
      <c r="E20" s="2" t="str">
        <f>CONCATENATE("https://data.cso.ie/table/", TRIM(CsoTable[[#This Row],[Code]]))</f>
        <v>https://data.cso.ie/table/TBA06</v>
      </c>
      <c r="F20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/>
      </c>
      <c r="G20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[Livestock Handled](cso-tba06-livestock-handled.csv) downloaded from [CSO: TBA06](https://data.cso.ie/table/TBA06)</v>
      </c>
      <c r="H20" s="1" t="str">
        <f>CONCATENATE("cso-",LOWER(TRIM(CsoTable[[#This Row],[Code]])),"-",SUBSTITUTE(SUBSTITUTE(LOWER(TRIM(CsoTable[[#This Row],[Title]]))," ", "-"),",", ""),".",CsoTable[[#This Row],[file format]])</f>
        <v>cso-tba06-livestock-handled.csv</v>
      </c>
      <c r="I20" s="1"/>
    </row>
    <row r="21" spans="1:9" x14ac:dyDescent="0.25">
      <c r="A21" t="s">
        <v>7</v>
      </c>
      <c r="B21" t="s">
        <v>4</v>
      </c>
      <c r="C21" s="2">
        <v>44580</v>
      </c>
      <c r="D21" s="1" t="s">
        <v>33</v>
      </c>
      <c r="E21" s="2" t="str">
        <f>CONCATENATE("https://data.cso.ie/table/", TRIM(CsoTable[[#This Row],[Code]]))</f>
        <v>https://data.cso.ie/table/TSA04</v>
      </c>
      <c r="F21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[Exports of Cattle and Beef 1930-2020](cso-tsa04-exports-of-cattle-and-beef-1930-2020.csv) downloaded from [CSO: TSA04](https://data.cso.ie/table/TSA04) on January 19&lt;sup&gt;th&lt;/sup&gt;, 2022</v>
      </c>
      <c r="H21" s="1" t="str">
        <f>CONCATENATE("cso-",LOWER(TRIM(CsoTable[[#This Row],[Code]])),"-",SUBSTITUTE(SUBSTITUTE(LOWER(TRIM(CsoTable[[#This Row],[Title]]))," ", "-"),",", ""),".",CsoTable[[#This Row],[file format]])</f>
        <v>cso-tsa04-exports-of-cattle-and-beef-1930-2020.csv</v>
      </c>
      <c r="I21" s="1" t="s">
        <v>54</v>
      </c>
    </row>
    <row r="22" spans="1:9" x14ac:dyDescent="0.25">
      <c r="A22" t="s">
        <v>6</v>
      </c>
      <c r="B22" t="s">
        <v>5</v>
      </c>
      <c r="C22" s="2">
        <v>44574</v>
      </c>
      <c r="D22" s="1" t="s">
        <v>33</v>
      </c>
      <c r="E22" s="2" t="str">
        <f>CONCATENATE("https://data.cso.ie/table/", TRIM(CsoTable[[#This Row],[Code]]))</f>
        <v>https://data.cso.ie/table/TSM04</v>
      </c>
      <c r="F22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13&lt;sup&gt;th&lt;/sup&gt;, 2022</v>
      </c>
      <c r="G22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[Exports of Cattle and Beef 1970-2021](cso-tsm04-exports-of-cattle-and-beef-1970-2021.csv) downloaded from [CSO: TSM04](https://data.cso.ie/table/TSM04) on January 13&lt;sup&gt;th&lt;/sup&gt;, 2022</v>
      </c>
      <c r="H22" s="1" t="str">
        <f>CONCATENATE("cso-",LOWER(TRIM(CsoTable[[#This Row],[Code]])),"-",SUBSTITUTE(SUBSTITUTE(LOWER(TRIM(CsoTable[[#This Row],[Title]]))," ", "-"),",", ""),".",CsoTable[[#This Row],[file format]])</f>
        <v>cso-tsm04-exports-of-cattle-and-beef-1970-2021.csv</v>
      </c>
      <c r="I22" s="1" t="s">
        <v>54</v>
      </c>
    </row>
    <row r="23" spans="1:9" x14ac:dyDescent="0.25">
      <c r="A23" t="s">
        <v>52</v>
      </c>
      <c r="B23" t="s">
        <v>65</v>
      </c>
      <c r="C23" s="2">
        <v>44580</v>
      </c>
      <c r="D23" s="1" t="s">
        <v>33</v>
      </c>
      <c r="E23" s="2" t="str">
        <f>CONCATENATE("https://data.cso.ie/table/", TRIM(CsoTable[[#This Row],[Code]]))</f>
        <v>https://data.cso.ie/table/AQA06</v>
      </c>
      <c r="F23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3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[Area Farmed in June 2013-2021](cso-aqa06-area-farmed-in-june-2013-2021.csv) downloaded from [CSO: AQA06](https://data.cso.ie/table/AQA06) on January 19&lt;sup&gt;th&lt;/sup&gt;, 2022</v>
      </c>
      <c r="H23" s="1" t="str">
        <f>CONCATENATE("cso-",LOWER(TRIM(CsoTable[[#This Row],[Code]])),"-",SUBSTITUTE(SUBSTITUTE(LOWER(TRIM(CsoTable[[#This Row],[Title]]))," ", "-"),",", ""),".",CsoTable[[#This Row],[file format]])</f>
        <v>cso-aqa06-area-farmed-in-june-2013-2021.csv</v>
      </c>
      <c r="I23" s="1" t="s">
        <v>58</v>
      </c>
    </row>
    <row r="24" spans="1:9" x14ac:dyDescent="0.25">
      <c r="A24" t="s">
        <v>57</v>
      </c>
      <c r="B24" t="s">
        <v>66</v>
      </c>
      <c r="C24" s="2">
        <v>44580</v>
      </c>
      <c r="D24" s="1" t="s">
        <v>33</v>
      </c>
      <c r="E24" s="2" t="str">
        <f>CONCATENATE("https://data.cso.ie/table/", TRIM(CsoTable[[#This Row],[Code]]))</f>
        <v>https://data.cso.ie/table/GCA02</v>
      </c>
      <c r="F24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4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[CLC Land Cover Change 2012-2018](cso-gca02-clc-land-cover-change-2012-2018.csv) downloaded from [CSO: GCA02](https://data.cso.ie/table/GCA02) on January 19&lt;sup&gt;th&lt;/sup&gt;, 2022</v>
      </c>
      <c r="H24" s="1" t="str">
        <f>CONCATENATE("cso-",LOWER(TRIM(CsoTable[[#This Row],[Code]])),"-",SUBSTITUTE(SUBSTITUTE(LOWER(TRIM(CsoTable[[#This Row],[Title]]))," ", "-"),",", ""),".",CsoTable[[#This Row],[file format]])</f>
        <v>cso-gca02-clc-land-cover-change-2012-2018.csv</v>
      </c>
      <c r="I24" s="1" t="s">
        <v>58</v>
      </c>
    </row>
    <row r="25" spans="1:9" x14ac:dyDescent="0.25">
      <c r="A25" t="s">
        <v>59</v>
      </c>
      <c r="B25" t="s">
        <v>62</v>
      </c>
      <c r="C25" s="2">
        <v>44580</v>
      </c>
      <c r="D25" s="1" t="s">
        <v>33</v>
      </c>
      <c r="E25" s="2" t="str">
        <f>CONCATENATE("https://data.cso.ie/table/", TRIM(CsoTable[[#This Row],[Code]]))</f>
        <v>https://data.cso.ie/table/MTM01</v>
      </c>
      <c r="F25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5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[Rainfall 1958-2021](cso-mtm01-rainfall-1958-2021.csv) downloaded from [CSO: MTM01](https://data.cso.ie/table/MTM01) on January 19&lt;sup&gt;th&lt;/sup&gt;, 2022</v>
      </c>
      <c r="H25" s="1" t="str">
        <f>CONCATENATE("cso-",LOWER(TRIM(CsoTable[[#This Row],[Code]])),"-",SUBSTITUTE(SUBSTITUTE(LOWER(TRIM(CsoTable[[#This Row],[Title]]))," ", "-"),",", ""),".",CsoTable[[#This Row],[file format]])</f>
        <v>cso-mtm01-rainfall-1958-2021.csv</v>
      </c>
      <c r="I25" s="1" t="s">
        <v>56</v>
      </c>
    </row>
    <row r="26" spans="1:9" x14ac:dyDescent="0.25">
      <c r="A26" t="s">
        <v>60</v>
      </c>
      <c r="B26" t="s">
        <v>61</v>
      </c>
      <c r="C26" s="2">
        <v>44580</v>
      </c>
      <c r="D26" s="1" t="s">
        <v>33</v>
      </c>
      <c r="E26" s="2" t="str">
        <f>CONCATENATE("https://data.cso.ie/table/", TRIM(CsoTable[[#This Row],[Code]]))</f>
        <v>https://data.cso.ie/table/MTM03</v>
      </c>
      <c r="F26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6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[Sunshine 1958-2021](cso-mtm03-sunshine-1958-2021.csv) downloaded from [CSO: MTM03](https://data.cso.ie/table/MTM03) on January 19&lt;sup&gt;th&lt;/sup&gt;, 2022</v>
      </c>
      <c r="H26" s="1" t="str">
        <f>CONCATENATE("cso-",LOWER(TRIM(CsoTable[[#This Row],[Code]])),"-",SUBSTITUTE(SUBSTITUTE(LOWER(TRIM(CsoTable[[#This Row],[Title]]))," ", "-"),",", ""),".",CsoTable[[#This Row],[file format]])</f>
        <v>cso-mtm03-sunshine-1958-2021.csv</v>
      </c>
      <c r="I26" s="1" t="s">
        <v>56</v>
      </c>
    </row>
    <row r="27" spans="1:9" x14ac:dyDescent="0.25">
      <c r="A27" t="s">
        <v>64</v>
      </c>
      <c r="B27" t="s">
        <v>63</v>
      </c>
      <c r="C27" s="2">
        <v>44580</v>
      </c>
      <c r="D27" s="1" t="s">
        <v>33</v>
      </c>
      <c r="E27" s="2" t="str">
        <f>CONCATENATE("https://data.cso.ie/table/", TRIM(CsoTable[[#This Row],[Code]]))</f>
        <v>https://data.cso.ie/table/MTM02</v>
      </c>
      <c r="F27" s="1" t="str">
        <f>IF(CsoTable[[#This Row],[Download Date]]="", "", CONCATENATE(TEXT(CsoTable[[#This Row],[Download Date]], "mmmm d"),"&lt;sup&gt;",LOOKUP(DAY(CsoTable[[#This Row],[Download Date]]),{1,2,3,4,21,22,23,24,31;"st","nd","rd","th","st","nd","rd","th","st"}),"&lt;/sup&gt;,", TEXT(CsoTable[[#This Row],[Download Date]], " yyyy")))</f>
        <v>January 19&lt;sup&gt;th&lt;/sup&gt;, 2022</v>
      </c>
      <c r="G27" s="1" t="str">
        <f>CONCATENATE("- [",CsoTable[[#This Row],[Title]],"](",CsoTable[[#This Row],[Filename]],") downloaded from [CSO: ",TRIM(CsoTable[[#This Row],[Code]]),"](https://data.cso.ie/table/",TRIM(CsoTable[[#This Row],[Code]]),")", IF(CsoTable[[#This Row],[Download Date]]="", "", CONCATENATE(" on ",CsoTable[[#This Row],[Markdown Date]])))</f>
        <v>- [Temperature 1958-2021](cso-mtm02-temperature-1958-2021.csv) downloaded from [CSO: MTM02](https://data.cso.ie/table/MTM02) on January 19&lt;sup&gt;th&lt;/sup&gt;, 2022</v>
      </c>
      <c r="H27" s="1" t="str">
        <f>CONCATENATE("cso-",LOWER(TRIM(CsoTable[[#This Row],[Code]])),"-",SUBSTITUTE(SUBSTITUTE(LOWER(TRIM(CsoTable[[#This Row],[Title]]))," ", "-"),",", ""),".",CsoTable[[#This Row],[file format]])</f>
        <v>cso-mtm02-temperature-1958-2021.csv</v>
      </c>
      <c r="I27" s="1" t="s">
        <v>56</v>
      </c>
    </row>
  </sheetData>
  <conditionalFormatting sqref="A2:A27">
    <cfRule type="duplicateValues" dxfId="6" priority="2"/>
  </conditionalFormatting>
  <conditionalFormatting sqref="E2:E27">
    <cfRule type="duplicateValues" dxfId="5" priority="3"/>
  </conditionalFormatting>
  <conditionalFormatting sqref="H2:H27">
    <cfRule type="duplicateValues" dxfId="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2219-0F80-4C13-AA20-5AE20767D37D}">
  <dimension ref="A1:F15"/>
  <sheetViews>
    <sheetView workbookViewId="0"/>
  </sheetViews>
  <sheetFormatPr defaultRowHeight="15" x14ac:dyDescent="0.25"/>
  <cols>
    <col min="1" max="1" width="45.85546875" bestFit="1" customWidth="1"/>
    <col min="2" max="2" width="62.5703125" bestFit="1" customWidth="1"/>
    <col min="3" max="3" width="49.140625" bestFit="1" customWidth="1"/>
    <col min="4" max="5" width="24.7109375" customWidth="1"/>
  </cols>
  <sheetData>
    <row r="1" spans="1:6" x14ac:dyDescent="0.25">
      <c r="A1" s="3" t="s">
        <v>1</v>
      </c>
      <c r="B1" s="3" t="s">
        <v>9</v>
      </c>
      <c r="C1" s="3" t="s">
        <v>35</v>
      </c>
      <c r="D1" s="3" t="s">
        <v>36</v>
      </c>
      <c r="E1" s="3" t="s">
        <v>37</v>
      </c>
    </row>
    <row r="2" spans="1:6" x14ac:dyDescent="0.25">
      <c r="A2" t="str">
        <f>CsoTable[[#This Row],[Title]]</f>
        <v>Value for Output, Input and Income in Agriculture</v>
      </c>
      <c r="B2" s="1" t="str">
        <f>CsoTable[[#This Row],[Filename]]</f>
        <v>cso-aca03-value-for-output-input-and-income-in-agriculture.csv</v>
      </c>
      <c r="C2" s="1" t="str">
        <f>SUBSTITUTE(SUBSTITUTE(SUBSTITUTE(SUBSTITUTE(UPPER(TRIM(Table13[[#This Row],[Title]])),", ","_")," ","_")," )","_"),"-","_")</f>
        <v>VALUE_FOR_OUTPUT_INPUT_AND_INCOME_IN_AGRICULTURE</v>
      </c>
      <c r="D2" s="1" t="str">
        <f>CONCATENATE("        self.",Table13[[#This Row],[Python Name]],"_FILENAME: str = ""assets/",Table13[[#This Row],[Filename]],"""")</f>
        <v xml:space="preserve">        self.VALUE_FOR_OUTPUT_INPUT_AND_INCOME_IN_AGRICULTURE_FILENAME: str = "assets/cso-aca03-value-for-output-input-and-income-in-agriculture.csv"</v>
      </c>
      <c r="E2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get_value_for_output_input_and_income_in_agriculture_filepath(self) -&gt; str:
        return super().get_repository_filepath(self.VALUE_FOR_OUTPUT_INPUT_AND_INCOME_IN_AGRICULTURE_FILENAME)
</v>
      </c>
      <c r="F2" t="s">
        <v>38</v>
      </c>
    </row>
    <row r="3" spans="1:6" x14ac:dyDescent="0.25">
      <c r="A3" t="str">
        <f>CsoTable[[#This Row],[Title]]</f>
        <v>Livestock Slaughterings</v>
      </c>
      <c r="B3" s="1" t="str">
        <f>CsoTable[[#This Row],[Filename]]</f>
        <v>cso-adm01-livestock-slaughterings.csv</v>
      </c>
      <c r="C3" s="1" t="str">
        <f>SUBSTITUTE(SUBSTITUTE(SUBSTITUTE(SUBSTITUTE(UPPER(TRIM(Table13[[#This Row],[Title]])),", ","_")," ","_")," )","_"),"-","_")</f>
        <v>LIVESTOCK_SLAUGHTERINGS</v>
      </c>
      <c r="D3" s="1" t="str">
        <f>CONCATENATE("        self.",Table13[[#This Row],[Python Name]],"_FILENAME: str = ""assets/",Table13[[#This Row],[Filename]],"""")</f>
        <v xml:space="preserve">        self.LIVESTOCK_SLAUGHTERINGS_FILENAME: str = "assets/cso-adm01-livestock-slaughterings.csv"</v>
      </c>
      <c r="E3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get_livestock_slaughterings_filepath(self) -&gt; str:
        return super().get_repository_filepath(self.LIVESTOCK_SLAUGHTERINGS_FILENAME)
</v>
      </c>
    </row>
    <row r="4" spans="1:6" x14ac:dyDescent="0.25">
      <c r="A4" t="str">
        <f>CsoTable[[#This Row],[Title]]</f>
        <v>Value at Current Prices for Output, Input and Income in Agriculture</v>
      </c>
      <c r="B4" s="1" t="str">
        <f>CsoTable[[#This Row],[Filename]]</f>
        <v>cso-aea01-value-at-current-prices-for-output-input-and-income-in-agriculture.csv</v>
      </c>
      <c r="C4" s="1" t="str">
        <f>SUBSTITUTE(SUBSTITUTE(SUBSTITUTE(SUBSTITUTE(UPPER(TRIM(Table13[[#This Row],[Title]])),", ","_")," ","_")," )","_"),"-","_")</f>
        <v>VALUE_AT_CURRENT_PRICES_FOR_OUTPUT_INPUT_AND_INCOME_IN_AGRICULTURE</v>
      </c>
      <c r="D4" s="1" t="str">
        <f>CONCATENATE("        self.",Table13[[#This Row],[Python Name]],"_FILENAME: str = ""assets/",Table13[[#This Row],[Filename]],"""")</f>
        <v xml:space="preserve">        self.VALUE_AT_CURRENT_PRICES_FOR_OUTPUT_INPUT_AND_INCOME_IN_AGRICULTURE_FILENAME: str = "assets/cso-aea01-value-at-current-prices-for-output-input-and-income-in-agriculture.csv"</v>
      </c>
      <c r="E4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get_value_at_current_prices_for_output_input_and_income_in_agriculture_filepath(self) -&gt; str:
        return super().get_repository_filepath(self.VALUE_AT_CURRENT_PRICES_FOR_OUTPUT_INPUT_AND_INCOME_IN_AGRICULTURE_FILENAME)
</v>
      </c>
    </row>
    <row r="5" spans="1:6" x14ac:dyDescent="0.25">
      <c r="A5" t="str">
        <f>CsoTable[[#This Row],[Title]]</f>
        <v>Value at Current Prices for Subsidies on Products</v>
      </c>
      <c r="B5" s="1" t="str">
        <f>CsoTable[[#This Row],[Filename]]</f>
        <v>cso-aea05-value-at-current-prices-for-subsidies-on-products.csv</v>
      </c>
      <c r="C5" s="1" t="str">
        <f>SUBSTITUTE(SUBSTITUTE(SUBSTITUTE(SUBSTITUTE(UPPER(TRIM(Table13[[#This Row],[Title]])),", ","_")," ","_")," )","_"),"-","_")</f>
        <v>VALUE_AT_CURRENT_PRICES_FOR_SUBSIDIES_ON_PRODUCTS</v>
      </c>
      <c r="D5" s="1" t="str">
        <f>CONCATENATE("        self.",Table13[[#This Row],[Python Name]],"_FILENAME: str = ""assets/",Table13[[#This Row],[Filename]],"""")</f>
        <v xml:space="preserve">        self.VALUE_AT_CURRENT_PRICES_FOR_SUBSIDIES_ON_PRODUCTS_FILENAME: str = "assets/cso-aea05-value-at-current-prices-for-subsidies-on-products.csv"</v>
      </c>
      <c r="E5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get_value_at_current_prices_for_subsidies_on_products_filepath(self) -&gt; str:
        return super().get_repository_filepath(self.VALUE_AT_CURRENT_PRICES_FOR_SUBSIDIES_ON_PRODUCTS_FILENAME)
</v>
      </c>
    </row>
    <row r="6" spans="1:6" x14ac:dyDescent="0.25">
      <c r="A6" t="str">
        <f>CsoTable[[#This Row],[Title]]</f>
        <v>Agricultural Input and Output Price Indices</v>
      </c>
      <c r="B6" s="1" t="str">
        <f>CsoTable[[#This Row],[Filename]]</f>
        <v>cso-aha01-agricultural-input-and-output-price-indices.csv</v>
      </c>
      <c r="C6" s="1" t="str">
        <f>SUBSTITUTE(SUBSTITUTE(SUBSTITUTE(SUBSTITUTE(UPPER(TRIM(Table13[[#This Row],[Title]])),", ","_")," ","_")," )","_"),"-","_")</f>
        <v>AGRICULTURAL_INPUT_AND_OUTPUT_PRICE_INDICES</v>
      </c>
      <c r="D6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"assets/cso-aha01-agricultural-input-and-output-price-indices.csv"</v>
      </c>
      <c r="E6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7" spans="1:6" x14ac:dyDescent="0.25">
      <c r="A7" t="str">
        <f>CsoTable[[#This Row],[Title]]</f>
        <v>Agricultural Input and Output Price Indices</v>
      </c>
      <c r="B7" s="1" t="str">
        <f>CsoTable[[#This Row],[Filename]]</f>
        <v>cso-aha03-agricultural-input-and-output-price-indices.csv</v>
      </c>
      <c r="C7" s="1" t="str">
        <f>SUBSTITUTE(SUBSTITUTE(SUBSTITUTE(SUBSTITUTE(UPPER(TRIM(Table13[[#This Row],[Title]])),", ","_")," ","_")," )","_"),"-","_")</f>
        <v>AGRICULTURAL_INPUT_AND_OUTPUT_PRICE_INDICES</v>
      </c>
      <c r="D7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"assets/cso-aha03-agricultural-input-and-output-price-indices.csv"</v>
      </c>
      <c r="E7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8" spans="1:6" x14ac:dyDescent="0.25">
      <c r="A8" t="str">
        <f>CsoTable[[#This Row],[Title]]</f>
        <v>Agricultural Input and Output Price Indices</v>
      </c>
      <c r="B8" s="1" t="str">
        <f>CsoTable[[#This Row],[Filename]]</f>
        <v>cso-aha04-agricultural-input-and-output-price-indices.csv</v>
      </c>
      <c r="C8" s="1" t="str">
        <f>SUBSTITUTE(SUBSTITUTE(SUBSTITUTE(SUBSTITUTE(UPPER(TRIM(Table13[[#This Row],[Title]])),", ","_")," ","_")," )","_"),"-","_")</f>
        <v>AGRICULTURAL_INPUT_AND_OUTPUT_PRICE_INDICES</v>
      </c>
      <c r="D8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"assets/cso-aha04-agricultural-input-and-output-price-indices.csv"</v>
      </c>
      <c r="E8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9" spans="1:6" x14ac:dyDescent="0.25">
      <c r="A9" t="str">
        <f>CsoTable[[#This Row],[Title]]</f>
        <v>Agricultural Input and Output Price Indices</v>
      </c>
      <c r="B9" s="1" t="str">
        <f>CsoTable[[#This Row],[Filename]]</f>
        <v>cso-ahm04-agricultural-input-and-output-price-indices.csv</v>
      </c>
      <c r="C9" s="1" t="str">
        <f>SUBSTITUTE(SUBSTITUTE(SUBSTITUTE(SUBSTITUTE(UPPER(TRIM(Table13[[#This Row],[Title]])),", ","_")," ","_")," )","_"),"-","_")</f>
        <v>AGRICULTURAL_INPUT_AND_OUTPUT_PRICE_INDICES</v>
      </c>
      <c r="D9" s="1" t="str">
        <f>CONCATENATE("        self.",Table13[[#This Row],[Python Name]],"_FILENAME: str = ""assets/",Table13[[#This Row],[Filename]],"""")</f>
        <v xml:space="preserve">        self.AGRICULTURAL_INPUT_AND_OUTPUT_PRICE_INDICES_FILENAME: str = "assets/cso-ahm04-agricultural-input-and-output-price-indices.csv"</v>
      </c>
      <c r="E9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get_agricultural_input_and_output_price_indices_filepath(self) -&gt; str:
        return super().get_repository_filepath(self.AGRICULTURAL_INPUT_AND_OUTPUT_PRICE_INDICES_FILENAME)
</v>
      </c>
    </row>
    <row r="10" spans="1:6" x14ac:dyDescent="0.25">
      <c r="A10" t="str">
        <f>CsoTable[[#This Row],[Title]]</f>
        <v>Cattle Price</v>
      </c>
      <c r="B10" s="1" t="str">
        <f>CsoTable[[#This Row],[Filename]]</f>
        <v>cso-ajm01-cattle-price.csv</v>
      </c>
      <c r="C10" s="1" t="str">
        <f>SUBSTITUTE(SUBSTITUTE(SUBSTITUTE(SUBSTITUTE(UPPER(TRIM(Table13[[#This Row],[Title]])),", ","_")," ","_")," )","_"),"-","_")</f>
        <v>CATTLE_PRICE</v>
      </c>
      <c r="D10" s="1" t="str">
        <f>CONCATENATE("        self.",Table13[[#This Row],[Python Name]],"_FILENAME: str = ""assets/",Table13[[#This Row],[Filename]],"""")</f>
        <v xml:space="preserve">        self.CATTLE_PRICE_FILENAME: str = "assets/cso-ajm01-cattle-price.csv"</v>
      </c>
      <c r="E10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get_cattle_price_filepath(self) -&gt; str:
        return super().get_repository_filepath(self.CATTLE_PRICE_FILENAME)
</v>
      </c>
    </row>
    <row r="11" spans="1:6" x14ac:dyDescent="0.25">
      <c r="A11" t="str">
        <f>CsoTable[[#This Row],[Title]]</f>
        <v>Fertiliser Price</v>
      </c>
      <c r="B11" t="str">
        <f>CsoTable[[#This Row],[Filename]]</f>
        <v>cso-ajm05-fertiliser-price.csv</v>
      </c>
      <c r="C11" s="1" t="str">
        <f>SUBSTITUTE(SUBSTITUTE(SUBSTITUTE(SUBSTITUTE(UPPER(TRIM(Table13[[#This Row],[Title]])),", ","_")," ","_")," )","_"),"-","_")</f>
        <v>FERTILISER_PRICE</v>
      </c>
      <c r="D11" s="1" t="str">
        <f>CONCATENATE("        self.",Table13[[#This Row],[Python Name]],"_FILENAME: str = ""assets/",Table13[[#This Row],[Filename]],"""")</f>
        <v xml:space="preserve">        self.FERTILISER_PRICE_FILENAME: str = "assets/cso-ajm05-fertiliser-price.csv"</v>
      </c>
      <c r="E11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get_fertiliser_price_filepath(self) -&gt; str:
        return super().get_repository_filepath(self.FERTILISER_PRICE_FILENAME)
</v>
      </c>
    </row>
    <row r="12" spans="1:6" x14ac:dyDescent="0.25">
      <c r="A12" t="str">
        <f>CsoTable[[#This Row],[Title]]</f>
        <v>Crop Yield 1985-2007</v>
      </c>
      <c r="B12" t="str">
        <f>CsoTable[[#This Row],[Filename]]</f>
        <v>cso-aqa03-crop-yield-1985-2007.csv</v>
      </c>
      <c r="C12" s="1" t="str">
        <f>SUBSTITUTE(SUBSTITUTE(SUBSTITUTE(SUBSTITUTE(UPPER(TRIM(Table13[[#This Row],[Title]])),", ","_")," ","_")," )","_"),"-","_")</f>
        <v>CROP_YIELD_1985_2007</v>
      </c>
      <c r="D12" s="1" t="str">
        <f>CONCATENATE("        self.",Table13[[#This Row],[Python Name]],"_FILENAME: str = ""assets/",Table13[[#This Row],[Filename]],"""")</f>
        <v xml:space="preserve">        self.CROP_YIELD_1985_2007_FILENAME: str = "assets/cso-aqa03-crop-yield-1985-2007.csv"</v>
      </c>
      <c r="E12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get_crop_yield_1985_2007_filepath(self) -&gt; str:
        return super().get_repository_filepath(self.CROP_YIELD_1985_2007_FILENAME)
</v>
      </c>
    </row>
    <row r="13" spans="1:6" x14ac:dyDescent="0.25">
      <c r="A13" t="str">
        <f>CsoTable[[#This Row],[Title]]</f>
        <v>Crop Yield and Production</v>
      </c>
      <c r="B13" s="1" t="str">
        <f>CsoTable[[#This Row],[Filename]]</f>
        <v>cso-aqa04-crop-yield-and-production.csv</v>
      </c>
      <c r="C13" s="1" t="str">
        <f>SUBSTITUTE(SUBSTITUTE(SUBSTITUTE(SUBSTITUTE(UPPER(TRIM(Table13[[#This Row],[Title]])),", ","_")," ","_")," )","_"),"-","_")</f>
        <v>CROP_YIELD_AND_PRODUCTION</v>
      </c>
      <c r="D13" s="1" t="str">
        <f>CONCATENATE("        self.",Table13[[#This Row],[Python Name]],"_FILENAME: str = ""assets/",Table13[[#This Row],[Filename]],"""")</f>
        <v xml:space="preserve">        self.CROP_YIELD_AND_PRODUCTION_FILENAME: str = "assets/cso-aqa04-crop-yield-and-production.csv"</v>
      </c>
      <c r="E13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get_crop_yield_and_production_filepath(self) -&gt; str:
        return super().get_repository_filepath(self.CROP_YIELD_AND_PRODUCTION_FILENAME)
</v>
      </c>
    </row>
    <row r="14" spans="1:6" x14ac:dyDescent="0.25">
      <c r="A14" t="str">
        <f>CsoTable[[#This Row],[Title]]</f>
        <v>Value of Agricultural Output</v>
      </c>
      <c r="B14" s="1" t="str">
        <f>CsoTable[[#This Row],[Filename]]</f>
        <v>cso-asea3-value-of-agricultural-output.csv</v>
      </c>
      <c r="C14" s="1" t="str">
        <f>SUBSTITUTE(SUBSTITUTE(SUBSTITUTE(SUBSTITUTE(UPPER(TRIM(Table13[[#This Row],[Title]])),", ","_")," ","_")," )","_"),"-","_")</f>
        <v>VALUE_OF_AGRICULTURAL_OUTPUT</v>
      </c>
      <c r="D14" s="1" t="str">
        <f>CONCATENATE("        self.",Table13[[#This Row],[Python Name]],"_FILENAME: str = ""assets/",Table13[[#This Row],[Filename]],"""")</f>
        <v xml:space="preserve">        self.VALUE_OF_AGRICULTURAL_OUTPUT_FILENAME: str = "assets/cso-asea3-value-of-agricultural-output.csv"</v>
      </c>
      <c r="E14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get_value_of_agricultural_output_filepath(self) -&gt; str:
        return super().get_repository_filepath(self.VALUE_OF_AGRICULTURAL_OUTPUT_FILENAME)
</v>
      </c>
    </row>
    <row r="15" spans="1:6" x14ac:dyDescent="0.25">
      <c r="A15" t="str">
        <f>CsoTable[[#This Row],[Title]]</f>
        <v>Number of Farms with Livestock</v>
      </c>
      <c r="B15" s="1" t="str">
        <f>CsoTable[[#This Row],[Filename]]</f>
        <v>cso-ava10-number-of-farms-with-livestock.csv</v>
      </c>
      <c r="C15" s="1" t="str">
        <f>SUBSTITUTE(SUBSTITUTE(SUBSTITUTE(SUBSTITUTE(UPPER(TRIM(Table13[[#This Row],[Title]])),", ","_")," ","_")," )","_"),"-","_")</f>
        <v>NUMBER_OF_FARMS_WITH_LIVESTOCK</v>
      </c>
      <c r="D15" s="1" t="str">
        <f>CONCATENATE("        self.",Table13[[#This Row],[Python Name]],"_FILENAME: str = ""assets/",Table13[[#This Row],[Filename]],"""")</f>
        <v xml:space="preserve">        self.NUMBER_OF_FARMS_WITH_LIVESTOCK_FILENAME: str = "assets/cso-ava10-number-of-farms-with-livestock.csv"</v>
      </c>
      <c r="E15" s="1" t="str">
        <f>CONCATENATE(CHAR(10),"    def get_",LOWER(Table13[[#This Row],[Python Name]]),"_filepath(self) -&gt; str:",CHAR(10),"        return super().get_repository_filepath(self.",Table13[[#This Row],[Python Name]],"_FILENAME)",CHAR(10))</f>
        <v xml:space="preserve">
    def get_number_of_farms_with_livestock_filepath(self) -&gt; str:
        return super().get_repository_filepath(self.NUMBER_OF_FARMS_WITH_LIVESTOCK_FILENAME)
</v>
      </c>
    </row>
  </sheetData>
  <conditionalFormatting sqref="C2:C15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CSO Tables</vt:lpstr>
      <vt:lpstr>Python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2022-01-15T17:37:38Z</dcterms:created>
  <dcterms:modified xsi:type="dcterms:W3CDTF">2022-01-27T06:07:52Z</dcterms:modified>
</cp:coreProperties>
</file>