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eff\SR&amp;S Dropbox\Jeff Basch\Jeff's Private Docs\Marwan Stuff\"/>
    </mc:Choice>
  </mc:AlternateContent>
  <xr:revisionPtr revIDLastSave="0" documentId="13_ncr:1_{F0922356-5289-4A94-B107-59D6FBAAB4A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WEEKLY" sheetId="1" r:id="rId1"/>
  </sheets>
  <calcPr calcId="191029"/>
</workbook>
</file>

<file path=xl/calcChain.xml><?xml version="1.0" encoding="utf-8"?>
<calcChain xmlns="http://schemas.openxmlformats.org/spreadsheetml/2006/main">
  <c r="AB62" i="1" l="1"/>
  <c r="AB75" i="1"/>
  <c r="AB87" i="1" l="1"/>
  <c r="AB88" i="1"/>
  <c r="AB89" i="1"/>
  <c r="AB86" i="1"/>
  <c r="AB79" i="1"/>
  <c r="AB80" i="1"/>
  <c r="AB81" i="1"/>
  <c r="AB82" i="1"/>
  <c r="AB83" i="1"/>
  <c r="AB84" i="1"/>
  <c r="AB85" i="1"/>
  <c r="AB78" i="1"/>
  <c r="AB69" i="1"/>
  <c r="AB70" i="1"/>
  <c r="AB71" i="1"/>
  <c r="AB72" i="1"/>
  <c r="AB73" i="1"/>
  <c r="AB74" i="1"/>
  <c r="AB76" i="1"/>
  <c r="AB77" i="1"/>
  <c r="AB12" i="1"/>
  <c r="AB13" i="1"/>
  <c r="AB11" i="1"/>
  <c r="AB10" i="1"/>
  <c r="AB68" i="1"/>
  <c r="AB67" i="1"/>
  <c r="AB66" i="1"/>
  <c r="AB65" i="1"/>
  <c r="AB64" i="1"/>
  <c r="AB63" i="1"/>
  <c r="AB61" i="1"/>
  <c r="AB60" i="1"/>
  <c r="AB59" i="1"/>
  <c r="AB58" i="1"/>
  <c r="AB57" i="1"/>
  <c r="AB56" i="1"/>
  <c r="AB55" i="1"/>
  <c r="AB54" i="1"/>
  <c r="AB53" i="1"/>
  <c r="AB52" i="1"/>
  <c r="AB51" i="1"/>
  <c r="AB50" i="1"/>
  <c r="AB49" i="1"/>
  <c r="AB48" i="1"/>
  <c r="AB47" i="1"/>
  <c r="AB46" i="1"/>
  <c r="AB45" i="1"/>
  <c r="AB44" i="1"/>
  <c r="AB43" i="1"/>
  <c r="AB42" i="1"/>
  <c r="AB41" i="1"/>
  <c r="AB40" i="1"/>
  <c r="AB39" i="1"/>
  <c r="AB38" i="1"/>
  <c r="AB37" i="1"/>
  <c r="AB36" i="1"/>
  <c r="AB35" i="1"/>
  <c r="AB34" i="1"/>
  <c r="AB33" i="1"/>
  <c r="AB32" i="1"/>
  <c r="AB31" i="1"/>
  <c r="AB30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Z90" i="1" l="1"/>
  <c r="Y90" i="1"/>
  <c r="X90" i="1"/>
  <c r="W90" i="1"/>
  <c r="V90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</calcChain>
</file>

<file path=xl/sharedStrings.xml><?xml version="1.0" encoding="utf-8"?>
<sst xmlns="http://schemas.openxmlformats.org/spreadsheetml/2006/main" count="736" uniqueCount="367">
  <si>
    <t># V</t>
  </si>
  <si>
    <t>DO NOT EDIT</t>
  </si>
  <si>
    <t>Version = B90216-00</t>
  </si>
  <si>
    <t>FmtRev = 2.1</t>
  </si>
  <si>
    <t>RunTime = 20250912-145303</t>
  </si>
  <si>
    <t>CliUnqId = 055269</t>
  </si>
  <si>
    <t>CliName = Sierra Roofing and Solar Inc</t>
  </si>
  <si>
    <t>Freq = W</t>
  </si>
  <si>
    <t>PEDate = 09/14/2025</t>
  </si>
  <si>
    <t>RptDate = 09/17/2025</t>
  </si>
  <si>
    <t>CkDate = 09/19/2025</t>
  </si>
  <si>
    <t>EmpType = SSN</t>
  </si>
  <si>
    <t>DoNotes = 1</t>
  </si>
  <si>
    <t>PayRates = H+;S+;E+;C+</t>
  </si>
  <si>
    <t>RateCol = 6</t>
  </si>
  <si>
    <t>T1 = 7+</t>
  </si>
  <si>
    <t>CodeBeg = 8</t>
  </si>
  <si>
    <t>CodeEnd = 26</t>
  </si>
  <si>
    <t>NoteCol = 27</t>
  </si>
  <si>
    <t># U</t>
  </si>
  <si>
    <t>CliUnqID</t>
  </si>
  <si>
    <t>055269</t>
  </si>
  <si>
    <t># N</t>
  </si>
  <si>
    <t>Client</t>
  </si>
  <si>
    <t>Sierra Roofing and Solar Inc</t>
  </si>
  <si>
    <t># P</t>
  </si>
  <si>
    <t>Period End</t>
  </si>
  <si>
    <t>09/14/2025</t>
  </si>
  <si>
    <t># R</t>
  </si>
  <si>
    <t>Report Due</t>
  </si>
  <si>
    <t>09/17/2025</t>
  </si>
  <si>
    <t># C</t>
  </si>
  <si>
    <t>Check Date</t>
  </si>
  <si>
    <t>09/19/2025</t>
  </si>
  <si>
    <t># T</t>
  </si>
  <si>
    <t>EmployeeID</t>
  </si>
  <si>
    <t>SSN</t>
  </si>
  <si>
    <t># B:8</t>
  </si>
  <si>
    <t/>
  </si>
  <si>
    <t>Pay</t>
  </si>
  <si>
    <t>REGULAR</t>
  </si>
  <si>
    <t>OVERTIME</t>
  </si>
  <si>
    <t>DOUBLETIME</t>
  </si>
  <si>
    <t>VACATION</t>
  </si>
  <si>
    <t>SICK</t>
  </si>
  <si>
    <t>HOLIDAY</t>
  </si>
  <si>
    <t>BONUS</t>
  </si>
  <si>
    <t>COMMISSION</t>
  </si>
  <si>
    <t>PC HRS MON</t>
  </si>
  <si>
    <t>PC TTL MON</t>
  </si>
  <si>
    <t>PC HRS TUE</t>
  </si>
  <si>
    <t>PC TTL TUE</t>
  </si>
  <si>
    <t>PC HRS WED</t>
  </si>
  <si>
    <t>PC TTL WED</t>
  </si>
  <si>
    <t>PC HRS THU</t>
  </si>
  <si>
    <t>PC TTL THU</t>
  </si>
  <si>
    <t>PC HRS FRI</t>
  </si>
  <si>
    <t>PC TTL FRI</t>
  </si>
  <si>
    <t>TRAVEL AMOUNT</t>
  </si>
  <si>
    <t>Notes and</t>
  </si>
  <si>
    <t># E:26</t>
  </si>
  <si>
    <t>Employee Name</t>
  </si>
  <si>
    <t>Status</t>
  </si>
  <si>
    <t>Type</t>
  </si>
  <si>
    <t>Pay Rate</t>
  </si>
  <si>
    <t>Dept</t>
  </si>
  <si>
    <t>A01</t>
  </si>
  <si>
    <t>A02</t>
  </si>
  <si>
    <t>A03</t>
  </si>
  <si>
    <t>A06</t>
  </si>
  <si>
    <t>A07</t>
  </si>
  <si>
    <t>A08</t>
  </si>
  <si>
    <t>A04</t>
  </si>
  <si>
    <t>A05</t>
  </si>
  <si>
    <t>AH1</t>
  </si>
  <si>
    <t>AI1</t>
  </si>
  <si>
    <t>AH2</t>
  </si>
  <si>
    <t>AI2</t>
  </si>
  <si>
    <t>AH3</t>
  </si>
  <si>
    <t>AI3</t>
  </si>
  <si>
    <t>AH4</t>
  </si>
  <si>
    <t>AI4</t>
  </si>
  <si>
    <t>AH5</t>
  </si>
  <si>
    <t>AI5</t>
  </si>
  <si>
    <t>ATE</t>
  </si>
  <si>
    <t>Comments</t>
  </si>
  <si>
    <t>A</t>
  </si>
  <si>
    <t>S</t>
  </si>
  <si>
    <t>ADMIN</t>
  </si>
  <si>
    <t>0000662082</t>
  </si>
  <si>
    <t>626946016</t>
  </si>
  <si>
    <t>Robleza, Dianne</t>
  </si>
  <si>
    <t>H</t>
  </si>
  <si>
    <t>28.00</t>
  </si>
  <si>
    <t>0000659098</t>
  </si>
  <si>
    <t>622809130</t>
  </si>
  <si>
    <t>Shafer, Emily</t>
  </si>
  <si>
    <t>1634.62</t>
  </si>
  <si>
    <t>0000694868</t>
  </si>
  <si>
    <t>616259695</t>
  </si>
  <si>
    <t>Stokes, Symone</t>
  </si>
  <si>
    <t>0000658972</t>
  </si>
  <si>
    <t>602762103</t>
  </si>
  <si>
    <t>Young, Giana L</t>
  </si>
  <si>
    <t>1538.47</t>
  </si>
  <si>
    <t>0000659075</t>
  </si>
  <si>
    <t>616259654</t>
  </si>
  <si>
    <t>Garcia, Bryan</t>
  </si>
  <si>
    <t>29.00</t>
  </si>
  <si>
    <t>GUTTR</t>
  </si>
  <si>
    <t>0000659112</t>
  </si>
  <si>
    <t>681068099</t>
  </si>
  <si>
    <t>Garcia, Miguel A</t>
  </si>
  <si>
    <t>40.00</t>
  </si>
  <si>
    <t>0000702974</t>
  </si>
  <si>
    <t>652143527</t>
  </si>
  <si>
    <t>Hernandez, Diego</t>
  </si>
  <si>
    <t>0000675644</t>
  </si>
  <si>
    <t>645935042</t>
  </si>
  <si>
    <t>Pacheco Estrada, Jesus</t>
  </si>
  <si>
    <t>0000676086</t>
  </si>
  <si>
    <t>685942713</t>
  </si>
  <si>
    <t>Pajarito, Ramon</t>
  </si>
  <si>
    <t>24.00</t>
  </si>
  <si>
    <t>0000665198</t>
  </si>
  <si>
    <t>358119787</t>
  </si>
  <si>
    <t>Rivas Beltran, Angel M</t>
  </si>
  <si>
    <t>25.00</t>
  </si>
  <si>
    <t>0000676689</t>
  </si>
  <si>
    <t>836220003</t>
  </si>
  <si>
    <t>Romero Solis, Juan</t>
  </si>
  <si>
    <t>0000659096</t>
  </si>
  <si>
    <t>432946242</t>
  </si>
  <si>
    <t>Alcaraz, Luis</t>
  </si>
  <si>
    <t>32.00</t>
  </si>
  <si>
    <t>ROOF</t>
  </si>
  <si>
    <t>0000662584</t>
  </si>
  <si>
    <t>534908967</t>
  </si>
  <si>
    <t>Alvarez, Jose</t>
  </si>
  <si>
    <t>35.00</t>
  </si>
  <si>
    <t>0000659100</t>
  </si>
  <si>
    <t>613871092</t>
  </si>
  <si>
    <t>Arizmendi, Fernando</t>
  </si>
  <si>
    <t>0000674796</t>
  </si>
  <si>
    <t>364725751</t>
  </si>
  <si>
    <t>Arroyo, Jose</t>
  </si>
  <si>
    <t>27.00</t>
  </si>
  <si>
    <t>0000662081</t>
  </si>
  <si>
    <t>616226754</t>
  </si>
  <si>
    <t>Bello, Luis</t>
  </si>
  <si>
    <t>0000701064</t>
  </si>
  <si>
    <t>605908531</t>
  </si>
  <si>
    <t>Bocanegra, Jose</t>
  </si>
  <si>
    <t>30.00</t>
  </si>
  <si>
    <t>0000700760</t>
  </si>
  <si>
    <t>603965173</t>
  </si>
  <si>
    <t>Bustos, Eric</t>
  </si>
  <si>
    <t>20.00</t>
  </si>
  <si>
    <t>0000703228</t>
  </si>
  <si>
    <t>264022781</t>
  </si>
  <si>
    <t>Cardoso, Hipolito</t>
  </si>
  <si>
    <t>0000668812</t>
  </si>
  <si>
    <t>611042001</t>
  </si>
  <si>
    <t>Castaneda, Andy</t>
  </si>
  <si>
    <t>38.00</t>
  </si>
  <si>
    <t>0000675652</t>
  </si>
  <si>
    <t>653246578</t>
  </si>
  <si>
    <t>Castillo, Moises</t>
  </si>
  <si>
    <t>26.00</t>
  </si>
  <si>
    <t>0000698157</t>
  </si>
  <si>
    <t>610591002</t>
  </si>
  <si>
    <t>Chavez, Derick J</t>
  </si>
  <si>
    <t>0000698158</t>
  </si>
  <si>
    <t>625379918</t>
  </si>
  <si>
    <t>Chavez, Endhy</t>
  </si>
  <si>
    <t>0000682812</t>
  </si>
  <si>
    <t>137178003</t>
  </si>
  <si>
    <t>Contreras, Brian</t>
  </si>
  <si>
    <t>0000703226</t>
  </si>
  <si>
    <t>656253574</t>
  </si>
  <si>
    <t>Cortez, Kevin</t>
  </si>
  <si>
    <t>23.00</t>
  </si>
  <si>
    <t>0000659113</t>
  </si>
  <si>
    <t>625928562</t>
  </si>
  <si>
    <t>Cuevas, Marcelo</t>
  </si>
  <si>
    <t>34.00</t>
  </si>
  <si>
    <t>0000681979</t>
  </si>
  <si>
    <t>615873427</t>
  </si>
  <si>
    <t>Cuevas Barragan, Carlos</t>
  </si>
  <si>
    <t>0000659051</t>
  </si>
  <si>
    <t>625154423</t>
  </si>
  <si>
    <t>Dean, Jacob P</t>
  </si>
  <si>
    <t>0000701059</t>
  </si>
  <si>
    <t>658836473</t>
  </si>
  <si>
    <t>Duarte, Esau</t>
  </si>
  <si>
    <t>0000697052</t>
  </si>
  <si>
    <t>654060734</t>
  </si>
  <si>
    <t>Duarte, Kevin</t>
  </si>
  <si>
    <t>36.00</t>
  </si>
  <si>
    <t>0000659000</t>
  </si>
  <si>
    <t>607794927</t>
  </si>
  <si>
    <t>Espinoza, Jose Federico</t>
  </si>
  <si>
    <t>31.00</t>
  </si>
  <si>
    <t>0000659046</t>
  </si>
  <si>
    <t>615292328</t>
  </si>
  <si>
    <t>Esquivel, Kleber</t>
  </si>
  <si>
    <t>41.00</t>
  </si>
  <si>
    <t>0000674802</t>
  </si>
  <si>
    <t>611882540</t>
  </si>
  <si>
    <t>Flores, Saul Daniel L</t>
  </si>
  <si>
    <t>0000659080</t>
  </si>
  <si>
    <t>621364058</t>
  </si>
  <si>
    <t>Garcia Garcia, Eduardo</t>
  </si>
  <si>
    <t>0000703224</t>
  </si>
  <si>
    <t>672305698</t>
  </si>
  <si>
    <t>Gomez, Raudel</t>
  </si>
  <si>
    <t>0000668811</t>
  </si>
  <si>
    <t>341127082</t>
  </si>
  <si>
    <t>Gonzalez, Alejandro</t>
  </si>
  <si>
    <t>43.00</t>
  </si>
  <si>
    <t>0000668813</t>
  </si>
  <si>
    <t>627736546</t>
  </si>
  <si>
    <t>Gonzalez, Emanuel</t>
  </si>
  <si>
    <t>0000659063</t>
  </si>
  <si>
    <t>623234232</t>
  </si>
  <si>
    <t>Gonzalez, Miguel</t>
  </si>
  <si>
    <t>0000703227</t>
  </si>
  <si>
    <t>613227314</t>
  </si>
  <si>
    <t>Hernandez, Carlos</t>
  </si>
  <si>
    <t>0000703225</t>
  </si>
  <si>
    <t>502304819</t>
  </si>
  <si>
    <t>Hernandez, Edy</t>
  </si>
  <si>
    <t>0000659040</t>
  </si>
  <si>
    <t>618243648</t>
  </si>
  <si>
    <t>Hernandez, Sergio</t>
  </si>
  <si>
    <t>48.00</t>
  </si>
  <si>
    <t>0000659102</t>
  </si>
  <si>
    <t>655411126</t>
  </si>
  <si>
    <t>Lopez, Daniel</t>
  </si>
  <si>
    <t>0000701804</t>
  </si>
  <si>
    <t>189351494</t>
  </si>
  <si>
    <t>Lopez, Gerwin A</t>
  </si>
  <si>
    <t>0000703233</t>
  </si>
  <si>
    <t>271810139</t>
  </si>
  <si>
    <t>Lopez, Marlon</t>
  </si>
  <si>
    <t>0000659039</t>
  </si>
  <si>
    <t>635455748</t>
  </si>
  <si>
    <t>Lopez, Yair A</t>
  </si>
  <si>
    <t>0000659048</t>
  </si>
  <si>
    <t>609226343</t>
  </si>
  <si>
    <t>Lopez, Zeferino</t>
  </si>
  <si>
    <t>0000703230</t>
  </si>
  <si>
    <t>626187104</t>
  </si>
  <si>
    <t>Marquez, Abraham</t>
  </si>
  <si>
    <t>0000659009</t>
  </si>
  <si>
    <t>621101210</t>
  </si>
  <si>
    <t>Martinez, Alberto</t>
  </si>
  <si>
    <t>0000659030</t>
  </si>
  <si>
    <t>601903561</t>
  </si>
  <si>
    <t>Martinez, Emiliano B</t>
  </si>
  <si>
    <t>0000659038</t>
  </si>
  <si>
    <t>607333861</t>
  </si>
  <si>
    <t>Martinez, Maciel</t>
  </si>
  <si>
    <t>0000698156</t>
  </si>
  <si>
    <t>660484575</t>
  </si>
  <si>
    <t>Mateos, Daniel</t>
  </si>
  <si>
    <t>0000659047</t>
  </si>
  <si>
    <t>610215629</t>
  </si>
  <si>
    <t>Moreno, Eduardo</t>
  </si>
  <si>
    <t>0000688269</t>
  </si>
  <si>
    <t>622936952</t>
  </si>
  <si>
    <t>Olivares, Alberto M</t>
  </si>
  <si>
    <t>0000659093</t>
  </si>
  <si>
    <t>086310738</t>
  </si>
  <si>
    <t>Pelagio, Miguel Angel</t>
  </si>
  <si>
    <t>0000659101</t>
  </si>
  <si>
    <t>797771646</t>
  </si>
  <si>
    <t>Perez, Edgar</t>
  </si>
  <si>
    <t>0000682814</t>
  </si>
  <si>
    <t>645024748</t>
  </si>
  <si>
    <t>Ramos Grana, Omar</t>
  </si>
  <si>
    <t>0000699565</t>
  </si>
  <si>
    <t>654991245</t>
  </si>
  <si>
    <t>Rodriguez, Antoni</t>
  </si>
  <si>
    <t>0000659086</t>
  </si>
  <si>
    <t>634473263</t>
  </si>
  <si>
    <t>Santos, Efrain</t>
  </si>
  <si>
    <t>42.00</t>
  </si>
  <si>
    <t>0000659084</t>
  </si>
  <si>
    <t>603297017</t>
  </si>
  <si>
    <t>Santos, Javier</t>
  </si>
  <si>
    <t>0000702972</t>
  </si>
  <si>
    <t>006437019</t>
  </si>
  <si>
    <t>Serrano, Erick V</t>
  </si>
  <si>
    <t>0000688270</t>
  </si>
  <si>
    <t>658102450</t>
  </si>
  <si>
    <t>Torres, Anthony</t>
  </si>
  <si>
    <t>0000659090</t>
  </si>
  <si>
    <t>625855596</t>
  </si>
  <si>
    <t>Torrez, Jose R</t>
  </si>
  <si>
    <t>0000668810</t>
  </si>
  <si>
    <t>602060741</t>
  </si>
  <si>
    <t>Valle, Victor</t>
  </si>
  <si>
    <t>0000702061</t>
  </si>
  <si>
    <t>640670356</t>
  </si>
  <si>
    <t>Vargas Pineda, Karina</t>
  </si>
  <si>
    <t>0000659045</t>
  </si>
  <si>
    <t>628795401</t>
  </si>
  <si>
    <t>Vera, Victor</t>
  </si>
  <si>
    <t>0000703234</t>
  </si>
  <si>
    <t>625483371</t>
  </si>
  <si>
    <t>Zamara, Cesar</t>
  </si>
  <si>
    <t>0000659058</t>
  </si>
  <si>
    <t>552251095</t>
  </si>
  <si>
    <t>Anolin, Robert M</t>
  </si>
  <si>
    <t>1350.00</t>
  </si>
  <si>
    <t>SALES</t>
  </si>
  <si>
    <t>0000659055</t>
  </si>
  <si>
    <t>556534609</t>
  </si>
  <si>
    <t>Dean, Joe P</t>
  </si>
  <si>
    <t>C</t>
  </si>
  <si>
    <t>0.00</t>
  </si>
  <si>
    <t>0000658985</t>
  </si>
  <si>
    <t>657554426</t>
  </si>
  <si>
    <t>Garrido, Raul</t>
  </si>
  <si>
    <t>2884.62</t>
  </si>
  <si>
    <t>0000680753</t>
  </si>
  <si>
    <t>612219002</t>
  </si>
  <si>
    <t>Magallanes, Julio</t>
  </si>
  <si>
    <t>1692.32</t>
  </si>
  <si>
    <t>0000658988</t>
  </si>
  <si>
    <t>569697404</t>
  </si>
  <si>
    <t>Padilla, Alex</t>
  </si>
  <si>
    <t>2050.00</t>
  </si>
  <si>
    <t>0000675458</t>
  </si>
  <si>
    <t>625098739</t>
  </si>
  <si>
    <t>Pealatere, Francis</t>
  </si>
  <si>
    <t>0000695183</t>
  </si>
  <si>
    <t>624722627</t>
  </si>
  <si>
    <t>Phein, Saeng Tsing</t>
  </si>
  <si>
    <t>2308.00</t>
  </si>
  <si>
    <t>0000658996</t>
  </si>
  <si>
    <t>530358447</t>
  </si>
  <si>
    <t>Rios, Jose D</t>
  </si>
  <si>
    <t>1731.00</t>
  </si>
  <si>
    <t>0000658982</t>
  </si>
  <si>
    <t>897981424</t>
  </si>
  <si>
    <t>Gomez, Jose</t>
  </si>
  <si>
    <t>SOLAR</t>
  </si>
  <si>
    <t>0000697056</t>
  </si>
  <si>
    <t>636667958</t>
  </si>
  <si>
    <t>Nava, Juan M</t>
  </si>
  <si>
    <t>0000658991</t>
  </si>
  <si>
    <t>614425738</t>
  </si>
  <si>
    <t>Padilla, Carlos</t>
  </si>
  <si>
    <t>0000658979</t>
  </si>
  <si>
    <t>613108074</t>
  </si>
  <si>
    <t>Robledo, Francisco</t>
  </si>
  <si>
    <t>#</t>
  </si>
  <si>
    <t>Totals</t>
  </si>
  <si>
    <t>I hereby certify that these hours are true and correct:</t>
  </si>
  <si>
    <t>No Longer Employed</t>
  </si>
  <si>
    <t>$200 Payback of Advance</t>
  </si>
  <si>
    <t>$100 Payback of Advance</t>
  </si>
  <si>
    <t>Vera, Erick</t>
  </si>
  <si>
    <t>$1280 Payback of Advance</t>
  </si>
  <si>
    <t>Navarro, Jose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</si>
</sst>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#,##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7030A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34">
    <xf numFmtId="0" fontId="0" fillId="0" borderId="0" xfId="0"/>
    <xf numFmtId="0" fontId="0" fillId="0" borderId="0" xfId="0" applyAlignment="1">
      <alignment horizontal="left"/>
    </xf>
    <xf numFmtId="49" fontId="0" fillId="0" borderId="0" xfId="0" applyNumberFormat="1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 applyProtection="1">
      <alignment horizontal="left"/>
      <protection locked="0"/>
    </xf>
    <xf numFmtId="49" fontId="0" fillId="0" borderId="0" xfId="0" applyNumberFormat="1" applyAlignment="1" applyProtection="1">
      <alignment horizontal="left"/>
      <protection hidden="1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right" wrapText="1"/>
    </xf>
    <xf numFmtId="4" fontId="0" fillId="0" borderId="0" xfId="0" applyNumberFormat="1" applyAlignment="1" applyProtection="1">
      <alignment horizontal="right"/>
      <protection locked="0"/>
    </xf>
    <xf numFmtId="164" fontId="0" fillId="0" borderId="0" xfId="0" applyNumberFormat="1" applyAlignment="1" applyProtection="1">
      <alignment horizontal="right"/>
      <protection locked="0"/>
    </xf>
    <xf numFmtId="164" fontId="0" fillId="0" borderId="0" xfId="0" applyNumberFormat="1" applyAlignment="1">
      <alignment horizontal="right"/>
    </xf>
    <xf numFmtId="0" fontId="0" fillId="0" borderId="0" xfId="0" applyAlignment="1" applyProtection="1">
      <alignment horizontal="center"/>
      <protection locked="0"/>
    </xf>
    <xf numFmtId="0" fontId="0" fillId="2" borderId="0" xfId="0" applyFill="1"/>
    <xf numFmtId="0" fontId="1" fillId="2" borderId="1" xfId="0" applyFont="1" applyFill="1" applyBorder="1" applyAlignment="1">
      <alignment horizontal="right" wrapText="1"/>
    </xf>
    <xf numFmtId="44" fontId="0" fillId="2" borderId="1" xfId="1" applyFont="1" applyFill="1" applyBorder="1"/>
    <xf numFmtId="49" fontId="0" fillId="3" borderId="0" xfId="0" applyNumberFormat="1" applyFill="1" applyAlignment="1">
      <alignment horizontal="center"/>
    </xf>
    <xf numFmtId="0" fontId="0" fillId="3" borderId="0" xfId="0" applyFill="1" applyAlignment="1">
      <alignment horizontal="left"/>
    </xf>
    <xf numFmtId="4" fontId="0" fillId="3" borderId="0" xfId="0" applyNumberFormat="1" applyFill="1" applyAlignment="1" applyProtection="1">
      <alignment horizontal="right"/>
      <protection locked="0"/>
    </xf>
    <xf numFmtId="0" fontId="0" fillId="3" borderId="0" xfId="0" applyFill="1" applyAlignment="1" applyProtection="1">
      <alignment horizontal="left"/>
      <protection locked="0"/>
    </xf>
    <xf numFmtId="164" fontId="0" fillId="3" borderId="0" xfId="0" applyNumberFormat="1" applyFill="1" applyAlignment="1" applyProtection="1">
      <alignment horizontal="right"/>
      <protection locked="0"/>
    </xf>
    <xf numFmtId="44" fontId="0" fillId="3" borderId="1" xfId="1" applyFont="1" applyFill="1" applyBorder="1"/>
    <xf numFmtId="0" fontId="0" fillId="3" borderId="0" xfId="0" applyFill="1"/>
    <xf numFmtId="0" fontId="3" fillId="0" borderId="0" xfId="0" applyFont="1" applyAlignment="1" applyProtection="1">
      <alignment horizontal="left"/>
      <protection locked="0"/>
    </xf>
    <xf numFmtId="49" fontId="0" fillId="4" borderId="0" xfId="0" applyNumberFormat="1" applyFill="1" applyAlignment="1">
      <alignment horizontal="center"/>
    </xf>
    <xf numFmtId="0" fontId="0" fillId="4" borderId="0" xfId="0" applyFill="1" applyAlignment="1">
      <alignment horizontal="left"/>
    </xf>
    <xf numFmtId="4" fontId="0" fillId="4" borderId="0" xfId="0" applyNumberFormat="1" applyFill="1" applyAlignment="1" applyProtection="1">
      <alignment horizontal="right"/>
      <protection locked="0"/>
    </xf>
    <xf numFmtId="0" fontId="0" fillId="4" borderId="0" xfId="0" applyFill="1" applyAlignment="1" applyProtection="1">
      <alignment horizontal="left"/>
      <protection locked="0"/>
    </xf>
    <xf numFmtId="164" fontId="0" fillId="4" borderId="0" xfId="0" applyNumberFormat="1" applyFill="1" applyAlignment="1" applyProtection="1">
      <alignment horizontal="right"/>
      <protection locked="0"/>
    </xf>
    <xf numFmtId="0" fontId="3" fillId="4" borderId="0" xfId="0" applyFont="1" applyFill="1" applyAlignment="1" applyProtection="1">
      <alignment horizontal="left"/>
      <protection locked="0"/>
    </xf>
    <xf numFmtId="44" fontId="0" fillId="4" borderId="1" xfId="1" applyFont="1" applyFill="1" applyBorder="1"/>
    <xf numFmtId="0" fontId="0" fillId="4" borderId="0" xfId="0" applyFill="1"/>
    <xf numFmtId="0" fontId="0" fillId="0" borderId="0" xfId="0" applyAlignment="1">
      <alignment horizontal="left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95"/>
  <sheetViews>
    <sheetView tabSelected="1" workbookViewId="0">
      <pane xSplit="3" ySplit="9" topLeftCell="D10" activePane="bottomRight" state="frozen"/>
      <selection pane="topRight" activeCell="D1" sqref="D1"/>
      <selection pane="bottomLeft" activeCell="A10" sqref="A10"/>
      <selection pane="bottomRight" activeCell="A10" sqref="A10:XFD11"/>
    </sheetView>
  </sheetViews>
  <sheetFormatPr defaultRowHeight="15" x14ac:dyDescent="0.25"/>
  <cols>
    <col min="1" max="1" width="14.7109375" style="1" hidden="1" customWidth="1" collapsed="1"/>
    <col min="2" max="2" width="11.7109375" style="2" customWidth="1"/>
    <col min="3" max="3" width="34.7109375" style="1" customWidth="1"/>
    <col min="4" max="4" width="9.7109375" style="2" customWidth="1"/>
    <col min="5" max="5" width="7.7109375" style="2" customWidth="1"/>
    <col min="6" max="6" width="11.7109375" style="3" customWidth="1"/>
    <col min="7" max="7" width="7.7109375" style="1" customWidth="1"/>
    <col min="8" max="8" width="10.7109375" customWidth="1"/>
    <col min="9" max="9" width="11.7109375" customWidth="1"/>
    <col min="10" max="10" width="13.7109375" customWidth="1"/>
    <col min="11" max="11" width="11.7109375" customWidth="1"/>
    <col min="12" max="14" width="10.7109375" customWidth="1"/>
    <col min="15" max="25" width="13.7109375" customWidth="1"/>
    <col min="26" max="26" width="16.7109375" customWidth="1"/>
    <col min="27" max="27" width="40.7109375" style="4" customWidth="1"/>
    <col min="28" max="28" width="17.7109375" style="14" customWidth="1"/>
  </cols>
  <sheetData>
    <row r="1" spans="1:28" hidden="1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</row>
    <row r="2" spans="1:28" x14ac:dyDescent="0.25">
      <c r="A2" s="1" t="s">
        <v>19</v>
      </c>
      <c r="B2" s="6" t="s">
        <v>20</v>
      </c>
      <c r="C2" s="1" t="s">
        <v>21</v>
      </c>
    </row>
    <row r="3" spans="1:28" x14ac:dyDescent="0.25">
      <c r="A3" s="1" t="s">
        <v>22</v>
      </c>
      <c r="B3" s="6" t="s">
        <v>23</v>
      </c>
      <c r="C3" s="1" t="s">
        <v>24</v>
      </c>
    </row>
    <row r="4" spans="1:28" x14ac:dyDescent="0.25">
      <c r="A4" s="1" t="s">
        <v>25</v>
      </c>
      <c r="B4" s="6" t="s">
        <v>26</v>
      </c>
      <c r="C4" s="1" t="s">
        <v>27</v>
      </c>
    </row>
    <row r="5" spans="1:28" x14ac:dyDescent="0.25">
      <c r="A5" s="1" t="s">
        <v>28</v>
      </c>
      <c r="B5" s="6" t="s">
        <v>29</v>
      </c>
      <c r="C5" s="1" t="s">
        <v>30</v>
      </c>
    </row>
    <row r="6" spans="1:28" x14ac:dyDescent="0.25">
      <c r="A6" s="1" t="s">
        <v>31</v>
      </c>
      <c r="B6" s="6" t="s">
        <v>32</v>
      </c>
      <c r="C6" s="1" t="s">
        <v>33</v>
      </c>
    </row>
    <row r="7" spans="1:28" x14ac:dyDescent="0.25">
      <c r="A7" s="1" t="s">
        <v>34</v>
      </c>
      <c r="B7" s="6" t="s">
        <v>35</v>
      </c>
      <c r="C7" s="1" t="s">
        <v>36</v>
      </c>
    </row>
    <row r="8" spans="1:28" x14ac:dyDescent="0.25">
      <c r="A8" s="2" t="s">
        <v>37</v>
      </c>
      <c r="B8" s="2" t="s">
        <v>38</v>
      </c>
      <c r="C8" s="1" t="s">
        <v>38</v>
      </c>
      <c r="D8" s="2" t="s">
        <v>38</v>
      </c>
      <c r="E8" s="7" t="s">
        <v>39</v>
      </c>
      <c r="F8" s="8" t="s">
        <v>38</v>
      </c>
      <c r="G8" s="6" t="s">
        <v>38</v>
      </c>
      <c r="H8" s="9" t="s">
        <v>40</v>
      </c>
      <c r="I8" s="9" t="s">
        <v>41</v>
      </c>
      <c r="J8" s="9" t="s">
        <v>42</v>
      </c>
      <c r="K8" s="9" t="s">
        <v>43</v>
      </c>
      <c r="L8" s="9" t="s">
        <v>44</v>
      </c>
      <c r="M8" s="9" t="s">
        <v>45</v>
      </c>
      <c r="N8" s="9" t="s">
        <v>46</v>
      </c>
      <c r="O8" s="9" t="s">
        <v>47</v>
      </c>
      <c r="P8" s="9" t="s">
        <v>48</v>
      </c>
      <c r="Q8" s="9" t="s">
        <v>49</v>
      </c>
      <c r="R8" s="9" t="s">
        <v>50</v>
      </c>
      <c r="S8" s="9" t="s">
        <v>51</v>
      </c>
      <c r="T8" s="9" t="s">
        <v>52</v>
      </c>
      <c r="U8" s="9" t="s">
        <v>53</v>
      </c>
      <c r="V8" s="9" t="s">
        <v>54</v>
      </c>
      <c r="W8" s="9" t="s">
        <v>55</v>
      </c>
      <c r="X8" s="9" t="s">
        <v>56</v>
      </c>
      <c r="Y8" s="9" t="s">
        <v>57</v>
      </c>
      <c r="Z8" s="9" t="s">
        <v>58</v>
      </c>
      <c r="AA8" s="6" t="s">
        <v>59</v>
      </c>
      <c r="AB8" s="15" t="s">
        <v>359</v>
      </c>
    </row>
    <row r="9" spans="1:28" x14ac:dyDescent="0.25">
      <c r="A9" s="7" t="s">
        <v>60</v>
      </c>
      <c r="B9" s="7" t="s">
        <v>36</v>
      </c>
      <c r="C9" s="6" t="s">
        <v>61</v>
      </c>
      <c r="D9" s="7" t="s">
        <v>62</v>
      </c>
      <c r="E9" s="7" t="s">
        <v>63</v>
      </c>
      <c r="F9" s="8" t="s">
        <v>64</v>
      </c>
      <c r="G9" s="6" t="s">
        <v>65</v>
      </c>
      <c r="H9" s="8" t="s">
        <v>66</v>
      </c>
      <c r="I9" s="8" t="s">
        <v>67</v>
      </c>
      <c r="J9" s="8" t="s">
        <v>68</v>
      </c>
      <c r="K9" s="8" t="s">
        <v>69</v>
      </c>
      <c r="L9" s="8" t="s">
        <v>70</v>
      </c>
      <c r="M9" s="8" t="s">
        <v>71</v>
      </c>
      <c r="N9" s="8" t="s">
        <v>72</v>
      </c>
      <c r="O9" s="8" t="s">
        <v>73</v>
      </c>
      <c r="P9" s="8" t="s">
        <v>74</v>
      </c>
      <c r="Q9" s="8" t="s">
        <v>75</v>
      </c>
      <c r="R9" s="8" t="s">
        <v>76</v>
      </c>
      <c r="S9" s="8" t="s">
        <v>77</v>
      </c>
      <c r="T9" s="8" t="s">
        <v>78</v>
      </c>
      <c r="U9" s="8" t="s">
        <v>79</v>
      </c>
      <c r="V9" s="8" t="s">
        <v>80</v>
      </c>
      <c r="W9" s="8" t="s">
        <v>81</v>
      </c>
      <c r="X9" s="8" t="s">
        <v>82</v>
      </c>
      <c r="Y9" s="8" t="s">
        <v>83</v>
      </c>
      <c r="Z9" s="8" t="s">
        <v>84</v>
      </c>
      <c r="AA9" s="6" t="s">
        <v>85</v>
      </c>
      <c r="AB9" s="16"/>
    </row>
    <row r="10" spans="1:28" x14ac:dyDescent="0.25">
      <c r="A10" s="2" t="s">
        <v>89</v>
      </c>
      <c r="B10" s="2" t="s">
        <v>90</v>
      </c>
      <c r="C10" s="1" t="s">
        <v>91</v>
      </c>
      <c r="D10" s="2" t="s">
        <v>86</v>
      </c>
      <c r="E10" s="2" t="s">
        <v>92</v>
      </c>
      <c r="F10" s="10" t="s">
        <v>93</v>
      </c>
      <c r="G10" s="4" t="s">
        <v>88</v>
      </c>
      <c r="H10" s="11">
        <v>0</v>
      </c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4" t="s">
        <v>38</v>
      </c>
      <c r="AB10" s="16">
        <f t="shared" ref="AB10:AB22" si="0">(F10*H10)+(F10*I10)+(F10*J10)+(F10*K10)+(F10*L10)+Q10+S10+U10+W10+Y10+Z10</f>
        <v>0</v>
      </c>
    </row>
    <row r="11" spans="1:28" x14ac:dyDescent="0.25">
      <c r="A11" s="2" t="s">
        <v>94</v>
      </c>
      <c r="B11" s="2" t="s">
        <v>95</v>
      </c>
      <c r="C11" s="1" t="s">
        <v>96</v>
      </c>
      <c r="D11" s="2" t="s">
        <v>86</v>
      </c>
      <c r="E11" s="2" t="s">
        <v>87</v>
      </c>
      <c r="F11" s="10" t="s">
        <v>97</v>
      </c>
      <c r="G11" s="4" t="s">
        <v>88</v>
      </c>
      <c r="H11" s="11">
        <v>32</v>
      </c>
      <c r="I11" s="11"/>
      <c r="J11" s="11"/>
      <c r="K11" s="11"/>
      <c r="L11" s="11">
        <v>8</v>
      </c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4" t="s">
        <v>38</v>
      </c>
      <c r="AB11" s="16">
        <f>(F11/40*H11)+(F11/40*K11)+(F11/40*L11)+N11+O11</f>
        <v>1634.62</v>
      </c>
    </row>
    <row r="12" spans="1:28" x14ac:dyDescent="0.25">
      <c r="A12" s="2" t="s">
        <v>98</v>
      </c>
      <c r="B12" s="2" t="s">
        <v>99</v>
      </c>
      <c r="C12" s="1" t="s">
        <v>100</v>
      </c>
      <c r="D12" s="2" t="s">
        <v>86</v>
      </c>
      <c r="E12" s="2" t="s">
        <v>92</v>
      </c>
      <c r="F12" s="10" t="s">
        <v>93</v>
      </c>
      <c r="G12" s="4" t="s">
        <v>88</v>
      </c>
      <c r="H12" s="11">
        <v>40</v>
      </c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4" t="s">
        <v>38</v>
      </c>
      <c r="AB12" s="16">
        <f t="shared" si="0"/>
        <v>1120</v>
      </c>
    </row>
    <row r="13" spans="1:28" x14ac:dyDescent="0.25">
      <c r="A13" s="2" t="s">
        <v>101</v>
      </c>
      <c r="B13" s="2" t="s">
        <v>102</v>
      </c>
      <c r="C13" s="1" t="s">
        <v>103</v>
      </c>
      <c r="D13" s="2" t="s">
        <v>86</v>
      </c>
      <c r="E13" s="2" t="s">
        <v>87</v>
      </c>
      <c r="F13" s="10" t="s">
        <v>104</v>
      </c>
      <c r="G13" s="4" t="s">
        <v>88</v>
      </c>
      <c r="H13" s="11">
        <v>40</v>
      </c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4" t="s">
        <v>38</v>
      </c>
      <c r="AB13" s="16">
        <f>(F13/40*H13)+(F13/40*K13)+(F13/40*L13)+N13+O13</f>
        <v>1538.47</v>
      </c>
    </row>
    <row r="14" spans="1:28" x14ac:dyDescent="0.25">
      <c r="A14" s="2" t="s">
        <v>105</v>
      </c>
      <c r="B14" s="2" t="s">
        <v>106</v>
      </c>
      <c r="C14" s="1" t="s">
        <v>107</v>
      </c>
      <c r="D14" s="2" t="s">
        <v>86</v>
      </c>
      <c r="E14" s="2" t="s">
        <v>92</v>
      </c>
      <c r="F14" s="10" t="s">
        <v>108</v>
      </c>
      <c r="G14" s="4" t="s">
        <v>109</v>
      </c>
      <c r="H14" s="11">
        <v>0</v>
      </c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4" t="s">
        <v>38</v>
      </c>
      <c r="AB14" s="16">
        <f t="shared" si="0"/>
        <v>0</v>
      </c>
    </row>
    <row r="15" spans="1:28" x14ac:dyDescent="0.25">
      <c r="A15" s="2" t="s">
        <v>110</v>
      </c>
      <c r="B15" s="2" t="s">
        <v>111</v>
      </c>
      <c r="C15" s="1" t="s">
        <v>112</v>
      </c>
      <c r="D15" s="2" t="s">
        <v>86</v>
      </c>
      <c r="E15" s="2" t="s">
        <v>92</v>
      </c>
      <c r="F15" s="10" t="s">
        <v>113</v>
      </c>
      <c r="G15" s="4" t="s">
        <v>109</v>
      </c>
      <c r="H15" s="11">
        <v>29</v>
      </c>
      <c r="I15" s="11">
        <v>2.5</v>
      </c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4" t="s">
        <v>38</v>
      </c>
      <c r="AB15" s="16">
        <f t="shared" si="0"/>
        <v>1260</v>
      </c>
    </row>
    <row r="16" spans="1:28" x14ac:dyDescent="0.25">
      <c r="A16" s="2" t="s">
        <v>114</v>
      </c>
      <c r="B16" s="2" t="s">
        <v>115</v>
      </c>
      <c r="C16" s="1" t="s">
        <v>116</v>
      </c>
      <c r="D16" s="2" t="s">
        <v>86</v>
      </c>
      <c r="E16" s="2" t="s">
        <v>92</v>
      </c>
      <c r="F16" s="10" t="s">
        <v>113</v>
      </c>
      <c r="G16" s="4" t="s">
        <v>109</v>
      </c>
      <c r="H16" s="11">
        <v>40</v>
      </c>
      <c r="I16" s="11">
        <v>6</v>
      </c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4" t="s">
        <v>38</v>
      </c>
      <c r="AB16" s="16">
        <f t="shared" si="0"/>
        <v>1840</v>
      </c>
    </row>
    <row r="17" spans="1:28" x14ac:dyDescent="0.25">
      <c r="A17" s="2" t="s">
        <v>117</v>
      </c>
      <c r="B17" s="2" t="s">
        <v>118</v>
      </c>
      <c r="C17" s="1" t="s">
        <v>119</v>
      </c>
      <c r="D17" s="2" t="s">
        <v>86</v>
      </c>
      <c r="E17" s="2" t="s">
        <v>92</v>
      </c>
      <c r="F17" s="10" t="s">
        <v>93</v>
      </c>
      <c r="G17" s="4" t="s">
        <v>109</v>
      </c>
      <c r="H17" s="11">
        <v>39.75</v>
      </c>
      <c r="I17" s="11">
        <v>0.75</v>
      </c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4" t="s">
        <v>38</v>
      </c>
      <c r="AB17" s="16">
        <f t="shared" si="0"/>
        <v>1134</v>
      </c>
    </row>
    <row r="18" spans="1:28" x14ac:dyDescent="0.25">
      <c r="A18" s="2" t="s">
        <v>120</v>
      </c>
      <c r="B18" s="2" t="s">
        <v>121</v>
      </c>
      <c r="C18" s="1" t="s">
        <v>122</v>
      </c>
      <c r="D18" s="2" t="s">
        <v>86</v>
      </c>
      <c r="E18" s="2" t="s">
        <v>92</v>
      </c>
      <c r="F18" s="10" t="s">
        <v>123</v>
      </c>
      <c r="G18" s="4" t="s">
        <v>109</v>
      </c>
      <c r="H18" s="11">
        <v>37</v>
      </c>
      <c r="I18" s="11">
        <v>1.5</v>
      </c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4" t="s">
        <v>38</v>
      </c>
      <c r="AB18" s="16">
        <f t="shared" si="0"/>
        <v>924</v>
      </c>
    </row>
    <row r="19" spans="1:28" x14ac:dyDescent="0.25">
      <c r="A19" s="2" t="s">
        <v>124</v>
      </c>
      <c r="B19" s="2" t="s">
        <v>125</v>
      </c>
      <c r="C19" s="1" t="s">
        <v>126</v>
      </c>
      <c r="D19" s="2" t="s">
        <v>86</v>
      </c>
      <c r="E19" s="2" t="s">
        <v>92</v>
      </c>
      <c r="F19" s="10" t="s">
        <v>127</v>
      </c>
      <c r="G19" s="4" t="s">
        <v>109</v>
      </c>
      <c r="H19" s="11">
        <v>24</v>
      </c>
      <c r="I19" s="11">
        <v>1</v>
      </c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4" t="s">
        <v>38</v>
      </c>
      <c r="AB19" s="16">
        <f t="shared" si="0"/>
        <v>625</v>
      </c>
    </row>
    <row r="20" spans="1:28" x14ac:dyDescent="0.25">
      <c r="A20" s="2" t="s">
        <v>128</v>
      </c>
      <c r="B20" s="2" t="s">
        <v>129</v>
      </c>
      <c r="C20" s="1" t="s">
        <v>130</v>
      </c>
      <c r="D20" s="2" t="s">
        <v>86</v>
      </c>
      <c r="E20" s="2" t="s">
        <v>92</v>
      </c>
      <c r="F20" s="10" t="s">
        <v>113</v>
      </c>
      <c r="G20" s="4" t="s">
        <v>109</v>
      </c>
      <c r="H20" s="11">
        <v>21</v>
      </c>
      <c r="I20" s="11"/>
      <c r="J20" s="11"/>
      <c r="K20" s="11"/>
      <c r="L20" s="11">
        <v>8</v>
      </c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4" t="s">
        <v>38</v>
      </c>
      <c r="AB20" s="16">
        <f t="shared" si="0"/>
        <v>1160</v>
      </c>
    </row>
    <row r="21" spans="1:28" x14ac:dyDescent="0.25">
      <c r="A21" s="2" t="s">
        <v>131</v>
      </c>
      <c r="B21" s="2" t="s">
        <v>132</v>
      </c>
      <c r="C21" s="1" t="s">
        <v>133</v>
      </c>
      <c r="D21" s="2" t="s">
        <v>86</v>
      </c>
      <c r="E21" s="2" t="s">
        <v>92</v>
      </c>
      <c r="F21" s="10" t="s">
        <v>134</v>
      </c>
      <c r="G21" s="4" t="s">
        <v>135</v>
      </c>
      <c r="H21" s="11">
        <v>16</v>
      </c>
      <c r="I21" s="11">
        <v>1.5</v>
      </c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4" t="s">
        <v>38</v>
      </c>
      <c r="AB21" s="16">
        <f t="shared" si="0"/>
        <v>560</v>
      </c>
    </row>
    <row r="22" spans="1:28" x14ac:dyDescent="0.25">
      <c r="A22" s="2" t="s">
        <v>136</v>
      </c>
      <c r="B22" s="2" t="s">
        <v>137</v>
      </c>
      <c r="C22" s="1" t="s">
        <v>138</v>
      </c>
      <c r="D22" s="2" t="s">
        <v>86</v>
      </c>
      <c r="E22" s="2" t="s">
        <v>92</v>
      </c>
      <c r="F22" s="10" t="s">
        <v>139</v>
      </c>
      <c r="G22" s="4" t="s">
        <v>135</v>
      </c>
      <c r="H22" s="11">
        <v>40</v>
      </c>
      <c r="I22" s="11">
        <v>3</v>
      </c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4" t="s">
        <v>38</v>
      </c>
      <c r="AB22" s="16">
        <f t="shared" si="0"/>
        <v>1505</v>
      </c>
    </row>
    <row r="23" spans="1:28" x14ac:dyDescent="0.25">
      <c r="A23" s="2" t="s">
        <v>140</v>
      </c>
      <c r="B23" s="2" t="s">
        <v>141</v>
      </c>
      <c r="C23" s="1" t="s">
        <v>142</v>
      </c>
      <c r="D23" s="2" t="s">
        <v>86</v>
      </c>
      <c r="E23" s="2" t="s">
        <v>92</v>
      </c>
      <c r="F23" s="10" t="s">
        <v>113</v>
      </c>
      <c r="G23" s="4" t="s">
        <v>135</v>
      </c>
      <c r="H23" s="11">
        <v>0</v>
      </c>
      <c r="I23" s="11"/>
      <c r="J23" s="11"/>
      <c r="K23" s="11"/>
      <c r="L23" s="11"/>
      <c r="M23" s="11"/>
      <c r="N23" s="11"/>
      <c r="O23" s="11"/>
      <c r="P23" s="11">
        <v>8</v>
      </c>
      <c r="Q23" s="11">
        <v>450</v>
      </c>
      <c r="R23" s="11"/>
      <c r="S23" s="11"/>
      <c r="T23" s="11">
        <v>8</v>
      </c>
      <c r="U23" s="11">
        <v>450</v>
      </c>
      <c r="V23" s="11">
        <v>8</v>
      </c>
      <c r="W23" s="11">
        <v>450</v>
      </c>
      <c r="X23" s="11">
        <v>8</v>
      </c>
      <c r="Y23" s="11">
        <v>450</v>
      </c>
      <c r="Z23" s="11"/>
      <c r="AA23" s="4" t="s">
        <v>38</v>
      </c>
      <c r="AB23" s="16">
        <f>(F23*H23)+(F23*I23)+(F23*J23)+(F23*K23)+(F23*L23)+Q23+S23+U23+W23+Y23+Z23</f>
        <v>1800</v>
      </c>
    </row>
    <row r="24" spans="1:28" x14ac:dyDescent="0.25">
      <c r="A24" s="2" t="s">
        <v>143</v>
      </c>
      <c r="B24" s="2" t="s">
        <v>144</v>
      </c>
      <c r="C24" s="1" t="s">
        <v>145</v>
      </c>
      <c r="D24" s="2" t="s">
        <v>86</v>
      </c>
      <c r="E24" s="2" t="s">
        <v>92</v>
      </c>
      <c r="F24" s="10" t="s">
        <v>146</v>
      </c>
      <c r="G24" s="4" t="s">
        <v>135</v>
      </c>
      <c r="H24" s="11">
        <v>10</v>
      </c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4" t="s">
        <v>38</v>
      </c>
      <c r="AB24" s="16">
        <f>(F24*H24)+(F24*I24)+(F24*J24)+(F24*K24)+(F24*L24)+Q24+S24+U24+W24+Y24+Z24</f>
        <v>270</v>
      </c>
    </row>
    <row r="25" spans="1:28" x14ac:dyDescent="0.25">
      <c r="A25" s="2" t="s">
        <v>147</v>
      </c>
      <c r="B25" s="2" t="s">
        <v>148</v>
      </c>
      <c r="C25" s="1" t="s">
        <v>149</v>
      </c>
      <c r="D25" s="2" t="s">
        <v>86</v>
      </c>
      <c r="E25" s="2" t="s">
        <v>92</v>
      </c>
      <c r="F25" s="10" t="s">
        <v>123</v>
      </c>
      <c r="G25" s="4" t="s">
        <v>135</v>
      </c>
      <c r="H25" s="11">
        <v>16</v>
      </c>
      <c r="I25" s="11">
        <v>1.5</v>
      </c>
      <c r="J25" s="11"/>
      <c r="K25" s="11"/>
      <c r="L25" s="11">
        <v>16</v>
      </c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4" t="s">
        <v>38</v>
      </c>
      <c r="AB25" s="16">
        <f t="shared" ref="AB25:AB77" si="1">(F25*H25)+(F25*I25)+(F25*J25)+(F25*K25)+(F25*L25)+Q25+S25+U25+W25+Y25+Z25</f>
        <v>804</v>
      </c>
    </row>
    <row r="26" spans="1:28" x14ac:dyDescent="0.25">
      <c r="A26" s="2" t="s">
        <v>150</v>
      </c>
      <c r="B26" s="2" t="s">
        <v>151</v>
      </c>
      <c r="C26" s="1" t="s">
        <v>152</v>
      </c>
      <c r="D26" s="2" t="s">
        <v>86</v>
      </c>
      <c r="E26" s="2" t="s">
        <v>92</v>
      </c>
      <c r="F26" s="10" t="s">
        <v>153</v>
      </c>
      <c r="G26" s="4" t="s">
        <v>135</v>
      </c>
      <c r="H26" s="11">
        <v>24</v>
      </c>
      <c r="I26" s="11">
        <v>4</v>
      </c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4" t="s">
        <v>38</v>
      </c>
      <c r="AB26" s="16">
        <f t="shared" si="1"/>
        <v>840</v>
      </c>
    </row>
    <row r="27" spans="1:28" s="23" customFormat="1" x14ac:dyDescent="0.25">
      <c r="A27" s="17" t="s">
        <v>154</v>
      </c>
      <c r="B27" s="17" t="s">
        <v>155</v>
      </c>
      <c r="C27" s="18" t="s">
        <v>156</v>
      </c>
      <c r="D27" s="17" t="s">
        <v>86</v>
      </c>
      <c r="E27" s="17" t="s">
        <v>92</v>
      </c>
      <c r="F27" s="19" t="s">
        <v>157</v>
      </c>
      <c r="G27" s="20" t="s">
        <v>135</v>
      </c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0" t="s">
        <v>361</v>
      </c>
      <c r="AB27" s="22">
        <f t="shared" si="1"/>
        <v>0</v>
      </c>
    </row>
    <row r="28" spans="1:28" x14ac:dyDescent="0.25">
      <c r="A28" s="2" t="s">
        <v>158</v>
      </c>
      <c r="B28" s="2" t="s">
        <v>159</v>
      </c>
      <c r="C28" s="1" t="s">
        <v>160</v>
      </c>
      <c r="D28" s="2" t="s">
        <v>86</v>
      </c>
      <c r="E28" s="2" t="s">
        <v>92</v>
      </c>
      <c r="F28" s="10" t="s">
        <v>113</v>
      </c>
      <c r="G28" s="4" t="s">
        <v>135</v>
      </c>
      <c r="H28" s="11">
        <v>0</v>
      </c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4" t="s">
        <v>38</v>
      </c>
      <c r="AB28" s="16">
        <f t="shared" si="1"/>
        <v>0</v>
      </c>
    </row>
    <row r="29" spans="1:28" x14ac:dyDescent="0.25">
      <c r="A29" s="2" t="s">
        <v>161</v>
      </c>
      <c r="B29" s="2" t="s">
        <v>162</v>
      </c>
      <c r="C29" s="1" t="s">
        <v>163</v>
      </c>
      <c r="D29" s="2" t="s">
        <v>86</v>
      </c>
      <c r="E29" s="2" t="s">
        <v>92</v>
      </c>
      <c r="F29" s="10" t="s">
        <v>164</v>
      </c>
      <c r="G29" s="4" t="s">
        <v>135</v>
      </c>
      <c r="H29" s="11">
        <v>32</v>
      </c>
      <c r="I29" s="11">
        <v>2.5</v>
      </c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4" t="s">
        <v>38</v>
      </c>
      <c r="AB29" s="16">
        <f t="shared" si="1"/>
        <v>1311</v>
      </c>
    </row>
    <row r="30" spans="1:28" x14ac:dyDescent="0.25">
      <c r="A30" s="2" t="s">
        <v>165</v>
      </c>
      <c r="B30" s="2" t="s">
        <v>166</v>
      </c>
      <c r="C30" s="1" t="s">
        <v>167</v>
      </c>
      <c r="D30" s="2" t="s">
        <v>86</v>
      </c>
      <c r="E30" s="2" t="s">
        <v>92</v>
      </c>
      <c r="F30" s="10" t="s">
        <v>168</v>
      </c>
      <c r="G30" s="4" t="s">
        <v>135</v>
      </c>
      <c r="H30" s="11">
        <v>0</v>
      </c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4" t="s">
        <v>38</v>
      </c>
      <c r="AB30" s="16">
        <f t="shared" si="1"/>
        <v>0</v>
      </c>
    </row>
    <row r="31" spans="1:28" x14ac:dyDescent="0.25">
      <c r="A31" s="2" t="s">
        <v>169</v>
      </c>
      <c r="B31" s="2" t="s">
        <v>170</v>
      </c>
      <c r="C31" s="1" t="s">
        <v>171</v>
      </c>
      <c r="D31" s="2" t="s">
        <v>86</v>
      </c>
      <c r="E31" s="2" t="s">
        <v>92</v>
      </c>
      <c r="F31" s="10" t="s">
        <v>146</v>
      </c>
      <c r="G31" s="4" t="s">
        <v>135</v>
      </c>
      <c r="H31" s="11">
        <v>8</v>
      </c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>
        <v>8</v>
      </c>
      <c r="U31" s="11">
        <v>250</v>
      </c>
      <c r="V31" s="11">
        <v>8</v>
      </c>
      <c r="W31" s="11">
        <v>250</v>
      </c>
      <c r="X31" s="11">
        <v>8</v>
      </c>
      <c r="Y31" s="11">
        <v>250</v>
      </c>
      <c r="Z31" s="11"/>
      <c r="AA31" s="4" t="s">
        <v>38</v>
      </c>
      <c r="AB31" s="16">
        <f t="shared" si="1"/>
        <v>966</v>
      </c>
    </row>
    <row r="32" spans="1:28" x14ac:dyDescent="0.25">
      <c r="A32" s="2" t="s">
        <v>172</v>
      </c>
      <c r="B32" s="2" t="s">
        <v>173</v>
      </c>
      <c r="C32" s="1" t="s">
        <v>174</v>
      </c>
      <c r="D32" s="2" t="s">
        <v>86</v>
      </c>
      <c r="E32" s="2" t="s">
        <v>92</v>
      </c>
      <c r="F32" s="10" t="s">
        <v>153</v>
      </c>
      <c r="G32" s="4" t="s">
        <v>135</v>
      </c>
      <c r="H32" s="11">
        <v>8</v>
      </c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>
        <v>8</v>
      </c>
      <c r="U32" s="11">
        <v>300</v>
      </c>
      <c r="V32" s="11">
        <v>8</v>
      </c>
      <c r="W32" s="11">
        <v>300</v>
      </c>
      <c r="X32" s="11">
        <v>8</v>
      </c>
      <c r="Y32" s="11">
        <v>250</v>
      </c>
      <c r="Z32" s="11"/>
      <c r="AA32" s="4" t="s">
        <v>38</v>
      </c>
      <c r="AB32" s="16">
        <f t="shared" si="1"/>
        <v>1090</v>
      </c>
    </row>
    <row r="33" spans="1:28" x14ac:dyDescent="0.25">
      <c r="A33" s="2" t="s">
        <v>175</v>
      </c>
      <c r="B33" s="2" t="s">
        <v>176</v>
      </c>
      <c r="C33" s="1" t="s">
        <v>177</v>
      </c>
      <c r="D33" s="2" t="s">
        <v>86</v>
      </c>
      <c r="E33" s="2" t="s">
        <v>92</v>
      </c>
      <c r="F33" s="10" t="s">
        <v>127</v>
      </c>
      <c r="G33" s="4" t="s">
        <v>135</v>
      </c>
      <c r="H33" s="11">
        <v>8</v>
      </c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>
        <v>8</v>
      </c>
      <c r="U33" s="11">
        <v>300</v>
      </c>
      <c r="V33" s="11">
        <v>8</v>
      </c>
      <c r="W33" s="11">
        <v>250</v>
      </c>
      <c r="X33" s="11">
        <v>8</v>
      </c>
      <c r="Y33" s="11">
        <v>250</v>
      </c>
      <c r="Z33" s="11"/>
      <c r="AA33" s="4" t="s">
        <v>38</v>
      </c>
      <c r="AB33" s="16">
        <f t="shared" si="1"/>
        <v>1000</v>
      </c>
    </row>
    <row r="34" spans="1:28" x14ac:dyDescent="0.25">
      <c r="A34" s="2" t="s">
        <v>178</v>
      </c>
      <c r="B34" s="2" t="s">
        <v>179</v>
      </c>
      <c r="C34" s="1" t="s">
        <v>180</v>
      </c>
      <c r="D34" s="2" t="s">
        <v>86</v>
      </c>
      <c r="E34" s="2" t="s">
        <v>92</v>
      </c>
      <c r="F34" s="10" t="s">
        <v>181</v>
      </c>
      <c r="G34" s="4" t="s">
        <v>135</v>
      </c>
      <c r="H34" s="11">
        <v>16</v>
      </c>
      <c r="I34" s="11"/>
      <c r="J34" s="11"/>
      <c r="K34" s="11"/>
      <c r="L34" s="11"/>
      <c r="M34" s="11"/>
      <c r="N34" s="11"/>
      <c r="O34" s="11"/>
      <c r="P34" s="11"/>
      <c r="Q34" s="11"/>
      <c r="R34" s="11">
        <v>3.5</v>
      </c>
      <c r="S34" s="11">
        <v>150</v>
      </c>
      <c r="T34" s="11"/>
      <c r="U34" s="11"/>
      <c r="V34" s="11">
        <v>8</v>
      </c>
      <c r="W34" s="11">
        <v>300</v>
      </c>
      <c r="X34" s="11">
        <v>8</v>
      </c>
      <c r="Y34" s="11">
        <v>200</v>
      </c>
      <c r="Z34" s="11">
        <v>144</v>
      </c>
      <c r="AA34" s="4" t="s">
        <v>38</v>
      </c>
      <c r="AB34" s="16">
        <f t="shared" si="1"/>
        <v>1162</v>
      </c>
    </row>
    <row r="35" spans="1:28" x14ac:dyDescent="0.25">
      <c r="A35" s="2" t="s">
        <v>182</v>
      </c>
      <c r="B35" s="2" t="s">
        <v>183</v>
      </c>
      <c r="C35" s="1" t="s">
        <v>184</v>
      </c>
      <c r="D35" s="2" t="s">
        <v>86</v>
      </c>
      <c r="E35" s="2" t="s">
        <v>92</v>
      </c>
      <c r="F35" s="10" t="s">
        <v>185</v>
      </c>
      <c r="G35" s="4" t="s">
        <v>135</v>
      </c>
      <c r="H35" s="11">
        <v>39</v>
      </c>
      <c r="I35" s="11">
        <v>4</v>
      </c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4" t="s">
        <v>38</v>
      </c>
      <c r="AB35" s="16">
        <f t="shared" si="1"/>
        <v>1462</v>
      </c>
    </row>
    <row r="36" spans="1:28" x14ac:dyDescent="0.25">
      <c r="A36" s="2" t="s">
        <v>186</v>
      </c>
      <c r="B36" s="2" t="s">
        <v>187</v>
      </c>
      <c r="C36" s="1" t="s">
        <v>188</v>
      </c>
      <c r="D36" s="2" t="s">
        <v>86</v>
      </c>
      <c r="E36" s="2" t="s">
        <v>92</v>
      </c>
      <c r="F36" s="10" t="s">
        <v>123</v>
      </c>
      <c r="G36" s="4" t="s">
        <v>135</v>
      </c>
      <c r="H36" s="11">
        <v>0</v>
      </c>
      <c r="I36" s="11"/>
      <c r="J36" s="11"/>
      <c r="K36" s="11"/>
      <c r="L36" s="11">
        <v>8</v>
      </c>
      <c r="M36" s="11"/>
      <c r="N36" s="11"/>
      <c r="O36" s="11"/>
      <c r="P36" s="11">
        <v>8</v>
      </c>
      <c r="Q36" s="11">
        <v>250</v>
      </c>
      <c r="R36" s="11"/>
      <c r="S36" s="11"/>
      <c r="T36" s="11"/>
      <c r="U36" s="11"/>
      <c r="V36" s="11">
        <v>8</v>
      </c>
      <c r="W36" s="11">
        <v>250</v>
      </c>
      <c r="X36" s="11">
        <v>8</v>
      </c>
      <c r="Y36" s="11">
        <v>250</v>
      </c>
      <c r="Z36" s="11"/>
      <c r="AA36" s="4" t="s">
        <v>38</v>
      </c>
      <c r="AB36" s="16">
        <f t="shared" si="1"/>
        <v>942</v>
      </c>
    </row>
    <row r="37" spans="1:28" x14ac:dyDescent="0.25">
      <c r="A37" s="2" t="s">
        <v>189</v>
      </c>
      <c r="B37" s="2" t="s">
        <v>190</v>
      </c>
      <c r="C37" s="1" t="s">
        <v>191</v>
      </c>
      <c r="D37" s="2" t="s">
        <v>86</v>
      </c>
      <c r="E37" s="2" t="s">
        <v>92</v>
      </c>
      <c r="F37" s="10" t="s">
        <v>108</v>
      </c>
      <c r="G37" s="4" t="s">
        <v>135</v>
      </c>
      <c r="H37" s="11">
        <v>0</v>
      </c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>
        <v>8</v>
      </c>
      <c r="W37" s="11">
        <v>250</v>
      </c>
      <c r="X37" s="11">
        <v>8</v>
      </c>
      <c r="Y37" s="11">
        <v>250</v>
      </c>
      <c r="Z37" s="11"/>
      <c r="AA37" s="4" t="s">
        <v>38</v>
      </c>
      <c r="AB37" s="16">
        <f t="shared" si="1"/>
        <v>500</v>
      </c>
    </row>
    <row r="38" spans="1:28" x14ac:dyDescent="0.25">
      <c r="A38" s="2" t="s">
        <v>192</v>
      </c>
      <c r="B38" s="2" t="s">
        <v>193</v>
      </c>
      <c r="C38" s="1" t="s">
        <v>194</v>
      </c>
      <c r="D38" s="2" t="s">
        <v>86</v>
      </c>
      <c r="E38" s="2" t="s">
        <v>92</v>
      </c>
      <c r="F38" s="10" t="s">
        <v>123</v>
      </c>
      <c r="G38" s="4" t="s">
        <v>135</v>
      </c>
      <c r="H38" s="11">
        <v>16</v>
      </c>
      <c r="I38" s="11"/>
      <c r="J38" s="11"/>
      <c r="K38" s="11"/>
      <c r="L38" s="11"/>
      <c r="M38" s="11"/>
      <c r="N38" s="11"/>
      <c r="O38" s="11"/>
      <c r="P38" s="11"/>
      <c r="Q38" s="11"/>
      <c r="R38" s="11">
        <v>3.5</v>
      </c>
      <c r="S38" s="11">
        <v>220</v>
      </c>
      <c r="T38" s="11"/>
      <c r="U38" s="11"/>
      <c r="V38" s="11">
        <v>8</v>
      </c>
      <c r="W38" s="11">
        <v>200</v>
      </c>
      <c r="X38" s="11">
        <v>8</v>
      </c>
      <c r="Y38" s="11">
        <v>300</v>
      </c>
      <c r="Z38" s="11">
        <v>144</v>
      </c>
      <c r="AA38" s="4" t="s">
        <v>38</v>
      </c>
      <c r="AB38" s="16">
        <f t="shared" si="1"/>
        <v>1248</v>
      </c>
    </row>
    <row r="39" spans="1:28" x14ac:dyDescent="0.25">
      <c r="A39" s="2" t="s">
        <v>195</v>
      </c>
      <c r="B39" s="2" t="s">
        <v>196</v>
      </c>
      <c r="C39" s="1" t="s">
        <v>197</v>
      </c>
      <c r="D39" s="2" t="s">
        <v>86</v>
      </c>
      <c r="E39" s="2" t="s">
        <v>92</v>
      </c>
      <c r="F39" s="10" t="s">
        <v>198</v>
      </c>
      <c r="G39" s="4" t="s">
        <v>135</v>
      </c>
      <c r="H39" s="11">
        <v>16</v>
      </c>
      <c r="I39" s="11"/>
      <c r="J39" s="11"/>
      <c r="K39" s="11"/>
      <c r="L39" s="11"/>
      <c r="M39" s="11"/>
      <c r="N39" s="11"/>
      <c r="O39" s="11"/>
      <c r="P39" s="11"/>
      <c r="Q39" s="11"/>
      <c r="R39" s="11">
        <v>3.5</v>
      </c>
      <c r="S39" s="11">
        <v>328</v>
      </c>
      <c r="T39" s="11"/>
      <c r="U39" s="11"/>
      <c r="V39" s="11">
        <v>8</v>
      </c>
      <c r="W39" s="11">
        <v>350</v>
      </c>
      <c r="X39" s="11">
        <v>8</v>
      </c>
      <c r="Y39" s="11">
        <v>300</v>
      </c>
      <c r="Z39" s="11">
        <v>144</v>
      </c>
      <c r="AA39" s="4" t="s">
        <v>38</v>
      </c>
      <c r="AB39" s="16">
        <f t="shared" si="1"/>
        <v>1698</v>
      </c>
    </row>
    <row r="40" spans="1:28" x14ac:dyDescent="0.25">
      <c r="A40" s="2" t="s">
        <v>199</v>
      </c>
      <c r="B40" s="2" t="s">
        <v>200</v>
      </c>
      <c r="C40" s="1" t="s">
        <v>201</v>
      </c>
      <c r="D40" s="2" t="s">
        <v>86</v>
      </c>
      <c r="E40" s="2" t="s">
        <v>92</v>
      </c>
      <c r="F40" s="10" t="s">
        <v>202</v>
      </c>
      <c r="G40" s="4" t="s">
        <v>135</v>
      </c>
      <c r="H40" s="11">
        <v>0</v>
      </c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4" t="s">
        <v>38</v>
      </c>
      <c r="AB40" s="16">
        <f t="shared" si="1"/>
        <v>0</v>
      </c>
    </row>
    <row r="41" spans="1:28" x14ac:dyDescent="0.25">
      <c r="A41" s="2" t="s">
        <v>203</v>
      </c>
      <c r="B41" s="2" t="s">
        <v>204</v>
      </c>
      <c r="C41" s="1" t="s">
        <v>205</v>
      </c>
      <c r="D41" s="2" t="s">
        <v>86</v>
      </c>
      <c r="E41" s="2" t="s">
        <v>92</v>
      </c>
      <c r="F41" s="10" t="s">
        <v>206</v>
      </c>
      <c r="G41" s="4" t="s">
        <v>135</v>
      </c>
      <c r="H41" s="11">
        <v>39</v>
      </c>
      <c r="I41" s="11">
        <v>4</v>
      </c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4" t="s">
        <v>38</v>
      </c>
      <c r="AB41" s="16">
        <f t="shared" si="1"/>
        <v>1763</v>
      </c>
    </row>
    <row r="42" spans="1:28" x14ac:dyDescent="0.25">
      <c r="A42" s="2" t="s">
        <v>207</v>
      </c>
      <c r="B42" s="2" t="s">
        <v>208</v>
      </c>
      <c r="C42" s="1" t="s">
        <v>209</v>
      </c>
      <c r="D42" s="2" t="s">
        <v>86</v>
      </c>
      <c r="E42" s="2" t="s">
        <v>92</v>
      </c>
      <c r="F42" s="10" t="s">
        <v>134</v>
      </c>
      <c r="G42" s="4" t="s">
        <v>135</v>
      </c>
      <c r="H42" s="11">
        <v>0</v>
      </c>
      <c r="I42" s="11"/>
      <c r="J42" s="11"/>
      <c r="K42" s="11"/>
      <c r="L42" s="11"/>
      <c r="M42" s="11"/>
      <c r="N42" s="11"/>
      <c r="O42" s="11"/>
      <c r="P42" s="11">
        <v>8</v>
      </c>
      <c r="Q42" s="11">
        <v>200</v>
      </c>
      <c r="R42" s="11"/>
      <c r="S42" s="11"/>
      <c r="T42" s="11"/>
      <c r="U42" s="11"/>
      <c r="V42" s="11">
        <v>8</v>
      </c>
      <c r="W42" s="11">
        <v>250</v>
      </c>
      <c r="X42" s="11">
        <v>8</v>
      </c>
      <c r="Y42" s="11">
        <v>250</v>
      </c>
      <c r="Z42" s="11"/>
      <c r="AA42" s="4" t="s">
        <v>38</v>
      </c>
      <c r="AB42" s="16">
        <f t="shared" si="1"/>
        <v>700</v>
      </c>
    </row>
    <row r="43" spans="1:28" x14ac:dyDescent="0.25">
      <c r="A43" s="2" t="s">
        <v>210</v>
      </c>
      <c r="B43" s="2" t="s">
        <v>211</v>
      </c>
      <c r="C43" s="1" t="s">
        <v>212</v>
      </c>
      <c r="D43" s="2" t="s">
        <v>86</v>
      </c>
      <c r="E43" s="2" t="s">
        <v>92</v>
      </c>
      <c r="F43" s="10" t="s">
        <v>168</v>
      </c>
      <c r="G43" s="4" t="s">
        <v>135</v>
      </c>
      <c r="H43" s="11">
        <v>5</v>
      </c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>
        <v>8</v>
      </c>
      <c r="Y43" s="11">
        <v>250</v>
      </c>
      <c r="Z43" s="11"/>
      <c r="AA43" s="4" t="s">
        <v>38</v>
      </c>
      <c r="AB43" s="16">
        <f t="shared" si="1"/>
        <v>380</v>
      </c>
    </row>
    <row r="44" spans="1:28" x14ac:dyDescent="0.25">
      <c r="A44" s="2" t="s">
        <v>213</v>
      </c>
      <c r="B44" s="2" t="s">
        <v>214</v>
      </c>
      <c r="C44" s="1" t="s">
        <v>215</v>
      </c>
      <c r="D44" s="2" t="s">
        <v>86</v>
      </c>
      <c r="E44" s="2" t="s">
        <v>92</v>
      </c>
      <c r="F44" s="10" t="s">
        <v>157</v>
      </c>
      <c r="G44" s="4" t="s">
        <v>135</v>
      </c>
      <c r="H44" s="11">
        <v>0</v>
      </c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>
        <v>7.5</v>
      </c>
      <c r="U44" s="11">
        <v>200</v>
      </c>
      <c r="V44" s="11">
        <v>7.5</v>
      </c>
      <c r="W44" s="11">
        <v>150</v>
      </c>
      <c r="X44" s="11">
        <v>7.5</v>
      </c>
      <c r="Y44" s="11">
        <v>200</v>
      </c>
      <c r="Z44" s="11"/>
      <c r="AA44" s="4" t="s">
        <v>38</v>
      </c>
      <c r="AB44" s="16">
        <f t="shared" si="1"/>
        <v>550</v>
      </c>
    </row>
    <row r="45" spans="1:28" x14ac:dyDescent="0.25">
      <c r="A45" s="2" t="s">
        <v>216</v>
      </c>
      <c r="B45" s="2" t="s">
        <v>217</v>
      </c>
      <c r="C45" s="1" t="s">
        <v>218</v>
      </c>
      <c r="D45" s="2" t="s">
        <v>86</v>
      </c>
      <c r="E45" s="2" t="s">
        <v>92</v>
      </c>
      <c r="F45" s="10" t="s">
        <v>219</v>
      </c>
      <c r="G45" s="4" t="s">
        <v>135</v>
      </c>
      <c r="H45" s="11">
        <v>32</v>
      </c>
      <c r="I45" s="11">
        <v>6</v>
      </c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4" t="s">
        <v>38</v>
      </c>
      <c r="AB45" s="16">
        <f t="shared" si="1"/>
        <v>1634</v>
      </c>
    </row>
    <row r="46" spans="1:28" x14ac:dyDescent="0.25">
      <c r="A46" s="2" t="s">
        <v>220</v>
      </c>
      <c r="B46" s="2" t="s">
        <v>221</v>
      </c>
      <c r="C46" s="1" t="s">
        <v>222</v>
      </c>
      <c r="D46" s="2" t="s">
        <v>86</v>
      </c>
      <c r="E46" s="2" t="s">
        <v>92</v>
      </c>
      <c r="F46" s="10" t="s">
        <v>164</v>
      </c>
      <c r="G46" s="4" t="s">
        <v>135</v>
      </c>
      <c r="H46" s="11">
        <v>32</v>
      </c>
      <c r="I46" s="11">
        <v>2</v>
      </c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4" t="s">
        <v>38</v>
      </c>
      <c r="AB46" s="16">
        <f t="shared" si="1"/>
        <v>1292</v>
      </c>
    </row>
    <row r="47" spans="1:28" x14ac:dyDescent="0.25">
      <c r="A47" s="2" t="s">
        <v>223</v>
      </c>
      <c r="B47" s="2" t="s">
        <v>224</v>
      </c>
      <c r="C47" s="1" t="s">
        <v>225</v>
      </c>
      <c r="D47" s="2" t="s">
        <v>86</v>
      </c>
      <c r="E47" s="2" t="s">
        <v>92</v>
      </c>
      <c r="F47" s="10" t="s">
        <v>113</v>
      </c>
      <c r="G47" s="4" t="s">
        <v>135</v>
      </c>
      <c r="H47" s="11">
        <v>0</v>
      </c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>
        <v>8</v>
      </c>
      <c r="W47" s="11">
        <v>408</v>
      </c>
      <c r="X47" s="11">
        <v>8</v>
      </c>
      <c r="Y47" s="11">
        <v>408</v>
      </c>
      <c r="Z47" s="11"/>
      <c r="AA47" s="4" t="s">
        <v>38</v>
      </c>
      <c r="AB47" s="16">
        <f t="shared" si="1"/>
        <v>816</v>
      </c>
    </row>
    <row r="48" spans="1:28" x14ac:dyDescent="0.25">
      <c r="A48" s="2" t="s">
        <v>226</v>
      </c>
      <c r="B48" s="2" t="s">
        <v>227</v>
      </c>
      <c r="C48" s="1" t="s">
        <v>228</v>
      </c>
      <c r="D48" s="2" t="s">
        <v>86</v>
      </c>
      <c r="E48" s="2" t="s">
        <v>92</v>
      </c>
      <c r="F48" s="10" t="s">
        <v>113</v>
      </c>
      <c r="G48" s="4" t="s">
        <v>135</v>
      </c>
      <c r="H48" s="11">
        <v>0</v>
      </c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4" t="s">
        <v>38</v>
      </c>
      <c r="AB48" s="16">
        <f t="shared" si="1"/>
        <v>0</v>
      </c>
    </row>
    <row r="49" spans="1:28" x14ac:dyDescent="0.25">
      <c r="A49" s="2" t="s">
        <v>229</v>
      </c>
      <c r="B49" s="2" t="s">
        <v>230</v>
      </c>
      <c r="C49" s="1" t="s">
        <v>231</v>
      </c>
      <c r="D49" s="2" t="s">
        <v>86</v>
      </c>
      <c r="E49" s="2" t="s">
        <v>92</v>
      </c>
      <c r="F49" s="10" t="s">
        <v>134</v>
      </c>
      <c r="G49" s="4" t="s">
        <v>135</v>
      </c>
      <c r="H49" s="11">
        <v>32</v>
      </c>
      <c r="I49" s="11">
        <v>2</v>
      </c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4" t="s">
        <v>38</v>
      </c>
      <c r="AB49" s="16">
        <f t="shared" si="1"/>
        <v>1088</v>
      </c>
    </row>
    <row r="50" spans="1:28" x14ac:dyDescent="0.25">
      <c r="A50" s="2" t="s">
        <v>232</v>
      </c>
      <c r="B50" s="2" t="s">
        <v>233</v>
      </c>
      <c r="C50" s="1" t="s">
        <v>234</v>
      </c>
      <c r="D50" s="2" t="s">
        <v>86</v>
      </c>
      <c r="E50" s="2" t="s">
        <v>92</v>
      </c>
      <c r="F50" s="10" t="s">
        <v>235</v>
      </c>
      <c r="G50" s="4" t="s">
        <v>135</v>
      </c>
      <c r="H50" s="11">
        <v>37</v>
      </c>
      <c r="I50" s="11">
        <v>2.5</v>
      </c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4" t="s">
        <v>38</v>
      </c>
      <c r="AB50" s="16">
        <f t="shared" si="1"/>
        <v>1896</v>
      </c>
    </row>
    <row r="51" spans="1:28" x14ac:dyDescent="0.25">
      <c r="A51" s="2" t="s">
        <v>236</v>
      </c>
      <c r="B51" s="2" t="s">
        <v>237</v>
      </c>
      <c r="C51" s="1" t="s">
        <v>238</v>
      </c>
      <c r="D51" s="2" t="s">
        <v>86</v>
      </c>
      <c r="E51" s="2" t="s">
        <v>92</v>
      </c>
      <c r="F51" s="10" t="s">
        <v>127</v>
      </c>
      <c r="G51" s="4" t="s">
        <v>135</v>
      </c>
      <c r="H51" s="11">
        <v>0</v>
      </c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4" t="s">
        <v>38</v>
      </c>
      <c r="AB51" s="16">
        <f t="shared" si="1"/>
        <v>0</v>
      </c>
    </row>
    <row r="52" spans="1:28" x14ac:dyDescent="0.25">
      <c r="A52" s="2" t="s">
        <v>239</v>
      </c>
      <c r="B52" s="2" t="s">
        <v>240</v>
      </c>
      <c r="C52" s="1" t="s">
        <v>241</v>
      </c>
      <c r="D52" s="2" t="s">
        <v>86</v>
      </c>
      <c r="E52" s="2" t="s">
        <v>92</v>
      </c>
      <c r="F52" s="10" t="s">
        <v>157</v>
      </c>
      <c r="G52" s="4" t="s">
        <v>135</v>
      </c>
      <c r="H52" s="11">
        <v>0</v>
      </c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>
        <v>8</v>
      </c>
      <c r="W52" s="11">
        <v>200</v>
      </c>
      <c r="X52" s="11">
        <v>8</v>
      </c>
      <c r="Y52" s="11">
        <v>200</v>
      </c>
      <c r="Z52" s="11"/>
      <c r="AA52" s="4" t="s">
        <v>38</v>
      </c>
      <c r="AB52" s="16">
        <f t="shared" si="1"/>
        <v>400</v>
      </c>
    </row>
    <row r="53" spans="1:28" x14ac:dyDescent="0.25">
      <c r="A53" s="2" t="s">
        <v>242</v>
      </c>
      <c r="B53" s="2" t="s">
        <v>243</v>
      </c>
      <c r="C53" s="1" t="s">
        <v>244</v>
      </c>
      <c r="D53" s="2" t="s">
        <v>86</v>
      </c>
      <c r="E53" s="2" t="s">
        <v>92</v>
      </c>
      <c r="F53" s="10" t="s">
        <v>113</v>
      </c>
      <c r="G53" s="4" t="s">
        <v>135</v>
      </c>
      <c r="H53" s="11">
        <v>0</v>
      </c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4" t="s">
        <v>38</v>
      </c>
      <c r="AB53" s="16">
        <f t="shared" si="1"/>
        <v>0</v>
      </c>
    </row>
    <row r="54" spans="1:28" x14ac:dyDescent="0.25">
      <c r="A54" s="2" t="s">
        <v>245</v>
      </c>
      <c r="B54" s="2" t="s">
        <v>246</v>
      </c>
      <c r="C54" s="1" t="s">
        <v>247</v>
      </c>
      <c r="D54" s="2" t="s">
        <v>86</v>
      </c>
      <c r="E54" s="2" t="s">
        <v>92</v>
      </c>
      <c r="F54" s="10" t="s">
        <v>146</v>
      </c>
      <c r="G54" s="4" t="s">
        <v>135</v>
      </c>
      <c r="H54" s="11">
        <v>0</v>
      </c>
      <c r="I54" s="11"/>
      <c r="J54" s="11"/>
      <c r="K54" s="11"/>
      <c r="L54" s="11"/>
      <c r="M54" s="11"/>
      <c r="N54" s="11"/>
      <c r="O54" s="11"/>
      <c r="P54" s="11">
        <v>8</v>
      </c>
      <c r="Q54" s="11">
        <v>200</v>
      </c>
      <c r="R54" s="11"/>
      <c r="S54" s="11"/>
      <c r="T54" s="11"/>
      <c r="U54" s="11"/>
      <c r="V54" s="11">
        <v>8</v>
      </c>
      <c r="W54" s="11">
        <v>250</v>
      </c>
      <c r="X54" s="11">
        <v>8</v>
      </c>
      <c r="Y54" s="11">
        <v>250</v>
      </c>
      <c r="Z54" s="11"/>
      <c r="AA54" s="4" t="s">
        <v>38</v>
      </c>
      <c r="AB54" s="16">
        <f t="shared" si="1"/>
        <v>700</v>
      </c>
    </row>
    <row r="55" spans="1:28" x14ac:dyDescent="0.25">
      <c r="A55" s="2" t="s">
        <v>248</v>
      </c>
      <c r="B55" s="2" t="s">
        <v>249</v>
      </c>
      <c r="C55" s="1" t="s">
        <v>250</v>
      </c>
      <c r="D55" s="2" t="s">
        <v>86</v>
      </c>
      <c r="E55" s="2" t="s">
        <v>92</v>
      </c>
      <c r="F55" s="10" t="s">
        <v>153</v>
      </c>
      <c r="G55" s="4" t="s">
        <v>135</v>
      </c>
      <c r="H55" s="11">
        <v>36.5</v>
      </c>
      <c r="I55" s="11">
        <v>2.5</v>
      </c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4" t="s">
        <v>38</v>
      </c>
      <c r="AB55" s="16">
        <f t="shared" si="1"/>
        <v>1170</v>
      </c>
    </row>
    <row r="56" spans="1:28" x14ac:dyDescent="0.25">
      <c r="A56" s="2" t="s">
        <v>251</v>
      </c>
      <c r="B56" s="2" t="s">
        <v>252</v>
      </c>
      <c r="C56" s="1" t="s">
        <v>253</v>
      </c>
      <c r="D56" s="2" t="s">
        <v>86</v>
      </c>
      <c r="E56" s="2" t="s">
        <v>92</v>
      </c>
      <c r="F56" s="10" t="s">
        <v>113</v>
      </c>
      <c r="G56" s="4" t="s">
        <v>135</v>
      </c>
      <c r="H56" s="11">
        <v>0</v>
      </c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4" t="s">
        <v>38</v>
      </c>
      <c r="AB56" s="16">
        <f t="shared" si="1"/>
        <v>0</v>
      </c>
    </row>
    <row r="57" spans="1:28" x14ac:dyDescent="0.25">
      <c r="A57" s="2" t="s">
        <v>254</v>
      </c>
      <c r="B57" s="2" t="s">
        <v>255</v>
      </c>
      <c r="C57" s="1" t="s">
        <v>256</v>
      </c>
      <c r="D57" s="2" t="s">
        <v>86</v>
      </c>
      <c r="E57" s="2" t="s">
        <v>92</v>
      </c>
      <c r="F57" s="10" t="s">
        <v>219</v>
      </c>
      <c r="G57" s="4" t="s">
        <v>135</v>
      </c>
      <c r="H57" s="11">
        <v>0</v>
      </c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>
        <v>8</v>
      </c>
      <c r="W57" s="11">
        <v>600</v>
      </c>
      <c r="X57" s="11">
        <v>8</v>
      </c>
      <c r="Y57" s="11">
        <v>600</v>
      </c>
      <c r="Z57" s="11"/>
      <c r="AA57" s="4" t="s">
        <v>38</v>
      </c>
      <c r="AB57" s="16">
        <f t="shared" si="1"/>
        <v>1200</v>
      </c>
    </row>
    <row r="58" spans="1:28" x14ac:dyDescent="0.25">
      <c r="A58" s="2" t="s">
        <v>257</v>
      </c>
      <c r="B58" s="2" t="s">
        <v>258</v>
      </c>
      <c r="C58" s="1" t="s">
        <v>259</v>
      </c>
      <c r="D58" s="2" t="s">
        <v>86</v>
      </c>
      <c r="E58" s="2" t="s">
        <v>92</v>
      </c>
      <c r="F58" s="10" t="s">
        <v>113</v>
      </c>
      <c r="G58" s="4" t="s">
        <v>135</v>
      </c>
      <c r="H58" s="11">
        <v>24</v>
      </c>
      <c r="I58" s="11">
        <v>3</v>
      </c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4" t="s">
        <v>38</v>
      </c>
      <c r="AB58" s="16">
        <f t="shared" si="1"/>
        <v>1080</v>
      </c>
    </row>
    <row r="59" spans="1:28" x14ac:dyDescent="0.25">
      <c r="A59" s="2" t="s">
        <v>260</v>
      </c>
      <c r="B59" s="2" t="s">
        <v>261</v>
      </c>
      <c r="C59" s="1" t="s">
        <v>262</v>
      </c>
      <c r="D59" s="2" t="s">
        <v>86</v>
      </c>
      <c r="E59" s="2" t="s">
        <v>92</v>
      </c>
      <c r="F59" s="10" t="s">
        <v>168</v>
      </c>
      <c r="G59" s="4" t="s">
        <v>135</v>
      </c>
      <c r="H59" s="11">
        <v>24</v>
      </c>
      <c r="I59" s="11">
        <v>3</v>
      </c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4" t="s">
        <v>38</v>
      </c>
      <c r="AB59" s="16">
        <f t="shared" si="1"/>
        <v>702</v>
      </c>
    </row>
    <row r="60" spans="1:28" x14ac:dyDescent="0.25">
      <c r="A60" s="2" t="s">
        <v>263</v>
      </c>
      <c r="B60" s="2" t="s">
        <v>264</v>
      </c>
      <c r="C60" s="1" t="s">
        <v>265</v>
      </c>
      <c r="D60" s="2" t="s">
        <v>86</v>
      </c>
      <c r="E60" s="2" t="s">
        <v>92</v>
      </c>
      <c r="F60" s="10" t="s">
        <v>198</v>
      </c>
      <c r="G60" s="4" t="s">
        <v>135</v>
      </c>
      <c r="H60" s="11">
        <v>8</v>
      </c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>
        <v>7.5</v>
      </c>
      <c r="U60" s="11">
        <v>450</v>
      </c>
      <c r="V60" s="11">
        <v>7.5</v>
      </c>
      <c r="W60" s="11">
        <v>400</v>
      </c>
      <c r="X60" s="11">
        <v>7.5</v>
      </c>
      <c r="Y60" s="11">
        <v>400</v>
      </c>
      <c r="Z60" s="11"/>
      <c r="AA60" s="4" t="s">
        <v>38</v>
      </c>
      <c r="AB60" s="16">
        <f t="shared" si="1"/>
        <v>1538</v>
      </c>
    </row>
    <row r="61" spans="1:28" x14ac:dyDescent="0.25">
      <c r="A61" s="2" t="s">
        <v>266</v>
      </c>
      <c r="B61" s="2" t="s">
        <v>267</v>
      </c>
      <c r="C61" s="1" t="s">
        <v>268</v>
      </c>
      <c r="D61" s="2" t="s">
        <v>86</v>
      </c>
      <c r="E61" s="2" t="s">
        <v>92</v>
      </c>
      <c r="F61" s="10" t="s">
        <v>113</v>
      </c>
      <c r="G61" s="4" t="s">
        <v>135</v>
      </c>
      <c r="H61" s="11">
        <v>31</v>
      </c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4" t="s">
        <v>38</v>
      </c>
      <c r="AB61" s="16">
        <f t="shared" si="1"/>
        <v>1240</v>
      </c>
    </row>
    <row r="62" spans="1:28" s="32" customFormat="1" x14ac:dyDescent="0.25">
      <c r="A62" s="25"/>
      <c r="B62" s="25"/>
      <c r="C62" s="26" t="s">
        <v>366</v>
      </c>
      <c r="D62" s="25" t="s">
        <v>86</v>
      </c>
      <c r="E62" s="25" t="s">
        <v>92</v>
      </c>
      <c r="F62" s="27">
        <v>32</v>
      </c>
      <c r="G62" s="28" t="s">
        <v>135</v>
      </c>
      <c r="H62" s="29">
        <v>16</v>
      </c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>
        <v>72</v>
      </c>
      <c r="AA62" s="28"/>
      <c r="AB62" s="31">
        <f t="shared" si="1"/>
        <v>584</v>
      </c>
    </row>
    <row r="63" spans="1:28" x14ac:dyDescent="0.25">
      <c r="A63" s="2" t="s">
        <v>269</v>
      </c>
      <c r="B63" s="2" t="s">
        <v>270</v>
      </c>
      <c r="C63" s="1" t="s">
        <v>271</v>
      </c>
      <c r="D63" s="2" t="s">
        <v>86</v>
      </c>
      <c r="E63" s="2" t="s">
        <v>92</v>
      </c>
      <c r="F63" s="10" t="s">
        <v>127</v>
      </c>
      <c r="G63" s="4" t="s">
        <v>135</v>
      </c>
      <c r="H63" s="11">
        <v>0</v>
      </c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>
        <v>8</v>
      </c>
      <c r="W63" s="11">
        <v>280</v>
      </c>
      <c r="X63" s="11">
        <v>8</v>
      </c>
      <c r="Y63" s="11">
        <v>280</v>
      </c>
      <c r="Z63" s="11"/>
      <c r="AA63" s="4" t="s">
        <v>38</v>
      </c>
      <c r="AB63" s="16">
        <f t="shared" si="1"/>
        <v>560</v>
      </c>
    </row>
    <row r="64" spans="1:28" x14ac:dyDescent="0.25">
      <c r="A64" s="2" t="s">
        <v>272</v>
      </c>
      <c r="B64" s="2" t="s">
        <v>273</v>
      </c>
      <c r="C64" s="1" t="s">
        <v>274</v>
      </c>
      <c r="D64" s="2" t="s">
        <v>86</v>
      </c>
      <c r="E64" s="2" t="s">
        <v>92</v>
      </c>
      <c r="F64" s="10" t="s">
        <v>113</v>
      </c>
      <c r="G64" s="4" t="s">
        <v>135</v>
      </c>
      <c r="H64" s="11">
        <v>36</v>
      </c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4" t="s">
        <v>38</v>
      </c>
      <c r="AB64" s="16">
        <f t="shared" si="1"/>
        <v>1440</v>
      </c>
    </row>
    <row r="65" spans="1:28" x14ac:dyDescent="0.25">
      <c r="A65" s="2" t="s">
        <v>275</v>
      </c>
      <c r="B65" s="2" t="s">
        <v>276</v>
      </c>
      <c r="C65" s="1" t="s">
        <v>277</v>
      </c>
      <c r="D65" s="2" t="s">
        <v>86</v>
      </c>
      <c r="E65" s="2" t="s">
        <v>92</v>
      </c>
      <c r="F65" s="10" t="s">
        <v>108</v>
      </c>
      <c r="G65" s="4" t="s">
        <v>135</v>
      </c>
      <c r="H65" s="11">
        <v>0</v>
      </c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4" t="s">
        <v>38</v>
      </c>
      <c r="AB65" s="16">
        <f t="shared" si="1"/>
        <v>0</v>
      </c>
    </row>
    <row r="66" spans="1:28" x14ac:dyDescent="0.25">
      <c r="A66" s="2" t="s">
        <v>278</v>
      </c>
      <c r="B66" s="2" t="s">
        <v>279</v>
      </c>
      <c r="C66" s="1" t="s">
        <v>280</v>
      </c>
      <c r="D66" s="2" t="s">
        <v>86</v>
      </c>
      <c r="E66" s="2" t="s">
        <v>92</v>
      </c>
      <c r="F66" s="10" t="s">
        <v>93</v>
      </c>
      <c r="G66" s="4" t="s">
        <v>135</v>
      </c>
      <c r="H66" s="11">
        <v>0</v>
      </c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4" t="s">
        <v>38</v>
      </c>
      <c r="AB66" s="16">
        <f t="shared" si="1"/>
        <v>0</v>
      </c>
    </row>
    <row r="67" spans="1:28" x14ac:dyDescent="0.25">
      <c r="A67" s="2" t="s">
        <v>281</v>
      </c>
      <c r="B67" s="2" t="s">
        <v>282</v>
      </c>
      <c r="C67" s="1" t="s">
        <v>283</v>
      </c>
      <c r="D67" s="2" t="s">
        <v>86</v>
      </c>
      <c r="E67" s="2" t="s">
        <v>92</v>
      </c>
      <c r="F67" s="10" t="s">
        <v>157</v>
      </c>
      <c r="G67" s="4" t="s">
        <v>135</v>
      </c>
      <c r="H67" s="11">
        <v>0</v>
      </c>
      <c r="I67" s="11"/>
      <c r="J67" s="11"/>
      <c r="K67" s="11"/>
      <c r="L67" s="11">
        <v>8</v>
      </c>
      <c r="M67" s="11"/>
      <c r="N67" s="11"/>
      <c r="O67" s="11"/>
      <c r="P67" s="11">
        <v>8</v>
      </c>
      <c r="Q67" s="11">
        <v>200</v>
      </c>
      <c r="R67" s="11"/>
      <c r="S67" s="11"/>
      <c r="T67" s="11">
        <v>8</v>
      </c>
      <c r="U67" s="11">
        <v>200</v>
      </c>
      <c r="V67" s="11">
        <v>8</v>
      </c>
      <c r="W67" s="11">
        <v>250</v>
      </c>
      <c r="X67" s="11">
        <v>8</v>
      </c>
      <c r="Y67" s="11">
        <v>200</v>
      </c>
      <c r="Z67" s="11"/>
      <c r="AA67" s="4" t="s">
        <v>38</v>
      </c>
      <c r="AB67" s="16">
        <f t="shared" si="1"/>
        <v>1010</v>
      </c>
    </row>
    <row r="68" spans="1:28" x14ac:dyDescent="0.25">
      <c r="A68" s="2" t="s">
        <v>284</v>
      </c>
      <c r="B68" s="2" t="s">
        <v>285</v>
      </c>
      <c r="C68" s="1" t="s">
        <v>286</v>
      </c>
      <c r="D68" s="2" t="s">
        <v>86</v>
      </c>
      <c r="E68" s="2" t="s">
        <v>92</v>
      </c>
      <c r="F68" s="10" t="s">
        <v>287</v>
      </c>
      <c r="G68" s="4" t="s">
        <v>135</v>
      </c>
      <c r="H68" s="11">
        <v>16</v>
      </c>
      <c r="I68" s="11"/>
      <c r="J68" s="11"/>
      <c r="K68" s="11"/>
      <c r="L68" s="11"/>
      <c r="M68" s="11"/>
      <c r="N68" s="11"/>
      <c r="O68" s="11"/>
      <c r="P68" s="11">
        <v>8</v>
      </c>
      <c r="Q68" s="11">
        <v>350</v>
      </c>
      <c r="R68" s="11">
        <v>8</v>
      </c>
      <c r="S68" s="11">
        <v>350</v>
      </c>
      <c r="T68" s="11">
        <v>8</v>
      </c>
      <c r="U68" s="11">
        <v>350</v>
      </c>
      <c r="V68" s="11"/>
      <c r="W68" s="11"/>
      <c r="X68" s="11"/>
      <c r="Y68" s="11"/>
      <c r="Z68" s="11">
        <v>180</v>
      </c>
      <c r="AA68" s="4" t="s">
        <v>38</v>
      </c>
      <c r="AB68" s="16">
        <f t="shared" si="1"/>
        <v>1902</v>
      </c>
    </row>
    <row r="69" spans="1:28" x14ac:dyDescent="0.25">
      <c r="A69" s="2" t="s">
        <v>288</v>
      </c>
      <c r="B69" s="2" t="s">
        <v>289</v>
      </c>
      <c r="C69" s="1" t="s">
        <v>290</v>
      </c>
      <c r="D69" s="2" t="s">
        <v>86</v>
      </c>
      <c r="E69" s="2" t="s">
        <v>92</v>
      </c>
      <c r="F69" s="10" t="s">
        <v>164</v>
      </c>
      <c r="G69" s="4" t="s">
        <v>135</v>
      </c>
      <c r="H69" s="11">
        <v>16</v>
      </c>
      <c r="I69" s="11"/>
      <c r="J69" s="11"/>
      <c r="K69" s="11"/>
      <c r="L69" s="11"/>
      <c r="M69" s="11"/>
      <c r="N69" s="11"/>
      <c r="O69" s="11"/>
      <c r="P69" s="11">
        <v>8</v>
      </c>
      <c r="Q69" s="11">
        <v>350</v>
      </c>
      <c r="R69" s="11">
        <v>8</v>
      </c>
      <c r="S69" s="11">
        <v>350</v>
      </c>
      <c r="T69" s="11">
        <v>8</v>
      </c>
      <c r="U69" s="11">
        <v>350</v>
      </c>
      <c r="V69" s="11"/>
      <c r="W69" s="11"/>
      <c r="X69" s="11"/>
      <c r="Y69" s="11"/>
      <c r="Z69" s="11">
        <v>180</v>
      </c>
      <c r="AA69" s="4" t="s">
        <v>38</v>
      </c>
      <c r="AB69" s="16">
        <f t="shared" si="1"/>
        <v>1838</v>
      </c>
    </row>
    <row r="70" spans="1:28" x14ac:dyDescent="0.25">
      <c r="A70" s="2" t="s">
        <v>291</v>
      </c>
      <c r="B70" s="2" t="s">
        <v>292</v>
      </c>
      <c r="C70" s="1" t="s">
        <v>293</v>
      </c>
      <c r="D70" s="2" t="s">
        <v>86</v>
      </c>
      <c r="E70" s="2" t="s">
        <v>92</v>
      </c>
      <c r="F70" s="10" t="s">
        <v>164</v>
      </c>
      <c r="G70" s="4" t="s">
        <v>135</v>
      </c>
      <c r="H70" s="11">
        <v>0</v>
      </c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4" t="s">
        <v>38</v>
      </c>
      <c r="AB70" s="16">
        <f t="shared" si="1"/>
        <v>0</v>
      </c>
    </row>
    <row r="71" spans="1:28" x14ac:dyDescent="0.25">
      <c r="A71" s="2" t="s">
        <v>294</v>
      </c>
      <c r="B71" s="2" t="s">
        <v>295</v>
      </c>
      <c r="C71" s="1" t="s">
        <v>296</v>
      </c>
      <c r="D71" s="2" t="s">
        <v>86</v>
      </c>
      <c r="E71" s="2" t="s">
        <v>92</v>
      </c>
      <c r="F71" s="10" t="s">
        <v>127</v>
      </c>
      <c r="G71" s="4" t="s">
        <v>135</v>
      </c>
      <c r="H71" s="11">
        <v>0</v>
      </c>
      <c r="I71" s="11"/>
      <c r="J71" s="11"/>
      <c r="K71" s="11"/>
      <c r="L71" s="11"/>
      <c r="M71" s="11"/>
      <c r="N71" s="11"/>
      <c r="O71" s="11"/>
      <c r="P71" s="11">
        <v>8</v>
      </c>
      <c r="Q71" s="11">
        <v>280</v>
      </c>
      <c r="R71" s="11"/>
      <c r="S71" s="11"/>
      <c r="T71" s="11">
        <v>8</v>
      </c>
      <c r="U71" s="11">
        <v>250</v>
      </c>
      <c r="V71" s="11">
        <v>8</v>
      </c>
      <c r="W71" s="11">
        <v>280</v>
      </c>
      <c r="X71" s="11">
        <v>8</v>
      </c>
      <c r="Y71" s="11">
        <v>250</v>
      </c>
      <c r="Z71" s="11"/>
      <c r="AA71" s="4" t="s">
        <v>38</v>
      </c>
      <c r="AB71" s="16">
        <f t="shared" si="1"/>
        <v>1060</v>
      </c>
    </row>
    <row r="72" spans="1:28" x14ac:dyDescent="0.25">
      <c r="A72" s="2" t="s">
        <v>297</v>
      </c>
      <c r="B72" s="2" t="s">
        <v>298</v>
      </c>
      <c r="C72" s="1" t="s">
        <v>299</v>
      </c>
      <c r="D72" s="2" t="s">
        <v>86</v>
      </c>
      <c r="E72" s="2" t="s">
        <v>92</v>
      </c>
      <c r="F72" s="10" t="s">
        <v>108</v>
      </c>
      <c r="G72" s="4" t="s">
        <v>135</v>
      </c>
      <c r="H72" s="11">
        <v>16</v>
      </c>
      <c r="I72" s="11"/>
      <c r="J72" s="11"/>
      <c r="K72" s="11"/>
      <c r="L72" s="11"/>
      <c r="M72" s="11"/>
      <c r="N72" s="11"/>
      <c r="O72" s="11"/>
      <c r="P72" s="11">
        <v>8</v>
      </c>
      <c r="Q72" s="11">
        <v>250</v>
      </c>
      <c r="R72" s="11">
        <v>8</v>
      </c>
      <c r="S72" s="11">
        <v>250</v>
      </c>
      <c r="T72" s="11">
        <v>8</v>
      </c>
      <c r="U72" s="11">
        <v>250</v>
      </c>
      <c r="V72" s="11"/>
      <c r="W72" s="11"/>
      <c r="X72" s="11"/>
      <c r="Y72" s="11"/>
      <c r="Z72" s="11">
        <v>180</v>
      </c>
      <c r="AA72" s="4" t="s">
        <v>38</v>
      </c>
      <c r="AB72" s="16">
        <f t="shared" si="1"/>
        <v>1394</v>
      </c>
    </row>
    <row r="73" spans="1:28" x14ac:dyDescent="0.25">
      <c r="A73" s="2" t="s">
        <v>300</v>
      </c>
      <c r="B73" s="2" t="s">
        <v>301</v>
      </c>
      <c r="C73" s="1" t="s">
        <v>302</v>
      </c>
      <c r="D73" s="2" t="s">
        <v>86</v>
      </c>
      <c r="E73" s="2" t="s">
        <v>92</v>
      </c>
      <c r="F73" s="10" t="s">
        <v>202</v>
      </c>
      <c r="G73" s="4" t="s">
        <v>135</v>
      </c>
      <c r="H73" s="11">
        <v>24</v>
      </c>
      <c r="I73" s="11">
        <v>0.5</v>
      </c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4" t="s">
        <v>38</v>
      </c>
      <c r="AB73" s="16">
        <f t="shared" si="1"/>
        <v>759.5</v>
      </c>
    </row>
    <row r="74" spans="1:28" x14ac:dyDescent="0.25">
      <c r="A74" s="2" t="s">
        <v>303</v>
      </c>
      <c r="B74" s="2" t="s">
        <v>304</v>
      </c>
      <c r="C74" s="1" t="s">
        <v>305</v>
      </c>
      <c r="D74" s="2" t="s">
        <v>86</v>
      </c>
      <c r="E74" s="2" t="s">
        <v>92</v>
      </c>
      <c r="F74" s="10" t="s">
        <v>157</v>
      </c>
      <c r="G74" s="4" t="s">
        <v>135</v>
      </c>
      <c r="H74" s="11">
        <v>16</v>
      </c>
      <c r="I74" s="11"/>
      <c r="J74" s="11"/>
      <c r="K74" s="11"/>
      <c r="L74" s="11"/>
      <c r="M74" s="11"/>
      <c r="N74" s="11"/>
      <c r="O74" s="11"/>
      <c r="P74" s="11">
        <v>8</v>
      </c>
      <c r="Q74" s="11">
        <v>200</v>
      </c>
      <c r="R74" s="11">
        <v>8</v>
      </c>
      <c r="S74" s="11">
        <v>180</v>
      </c>
      <c r="T74" s="11">
        <v>8</v>
      </c>
      <c r="U74" s="11">
        <v>200</v>
      </c>
      <c r="V74" s="11"/>
      <c r="W74" s="11"/>
      <c r="X74" s="11"/>
      <c r="Y74" s="11"/>
      <c r="Z74" s="11">
        <v>180</v>
      </c>
      <c r="AA74" s="4" t="s">
        <v>38</v>
      </c>
      <c r="AB74" s="16">
        <f t="shared" si="1"/>
        <v>1080</v>
      </c>
    </row>
    <row r="75" spans="1:28" s="32" customFormat="1" x14ac:dyDescent="0.25">
      <c r="A75" s="25"/>
      <c r="B75" s="25"/>
      <c r="C75" s="26" t="s">
        <v>364</v>
      </c>
      <c r="D75" s="25" t="s">
        <v>86</v>
      </c>
      <c r="E75" s="25" t="s">
        <v>92</v>
      </c>
      <c r="F75" s="27">
        <v>38</v>
      </c>
      <c r="G75" s="28" t="s">
        <v>135</v>
      </c>
      <c r="H75" s="29">
        <v>5</v>
      </c>
      <c r="I75" s="29"/>
      <c r="J75" s="29"/>
      <c r="K75" s="29"/>
      <c r="L75" s="29"/>
      <c r="M75" s="29"/>
      <c r="N75" s="29"/>
      <c r="O75" s="29"/>
      <c r="P75" s="29">
        <v>8</v>
      </c>
      <c r="Q75" s="29">
        <v>330</v>
      </c>
      <c r="R75" s="29"/>
      <c r="S75" s="29"/>
      <c r="T75" s="29"/>
      <c r="U75" s="29"/>
      <c r="V75" s="29">
        <v>8</v>
      </c>
      <c r="W75" s="29">
        <v>350</v>
      </c>
      <c r="X75" s="29">
        <v>8</v>
      </c>
      <c r="Y75" s="29">
        <v>350</v>
      </c>
      <c r="Z75" s="29"/>
      <c r="AA75" s="30" t="s">
        <v>365</v>
      </c>
      <c r="AB75" s="31">
        <f t="shared" si="1"/>
        <v>1220</v>
      </c>
    </row>
    <row r="76" spans="1:28" x14ac:dyDescent="0.25">
      <c r="A76" s="2" t="s">
        <v>306</v>
      </c>
      <c r="B76" s="2" t="s">
        <v>307</v>
      </c>
      <c r="C76" s="1" t="s">
        <v>308</v>
      </c>
      <c r="D76" s="2" t="s">
        <v>86</v>
      </c>
      <c r="E76" s="2" t="s">
        <v>92</v>
      </c>
      <c r="F76" s="10" t="s">
        <v>113</v>
      </c>
      <c r="G76" s="4" t="s">
        <v>135</v>
      </c>
      <c r="H76" s="11">
        <v>0</v>
      </c>
      <c r="I76" s="11"/>
      <c r="J76" s="11"/>
      <c r="K76" s="11"/>
      <c r="L76" s="11"/>
      <c r="M76" s="11"/>
      <c r="N76" s="11"/>
      <c r="O76" s="11"/>
      <c r="P76" s="11">
        <v>8</v>
      </c>
      <c r="Q76" s="11">
        <v>350</v>
      </c>
      <c r="R76" s="11">
        <v>8</v>
      </c>
      <c r="S76" s="11">
        <v>350</v>
      </c>
      <c r="T76" s="11"/>
      <c r="U76" s="11"/>
      <c r="V76" s="11"/>
      <c r="W76" s="11"/>
      <c r="X76" s="11"/>
      <c r="Y76" s="11"/>
      <c r="Z76" s="11"/>
      <c r="AA76" s="4" t="s">
        <v>38</v>
      </c>
      <c r="AB76" s="16">
        <f t="shared" si="1"/>
        <v>700</v>
      </c>
    </row>
    <row r="77" spans="1:28" x14ac:dyDescent="0.25">
      <c r="A77" s="2" t="s">
        <v>309</v>
      </c>
      <c r="B77" s="2" t="s">
        <v>310</v>
      </c>
      <c r="C77" s="1" t="s">
        <v>311</v>
      </c>
      <c r="D77" s="2" t="s">
        <v>86</v>
      </c>
      <c r="E77" s="2" t="s">
        <v>92</v>
      </c>
      <c r="F77" s="10" t="s">
        <v>113</v>
      </c>
      <c r="G77" s="4" t="s">
        <v>135</v>
      </c>
      <c r="H77" s="11">
        <v>0</v>
      </c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4" t="s">
        <v>38</v>
      </c>
      <c r="AB77" s="16">
        <f t="shared" si="1"/>
        <v>0</v>
      </c>
    </row>
    <row r="78" spans="1:28" x14ac:dyDescent="0.25">
      <c r="A78" s="2" t="s">
        <v>312</v>
      </c>
      <c r="B78" s="2" t="s">
        <v>313</v>
      </c>
      <c r="C78" s="1" t="s">
        <v>314</v>
      </c>
      <c r="D78" s="2" t="s">
        <v>86</v>
      </c>
      <c r="E78" s="2" t="s">
        <v>87</v>
      </c>
      <c r="F78" s="10" t="s">
        <v>315</v>
      </c>
      <c r="G78" s="4" t="s">
        <v>316</v>
      </c>
      <c r="H78" s="11">
        <v>40</v>
      </c>
      <c r="I78" s="11"/>
      <c r="J78" s="11"/>
      <c r="K78" s="11"/>
      <c r="L78" s="11"/>
      <c r="M78" s="11"/>
      <c r="N78" s="11"/>
      <c r="O78" s="11">
        <v>1536</v>
      </c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4" t="s">
        <v>38</v>
      </c>
      <c r="AB78" s="16">
        <f>(F78/40*H78)+(F78/40*K78)+(F78/40*L78)+N78+O78</f>
        <v>2886</v>
      </c>
    </row>
    <row r="79" spans="1:28" x14ac:dyDescent="0.25">
      <c r="A79" s="2" t="s">
        <v>317</v>
      </c>
      <c r="B79" s="2" t="s">
        <v>318</v>
      </c>
      <c r="C79" s="1" t="s">
        <v>319</v>
      </c>
      <c r="D79" s="2" t="s">
        <v>86</v>
      </c>
      <c r="E79" s="2" t="s">
        <v>320</v>
      </c>
      <c r="F79" s="10" t="s">
        <v>321</v>
      </c>
      <c r="G79" s="4" t="s">
        <v>316</v>
      </c>
      <c r="H79" s="11">
        <v>40</v>
      </c>
      <c r="I79" s="11"/>
      <c r="J79" s="11"/>
      <c r="K79" s="11"/>
      <c r="L79" s="11"/>
      <c r="M79" s="11"/>
      <c r="N79" s="11"/>
      <c r="O79" s="11">
        <v>1000</v>
      </c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4" t="s">
        <v>38</v>
      </c>
      <c r="AB79" s="16">
        <f t="shared" ref="AB79:AB85" si="2">(F79/40*H79)+(F79/40*K79)+(F79/40*L79)+N79+O79</f>
        <v>1000</v>
      </c>
    </row>
    <row r="80" spans="1:28" x14ac:dyDescent="0.25">
      <c r="A80" s="2" t="s">
        <v>322</v>
      </c>
      <c r="B80" s="2" t="s">
        <v>323</v>
      </c>
      <c r="C80" s="1" t="s">
        <v>324</v>
      </c>
      <c r="D80" s="2" t="s">
        <v>86</v>
      </c>
      <c r="E80" s="2" t="s">
        <v>87</v>
      </c>
      <c r="F80" s="10" t="s">
        <v>325</v>
      </c>
      <c r="G80" s="4" t="s">
        <v>316</v>
      </c>
      <c r="H80" s="11">
        <v>40</v>
      </c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4" t="s">
        <v>38</v>
      </c>
      <c r="AB80" s="16">
        <f t="shared" si="2"/>
        <v>2884.62</v>
      </c>
    </row>
    <row r="81" spans="1:28" x14ac:dyDescent="0.25">
      <c r="A81" s="2" t="s">
        <v>326</v>
      </c>
      <c r="B81" s="2" t="s">
        <v>327</v>
      </c>
      <c r="C81" s="1" t="s">
        <v>328</v>
      </c>
      <c r="D81" s="2" t="s">
        <v>86</v>
      </c>
      <c r="E81" s="2" t="s">
        <v>87</v>
      </c>
      <c r="F81" s="10" t="s">
        <v>329</v>
      </c>
      <c r="G81" s="4" t="s">
        <v>316</v>
      </c>
      <c r="H81" s="11">
        <v>40</v>
      </c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4" t="s">
        <v>38</v>
      </c>
      <c r="AB81" s="16">
        <f t="shared" si="2"/>
        <v>1692.32</v>
      </c>
    </row>
    <row r="82" spans="1:28" x14ac:dyDescent="0.25">
      <c r="A82" s="2" t="s">
        <v>330</v>
      </c>
      <c r="B82" s="2" t="s">
        <v>331</v>
      </c>
      <c r="C82" s="1" t="s">
        <v>332</v>
      </c>
      <c r="D82" s="2" t="s">
        <v>86</v>
      </c>
      <c r="E82" s="2" t="s">
        <v>87</v>
      </c>
      <c r="F82" s="10" t="s">
        <v>333</v>
      </c>
      <c r="G82" s="4" t="s">
        <v>316</v>
      </c>
      <c r="H82" s="11">
        <v>40</v>
      </c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4" t="s">
        <v>38</v>
      </c>
      <c r="AB82" s="16">
        <f t="shared" si="2"/>
        <v>2050</v>
      </c>
    </row>
    <row r="83" spans="1:28" x14ac:dyDescent="0.25">
      <c r="A83" s="2" t="s">
        <v>334</v>
      </c>
      <c r="B83" s="2" t="s">
        <v>335</v>
      </c>
      <c r="C83" s="1" t="s">
        <v>336</v>
      </c>
      <c r="D83" s="2" t="s">
        <v>86</v>
      </c>
      <c r="E83" s="2" t="s">
        <v>320</v>
      </c>
      <c r="F83" s="10" t="s">
        <v>321</v>
      </c>
      <c r="G83" s="4" t="s">
        <v>316</v>
      </c>
      <c r="H83" s="11">
        <v>40</v>
      </c>
      <c r="I83" s="11"/>
      <c r="J83" s="11"/>
      <c r="K83" s="11"/>
      <c r="L83" s="11"/>
      <c r="M83" s="11"/>
      <c r="N83" s="11"/>
      <c r="O83" s="11">
        <v>4020</v>
      </c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4" t="s">
        <v>38</v>
      </c>
      <c r="AB83" s="16">
        <f t="shared" si="2"/>
        <v>4020</v>
      </c>
    </row>
    <row r="84" spans="1:28" x14ac:dyDescent="0.25">
      <c r="A84" s="2" t="s">
        <v>337</v>
      </c>
      <c r="B84" s="2" t="s">
        <v>338</v>
      </c>
      <c r="C84" s="1" t="s">
        <v>339</v>
      </c>
      <c r="D84" s="2" t="s">
        <v>86</v>
      </c>
      <c r="E84" s="2" t="s">
        <v>87</v>
      </c>
      <c r="F84" s="10" t="s">
        <v>340</v>
      </c>
      <c r="G84" s="4" t="s">
        <v>316</v>
      </c>
      <c r="H84" s="11">
        <v>40</v>
      </c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4" t="s">
        <v>38</v>
      </c>
      <c r="AB84" s="16">
        <f t="shared" si="2"/>
        <v>2308</v>
      </c>
    </row>
    <row r="85" spans="1:28" x14ac:dyDescent="0.25">
      <c r="A85" s="2" t="s">
        <v>341</v>
      </c>
      <c r="B85" s="2" t="s">
        <v>342</v>
      </c>
      <c r="C85" s="1" t="s">
        <v>343</v>
      </c>
      <c r="D85" s="2" t="s">
        <v>86</v>
      </c>
      <c r="E85" s="2" t="s">
        <v>87</v>
      </c>
      <c r="F85" s="10" t="s">
        <v>344</v>
      </c>
      <c r="G85" s="4" t="s">
        <v>316</v>
      </c>
      <c r="H85" s="11">
        <v>40</v>
      </c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4" t="s">
        <v>38</v>
      </c>
      <c r="AB85" s="16">
        <f t="shared" si="2"/>
        <v>1731</v>
      </c>
    </row>
    <row r="86" spans="1:28" x14ac:dyDescent="0.25">
      <c r="A86" s="2" t="s">
        <v>345</v>
      </c>
      <c r="B86" s="2" t="s">
        <v>346</v>
      </c>
      <c r="C86" s="1" t="s">
        <v>347</v>
      </c>
      <c r="D86" s="2" t="s">
        <v>86</v>
      </c>
      <c r="E86" s="2" t="s">
        <v>92</v>
      </c>
      <c r="F86" s="10" t="s">
        <v>134</v>
      </c>
      <c r="G86" s="4" t="s">
        <v>348</v>
      </c>
      <c r="H86" s="11">
        <v>38</v>
      </c>
      <c r="I86" s="11">
        <v>3</v>
      </c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24" t="s">
        <v>362</v>
      </c>
      <c r="AB86" s="16">
        <f t="shared" ref="AB86:AB89" si="3">(F86*H86)+(F86*I86)+(F86*J86)+(F86*K86)+(F86*L86)+Q86+S86+U86+W86+Y86+Z86</f>
        <v>1312</v>
      </c>
    </row>
    <row r="87" spans="1:28" x14ac:dyDescent="0.25">
      <c r="A87" s="2" t="s">
        <v>349</v>
      </c>
      <c r="B87" s="2" t="s">
        <v>350</v>
      </c>
      <c r="C87" s="1" t="s">
        <v>351</v>
      </c>
      <c r="D87" s="2" t="s">
        <v>86</v>
      </c>
      <c r="E87" s="2" t="s">
        <v>92</v>
      </c>
      <c r="F87" s="10" t="s">
        <v>153</v>
      </c>
      <c r="G87" s="4" t="s">
        <v>348</v>
      </c>
      <c r="H87" s="11">
        <v>0</v>
      </c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4" t="s">
        <v>38</v>
      </c>
      <c r="AB87" s="16">
        <f t="shared" si="3"/>
        <v>0</v>
      </c>
    </row>
    <row r="88" spans="1:28" x14ac:dyDescent="0.25">
      <c r="A88" s="2" t="s">
        <v>352</v>
      </c>
      <c r="B88" s="2" t="s">
        <v>353</v>
      </c>
      <c r="C88" s="1" t="s">
        <v>354</v>
      </c>
      <c r="D88" s="2" t="s">
        <v>86</v>
      </c>
      <c r="E88" s="2" t="s">
        <v>92</v>
      </c>
      <c r="F88" s="10" t="s">
        <v>113</v>
      </c>
      <c r="G88" s="4" t="s">
        <v>348</v>
      </c>
      <c r="H88" s="11">
        <v>40</v>
      </c>
      <c r="I88" s="11">
        <v>6.25</v>
      </c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4" t="s">
        <v>38</v>
      </c>
      <c r="AB88" s="16">
        <f t="shared" si="3"/>
        <v>1850</v>
      </c>
    </row>
    <row r="89" spans="1:28" x14ac:dyDescent="0.25">
      <c r="A89" s="2" t="s">
        <v>355</v>
      </c>
      <c r="B89" s="2" t="s">
        <v>356</v>
      </c>
      <c r="C89" s="1" t="s">
        <v>357</v>
      </c>
      <c r="D89" s="2" t="s">
        <v>86</v>
      </c>
      <c r="E89" s="2" t="s">
        <v>92</v>
      </c>
      <c r="F89" s="10" t="s">
        <v>113</v>
      </c>
      <c r="G89" s="4" t="s">
        <v>348</v>
      </c>
      <c r="H89" s="11">
        <v>24</v>
      </c>
      <c r="I89" s="11">
        <v>4.75</v>
      </c>
      <c r="J89" s="11"/>
      <c r="K89" s="11"/>
      <c r="L89" s="11">
        <v>16</v>
      </c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24" t="s">
        <v>363</v>
      </c>
      <c r="AB89" s="16">
        <f t="shared" si="3"/>
        <v>1790</v>
      </c>
    </row>
    <row r="90" spans="1:28" x14ac:dyDescent="0.25">
      <c r="A90" s="1" t="s">
        <v>358</v>
      </c>
      <c r="C90" s="6" t="s">
        <v>359</v>
      </c>
      <c r="H90" s="12">
        <f>SUM(H10:H89)</f>
        <v>1419.25</v>
      </c>
      <c r="I90" s="12">
        <f>SUM(I10:I89)</f>
        <v>67.75</v>
      </c>
      <c r="J90" s="12">
        <f>SUM(J10:J89)</f>
        <v>0</v>
      </c>
      <c r="K90" s="12">
        <f>SUM(K10:K89)</f>
        <v>0</v>
      </c>
      <c r="L90" s="12">
        <f>SUM(L10:L89)</f>
        <v>64</v>
      </c>
      <c r="M90" s="12">
        <f>SUM(M10:M89)</f>
        <v>0</v>
      </c>
      <c r="N90" s="3">
        <f>SUM(N10:N89)</f>
        <v>0</v>
      </c>
      <c r="O90" s="3">
        <f>SUM(O10:O89)</f>
        <v>6556</v>
      </c>
      <c r="P90" s="3">
        <f>SUM(P10:P89)</f>
        <v>96</v>
      </c>
      <c r="Q90" s="3">
        <f>SUM(Q10:Q89)</f>
        <v>3410</v>
      </c>
      <c r="R90" s="3">
        <f>SUM(R10:R89)</f>
        <v>50.5</v>
      </c>
      <c r="S90" s="3">
        <f>SUM(S10:S89)</f>
        <v>2178</v>
      </c>
      <c r="T90" s="3">
        <f>SUM(T10:T89)</f>
        <v>95</v>
      </c>
      <c r="U90" s="3">
        <f>SUM(U10:U89)</f>
        <v>3550</v>
      </c>
      <c r="V90" s="3">
        <f>SUM(V10:V89)</f>
        <v>159</v>
      </c>
      <c r="W90" s="3">
        <f>SUM(W10:W89)</f>
        <v>6018</v>
      </c>
      <c r="X90" s="3">
        <f>SUM(X10:X89)</f>
        <v>167</v>
      </c>
      <c r="Y90" s="3">
        <f>SUM(Y10:Y89)</f>
        <v>6138</v>
      </c>
      <c r="Z90" s="3">
        <f>SUM(Z10:Z89)</f>
        <v>1224</v>
      </c>
    </row>
    <row r="92" spans="1:28" x14ac:dyDescent="0.25">
      <c r="A92" s="1" t="s">
        <v>358</v>
      </c>
      <c r="B92" s="33" t="s">
        <v>360</v>
      </c>
      <c r="C92" s="33"/>
      <c r="D92" s="13" t="s">
        <v>38</v>
      </c>
    </row>
    <row r="93" spans="1:28" x14ac:dyDescent="0.25">
      <c r="A93" s="1" t="s">
        <v>358</v>
      </c>
      <c r="B93" s="33"/>
      <c r="C93" s="33"/>
      <c r="D93" s="13" t="s">
        <v>38</v>
      </c>
    </row>
    <row r="94" spans="1:28" x14ac:dyDescent="0.25">
      <c r="A94" s="1" t="s">
        <v>358</v>
      </c>
      <c r="B94" s="33"/>
      <c r="C94" s="33"/>
      <c r="D94" s="13" t="s">
        <v>38</v>
      </c>
    </row>
    <row r="95" spans="1:28" x14ac:dyDescent="0.25">
      <c r="A95" s="1" t="s">
        <v>358</v>
      </c>
      <c r="B95" s="33"/>
      <c r="C95" s="33"/>
      <c r="D95" s="13" t="s">
        <v>38</v>
      </c>
    </row>
  </sheetData>
  <mergeCells count="4">
    <mergeCell ref="B92:C92"/>
    <mergeCell ref="B93:C93"/>
    <mergeCell ref="B94:C94"/>
    <mergeCell ref="B95:C95"/>
  </mergeCells>
  <dataValidations count="1">
    <dataValidation type="decimal" allowBlank="1" showInputMessage="1" showErrorMessage="1" errorTitle="Numeric Data Only" error="Hours input is restricted to Numeric Values between -9999.999 and 99999.999" sqref="H10:Z89" xr:uid="{00000000-0002-0000-0000-000000000000}">
      <formula1>-9999.999</formula1>
      <formula2>99999.999</formula2>
    </dataValidation>
  </dataValidations>
  <pageMargins left="0.7" right="0.7" top="0.75" bottom="0.75" header="0.3" footer="0.3"/>
  <ignoredErrors>
    <ignoredError sqref="C2 A76:B90 F76:F89 F63:F74 A63:B74 A10:B61 F10:F6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Manganello</dc:creator>
  <cp:lastModifiedBy>Jeff Basch</cp:lastModifiedBy>
  <dcterms:created xsi:type="dcterms:W3CDTF">2025-09-12T14:53:04Z</dcterms:created>
  <dcterms:modified xsi:type="dcterms:W3CDTF">2025-09-17T13:10:04Z</dcterms:modified>
</cp:coreProperties>
</file>