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L33" i="1"/>
  <c r="K33" i="1"/>
  <c r="J33" i="1"/>
  <c r="I33" i="1"/>
  <c r="H33" i="1"/>
  <c r="G33" i="1"/>
  <c r="F33" i="1"/>
  <c r="E33" i="1"/>
  <c r="D33" i="1"/>
  <c r="D32" i="1"/>
  <c r="E32" i="1" s="1"/>
  <c r="F32" i="1" s="1"/>
  <c r="G32" i="1" s="1"/>
  <c r="H32" i="1" s="1"/>
  <c r="I32" i="1" s="1"/>
  <c r="J32" i="1" s="1"/>
  <c r="K32" i="1" s="1"/>
  <c r="L32" i="1" s="1"/>
  <c r="C30" i="1"/>
  <c r="E18" i="1"/>
  <c r="E14" i="1"/>
  <c r="F14" i="1" s="1"/>
  <c r="G14" i="1" s="1"/>
  <c r="H14" i="1" s="1"/>
  <c r="I14" i="1" s="1"/>
  <c r="J14" i="1" s="1"/>
  <c r="K14" i="1" s="1"/>
  <c r="L14" i="1" s="1"/>
  <c r="D14" i="1"/>
</calcChain>
</file>

<file path=xl/sharedStrings.xml><?xml version="1.0" encoding="utf-8"?>
<sst xmlns="http://schemas.openxmlformats.org/spreadsheetml/2006/main" count="43" uniqueCount="26">
  <si>
    <t>Additional manpower cost each year:</t>
  </si>
  <si>
    <t>Upgradation cost  (After 5th year):</t>
  </si>
  <si>
    <t>Staff training:</t>
  </si>
  <si>
    <t>Software purchase:</t>
  </si>
  <si>
    <t>Hardware acquisition: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</si>
  <si>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</si>
  <si>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</si>
  <si>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</si>
  <si>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</si>
  <si>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</si>
  <si>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</si>
  <si>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</si>
  <si>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</si>
  <si>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</si>
  <si>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</si>
  <si>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Cloud</t>
  </si>
  <si>
    <t>Licence Fee  per year :</t>
  </si>
  <si>
    <t xml:space="preserve">Cloud </t>
  </si>
  <si>
    <t>Computer system</t>
  </si>
  <si>
    <t xml:space="preserve"> Computer system</t>
  </si>
  <si>
    <t>Installation Cost:</t>
  </si>
  <si>
    <t>One year Customization Cost:</t>
  </si>
  <si>
    <t>One year-Data Mitigation Cost:</t>
  </si>
  <si>
    <t>Computer System</t>
  </si>
  <si>
    <t>Total: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</si>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</sst>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0" fontId="2" fillId="2" borderId="1" xfId="1" applyBorder="1"/>
    <xf numFmtId="0" fontId="3" fillId="3" borderId="1" xfId="2" applyBorder="1"/>
    <xf numFmtId="0" fontId="2" fillId="2" borderId="2" xfId="1" applyBorder="1"/>
    <xf numFmtId="0" fontId="1" fillId="4" borderId="1" xfId="3" applyBorder="1"/>
    <xf numFmtId="0" fontId="1" fillId="3" borderId="1" xfId="2" applyFont="1" applyBorder="1"/>
    <xf numFmtId="0" fontId="1" fillId="2" borderId="1" xfId="1" applyFont="1" applyBorder="1"/>
    <xf numFmtId="0" fontId="1" fillId="3" borderId="2" xfId="2" applyFont="1" applyBorder="1"/>
  </cellXfs>
  <cellStyles count="4">
    <cellStyle name="40% - Accent4" xfId="3" builtinId="4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Comparative TCO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Computer System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Sheet1!$C$29:$L$29</c:f>
              <c:numCache>
                <c:formatCode>General</c:formatCode>
                <c:ptCount val="10"/>
                <c:pt idx="0">
                  <c:v>98000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30000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62E-9BD0-5D4FC34F4F6E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Cloud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Sheet1!$C$30:$L$30</c:f>
              <c:numCache>
                <c:formatCode>General</c:formatCode>
                <c:ptCount val="10"/>
                <c:pt idx="0">
                  <c:v>24100</c:v>
                </c:pt>
                <c:pt idx="1">
                  <c:v>4100</c:v>
                </c:pt>
                <c:pt idx="2">
                  <c:v>4920</c:v>
                </c:pt>
                <c:pt idx="3">
                  <c:v>4920</c:v>
                </c:pt>
                <c:pt idx="4">
                  <c:v>5940</c:v>
                </c:pt>
                <c:pt idx="5">
                  <c:v>5940</c:v>
                </c:pt>
                <c:pt idx="6">
                  <c:v>7120.8</c:v>
                </c:pt>
                <c:pt idx="7">
                  <c:v>7120.8</c:v>
                </c:pt>
                <c:pt idx="8">
                  <c:v>8544.9599999999991</c:v>
                </c:pt>
                <c:pt idx="9">
                  <c:v>8544.9599999999991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62E-9BD0-5D4FC34F4F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2167104"/>
        <c:axId val="1902154624"/>
      </c:barChart>
      <c:catAx>
        <c:axId val="19021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54624"/>
        <c:crosses val="autoZero"/>
        <c:auto val="1"/>
        <c:lblAlgn val="ctr"/>
        <c:lblOffset val="100"/>
        <c:noMultiLvlLbl val="0"/>
      </c:catAx>
      <c:valAx>
        <c:axId val="19021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Costing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Comparative TCO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Computer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(Sheet1!$C$32,Sheet1!$D$32,Sheet1!$E$32,Sheet1!$F$32,Sheet1!$G$32,Sheet1!$H$32,Sheet1!$I$32,Sheet1!$J$32,Sheet1!$K$32,Sheet1!$L$32)</c:f>
              <c:numCache>
                <c:formatCode>General</c:formatCode>
                <c:ptCount val="10"/>
                <c:pt idx="0">
                  <c:v>98000</c:v>
                </c:pt>
                <c:pt idx="1">
                  <c:v>107000</c:v>
                </c:pt>
                <c:pt idx="2">
                  <c:v>116000</c:v>
                </c:pt>
                <c:pt idx="3">
                  <c:v>128000</c:v>
                </c:pt>
                <c:pt idx="4">
                  <c:v>143000</c:v>
                </c:pt>
                <c:pt idx="5">
                  <c:v>173000</c:v>
                </c:pt>
                <c:pt idx="6">
                  <c:v>194000</c:v>
                </c:pt>
                <c:pt idx="7">
                  <c:v>218000</c:v>
                </c:pt>
                <c:pt idx="8">
                  <c:v>245000</c:v>
                </c:pt>
                <c:pt idx="9">
                  <c:v>275000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2-47B8-8CD0-B8524AD1CB97}"/>
            </c:ext>
          </c:extLst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Cloud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(Sheet1!$C$33,Sheet1!$D$33,Sheet1!$E$33,Sheet1!$F$33,Sheet1!$G$33,Sheet1!$H$33,Sheet1!$I$33,Sheet1!$J$33,Sheet1!$K$33,Sheet1!$L$33)</c:f>
              <c:numCache>
                <c:formatCode>General</c:formatCode>
                <c:ptCount val="10"/>
                <c:pt idx="0">
                  <c:v>24100</c:v>
                </c:pt>
                <c:pt idx="1">
                  <c:v>28200</c:v>
                </c:pt>
                <c:pt idx="2">
                  <c:v>33120</c:v>
                </c:pt>
                <c:pt idx="3">
                  <c:v>38040</c:v>
                </c:pt>
                <c:pt idx="4">
                  <c:v>43980</c:v>
                </c:pt>
                <c:pt idx="5">
                  <c:v>49920</c:v>
                </c:pt>
                <c:pt idx="6">
                  <c:v>57040.800000000003</c:v>
                </c:pt>
                <c:pt idx="7">
                  <c:v>64161.600000000006</c:v>
                </c:pt>
                <c:pt idx="8">
                  <c:v>72706.559999999998</c:v>
                </c:pt>
                <c:pt idx="9">
                  <c:v>81251.51999999999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2-47B8-8CD0-B8524AD1CB9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0205792"/>
        <c:axId val="1900191232"/>
      </c:lineChart>
      <c:catAx>
        <c:axId val="19002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91232"/>
        <c:crosses val="autoZero"/>
        <c:auto val="1"/>
        <c:lblAlgn val="ctr"/>
        <c:lblOffset val="100"/>
        <c:noMultiLvlLbl val="0"/>
      </c:catAx>
      <c:valAx>
        <c:axId val="1900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41</xdr:row>
      <xdr:rowOff>19050</xdr:rowOff>
    </xdr:from>
    <xdr:to>
      <xdr:col>10</xdr:col>
      <xdr:colOff>238125</xdr:colOff>
      <xdr:row>76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306160</xdr:colOff>
      <xdr:row>40</xdr:row>
      <xdr:rowOff>176892</xdr:rowOff>
    </xdr:from>
    <xdr:to>
      <xdr:col>27</xdr:col>
      <xdr:colOff>326572</xdr:colOff>
      <xdr:row>76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selection activeCell="AE57" sqref="AE57"/>
    </sheetView>
  </sheetViews>
  <sheetFormatPr defaultRowHeight="15" x14ac:dyDescent="0.25"/>
  <cols>
    <col min="1" max="1" width="45.5703125" customWidth="1"/>
    <col min="2" max="2" width="32.42578125" customWidth="1"/>
  </cols>
  <sheetData>
    <row r="1" spans="1:12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s="1" t="s">
        <v>4</v>
      </c>
      <c r="B2" t="s">
        <v>18</v>
      </c>
      <c r="C2" s="7">
        <v>40000</v>
      </c>
    </row>
    <row r="3" spans="1:12" x14ac:dyDescent="0.25">
      <c r="B3" t="s">
        <v>17</v>
      </c>
      <c r="C3" s="3"/>
    </row>
    <row r="5" spans="1:12" x14ac:dyDescent="0.25">
      <c r="A5" s="1" t="s">
        <v>3</v>
      </c>
      <c r="B5" t="s">
        <v>18</v>
      </c>
      <c r="C5" s="7">
        <v>30000</v>
      </c>
    </row>
    <row r="6" spans="1:12" x14ac:dyDescent="0.25">
      <c r="B6" t="s">
        <v>17</v>
      </c>
      <c r="C6" s="3"/>
    </row>
    <row r="8" spans="1:12" x14ac:dyDescent="0.25">
      <c r="A8" s="1" t="s">
        <v>2</v>
      </c>
      <c r="B8" t="s">
        <v>19</v>
      </c>
      <c r="C8" s="7">
        <v>25000</v>
      </c>
    </row>
    <row r="9" spans="1:12" x14ac:dyDescent="0.25">
      <c r="B9" t="s">
        <v>17</v>
      </c>
      <c r="C9" s="3"/>
    </row>
    <row r="11" spans="1:12" x14ac:dyDescent="0.25">
      <c r="A11" s="1" t="s">
        <v>1</v>
      </c>
      <c r="B11" t="s">
        <v>18</v>
      </c>
      <c r="C11" s="2"/>
      <c r="H11" s="7">
        <v>12000</v>
      </c>
    </row>
    <row r="12" spans="1:12" x14ac:dyDescent="0.25">
      <c r="B12" t="s">
        <v>17</v>
      </c>
      <c r="C12" s="3"/>
    </row>
    <row r="14" spans="1:12" x14ac:dyDescent="0.25">
      <c r="A14" s="1" t="s">
        <v>0</v>
      </c>
      <c r="B14" t="s">
        <v>19</v>
      </c>
      <c r="C14" s="7">
        <v>3000</v>
      </c>
      <c r="D14" s="7">
        <f>C14+3000</f>
        <v>6000</v>
      </c>
      <c r="E14" s="7">
        <f t="shared" ref="E14:L14" si="0">D14+3000</f>
        <v>9000</v>
      </c>
      <c r="F14" s="7">
        <f t="shared" si="0"/>
        <v>12000</v>
      </c>
      <c r="G14" s="7">
        <f t="shared" si="0"/>
        <v>15000</v>
      </c>
      <c r="H14" s="7">
        <f t="shared" si="0"/>
        <v>18000</v>
      </c>
      <c r="I14" s="7">
        <f t="shared" si="0"/>
        <v>21000</v>
      </c>
      <c r="J14" s="7">
        <f t="shared" si="0"/>
        <v>24000</v>
      </c>
      <c r="K14" s="7">
        <f t="shared" si="0"/>
        <v>27000</v>
      </c>
      <c r="L14" s="7">
        <f t="shared" si="0"/>
        <v>30000</v>
      </c>
    </row>
    <row r="15" spans="1:12" x14ac:dyDescent="0.25">
      <c r="B15" t="s">
        <v>15</v>
      </c>
      <c r="C15" s="3"/>
    </row>
    <row r="17" spans="1:12" x14ac:dyDescent="0.25">
      <c r="A17" s="1" t="s">
        <v>16</v>
      </c>
      <c r="B17" t="s">
        <v>18</v>
      </c>
      <c r="C17" s="2"/>
    </row>
    <row r="18" spans="1:12" x14ac:dyDescent="0.25">
      <c r="B18" t="s">
        <v>17</v>
      </c>
      <c r="C18" s="6">
        <v>4100</v>
      </c>
      <c r="D18" s="6">
        <v>4100</v>
      </c>
      <c r="E18" s="6">
        <f>((D18/100)*20)+4100</f>
        <v>4920</v>
      </c>
      <c r="F18" s="6">
        <v>4920</v>
      </c>
      <c r="G18" s="6">
        <v>5940</v>
      </c>
      <c r="H18" s="6">
        <v>5940</v>
      </c>
      <c r="I18" s="6">
        <v>7120.8</v>
      </c>
      <c r="J18" s="6">
        <v>7120.8</v>
      </c>
      <c r="K18" s="6">
        <v>8544.9599999999991</v>
      </c>
      <c r="L18" s="6">
        <v>8544.9599999999991</v>
      </c>
    </row>
    <row r="20" spans="1:12" x14ac:dyDescent="0.25">
      <c r="A20" s="1" t="s">
        <v>22</v>
      </c>
      <c r="B20" t="s">
        <v>18</v>
      </c>
      <c r="C20" s="2"/>
    </row>
    <row r="21" spans="1:12" x14ac:dyDescent="0.25">
      <c r="B21" t="s">
        <v>15</v>
      </c>
      <c r="C21" s="6">
        <v>7000</v>
      </c>
    </row>
    <row r="23" spans="1:12" x14ac:dyDescent="0.25">
      <c r="A23" s="1" t="s">
        <v>21</v>
      </c>
      <c r="B23" t="s">
        <v>18</v>
      </c>
      <c r="C23" s="4"/>
    </row>
    <row r="24" spans="1:12" x14ac:dyDescent="0.25">
      <c r="B24" t="s">
        <v>15</v>
      </c>
      <c r="C24" s="8">
        <v>9000</v>
      </c>
    </row>
    <row r="26" spans="1:12" x14ac:dyDescent="0.25">
      <c r="A26" s="1" t="s">
        <v>20</v>
      </c>
      <c r="B26" t="s">
        <v>23</v>
      </c>
      <c r="C26" s="2"/>
    </row>
    <row r="27" spans="1:12" x14ac:dyDescent="0.25">
      <c r="B27" t="s">
        <v>15</v>
      </c>
      <c r="C27" s="6">
        <v>4000</v>
      </c>
    </row>
    <row r="29" spans="1:12" x14ac:dyDescent="0.25">
      <c r="A29" s="1" t="s">
        <v>24</v>
      </c>
      <c r="B29" t="s">
        <v>23</v>
      </c>
      <c r="C29" s="7">
        <f>SUM(C26,C23,C20,C17,C14,C11,C8,C5,C2)</f>
        <v>98000</v>
      </c>
      <c r="D29" s="7">
        <v>6000</v>
      </c>
      <c r="E29" s="7">
        <v>9000</v>
      </c>
      <c r="F29" s="7">
        <v>12000</v>
      </c>
      <c r="G29" s="7">
        <v>15000</v>
      </c>
      <c r="H29" s="7">
        <v>30000</v>
      </c>
      <c r="I29" s="7">
        <v>21000</v>
      </c>
      <c r="J29" s="7">
        <v>24000</v>
      </c>
      <c r="K29" s="7">
        <v>27000</v>
      </c>
      <c r="L29" s="7">
        <v>30000</v>
      </c>
    </row>
    <row r="30" spans="1:12" x14ac:dyDescent="0.25">
      <c r="B30" t="s">
        <v>15</v>
      </c>
      <c r="C30" s="5">
        <f>SUM(C27,C24,C21,C18)</f>
        <v>24100</v>
      </c>
      <c r="D30" s="5">
        <v>4100</v>
      </c>
      <c r="E30" s="5">
        <v>4920</v>
      </c>
      <c r="F30" s="5">
        <v>4920</v>
      </c>
      <c r="G30" s="6">
        <v>5940</v>
      </c>
      <c r="H30" s="5">
        <v>5940</v>
      </c>
      <c r="I30" s="5">
        <v>7120.8</v>
      </c>
      <c r="J30" s="5">
        <v>7120.8</v>
      </c>
      <c r="K30" s="5">
        <v>8544.9599999999991</v>
      </c>
      <c r="L30" s="5">
        <v>8544.9599999999991</v>
      </c>
    </row>
    <row r="32" spans="1:12" x14ac:dyDescent="0.25">
      <c r="A32" s="1" t="s">
        <v>25</v>
      </c>
      <c r="B32" t="s">
        <v>23</v>
      </c>
      <c r="C32">
        <v>98000</v>
      </c>
      <c r="D32">
        <f>SUM(C32,E29)</f>
        <v>107000</v>
      </c>
      <c r="E32">
        <f>SUM(D32,E29)</f>
        <v>116000</v>
      </c>
      <c r="F32">
        <f>SUM(F29,E32)</f>
        <v>128000</v>
      </c>
      <c r="G32">
        <f>SUM(F32,G29)</f>
        <v>143000</v>
      </c>
      <c r="H32">
        <f>SUM(H29,G32)</f>
        <v>173000</v>
      </c>
      <c r="I32">
        <f>SUM(H32,I29)</f>
        <v>194000</v>
      </c>
      <c r="J32">
        <f>SUM(J29,I32)</f>
        <v>218000</v>
      </c>
      <c r="K32">
        <f>SUM(J32,K29)</f>
        <v>245000</v>
      </c>
      <c r="L32">
        <f>SUM(L29,K32)</f>
        <v>275000</v>
      </c>
    </row>
    <row r="33" spans="2:12" x14ac:dyDescent="0.25">
      <c r="B33" t="s">
        <v>15</v>
      </c>
      <c r="C33">
        <v>24100</v>
      </c>
      <c r="D33">
        <f>SUM(D30,C33)</f>
        <v>28200</v>
      </c>
      <c r="E33">
        <f>SUM(D33,E30)</f>
        <v>33120</v>
      </c>
      <c r="F33">
        <f>SUM(E33,F30)</f>
        <v>38040</v>
      </c>
      <c r="G33">
        <f>SUM(F33,G30)</f>
        <v>43980</v>
      </c>
      <c r="H33">
        <f>SUM(G33,H30)</f>
        <v>49920</v>
      </c>
      <c r="I33">
        <f>SUM(H33,I30)</f>
        <v>57040.800000000003</v>
      </c>
      <c r="J33">
        <f>SUM(J30,I33)</f>
        <v>64161.600000000006</v>
      </c>
      <c r="K33">
        <f>SUM(J33,K30)</f>
        <v>72706.559999999998</v>
      </c>
      <c r="L33">
        <f>SUM(K33,L30)</f>
        <v>81251.51999999999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2022-06-17T09:50:53Z</dcterms:modified>
</cp:coreProperties>
</file>