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Documents\Jacob\Return To Sender\"/>
    </mc:Choice>
  </mc:AlternateContent>
  <xr:revisionPtr revIDLastSave="0" documentId="8_{FD7C92D4-6034-4186-8DAA-D990373859BD}" xr6:coauthVersionLast="47" xr6:coauthVersionMax="47" xr10:uidLastSave="{00000000-0000-0000-0000-000000000000}"/>
  <bookViews>
    <workbookView xWindow="-120" yWindow="-120" windowWidth="29040" windowHeight="15840" xr2:uid="{950DF51F-871D-4D74-A5F1-B22CBCCA4A4D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8" i="1"/>
  <c r="D9" i="1"/>
  <c r="D11" i="1"/>
  <c r="D6" i="1"/>
  <c r="D7" i="1"/>
  <c r="D15" i="1"/>
  <c r="D5" i="1"/>
  <c r="D12" i="1" l="1"/>
</calcChain>
</file>

<file path=xl/sharedStrings.xml><?xml version="1.0" encoding="utf-8"?>
<sst xmlns="http://schemas.openxmlformats.org/spreadsheetml/2006/main" count="27" uniqueCount="27">
  <si>
    <t>Return to sender BOM</t>
  </si>
  <si>
    <t>Version</t>
  </si>
  <si>
    <t>Date</t>
  </si>
  <si>
    <t>Part Name</t>
  </si>
  <si>
    <t>Quantity</t>
  </si>
  <si>
    <t>Supplier Link</t>
  </si>
  <si>
    <t>https://nz.mouser.com/ProductDetail/Espressif-Systems/ESP32-WROOM-32E-N16?qs=Li%252BoUPsLEnsC4cA%252BUYB2Bw%3D%3D&amp;utm_source=digipart&amp;utm_medium=aggregator&amp;utm_campaign=ESP32-WROOM-32E-N16&amp;utm_term=ESP32-WROOM-32&amp;utm_content=Espressif</t>
  </si>
  <si>
    <t>ESP Wroom32E-N16</t>
  </si>
  <si>
    <t>GPS</t>
  </si>
  <si>
    <t>Cost (NZD)</t>
  </si>
  <si>
    <t xml:space="preserve">https://nz.mouser.com/ProductDetail/Quectel/L80RE-M37?qs=GedFDFLaBXGVxm6oyoODMA%3D%3D  </t>
  </si>
  <si>
    <t>Notes</t>
  </si>
  <si>
    <t>Hardware Design Sheet: https://www.dragino.com/downloads/downloads/datasheet/other_vendors/L80-R/Quectel_L80-R_Hardware_Design_V1.2.pdf</t>
  </si>
  <si>
    <t>LoRa Module</t>
  </si>
  <si>
    <t>Servo</t>
  </si>
  <si>
    <t>Unit Cost (NZD)</t>
  </si>
  <si>
    <t>Total cost per board (ex GST)</t>
  </si>
  <si>
    <t>Board production</t>
  </si>
  <si>
    <t>Mechanical costs</t>
  </si>
  <si>
    <t>https://nz.mouser.com/ProductDetail/Murata-Electronics/CMWX1ZZABZ-091?qs=gTYE2QTfZfRtm%2FKTIJ%252BgzA%3D%3D</t>
  </si>
  <si>
    <t>SMA Connector</t>
  </si>
  <si>
    <t xml:space="preserve">https://nz.mouser.com/ProductDetail/Taoglas/EMPCB.SMAFSTJ.B.HT?qs=AL7xPqYNrmTeWSPxKT6oAw%3D%3D </t>
  </si>
  <si>
    <t>IMU</t>
  </si>
  <si>
    <t>https://nz.mouser.com/ProductDetail/STMicroelectronics/LSM6DSMTR?qs=dTJS0cRn7ogKkf7uVmbVmg%3D%3D</t>
  </si>
  <si>
    <t xml:space="preserve">https://nz.rs-online.com/web/p/servo-motors/7813046 </t>
  </si>
  <si>
    <t>Buzzer</t>
  </si>
  <si>
    <t>https://nz.mouser.com/ProductDetail/CUI-Devices/CMT-8503-90-SMT-TR?qs=P1JMDcb91o6FnIL1M3V%252BbQ%3D%3D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</si>
</sst>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1" xfId="0" applyBorder="1"/>
    <xf numFmtId="0" fontId="0" fillId="2" borderId="8" xfId="0" applyFill="1" applyBorder="1"/>
    <xf numFmtId="0" fontId="3" fillId="2" borderId="2" xfId="0" applyFont="1" applyFill="1" applyBorder="1"/>
    <xf numFmtId="0" fontId="3" fillId="2" borderId="9" xfId="0" applyFont="1" applyFill="1" applyBorder="1"/>
    <xf numFmtId="0" fontId="0" fillId="2" borderId="5" xfId="0" applyFill="1" applyBorder="1"/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4" fontId="3" fillId="2" borderId="7" xfId="0" applyNumberFormat="1" applyFont="1" applyFill="1" applyBorder="1" applyAlignment="1">
      <alignment horizontal="center" vertical="center"/>
    </xf>
    <xf numFmtId="44" fontId="0" fillId="2" borderId="3" xfId="1" applyFont="1" applyFill="1" applyBorder="1" applyAlignment="1">
      <alignment horizontal="center" vertical="center"/>
    </xf>
    <xf numFmtId="44" fontId="0" fillId="2" borderId="6" xfId="1" applyFont="1" applyFill="1" applyBorder="1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4" fontId="0" fillId="0" borderId="11" xfId="1" applyFont="1" applyBorder="1" applyAlignment="1">
      <alignment horizontal="center" vertical="center"/>
    </xf>
    <xf numFmtId="0" fontId="0" fillId="0" borderId="12" xfId="0" applyBorder="1"/>
    <xf numFmtId="0" fontId="0" fillId="2" borderId="4" xfId="0" applyFill="1" applyBorder="1" applyAlignment="1">
      <alignment horizontal="center" vertical="top"/>
    </xf>
    <xf numFmtId="0" fontId="0" fillId="2" borderId="7" xfId="0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8" fontId="0" fillId="0" borderId="0" xfId="0" applyNumberFormat="1" applyAlignment="1">
      <alignment horizontal="center" vertical="center"/>
    </xf>
    <xf numFmtId="44" fontId="0" fillId="0" borderId="0" xfId="1" applyFont="1" applyBorder="1" applyAlignment="1">
      <alignment horizontal="center" vertical="center"/>
    </xf>
    <xf numFmtId="0" fontId="2" fillId="0" borderId="13" xfId="0" applyFont="1" applyBorder="1"/>
    <xf numFmtId="0" fontId="2" fillId="0" borderId="13" xfId="0" applyFont="1" applyBorder="1" applyAlignment="1">
      <alignment horizontal="center" vertical="center"/>
    </xf>
    <xf numFmtId="44" fontId="2" fillId="0" borderId="13" xfId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5" fillId="0" borderId="1" xfId="2" applyBorder="1" applyAlignment="1">
      <alignment horizontal="center" vertical="top" wrapText="1"/>
    </xf>
    <xf numFmtId="0" fontId="5" fillId="0" borderId="1" xfId="2" applyBorder="1" applyAlignment="1">
      <alignment horizontal="center" vertical="top"/>
    </xf>
    <xf numFmtId="0" fontId="0" fillId="0" borderId="1" xfId="0" applyBorder="1" applyAlignment="1">
      <alignment wrapText="1"/>
    </xf>
    <xf numFmtId="0" fontId="0" fillId="0" borderId="14" xfId="0" applyBorder="1"/>
    <xf numFmtId="0" fontId="0" fillId="0" borderId="14" xfId="0" applyBorder="1" applyAlignment="1">
      <alignment horizontal="center" vertical="center"/>
    </xf>
    <xf numFmtId="44" fontId="0" fillId="0" borderId="14" xfId="1" applyFont="1" applyBorder="1" applyAlignment="1">
      <alignment horizontal="center" vertical="center"/>
    </xf>
    <xf numFmtId="44" fontId="1" fillId="0" borderId="16" xfId="1" applyFont="1" applyBorder="1" applyAlignment="1">
      <alignment horizontal="center" vertical="center"/>
    </xf>
    <xf numFmtId="0" fontId="0" fillId="0" borderId="16" xfId="0" applyBorder="1" applyAlignment="1">
      <alignment horizontal="center" vertical="top"/>
    </xf>
    <xf numFmtId="0" fontId="0" fillId="0" borderId="17" xfId="0" applyBorder="1"/>
    <xf numFmtId="0" fontId="3" fillId="0" borderId="10" xfId="0" applyFont="1" applyBorder="1"/>
    <xf numFmtId="0" fontId="0" fillId="0" borderId="11" xfId="0" applyBorder="1" applyAlignment="1">
      <alignment horizontal="center" vertical="top"/>
    </xf>
    <xf numFmtId="0" fontId="5" fillId="0" borderId="14" xfId="2" applyBorder="1" applyAlignment="1">
      <alignment horizontal="center" vertical="top"/>
    </xf>
    <xf numFmtId="0" fontId="5" fillId="0" borderId="14" xfId="2" applyBorder="1" applyAlignment="1">
      <alignment horizontal="center" vertical="top" wrapText="1"/>
    </xf>
    <xf numFmtId="0" fontId="5" fillId="0" borderId="0" xfId="2" applyBorder="1" applyAlignment="1">
      <alignment horizontal="center" vertical="top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nz.mouser.com/ProductDetail/Murata-Electronics/CMWX1ZZABZ-091?qs=gTYE2QTfZfRtm%2FKTIJ%252BgzA%3D%3D" TargetMode="External"/><Relationship Id="rId2" Type="http://schemas.openxmlformats.org/officeDocument/2006/relationships/hyperlink" Target="https://nz.mouser.com/ProductDetail/Quectel/L80RE-M37?qs=GedFDFLaBXGVxm6oyoODMA%3D%3D" TargetMode="External"/><Relationship Id="rId1" Type="http://schemas.openxmlformats.org/officeDocument/2006/relationships/hyperlink" Target="https://nz.mouser.com/ProductDetail/Espressif-Systems/ESP32-WROOM-32E-N16?qs=Li%252BoUPsLEnsC4cA%252BUYB2Bw%3D%3D&amp;utm_source=digipart&amp;utm_medium=aggregator&amp;utm_campaign=ESP32-WROOM-32E-N16&amp;utm_term=ESP32-WROOM-32&amp;utm_content=Espressi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nz.rs-online.com/web/p/servo-motors/7813046" TargetMode="External"/><Relationship Id="rId4" Type="http://schemas.openxmlformats.org/officeDocument/2006/relationships/hyperlink" Target="https://nz.mouser.com/ProductDetail/Taoglas/EMPCB.SMAFSTJ.B.HT?qs=AL7xPqYNrmTeWSPxKT6oA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7D6F1-9E3A-48EF-BAD1-873C43DA59EC}">
  <dimension ref="A1:F15"/>
  <sheetViews>
    <sheetView tabSelected="1" topLeftCell="A4" workbookViewId="0">
      <selection activeCell="E19" sqref="E19"/>
    </sheetView>
  </sheetViews>
  <sheetFormatPr defaultRowHeight="15" x14ac:dyDescent="0.25"/>
  <cols>
    <col min="1" max="1" width="20.28515625" bestFit="1" customWidth="1"/>
    <col min="2" max="2" width="13.42578125" style="6" bestFit="1" customWidth="1"/>
    <col min="3" max="3" width="14.85546875" style="6" bestFit="1" customWidth="1"/>
    <col min="4" max="4" width="12.28515625" style="11" bestFit="1" customWidth="1"/>
    <col min="5" max="5" width="90.140625" style="17" customWidth="1"/>
    <col min="6" max="6" width="59.85546875" customWidth="1"/>
  </cols>
  <sheetData>
    <row r="1" spans="1:6" ht="21.75" thickBot="1" x14ac:dyDescent="0.4">
      <c r="A1" s="40" t="s">
        <v>0</v>
      </c>
      <c r="B1" s="41"/>
      <c r="C1" s="41"/>
      <c r="D1" s="41"/>
      <c r="E1" s="41"/>
      <c r="F1" s="42"/>
    </row>
    <row r="2" spans="1:6" ht="19.5" thickBot="1" x14ac:dyDescent="0.35">
      <c r="A2" s="4" t="s">
        <v>1</v>
      </c>
      <c r="B2" s="7">
        <v>1</v>
      </c>
      <c r="C2" s="7"/>
      <c r="D2" s="9"/>
      <c r="E2" s="15"/>
      <c r="F2" s="5"/>
    </row>
    <row r="3" spans="1:6" ht="19.5" thickBot="1" x14ac:dyDescent="0.35">
      <c r="A3" s="3" t="s">
        <v>2</v>
      </c>
      <c r="B3" s="8">
        <v>44903</v>
      </c>
      <c r="C3" s="8"/>
      <c r="D3" s="10"/>
      <c r="E3" s="16"/>
      <c r="F3" s="2"/>
    </row>
    <row r="4" spans="1:6" x14ac:dyDescent="0.25">
      <c r="A4" s="20" t="s">
        <v>3</v>
      </c>
      <c r="B4" s="21" t="s">
        <v>4</v>
      </c>
      <c r="C4" s="21" t="s">
        <v>15</v>
      </c>
      <c r="D4" s="22" t="s">
        <v>9</v>
      </c>
      <c r="E4" s="23" t="s">
        <v>5</v>
      </c>
      <c r="F4" s="20" t="s">
        <v>11</v>
      </c>
    </row>
    <row r="5" spans="1:6" ht="60" x14ac:dyDescent="0.25">
      <c r="A5" s="24" t="s">
        <v>7</v>
      </c>
      <c r="B5" s="24">
        <v>1</v>
      </c>
      <c r="C5" s="25">
        <v>6.07</v>
      </c>
      <c r="D5" s="25">
        <f>B5*C5</f>
        <v>6.07</v>
      </c>
      <c r="E5" s="26" t="s">
        <v>6</v>
      </c>
      <c r="F5" s="1"/>
    </row>
    <row r="6" spans="1:6" ht="45" x14ac:dyDescent="0.25">
      <c r="A6" s="1" t="s">
        <v>8</v>
      </c>
      <c r="B6" s="24">
        <v>1</v>
      </c>
      <c r="C6" s="25">
        <v>19.399999999999999</v>
      </c>
      <c r="D6" s="25">
        <f t="shared" ref="D6:D11" si="0">B6*C6</f>
        <v>19.399999999999999</v>
      </c>
      <c r="E6" s="27" t="s">
        <v>10</v>
      </c>
      <c r="F6" s="28" t="s">
        <v>12</v>
      </c>
    </row>
    <row r="7" spans="1:6" ht="30" x14ac:dyDescent="0.25">
      <c r="A7" s="1" t="s">
        <v>13</v>
      </c>
      <c r="B7" s="24">
        <v>1</v>
      </c>
      <c r="C7" s="25">
        <v>31.58</v>
      </c>
      <c r="D7" s="25">
        <f t="shared" si="0"/>
        <v>31.58</v>
      </c>
      <c r="E7" s="26" t="s">
        <v>19</v>
      </c>
      <c r="F7" s="1"/>
    </row>
    <row r="8" spans="1:6" x14ac:dyDescent="0.25">
      <c r="A8" s="1" t="s">
        <v>17</v>
      </c>
      <c r="B8" s="24">
        <v>1</v>
      </c>
      <c r="C8" s="25">
        <v>6</v>
      </c>
      <c r="D8" s="25">
        <f t="shared" si="0"/>
        <v>6</v>
      </c>
      <c r="E8" s="26"/>
      <c r="F8" s="1"/>
    </row>
    <row r="9" spans="1:6" ht="30" x14ac:dyDescent="0.25">
      <c r="A9" s="29" t="s">
        <v>22</v>
      </c>
      <c r="B9" s="30">
        <v>1</v>
      </c>
      <c r="C9" s="31">
        <v>8.2899999999999991</v>
      </c>
      <c r="D9" s="25">
        <f t="shared" si="0"/>
        <v>8.2899999999999991</v>
      </c>
      <c r="E9" s="38" t="s">
        <v>23</v>
      </c>
      <c r="F9" s="29"/>
    </row>
    <row r="10" spans="1:6" ht="30" x14ac:dyDescent="0.25">
      <c r="A10" s="29" t="s">
        <v>25</v>
      </c>
      <c r="B10" s="30">
        <v>1</v>
      </c>
      <c r="C10" s="31">
        <v>2.67</v>
      </c>
      <c r="D10" s="31">
        <f t="shared" si="0"/>
        <v>2.67</v>
      </c>
      <c r="E10" s="38" t="s">
        <v>26</v>
      </c>
      <c r="F10" s="29"/>
    </row>
    <row r="11" spans="1:6" ht="15.75" thickBot="1" x14ac:dyDescent="0.3">
      <c r="A11" s="29" t="s">
        <v>20</v>
      </c>
      <c r="B11" s="30">
        <v>1</v>
      </c>
      <c r="C11" s="30">
        <v>5.76</v>
      </c>
      <c r="D11" s="31">
        <f t="shared" si="0"/>
        <v>5.76</v>
      </c>
      <c r="E11" s="37" t="s">
        <v>21</v>
      </c>
      <c r="F11" s="29"/>
    </row>
    <row r="12" spans="1:6" x14ac:dyDescent="0.25">
      <c r="A12" s="43" t="s">
        <v>16</v>
      </c>
      <c r="B12" s="44"/>
      <c r="C12" s="44"/>
      <c r="D12" s="32">
        <f>SUM(D5:D11)</f>
        <v>79.77000000000001</v>
      </c>
      <c r="E12" s="33"/>
      <c r="F12" s="34"/>
    </row>
    <row r="13" spans="1:6" ht="15.75" thickBot="1" x14ac:dyDescent="0.3">
      <c r="D13" s="19"/>
    </row>
    <row r="14" spans="1:6" ht="19.5" thickBot="1" x14ac:dyDescent="0.35">
      <c r="A14" s="35" t="s">
        <v>18</v>
      </c>
      <c r="B14" s="12"/>
      <c r="C14" s="12"/>
      <c r="D14" s="13"/>
      <c r="E14" s="36"/>
      <c r="F14" s="14"/>
    </row>
    <row r="15" spans="1:6" x14ac:dyDescent="0.25">
      <c r="A15" t="s">
        <v>14</v>
      </c>
      <c r="B15" s="6">
        <v>2</v>
      </c>
      <c r="C15" s="18">
        <v>34.36</v>
      </c>
      <c r="D15" s="19">
        <f>B15*C15</f>
        <v>68.72</v>
      </c>
      <c r="E15" s="39" t="s">
        <v>24</v>
      </c>
    </row>
  </sheetData>
  <mergeCells count="2">
    <mergeCell ref="A1:F1"/>
    <mergeCell ref="A12:C12"/>
  </mergeCells>
  <hyperlinks>
    <hyperlink ref="E5" r:id="rId1" xr:uid="{BE69E33F-38C8-449A-899C-FEBF5BA31D3E}"/>
    <hyperlink ref="E6" r:id="rId2" xr:uid="{C49D355B-9F50-4291-A9C1-1BA495FC92B1}"/>
    <hyperlink ref="E7" r:id="rId3" xr:uid="{CBD1C51A-BD00-49C0-86F6-58FB84E32E01}"/>
    <hyperlink ref="E11" r:id="rId4" xr:uid="{07F495C7-B0DB-4670-B5F4-7995C7706F25}"/>
    <hyperlink ref="E15" r:id="rId5" xr:uid="{4B5280AD-B776-496F-B632-D4E13BDDAB58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Saunders</dc:creator>
  <cp:lastModifiedBy>Jacob Saunders</cp:lastModifiedBy>
  <dcterms:created xsi:type="dcterms:W3CDTF">2022-12-08T04:56:46Z</dcterms:created>
  <dcterms:modified xsi:type="dcterms:W3CDTF">2022-12-16T21:11:57Z</dcterms:modified>
</cp:coreProperties>
</file>