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a\Desktop\Masters\RESEARCH\ThesisSim\iccad2013_lithoAnika\lithosim\LUT_final\"/>
    </mc:Choice>
  </mc:AlternateContent>
  <bookViews>
    <workbookView xWindow="0" yWindow="0" windowWidth="19200" windowHeight="7050" tabRatio="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B56" i="1"/>
  <c r="C56" i="1" s="1"/>
  <c r="E55" i="1"/>
  <c r="B55" i="1"/>
  <c r="C55" i="1" s="1"/>
  <c r="E54" i="1"/>
  <c r="B54" i="1"/>
  <c r="C54" i="1" s="1"/>
  <c r="E53" i="1"/>
  <c r="B53" i="1"/>
  <c r="C53" i="1" s="1"/>
  <c r="E52" i="1"/>
  <c r="B52" i="1"/>
  <c r="C52" i="1" s="1"/>
  <c r="E51" i="1"/>
  <c r="B51" i="1"/>
  <c r="C51" i="1" s="1"/>
  <c r="E50" i="1"/>
  <c r="B50" i="1"/>
  <c r="C50" i="1" s="1"/>
  <c r="E49" i="1"/>
  <c r="C49" i="1"/>
  <c r="B49" i="1"/>
  <c r="E48" i="1"/>
  <c r="C48" i="1"/>
  <c r="B48" i="1"/>
  <c r="E47" i="1"/>
  <c r="C47" i="1"/>
  <c r="E25" i="1" l="1"/>
  <c r="F39" i="1" l="1"/>
  <c r="F33" i="1"/>
  <c r="F34" i="1"/>
  <c r="F35" i="1"/>
  <c r="F36" i="1"/>
  <c r="F37" i="1"/>
  <c r="F38" i="1"/>
  <c r="F32" i="1"/>
  <c r="B38" i="1" l="1"/>
  <c r="B37" i="1"/>
  <c r="B36" i="1"/>
  <c r="B35" i="1"/>
  <c r="B34" i="1"/>
  <c r="B33" i="1"/>
  <c r="B32" i="1"/>
  <c r="D38" i="1" l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A42" i="1"/>
  <c r="E42" i="1"/>
  <c r="B25" i="1"/>
  <c r="C25" i="1" s="1"/>
  <c r="E24" i="1" l="1"/>
  <c r="B24" i="1"/>
  <c r="C24" i="1" s="1"/>
  <c r="E23" i="1"/>
  <c r="B23" i="1"/>
  <c r="C23" i="1" s="1"/>
  <c r="E22" i="1"/>
  <c r="B22" i="1"/>
  <c r="C22" i="1" s="1"/>
  <c r="E21" i="1"/>
  <c r="B21" i="1"/>
  <c r="C21" i="1" s="1"/>
  <c r="E20" i="1"/>
  <c r="B20" i="1"/>
  <c r="C20" i="1" s="1"/>
  <c r="E19" i="1"/>
  <c r="B19" i="1"/>
  <c r="C19" i="1" s="1"/>
  <c r="E18" i="1"/>
  <c r="B18" i="1"/>
  <c r="C18" i="1" s="1"/>
  <c r="E17" i="1"/>
  <c r="B17" i="1"/>
  <c r="C17" i="1" s="1"/>
  <c r="E16" i="1"/>
  <c r="C16" i="1"/>
  <c r="C2" i="1" l="1"/>
  <c r="F9" i="1"/>
  <c r="F8" i="1"/>
  <c r="F7" i="1"/>
  <c r="F6" i="1"/>
  <c r="F5" i="1"/>
  <c r="F4" i="1"/>
  <c r="F3" i="1"/>
  <c r="F2" i="1"/>
  <c r="B9" i="1"/>
  <c r="C9" i="1" s="1"/>
  <c r="B8" i="1"/>
  <c r="C8" i="1" s="1"/>
  <c r="B7" i="1"/>
  <c r="C7" i="1" s="1"/>
  <c r="B6" i="1"/>
  <c r="C6" i="1" s="1"/>
  <c r="B5" i="1"/>
  <c r="C5" i="1" s="1"/>
  <c r="B3" i="1"/>
  <c r="C3" i="1" s="1"/>
  <c r="B4" i="1"/>
  <c r="C4" i="1" s="1"/>
</calcChain>
</file>

<file path=xl/sharedStrings.xml><?xml version="1.0" encoding="utf-8"?>
<sst xmlns="http://schemas.openxmlformats.org/spreadsheetml/2006/main" count="57" uniqueCount="34">
  <si>
    <t>small tile</t>
  </si>
  <si>
    <t>data point</t>
  </si>
  <si>
    <t>time(sec)</t>
  </si>
  <si>
    <t>varies from 5 to 6</t>
  </si>
  <si>
    <t>varies from 8 to 6</t>
  </si>
  <si>
    <t>varies from 13 to 10</t>
  </si>
  <si>
    <t># of runs</t>
  </si>
  <si>
    <t>varies from 45 to 37</t>
  </si>
  <si>
    <t>varies from 173 to 161</t>
  </si>
  <si>
    <t>varies from 727 to 698</t>
  </si>
  <si>
    <t>log2(datapoint)</t>
  </si>
  <si>
    <t>log10(time)</t>
  </si>
  <si>
    <t>comment</t>
  </si>
  <si>
    <t>Another Try</t>
  </si>
  <si>
    <t>varies from 2 to 3</t>
  </si>
  <si>
    <t>only 3 seconds</t>
  </si>
  <si>
    <t>varies from 19 to 25</t>
  </si>
  <si>
    <t>varies from 409 to 470</t>
  </si>
  <si>
    <t>varies from 85 to 111</t>
  </si>
  <si>
    <t>varies from 16077 to 11213</t>
  </si>
  <si>
    <t>time</t>
  </si>
  <si>
    <t>log time</t>
  </si>
  <si>
    <t>load time' 7 sec</t>
  </si>
  <si>
    <t>log2(data point)</t>
  </si>
  <si>
    <t>ICCAD 2013</t>
  </si>
  <si>
    <t>time(micro sec))</t>
  </si>
  <si>
    <t>time (sec)</t>
  </si>
  <si>
    <t>Simulator Unit Time Complexity</t>
  </si>
  <si>
    <t>log10(data point)</t>
  </si>
  <si>
    <t>us per rect</t>
  </si>
  <si>
    <t>With implementing Binary file</t>
  </si>
  <si>
    <t>Previous</t>
  </si>
  <si>
    <t>Present</t>
  </si>
  <si>
    <t>Time complexity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</si>
</sst>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Simulator Unit 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2.3010299956639808</c:v>
                </c:pt>
                <c:pt idx="3">
                  <c:v>2.9999999999999996</c:v>
                </c:pt>
                <c:pt idx="4">
                  <c:v>4</c:v>
                </c:pt>
                <c:pt idx="5">
                  <c:v>4.29666519026153</c:v>
                </c:pt>
                <c:pt idx="6">
                  <c:v>5</c:v>
                </c:pt>
              </c:numCache>
            </c:numRef>
          </c:xVal>
          <c:yVal>
            <c:numRef>
              <c:f>Sheet1!$E$32:$E$38</c:f>
              <c:numCache>
                <c:formatCode>General</c:formatCode>
                <c:ptCount val="7"/>
                <c:pt idx="0">
                  <c:v>-3.2549252084179425</c:v>
                </c:pt>
                <c:pt idx="1">
                  <c:v>-1.5619800679536768</c:v>
                </c:pt>
                <c:pt idx="2">
                  <c:v>-1.2732564950509515</c:v>
                </c:pt>
                <c:pt idx="3">
                  <c:v>-0.29026037287397455</c:v>
                </c:pt>
                <c:pt idx="4">
                  <c:v>0.21524564933024709</c:v>
                </c:pt>
                <c:pt idx="5">
                  <c:v>0.84564019731871332</c:v>
                </c:pt>
                <c:pt idx="6">
                  <c:v>1.3971023506395237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3-43C6-B82D-EDE3F5CF4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27903"/>
        <c:axId val="2084723743"/>
      </c:scatterChart>
      <c:valAx>
        <c:axId val="20847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Log10(data points)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23743"/>
        <c:crosses val="autoZero"/>
        <c:crossBetween val="midCat"/>
      </c:valAx>
      <c:valAx>
        <c:axId val="20847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Log10(time in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Sheet1!$E$16:$E$25</c:f>
              <c:numCache>
                <c:formatCode>General</c:formatCode>
                <c:ptCount val="10"/>
                <c:pt idx="0">
                  <c:v>0.3979400086720376</c:v>
                </c:pt>
                <c:pt idx="1">
                  <c:v>0.3979400086720376</c:v>
                </c:pt>
                <c:pt idx="2">
                  <c:v>0.3979400086720376</c:v>
                </c:pt>
                <c:pt idx="3">
                  <c:v>0.47712125471966244</c:v>
                </c:pt>
                <c:pt idx="4">
                  <c:v>0.74036268949424389</c:v>
                </c:pt>
                <c:pt idx="5">
                  <c:v>1.3424226808222062</c:v>
                </c:pt>
                <c:pt idx="6">
                  <c:v>1.9912260756924949</c:v>
                </c:pt>
                <c:pt idx="7">
                  <c:v>2.6434526764861874</c:v>
                </c:pt>
                <c:pt idx="8">
                  <c:v>4.1303337684950066</c:v>
                </c:pt>
                <c:pt idx="9">
                  <c:v>5.204119982655925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6-4C75-8498-A3E7F084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6816"/>
        <c:axId val="30065584"/>
      </c:scatterChart>
      <c:valAx>
        <c:axId val="300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5584"/>
        <c:crosses val="autoZero"/>
        <c:crossBetween val="midCat"/>
      </c:valAx>
      <c:valAx>
        <c:axId val="30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03149606299207E-2"/>
          <c:y val="0.14814814814814814"/>
          <c:w val="0.82786351706036743"/>
          <c:h val="0.675586176727909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Sheet1!$C$47:$C$56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Sheet1!$E$47:$E$56</c:f>
              <c:numCache>
                <c:formatCode>General</c:formatCode>
                <c:ptCount val="10"/>
                <c:pt idx="0">
                  <c:v>0.3010299956639812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0.95424250943932487</c:v>
                </c:pt>
                <c:pt idx="6">
                  <c:v>1.6020599913279623</c:v>
                </c:pt>
                <c:pt idx="7">
                  <c:v>2.2174839442139063</c:v>
                </c:pt>
                <c:pt idx="8">
                  <c:v>3.8286598965353198</c:v>
                </c:pt>
                <c:pt idx="9">
                  <c:v>4.9244240267670722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BD-43A4-A0FE-A84C56D1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46943"/>
        <c:axId val="1263450271"/>
      </c:scatterChart>
      <c:valAx>
        <c:axId val="12634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Log2(Data Point)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50271"/>
        <c:crosses val="autoZero"/>
        <c:crossBetween val="midCat"/>
      </c:valAx>
      <c:valAx>
        <c:axId val="12634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4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822325</xdr:colOff>
      <xdr:row>27</xdr:row>
      <xdr:rowOff>168275</xdr:rowOff>
    </xdr:from>
    <xdr:to>
      <xdr:col>12</xdr:col>
      <xdr:colOff>333375</xdr:colOff>
      <xdr:row>42</xdr:row>
      <xdr:rowOff>149225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415925</xdr:colOff>
      <xdr:row>12</xdr:row>
      <xdr:rowOff>3175</xdr:rowOff>
    </xdr:from>
    <xdr:to>
      <xdr:col>11</xdr:col>
      <xdr:colOff>536575</xdr:colOff>
      <xdr:row>26</xdr:row>
      <xdr:rowOff>168275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44</xdr:row>
      <xdr:rowOff>123825</xdr:rowOff>
    </xdr:from>
    <xdr:to>
      <xdr:col>10</xdr:col>
      <xdr:colOff>508000</xdr:colOff>
      <xdr:row>59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46" workbookViewId="0">
      <selection activeCell="B55" sqref="B55"/>
    </sheetView>
  </sheetViews>
  <sheetFormatPr defaultRowHeight="14.5" x14ac:dyDescent="0.35"/>
  <cols>
    <col min="1" max="1" width="13.81640625" customWidth="1"/>
    <col min="2" max="2" width="14.36328125" customWidth="1"/>
    <col min="3" max="4" width="13.6328125" customWidth="1"/>
    <col min="5" max="6" width="9.453125" customWidth="1"/>
    <col min="7" max="7" width="28.81640625" customWidth="1"/>
  </cols>
  <sheetData>
    <row r="1" spans="1:11" x14ac:dyDescent="0.35">
      <c r="A1" s="1" t="s">
        <v>0</v>
      </c>
      <c r="B1" s="1" t="s">
        <v>1</v>
      </c>
      <c r="C1" s="1" t="s">
        <v>10</v>
      </c>
      <c r="D1" s="3"/>
      <c r="E1" s="1" t="s">
        <v>2</v>
      </c>
      <c r="F1" s="1" t="s">
        <v>11</v>
      </c>
      <c r="G1" s="1" t="s">
        <v>12</v>
      </c>
      <c r="H1" s="1" t="s">
        <v>6</v>
      </c>
    </row>
    <row r="2" spans="1:11" x14ac:dyDescent="0.35">
      <c r="A2" s="1">
        <v>2048</v>
      </c>
      <c r="B2" s="1">
        <v>1</v>
      </c>
      <c r="C2" s="1">
        <f>LOG(B2,2)</f>
        <v>0</v>
      </c>
      <c r="D2" s="3"/>
      <c r="E2" s="1">
        <v>5.5</v>
      </c>
      <c r="F2" s="1">
        <f>LOG10(E2)</f>
        <v>0.74036268949424389</v>
      </c>
      <c r="G2" s="1" t="s">
        <v>3</v>
      </c>
      <c r="H2" s="1">
        <v>6</v>
      </c>
    </row>
    <row r="3" spans="1:11" x14ac:dyDescent="0.35">
      <c r="A3" s="1">
        <v>1024</v>
      </c>
      <c r="B3" s="1">
        <f t="shared" ref="B3:B9" si="0">POWER((2048/A3),2)</f>
        <v>4</v>
      </c>
      <c r="C3" s="1">
        <f t="shared" ref="C3:C9" si="1">LOG(B3,2)</f>
        <v>2</v>
      </c>
      <c r="D3" s="3"/>
      <c r="E3" s="1">
        <v>5.5</v>
      </c>
      <c r="F3" s="1">
        <f t="shared" ref="F3:F9" si="2">LOG10(E3)</f>
        <v>0.74036268949424389</v>
      </c>
      <c r="G3" s="1" t="s">
        <v>3</v>
      </c>
      <c r="H3" s="1">
        <v>6</v>
      </c>
    </row>
    <row r="4" spans="1:11" x14ac:dyDescent="0.35">
      <c r="A4" s="1">
        <v>512</v>
      </c>
      <c r="B4" s="1">
        <f t="shared" si="0"/>
        <v>16</v>
      </c>
      <c r="C4" s="1">
        <f t="shared" si="1"/>
        <v>4</v>
      </c>
      <c r="D4" s="3"/>
      <c r="E4" s="1">
        <v>6</v>
      </c>
      <c r="F4" s="1">
        <f t="shared" si="2"/>
        <v>0.77815125038364363</v>
      </c>
      <c r="G4" s="1" t="s">
        <v>3</v>
      </c>
      <c r="H4" s="1">
        <v>6</v>
      </c>
    </row>
    <row r="5" spans="1:11" x14ac:dyDescent="0.35">
      <c r="A5" s="1">
        <v>256</v>
      </c>
      <c r="B5" s="1">
        <f t="shared" si="0"/>
        <v>64</v>
      </c>
      <c r="C5" s="1">
        <f t="shared" si="1"/>
        <v>6</v>
      </c>
      <c r="D5" s="3"/>
      <c r="E5" s="1">
        <v>7</v>
      </c>
      <c r="F5" s="1">
        <f t="shared" si="2"/>
        <v>0.84509804001425681</v>
      </c>
      <c r="G5" s="1" t="s">
        <v>4</v>
      </c>
      <c r="H5" s="1">
        <v>6</v>
      </c>
      <c r="J5">
        <v>6</v>
      </c>
      <c r="K5">
        <v>7</v>
      </c>
    </row>
    <row r="6" spans="1:11" x14ac:dyDescent="0.35">
      <c r="A6" s="1">
        <v>128</v>
      </c>
      <c r="B6" s="1">
        <f t="shared" si="0"/>
        <v>256</v>
      </c>
      <c r="C6" s="1">
        <f t="shared" si="1"/>
        <v>8</v>
      </c>
      <c r="D6" s="3"/>
      <c r="E6" s="1">
        <v>11.5</v>
      </c>
      <c r="F6" s="1">
        <f t="shared" si="2"/>
        <v>1.0606978403536116</v>
      </c>
      <c r="G6" s="1" t="s">
        <v>5</v>
      </c>
      <c r="H6" s="1">
        <v>6</v>
      </c>
    </row>
    <row r="7" spans="1:11" x14ac:dyDescent="0.35">
      <c r="A7" s="1">
        <v>64</v>
      </c>
      <c r="B7" s="1">
        <f t="shared" si="0"/>
        <v>1024</v>
      </c>
      <c r="C7" s="1">
        <f t="shared" si="1"/>
        <v>10</v>
      </c>
      <c r="D7" s="3"/>
      <c r="E7" s="1">
        <v>41</v>
      </c>
      <c r="F7" s="1">
        <f t="shared" si="2"/>
        <v>1.6127838567197355</v>
      </c>
      <c r="G7" s="1" t="s">
        <v>7</v>
      </c>
      <c r="H7" s="1">
        <v>6</v>
      </c>
    </row>
    <row r="8" spans="1:11" x14ac:dyDescent="0.35">
      <c r="A8" s="1">
        <v>32</v>
      </c>
      <c r="B8" s="1">
        <f t="shared" si="0"/>
        <v>4096</v>
      </c>
      <c r="C8" s="1">
        <f t="shared" si="1"/>
        <v>12</v>
      </c>
      <c r="D8" s="3"/>
      <c r="E8" s="1">
        <v>167</v>
      </c>
      <c r="F8" s="1">
        <f t="shared" si="2"/>
        <v>2.2227164711475833</v>
      </c>
      <c r="G8" s="1" t="s">
        <v>8</v>
      </c>
      <c r="H8" s="1">
        <v>6</v>
      </c>
    </row>
    <row r="9" spans="1:11" x14ac:dyDescent="0.35">
      <c r="A9" s="1">
        <v>16</v>
      </c>
      <c r="B9" s="1">
        <f t="shared" si="0"/>
        <v>16384</v>
      </c>
      <c r="C9" s="1">
        <f t="shared" si="1"/>
        <v>14</v>
      </c>
      <c r="D9" s="3"/>
      <c r="E9" s="1">
        <v>748.5</v>
      </c>
      <c r="F9" s="1">
        <f t="shared" si="2"/>
        <v>2.8741918046790711</v>
      </c>
      <c r="G9" s="1" t="s">
        <v>9</v>
      </c>
      <c r="H9" s="1">
        <v>6</v>
      </c>
    </row>
    <row r="10" spans="1:11" x14ac:dyDescent="0.35">
      <c r="A10" s="1"/>
      <c r="B10" s="1"/>
      <c r="C10" s="1"/>
      <c r="D10" s="3"/>
      <c r="E10" s="1"/>
      <c r="F10" s="1"/>
      <c r="G10" s="1"/>
      <c r="H10" s="1"/>
    </row>
    <row r="11" spans="1:11" x14ac:dyDescent="0.35">
      <c r="A11" s="1"/>
      <c r="B11" s="1"/>
      <c r="C11" s="1"/>
      <c r="D11" s="3"/>
      <c r="E11" s="1"/>
      <c r="F11" s="1"/>
      <c r="G11" s="1"/>
      <c r="H11" s="1"/>
    </row>
    <row r="12" spans="1:11" x14ac:dyDescent="0.35">
      <c r="A12" s="1"/>
      <c r="B12" s="1"/>
      <c r="C12" s="1"/>
      <c r="D12" s="3"/>
      <c r="E12" s="1"/>
      <c r="F12" s="1"/>
      <c r="G12" s="1"/>
      <c r="H12" s="1"/>
    </row>
    <row r="14" spans="1:11" x14ac:dyDescent="0.35">
      <c r="A14" s="9" t="s">
        <v>13</v>
      </c>
      <c r="B14" s="9"/>
      <c r="C14" s="9"/>
      <c r="D14" s="9"/>
      <c r="E14" s="9"/>
      <c r="F14" s="9"/>
      <c r="G14" s="9"/>
    </row>
    <row r="15" spans="1:11" x14ac:dyDescent="0.35">
      <c r="A15" s="1" t="s">
        <v>0</v>
      </c>
      <c r="B15" s="1" t="s">
        <v>1</v>
      </c>
      <c r="C15" s="1" t="s">
        <v>10</v>
      </c>
      <c r="D15" s="1" t="s">
        <v>2</v>
      </c>
      <c r="E15" s="1" t="s">
        <v>11</v>
      </c>
      <c r="F15" s="1" t="s">
        <v>12</v>
      </c>
      <c r="H15" s="1" t="s">
        <v>6</v>
      </c>
    </row>
    <row r="16" spans="1:11" x14ac:dyDescent="0.35">
      <c r="A16" s="1">
        <v>2048</v>
      </c>
      <c r="B16" s="1">
        <v>1</v>
      </c>
      <c r="C16" s="1">
        <f>LOG(B16,2)</f>
        <v>0</v>
      </c>
      <c r="D16" s="1">
        <v>2.5</v>
      </c>
      <c r="E16" s="1">
        <f>LOG10(D16)</f>
        <v>0.3979400086720376</v>
      </c>
      <c r="F16" s="1" t="s">
        <v>14</v>
      </c>
      <c r="H16" s="1">
        <v>6</v>
      </c>
    </row>
    <row r="17" spans="1:8" x14ac:dyDescent="0.35">
      <c r="A17" s="1">
        <v>1024</v>
      </c>
      <c r="B17" s="1">
        <f>POWER((2048/A17),2)</f>
        <v>4</v>
      </c>
      <c r="C17" s="1">
        <f t="shared" ref="C17:C25" si="3">LOG(B17,2)</f>
        <v>2</v>
      </c>
      <c r="D17" s="1">
        <v>2.5</v>
      </c>
      <c r="E17" s="1">
        <f t="shared" ref="E17:E25" si="4">LOG10(D17)</f>
        <v>0.3979400086720376</v>
      </c>
      <c r="F17" s="1" t="s">
        <v>14</v>
      </c>
      <c r="H17" s="1">
        <v>6</v>
      </c>
    </row>
    <row r="18" spans="1:8" x14ac:dyDescent="0.35">
      <c r="A18" s="1">
        <v>512</v>
      </c>
      <c r="B18" s="1">
        <f>POWER((2048/A18),2)</f>
        <v>16</v>
      </c>
      <c r="C18" s="1">
        <f t="shared" si="3"/>
        <v>4</v>
      </c>
      <c r="D18" s="1">
        <v>2.5</v>
      </c>
      <c r="E18" s="1">
        <f t="shared" si="4"/>
        <v>0.3979400086720376</v>
      </c>
      <c r="F18" s="1" t="s">
        <v>14</v>
      </c>
      <c r="H18" s="1">
        <v>6</v>
      </c>
    </row>
    <row r="19" spans="1:8" x14ac:dyDescent="0.35">
      <c r="A19" s="1">
        <v>256</v>
      </c>
      <c r="B19" s="1">
        <f t="shared" ref="B19:B24" si="5">POWER((2048/A19),2)</f>
        <v>64</v>
      </c>
      <c r="C19" s="1">
        <f t="shared" si="3"/>
        <v>6</v>
      </c>
      <c r="D19" s="1">
        <v>3</v>
      </c>
      <c r="E19" s="1">
        <f t="shared" si="4"/>
        <v>0.47712125471966244</v>
      </c>
      <c r="F19" s="1" t="s">
        <v>15</v>
      </c>
      <c r="H19" s="1">
        <v>6</v>
      </c>
    </row>
    <row r="20" spans="1:8" x14ac:dyDescent="0.35">
      <c r="A20" s="1">
        <v>128</v>
      </c>
      <c r="B20" s="1">
        <f t="shared" si="5"/>
        <v>256</v>
      </c>
      <c r="C20" s="1">
        <f t="shared" si="3"/>
        <v>8</v>
      </c>
      <c r="D20" s="1">
        <v>5.5</v>
      </c>
      <c r="E20" s="1">
        <f t="shared" si="4"/>
        <v>0.74036268949424389</v>
      </c>
      <c r="F20" s="1" t="s">
        <v>3</v>
      </c>
      <c r="H20" s="1">
        <v>6</v>
      </c>
    </row>
    <row r="21" spans="1:8" x14ac:dyDescent="0.35">
      <c r="A21" s="1">
        <v>64</v>
      </c>
      <c r="B21" s="1">
        <f t="shared" si="5"/>
        <v>1024</v>
      </c>
      <c r="C21" s="1">
        <f t="shared" si="3"/>
        <v>10</v>
      </c>
      <c r="D21" s="1">
        <v>22</v>
      </c>
      <c r="E21" s="1">
        <f t="shared" si="4"/>
        <v>1.3424226808222062</v>
      </c>
      <c r="F21" s="1" t="s">
        <v>16</v>
      </c>
      <c r="H21" s="1">
        <v>6</v>
      </c>
    </row>
    <row r="22" spans="1:8" x14ac:dyDescent="0.35">
      <c r="A22" s="1">
        <v>32</v>
      </c>
      <c r="B22" s="1">
        <f t="shared" si="5"/>
        <v>4096</v>
      </c>
      <c r="C22" s="1">
        <f t="shared" si="3"/>
        <v>12</v>
      </c>
      <c r="D22" s="1">
        <v>98</v>
      </c>
      <c r="E22" s="1">
        <f t="shared" si="4"/>
        <v>1.9912260756924949</v>
      </c>
      <c r="F22" s="1" t="s">
        <v>18</v>
      </c>
      <c r="H22" s="1">
        <v>6</v>
      </c>
    </row>
    <row r="23" spans="1:8" x14ac:dyDescent="0.35">
      <c r="A23" s="1">
        <v>16</v>
      </c>
      <c r="B23" s="1">
        <f t="shared" si="5"/>
        <v>16384</v>
      </c>
      <c r="C23" s="1">
        <f t="shared" si="3"/>
        <v>14</v>
      </c>
      <c r="D23" s="1">
        <v>440</v>
      </c>
      <c r="E23" s="1">
        <f t="shared" si="4"/>
        <v>2.6434526764861874</v>
      </c>
      <c r="F23" s="1" t="s">
        <v>17</v>
      </c>
      <c r="H23" s="1">
        <v>6</v>
      </c>
    </row>
    <row r="24" spans="1:8" x14ac:dyDescent="0.35">
      <c r="A24" s="1">
        <v>4</v>
      </c>
      <c r="B24" s="1">
        <f t="shared" si="5"/>
        <v>262144</v>
      </c>
      <c r="C24" s="1">
        <f t="shared" si="3"/>
        <v>18</v>
      </c>
      <c r="D24" s="1">
        <v>13500</v>
      </c>
      <c r="E24" s="1">
        <f t="shared" si="4"/>
        <v>4.1303337684950066</v>
      </c>
      <c r="F24" s="1" t="s">
        <v>19</v>
      </c>
    </row>
    <row r="25" spans="1:8" x14ac:dyDescent="0.35">
      <c r="A25" s="1">
        <v>2</v>
      </c>
      <c r="B25" s="1">
        <f>POWER((2048/A25),2)</f>
        <v>1048576</v>
      </c>
      <c r="C25" s="3">
        <f t="shared" si="3"/>
        <v>20</v>
      </c>
      <c r="D25" s="4">
        <v>160000</v>
      </c>
      <c r="E25" s="4">
        <f t="shared" si="4"/>
        <v>5.204119982655925</v>
      </c>
      <c r="F25" s="1"/>
    </row>
    <row r="26" spans="1:8" x14ac:dyDescent="0.35">
      <c r="A26" s="1"/>
      <c r="B26" s="1"/>
      <c r="C26" s="1"/>
      <c r="E26" s="2"/>
      <c r="F26" s="1"/>
    </row>
    <row r="28" spans="1:8" x14ac:dyDescent="0.35">
      <c r="G28" s="1"/>
    </row>
    <row r="30" spans="1:8" x14ac:dyDescent="0.35">
      <c r="A30" s="9" t="s">
        <v>27</v>
      </c>
      <c r="B30" s="9"/>
      <c r="C30" s="9"/>
      <c r="D30" s="9"/>
      <c r="E30" s="9"/>
    </row>
    <row r="31" spans="1:8" x14ac:dyDescent="0.35">
      <c r="A31" t="s">
        <v>1</v>
      </c>
      <c r="B31" t="s">
        <v>28</v>
      </c>
      <c r="C31" t="s">
        <v>25</v>
      </c>
      <c r="D31" t="s">
        <v>26</v>
      </c>
      <c r="E31" t="s">
        <v>21</v>
      </c>
      <c r="F31" t="s">
        <v>29</v>
      </c>
      <c r="G31" t="s">
        <v>22</v>
      </c>
    </row>
    <row r="32" spans="1:8" x14ac:dyDescent="0.35">
      <c r="A32">
        <v>1</v>
      </c>
      <c r="B32">
        <f t="shared" ref="B32:B38" si="6">LOG(A32,10)</f>
        <v>0</v>
      </c>
      <c r="C32">
        <v>556</v>
      </c>
      <c r="D32">
        <f>C32/1000000</f>
        <v>5.5599999999999996E-4</v>
      </c>
      <c r="E32">
        <f>LOG10(D32)</f>
        <v>-3.2549252084179425</v>
      </c>
      <c r="F32">
        <f>C32/A32</f>
        <v>556</v>
      </c>
    </row>
    <row r="33" spans="1:8" x14ac:dyDescent="0.35">
      <c r="A33">
        <v>100</v>
      </c>
      <c r="B33">
        <f t="shared" si="6"/>
        <v>2</v>
      </c>
      <c r="C33">
        <v>27417</v>
      </c>
      <c r="D33">
        <f t="shared" ref="D33:D38" si="7">C33/1000000</f>
        <v>2.7417E-2</v>
      </c>
      <c r="E33">
        <f t="shared" ref="E33:E38" si="8">LOG10(D33)</f>
        <v>-1.5619800679536768</v>
      </c>
      <c r="F33">
        <f t="shared" ref="F33:F38" si="9">C33/A33</f>
        <v>274.17</v>
      </c>
    </row>
    <row r="34" spans="1:8" x14ac:dyDescent="0.35">
      <c r="A34">
        <v>200</v>
      </c>
      <c r="B34">
        <f t="shared" si="6"/>
        <v>2.3010299956639808</v>
      </c>
      <c r="C34">
        <v>53302</v>
      </c>
      <c r="D34">
        <f t="shared" si="7"/>
        <v>5.3302000000000002E-2</v>
      </c>
      <c r="E34">
        <f t="shared" si="8"/>
        <v>-1.2732564950509515</v>
      </c>
      <c r="F34">
        <f t="shared" si="9"/>
        <v>266.51</v>
      </c>
    </row>
    <row r="35" spans="1:8" x14ac:dyDescent="0.35">
      <c r="A35">
        <v>1000</v>
      </c>
      <c r="B35">
        <f t="shared" si="6"/>
        <v>2.9999999999999996</v>
      </c>
      <c r="C35">
        <v>512554</v>
      </c>
      <c r="D35">
        <f t="shared" si="7"/>
        <v>0.51255399999999995</v>
      </c>
      <c r="E35">
        <f t="shared" si="8"/>
        <v>-0.29026037287397455</v>
      </c>
      <c r="F35">
        <f t="shared" si="9"/>
        <v>512.55399999999997</v>
      </c>
    </row>
    <row r="36" spans="1:8" x14ac:dyDescent="0.35">
      <c r="A36">
        <v>10000</v>
      </c>
      <c r="B36">
        <f t="shared" si="6"/>
        <v>4</v>
      </c>
      <c r="C36">
        <v>1641518</v>
      </c>
      <c r="D36">
        <f t="shared" si="7"/>
        <v>1.641518</v>
      </c>
      <c r="E36">
        <f t="shared" si="8"/>
        <v>0.21524564933024709</v>
      </c>
      <c r="F36">
        <f t="shared" si="9"/>
        <v>164.15180000000001</v>
      </c>
    </row>
    <row r="37" spans="1:8" x14ac:dyDescent="0.35">
      <c r="A37">
        <v>19800</v>
      </c>
      <c r="B37">
        <f t="shared" si="6"/>
        <v>4.29666519026153</v>
      </c>
      <c r="C37">
        <v>7008744</v>
      </c>
      <c r="D37">
        <f t="shared" si="7"/>
        <v>7.0087440000000001</v>
      </c>
      <c r="E37">
        <f t="shared" si="8"/>
        <v>0.84564019731871332</v>
      </c>
      <c r="F37">
        <f t="shared" si="9"/>
        <v>353.97696969696972</v>
      </c>
    </row>
    <row r="38" spans="1:8" x14ac:dyDescent="0.35">
      <c r="A38">
        <v>100000</v>
      </c>
      <c r="B38">
        <f t="shared" si="6"/>
        <v>5</v>
      </c>
      <c r="C38">
        <v>24951827</v>
      </c>
      <c r="D38">
        <f t="shared" si="7"/>
        <v>24.951827000000002</v>
      </c>
      <c r="E38">
        <f t="shared" si="8"/>
        <v>1.3971023506395237</v>
      </c>
      <c r="F38">
        <f t="shared" si="9"/>
        <v>249.51827</v>
      </c>
    </row>
    <row r="39" spans="1:8" x14ac:dyDescent="0.35">
      <c r="F39">
        <f>AVERAGE(F32:F38)</f>
        <v>339.55443424242424</v>
      </c>
    </row>
    <row r="40" spans="1:8" x14ac:dyDescent="0.35">
      <c r="A40" s="9" t="s">
        <v>24</v>
      </c>
      <c r="B40" s="9"/>
      <c r="C40" s="9"/>
      <c r="D40" s="9"/>
      <c r="E40" s="9"/>
    </row>
    <row r="41" spans="1:8" x14ac:dyDescent="0.35">
      <c r="A41" t="s">
        <v>23</v>
      </c>
      <c r="B41" t="s">
        <v>1</v>
      </c>
      <c r="C41" t="s">
        <v>20</v>
      </c>
      <c r="E41" t="s">
        <v>21</v>
      </c>
    </row>
    <row r="42" spans="1:8" x14ac:dyDescent="0.35">
      <c r="A42">
        <f>LOG(B42,2)</f>
        <v>0</v>
      </c>
      <c r="B42">
        <v>1</v>
      </c>
      <c r="C42">
        <v>100</v>
      </c>
      <c r="E42">
        <f>LOG10(C42)</f>
        <v>2</v>
      </c>
    </row>
    <row r="45" spans="1:8" x14ac:dyDescent="0.35">
      <c r="A45" s="9" t="s">
        <v>30</v>
      </c>
      <c r="B45" s="9"/>
      <c r="C45" s="9"/>
      <c r="D45" s="9"/>
      <c r="E45" s="9"/>
      <c r="F45" s="9"/>
    </row>
    <row r="46" spans="1:8" x14ac:dyDescent="0.35">
      <c r="A46" s="5" t="s">
        <v>0</v>
      </c>
      <c r="B46" s="5" t="s">
        <v>1</v>
      </c>
      <c r="C46" s="5" t="s">
        <v>10</v>
      </c>
      <c r="D46" s="5" t="s">
        <v>2</v>
      </c>
      <c r="E46" s="5" t="s">
        <v>11</v>
      </c>
      <c r="G46" s="5"/>
      <c r="H46" s="5" t="s">
        <v>6</v>
      </c>
    </row>
    <row r="47" spans="1:8" x14ac:dyDescent="0.35">
      <c r="A47" s="5">
        <v>2048</v>
      </c>
      <c r="B47" s="5">
        <v>1</v>
      </c>
      <c r="C47" s="5">
        <f>LOG(B47,2)</f>
        <v>0</v>
      </c>
      <c r="D47" s="5">
        <v>2</v>
      </c>
      <c r="E47" s="5">
        <f>LOG10(D47)</f>
        <v>0.3010299956639812</v>
      </c>
      <c r="G47" s="5"/>
      <c r="H47" s="5">
        <v>6</v>
      </c>
    </row>
    <row r="48" spans="1:8" x14ac:dyDescent="0.35">
      <c r="A48" s="5">
        <v>1024</v>
      </c>
      <c r="B48" s="5">
        <f t="shared" ref="B48:B54" si="10">POWER((2048/A48),2)</f>
        <v>4</v>
      </c>
      <c r="C48" s="5">
        <f t="shared" ref="C48:C54" si="11">LOG(B48,2)</f>
        <v>2</v>
      </c>
      <c r="D48" s="5">
        <v>2</v>
      </c>
      <c r="E48" s="5">
        <f t="shared" ref="E48:E54" si="12">LOG10(D48)</f>
        <v>0.3010299956639812</v>
      </c>
      <c r="G48" s="5"/>
      <c r="H48" s="5">
        <v>6</v>
      </c>
    </row>
    <row r="49" spans="1:11" x14ac:dyDescent="0.35">
      <c r="A49" s="5">
        <v>512</v>
      </c>
      <c r="B49" s="5">
        <f t="shared" si="10"/>
        <v>16</v>
      </c>
      <c r="C49" s="5">
        <f t="shared" si="11"/>
        <v>4</v>
      </c>
      <c r="D49" s="5">
        <v>2</v>
      </c>
      <c r="E49" s="5">
        <f t="shared" si="12"/>
        <v>0.3010299956639812</v>
      </c>
      <c r="G49" s="5"/>
      <c r="H49" s="5">
        <v>6</v>
      </c>
    </row>
    <row r="50" spans="1:11" x14ac:dyDescent="0.35">
      <c r="A50" s="5">
        <v>256</v>
      </c>
      <c r="B50" s="5">
        <f t="shared" si="10"/>
        <v>64</v>
      </c>
      <c r="C50" s="5">
        <f t="shared" si="11"/>
        <v>6</v>
      </c>
      <c r="D50" s="5">
        <v>3</v>
      </c>
      <c r="E50" s="5">
        <f t="shared" si="12"/>
        <v>0.47712125471966244</v>
      </c>
      <c r="G50" s="5"/>
      <c r="H50" s="5">
        <v>6</v>
      </c>
    </row>
    <row r="51" spans="1:11" x14ac:dyDescent="0.35">
      <c r="A51" s="5">
        <v>128</v>
      </c>
      <c r="B51" s="5">
        <f t="shared" si="10"/>
        <v>256</v>
      </c>
      <c r="C51" s="5">
        <f t="shared" si="11"/>
        <v>8</v>
      </c>
      <c r="D51" s="5">
        <v>4</v>
      </c>
      <c r="E51" s="5">
        <f t="shared" si="12"/>
        <v>0.6020599913279624</v>
      </c>
      <c r="G51" s="5"/>
      <c r="H51" s="5">
        <v>6</v>
      </c>
    </row>
    <row r="52" spans="1:11" x14ac:dyDescent="0.35">
      <c r="A52" s="5">
        <v>64</v>
      </c>
      <c r="B52" s="5">
        <f t="shared" si="10"/>
        <v>1024</v>
      </c>
      <c r="C52" s="5">
        <f t="shared" si="11"/>
        <v>10</v>
      </c>
      <c r="D52" s="5">
        <v>9</v>
      </c>
      <c r="E52" s="5">
        <f t="shared" si="12"/>
        <v>0.95424250943932487</v>
      </c>
      <c r="G52" s="5"/>
      <c r="H52" s="5">
        <v>6</v>
      </c>
    </row>
    <row r="53" spans="1:11" x14ac:dyDescent="0.35">
      <c r="A53" s="5">
        <v>32</v>
      </c>
      <c r="B53" s="5">
        <f t="shared" si="10"/>
        <v>4096</v>
      </c>
      <c r="C53" s="5">
        <f t="shared" si="11"/>
        <v>12</v>
      </c>
      <c r="D53" s="5">
        <v>40</v>
      </c>
      <c r="E53" s="5">
        <f t="shared" si="12"/>
        <v>1.6020599913279623</v>
      </c>
      <c r="G53" s="5"/>
      <c r="H53" s="5">
        <v>6</v>
      </c>
    </row>
    <row r="54" spans="1:11" x14ac:dyDescent="0.35">
      <c r="A54" s="5">
        <v>16</v>
      </c>
      <c r="B54" s="5">
        <f t="shared" si="10"/>
        <v>16384</v>
      </c>
      <c r="C54" s="5">
        <f t="shared" si="11"/>
        <v>14</v>
      </c>
      <c r="D54" s="5">
        <v>165</v>
      </c>
      <c r="E54" s="5">
        <f t="shared" si="12"/>
        <v>2.2174839442139063</v>
      </c>
      <c r="G54" s="5"/>
      <c r="H54" s="5">
        <v>6</v>
      </c>
    </row>
    <row r="55" spans="1:11" x14ac:dyDescent="0.35">
      <c r="A55" s="5">
        <v>4</v>
      </c>
      <c r="B55" s="5">
        <f t="shared" ref="B55:B56" si="13">POWER((2048/A55),2)</f>
        <v>262144</v>
      </c>
      <c r="C55" s="5">
        <f t="shared" ref="C55:C56" si="14">LOG(B55,2)</f>
        <v>18</v>
      </c>
      <c r="D55" s="6">
        <v>6740</v>
      </c>
      <c r="E55" s="5">
        <f t="shared" ref="E55:E56" si="15">LOG10(D55)</f>
        <v>3.8286598965353198</v>
      </c>
    </row>
    <row r="56" spans="1:11" x14ac:dyDescent="0.35">
      <c r="A56" s="5">
        <v>2</v>
      </c>
      <c r="B56" s="5">
        <f t="shared" si="13"/>
        <v>1048576</v>
      </c>
      <c r="C56" s="5">
        <f t="shared" si="14"/>
        <v>20</v>
      </c>
      <c r="D56" s="7">
        <v>84028</v>
      </c>
      <c r="E56" s="5">
        <f t="shared" si="15"/>
        <v>4.9244240267670722</v>
      </c>
    </row>
    <row r="57" spans="1:11" x14ac:dyDescent="0.35">
      <c r="A57" s="5"/>
      <c r="B57" s="5"/>
      <c r="C57" s="5"/>
      <c r="D57" s="5"/>
      <c r="E57" s="5"/>
      <c r="F57" s="5"/>
    </row>
    <row r="59" spans="1:11" x14ac:dyDescent="0.35">
      <c r="I59" s="9" t="s">
        <v>33</v>
      </c>
      <c r="J59" s="9"/>
      <c r="K59" s="9"/>
    </row>
    <row r="60" spans="1:11" x14ac:dyDescent="0.35">
      <c r="I60" s="8" t="s">
        <v>0</v>
      </c>
      <c r="J60" s="9" t="s">
        <v>2</v>
      </c>
      <c r="K60" s="9"/>
    </row>
    <row r="61" spans="1:11" x14ac:dyDescent="0.35">
      <c r="J61" t="s">
        <v>31</v>
      </c>
      <c r="K61" t="s">
        <v>32</v>
      </c>
    </row>
    <row r="62" spans="1:11" x14ac:dyDescent="0.35">
      <c r="I62" s="8">
        <v>2048</v>
      </c>
      <c r="J62" s="8">
        <v>2.5</v>
      </c>
      <c r="K62" s="8">
        <v>2</v>
      </c>
    </row>
    <row r="63" spans="1:11" x14ac:dyDescent="0.35">
      <c r="I63" s="8">
        <v>1024</v>
      </c>
      <c r="J63" s="8">
        <v>2.5</v>
      </c>
      <c r="K63" s="8">
        <v>2</v>
      </c>
    </row>
    <row r="64" spans="1:11" x14ac:dyDescent="0.35">
      <c r="I64" s="8">
        <v>512</v>
      </c>
      <c r="J64" s="8">
        <v>2.5</v>
      </c>
      <c r="K64" s="8">
        <v>2</v>
      </c>
    </row>
    <row r="65" spans="9:11" x14ac:dyDescent="0.35">
      <c r="I65" s="8">
        <v>256</v>
      </c>
      <c r="J65" s="8">
        <v>3</v>
      </c>
      <c r="K65" s="8">
        <v>3</v>
      </c>
    </row>
    <row r="66" spans="9:11" x14ac:dyDescent="0.35">
      <c r="I66" s="8">
        <v>128</v>
      </c>
      <c r="J66" s="8">
        <v>5.5</v>
      </c>
      <c r="K66" s="8">
        <v>4</v>
      </c>
    </row>
    <row r="67" spans="9:11" x14ac:dyDescent="0.35">
      <c r="I67" s="8">
        <v>64</v>
      </c>
      <c r="J67" s="8">
        <v>22</v>
      </c>
      <c r="K67" s="8">
        <v>9</v>
      </c>
    </row>
    <row r="68" spans="9:11" x14ac:dyDescent="0.35">
      <c r="I68" s="8">
        <v>32</v>
      </c>
      <c r="J68" s="8">
        <v>98</v>
      </c>
      <c r="K68" s="8">
        <v>40</v>
      </c>
    </row>
    <row r="69" spans="9:11" x14ac:dyDescent="0.35">
      <c r="I69" s="8">
        <v>16</v>
      </c>
      <c r="J69" s="8">
        <v>440</v>
      </c>
      <c r="K69" s="8">
        <v>165</v>
      </c>
    </row>
    <row r="70" spans="9:11" x14ac:dyDescent="0.35">
      <c r="I70" s="8">
        <v>4</v>
      </c>
      <c r="J70" s="8">
        <v>13500</v>
      </c>
      <c r="K70" s="8">
        <v>6740</v>
      </c>
    </row>
    <row r="71" spans="9:11" x14ac:dyDescent="0.35">
      <c r="I71" s="8">
        <v>2</v>
      </c>
      <c r="J71" s="8">
        <v>160000</v>
      </c>
      <c r="K71" s="8">
        <v>84028</v>
      </c>
    </row>
  </sheetData>
  <mergeCells count="6">
    <mergeCell ref="I59:K59"/>
    <mergeCell ref="J60:K60"/>
    <mergeCell ref="A14:G14"/>
    <mergeCell ref="A30:E30"/>
    <mergeCell ref="A40:E40"/>
    <mergeCell ref="A45:F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Tahsin Shameem</dc:creator>
  <cp:lastModifiedBy>Tahsin Shameem</cp:lastModifiedBy>
  <dcterms:created xsi:type="dcterms:W3CDTF">2020-06-12T03:09:58Z</dcterms:created>
  <dcterms:modified xsi:type="dcterms:W3CDTF">2020-10-23T07:45:03Z</dcterms:modified>
</cp:coreProperties>
</file>