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y Documents\實驗室(佳宜的文件)-E槽\2016~中興lab\108年度農委會-臺灣生物多樣性指標觀測網與觀測資料平台之建置-海域\指標資料\漁業署網站資料\"/>
    </mc:Choice>
  </mc:AlternateContent>
  <bookViews>
    <workbookView xWindow="0" yWindow="0" windowWidth="27195" windowHeight="10695" activeTab="4"/>
  </bookViews>
  <sheets>
    <sheet name="大白鯊" sheetId="1" r:id="rId1"/>
    <sheet name="象鮫" sheetId="2" r:id="rId2"/>
    <sheet name="巨口鯊" sheetId="3" r:id="rId3"/>
    <sheet name="鬼蝠魟屬" sheetId="4" r:id="rId4"/>
    <sheet name="總表" sheetId="5" r:id="rId5"/>
  </sheets>
  <calcPr calcId="162913"/>
</workbook>
</file>

<file path=xl/calcChain.xml><?xml version="1.0" encoding="utf-8"?>
<calcChain xmlns="http://schemas.openxmlformats.org/spreadsheetml/2006/main">
  <c r="L11" i="3" l="1"/>
  <c r="L9" i="3"/>
  <c r="L8" i="3"/>
  <c r="K9" i="3"/>
  <c r="L7" i="3"/>
  <c r="L5" i="3"/>
  <c r="L4" i="3"/>
  <c r="L3" i="3"/>
  <c r="L12" i="1"/>
  <c r="L10" i="1"/>
  <c r="L9" i="1"/>
  <c r="A10" i="5"/>
  <c r="A3" i="5" l="1"/>
  <c r="A4" i="5" s="1"/>
  <c r="A5" i="5" s="1"/>
  <c r="A6" i="5" s="1"/>
  <c r="A7" i="5" s="1"/>
  <c r="A8" i="5" s="1"/>
  <c r="A9" i="5" s="1"/>
  <c r="N5" i="4"/>
  <c r="N4" i="4"/>
  <c r="N3" i="4"/>
  <c r="M3" i="4"/>
  <c r="M4" i="4" s="1"/>
  <c r="M5" i="4" s="1"/>
  <c r="K3" i="3"/>
  <c r="K4" i="3" s="1"/>
  <c r="K5" i="3" s="1"/>
  <c r="K6" i="3" s="1"/>
  <c r="K7" i="3" s="1"/>
  <c r="K8" i="3" s="1"/>
  <c r="L3" i="2"/>
  <c r="K3" i="2"/>
  <c r="L7" i="1"/>
  <c r="L6" i="1"/>
  <c r="L5" i="1"/>
  <c r="L4" i="1"/>
  <c r="K3" i="1"/>
  <c r="K4" i="1" s="1"/>
  <c r="K5" i="1" s="1"/>
  <c r="K6" i="1" s="1"/>
  <c r="K7" i="1" s="1"/>
  <c r="K8" i="1" s="1"/>
  <c r="K9" i="1" s="1"/>
  <c r="L3" i="1"/>
</calcChain>
</file>

<file path=xl/sharedStrings.xml><?xml version="1.0" encoding="utf-8"?>
<sst xmlns="http://schemas.openxmlformats.org/spreadsheetml/2006/main" count="887" uniqueCount="89">
  <si>
    <t>捕獲大白鯊通報統計資料</t>
  </si>
  <si>
    <r>
      <rPr>
        <sz val="12"/>
        <color rgb="FF000000"/>
        <rFont val="標楷體"/>
        <family val="4"/>
        <charset val="136"/>
      </rPr>
      <t>編號</t>
    </r>
  </si>
  <si>
    <r>
      <rPr>
        <sz val="12"/>
        <color rgb="FF000000"/>
        <rFont val="標楷體"/>
        <family val="4"/>
        <charset val="136"/>
      </rPr>
      <t>捕獲時間</t>
    </r>
  </si>
  <si>
    <r>
      <rPr>
        <sz val="12"/>
        <color rgb="FF000000"/>
        <rFont val="標楷體"/>
        <family val="4"/>
        <charset val="136"/>
      </rPr>
      <t>捕獲地點</t>
    </r>
  </si>
  <si>
    <r>
      <rPr>
        <sz val="12"/>
        <color rgb="FF000000"/>
        <rFont val="標楷體"/>
        <family val="4"/>
        <charset val="136"/>
      </rPr>
      <t>漁法</t>
    </r>
  </si>
  <si>
    <r>
      <rPr>
        <sz val="12"/>
        <color rgb="FF000000"/>
        <rFont val="標楷體"/>
        <family val="4"/>
        <charset val="136"/>
      </rPr>
      <t>性別</t>
    </r>
  </si>
  <si>
    <r>
      <rPr>
        <sz val="12"/>
        <color rgb="FF000000"/>
        <rFont val="標楷體"/>
        <family val="4"/>
        <charset val="136"/>
      </rPr>
      <t>狀態</t>
    </r>
  </si>
  <si>
    <t>體重（kg）</t>
  </si>
  <si>
    <t>標準體長（m）</t>
  </si>
  <si>
    <t>全長（m）</t>
  </si>
  <si>
    <r>
      <rPr>
        <sz val="12"/>
        <color rgb="FF000000"/>
        <rFont val="標楷體"/>
        <family val="4"/>
        <charset val="136"/>
      </rPr>
      <t>花蓮縣</t>
    </r>
  </si>
  <si>
    <r>
      <rPr>
        <sz val="12"/>
        <color rgb="FF000000"/>
        <rFont val="標楷體"/>
        <family val="4"/>
        <charset val="136"/>
      </rPr>
      <t>定置網</t>
    </r>
  </si>
  <si>
    <r>
      <rPr>
        <sz val="12"/>
        <color rgb="FF000000"/>
        <rFont val="標楷體"/>
        <family val="4"/>
        <charset val="136"/>
      </rPr>
      <t>母</t>
    </r>
  </si>
  <si>
    <r>
      <rPr>
        <sz val="12"/>
        <color rgb="FF000000"/>
        <rFont val="標楷體"/>
        <family val="4"/>
        <charset val="136"/>
      </rPr>
      <t>死亡</t>
    </r>
  </si>
  <si>
    <r>
      <rPr>
        <sz val="12"/>
        <color rgb="FF000000"/>
        <rFont val="標楷體"/>
        <family val="4"/>
        <charset val="136"/>
      </rPr>
      <t>臺東縣</t>
    </r>
  </si>
  <si>
    <r>
      <rPr>
        <sz val="12"/>
        <color rgb="FF000000"/>
        <rFont val="標楷體"/>
        <family val="4"/>
        <charset val="136"/>
      </rPr>
      <t>流刺網</t>
    </r>
  </si>
  <si>
    <r>
      <rPr>
        <sz val="12"/>
        <color rgb="FF000000"/>
        <rFont val="標楷體"/>
        <family val="4"/>
        <charset val="136"/>
      </rPr>
      <t>公</t>
    </r>
  </si>
  <si>
    <r>
      <rPr>
        <sz val="12"/>
        <color rgb="FF000000"/>
        <rFont val="標楷體"/>
        <family val="4"/>
        <charset val="136"/>
      </rPr>
      <t>宜蘭縣</t>
    </r>
  </si>
  <si>
    <r>
      <rPr>
        <sz val="12"/>
        <color rgb="FF000000"/>
        <rFont val="標楷體"/>
        <family val="4"/>
        <charset val="136"/>
      </rPr>
      <t>延繩釣</t>
    </r>
  </si>
  <si>
    <r>
      <rPr>
        <sz val="12"/>
        <color rgb="FF000000"/>
        <rFont val="標楷體"/>
        <family val="4"/>
        <charset val="136"/>
      </rPr>
      <t>苗栗縣</t>
    </r>
  </si>
  <si>
    <r>
      <rPr>
        <sz val="12"/>
        <color rgb="FF000000"/>
        <rFont val="標楷體"/>
        <family val="4"/>
        <charset val="136"/>
      </rPr>
      <t>石滬</t>
    </r>
  </si>
  <si>
    <t>無</t>
  </si>
  <si>
    <r>
      <rPr>
        <sz val="12"/>
        <color rgb="FF000000"/>
        <rFont val="標楷體"/>
        <family val="4"/>
        <charset val="136"/>
      </rPr>
      <t>基隆市</t>
    </r>
  </si>
  <si>
    <r>
      <rPr>
        <sz val="12"/>
        <color rgb="FF000000"/>
        <rFont val="標楷體"/>
        <family val="4"/>
        <charset val="136"/>
      </rPr>
      <t>拖網</t>
    </r>
  </si>
  <si>
    <r>
      <rPr>
        <sz val="12"/>
        <color rgb="FF000000"/>
        <rFont val="標楷體"/>
        <family val="4"/>
        <charset val="136"/>
      </rPr>
      <t>存活</t>
    </r>
  </si>
  <si>
    <t>死亡</t>
  </si>
  <si>
    <t>母</t>
  </si>
  <si>
    <r>
      <rPr>
        <sz val="14"/>
        <color rgb="FF000000"/>
        <rFont val="標楷體"/>
        <family val="4"/>
        <charset val="136"/>
      </rPr>
      <t>捕獲象鮫通報統計資料</t>
    </r>
  </si>
  <si>
    <r>
      <rPr>
        <sz val="12"/>
        <color rgb="FF000000"/>
        <rFont val="標楷體"/>
        <family val="4"/>
        <charset val="136"/>
      </rPr>
      <t>無</t>
    </r>
  </si>
  <si>
    <t>捕獲鬼蝠魟屬物種通報統計資料</t>
  </si>
  <si>
    <t>狀態</t>
  </si>
  <si>
    <r>
      <rPr>
        <sz val="12"/>
        <color rgb="FF000000"/>
        <rFont val="標楷體"/>
        <family val="4"/>
        <charset val="136"/>
      </rPr>
      <t>體重</t>
    </r>
    <r>
      <rPr>
        <sz val="12"/>
        <color rgb="FF000000"/>
        <rFont val="Times New Roman"/>
        <family val="1"/>
      </rPr>
      <t>(kg)</t>
    </r>
  </si>
  <si>
    <r>
      <rPr>
        <sz val="12"/>
        <color rgb="FF000000"/>
        <rFont val="標楷體"/>
        <family val="4"/>
        <charset val="136"/>
      </rPr>
      <t>體盤長</t>
    </r>
    <r>
      <rPr>
        <sz val="12"/>
        <color rgb="FF000000"/>
        <rFont val="Times New Roman"/>
        <family val="1"/>
      </rPr>
      <t>(m)</t>
    </r>
  </si>
  <si>
    <r>
      <rPr>
        <sz val="12"/>
        <color rgb="FF000000"/>
        <rFont val="標楷體"/>
        <family val="4"/>
        <charset val="136"/>
      </rPr>
      <t>體盤寬</t>
    </r>
    <r>
      <rPr>
        <sz val="12"/>
        <color rgb="FF000000"/>
        <rFont val="Times New Roman"/>
        <family val="1"/>
      </rPr>
      <t>(m)</t>
    </r>
  </si>
  <si>
    <r>
      <rPr>
        <sz val="12"/>
        <color rgb="FF000000"/>
        <rFont val="標楷體"/>
        <family val="4"/>
        <charset val="136"/>
      </rPr>
      <t>口寬</t>
    </r>
    <r>
      <rPr>
        <sz val="12"/>
        <color rgb="FF000000"/>
        <rFont val="Times New Roman"/>
        <family val="1"/>
      </rPr>
      <t>(m)</t>
    </r>
  </si>
  <si>
    <r>
      <rPr>
        <sz val="12"/>
        <color rgb="FF000000"/>
        <rFont val="標楷體"/>
        <family val="4"/>
        <charset val="136"/>
      </rPr>
      <t>口鰭長</t>
    </r>
    <r>
      <rPr>
        <sz val="12"/>
        <color rgb="FF000000"/>
        <rFont val="Times New Roman"/>
        <family val="1"/>
      </rPr>
      <t>(m)</t>
    </r>
  </si>
  <si>
    <r>
      <rPr>
        <sz val="12"/>
        <color rgb="FF000000"/>
        <rFont val="標楷體"/>
        <family val="4"/>
        <charset val="136"/>
      </rPr>
      <t>鏢旗魚</t>
    </r>
  </si>
  <si>
    <r>
      <rPr>
        <sz val="12"/>
        <color rgb="FF000000"/>
        <rFont val="標楷體"/>
        <family val="4"/>
        <charset val="136"/>
      </rPr>
      <t>臺南市</t>
    </r>
  </si>
  <si>
    <t>存活</t>
  </si>
  <si>
    <r>
      <rPr>
        <sz val="12"/>
        <color rgb="FF000000"/>
        <rFont val="標楷體"/>
        <family val="4"/>
        <charset val="136"/>
      </rPr>
      <t>臺中市</t>
    </r>
  </si>
  <si>
    <r>
      <rPr>
        <sz val="12"/>
        <color rgb="FF000000"/>
        <rFont val="標楷體"/>
        <family val="4"/>
        <charset val="136"/>
      </rPr>
      <t>高雄市</t>
    </r>
  </si>
  <si>
    <r>
      <rPr>
        <sz val="12"/>
        <color rgb="FF000000"/>
        <rFont val="標楷體"/>
        <family val="4"/>
        <charset val="136"/>
      </rPr>
      <t>圍網</t>
    </r>
  </si>
  <si>
    <t>year</t>
    <phoneticPr fontId="5" type="noConversion"/>
  </si>
  <si>
    <t>no.</t>
    <phoneticPr fontId="5" type="noConversion"/>
  </si>
  <si>
    <t>大白鯊</t>
    <phoneticPr fontId="5" type="noConversion"/>
  </si>
  <si>
    <t>象鮫</t>
    <phoneticPr fontId="5" type="noConversion"/>
  </si>
  <si>
    <t>巨口鯊</t>
    <phoneticPr fontId="5" type="noConversion"/>
  </si>
  <si>
    <t>鬼蝠魟屬</t>
    <phoneticPr fontId="5" type="noConversion"/>
  </si>
  <si>
    <r>
      <rPr>
        <sz val="12"/>
        <rFont val="標楷體"/>
        <family val="4"/>
        <charset val="136"/>
      </rPr>
      <t>宜蘭縣</t>
    </r>
  </si>
  <si>
    <r>
      <rPr>
        <sz val="12"/>
        <rFont val="標楷體"/>
        <family val="4"/>
        <charset val="136"/>
      </rPr>
      <t>定置網</t>
    </r>
  </si>
  <si>
    <t>公</t>
  </si>
  <si>
    <t>死亡</t>
    <phoneticPr fontId="10" type="noConversion"/>
  </si>
  <si>
    <r>
      <rPr>
        <sz val="12"/>
        <rFont val="標楷體"/>
        <family val="4"/>
        <charset val="136"/>
      </rPr>
      <t>延繩釣</t>
    </r>
  </si>
  <si>
    <t>公</t>
    <phoneticPr fontId="5" type="noConversion"/>
  </si>
  <si>
    <t>母</t>
    <phoneticPr fontId="5" type="noConversion"/>
  </si>
  <si>
    <t>死亡</t>
    <phoneticPr fontId="10" type="noConversion"/>
  </si>
  <si>
    <r>
      <rPr>
        <sz val="14"/>
        <rFont val="標楷體"/>
        <family val="4"/>
        <charset val="136"/>
      </rPr>
      <t>捕獲巨口鯊通報統計資料</t>
    </r>
    <phoneticPr fontId="10" type="noConversion"/>
  </si>
  <si>
    <r>
      <rPr>
        <sz val="12"/>
        <rFont val="標楷體"/>
        <family val="4"/>
        <charset val="136"/>
      </rPr>
      <t>編號</t>
    </r>
  </si>
  <si>
    <r>
      <rPr>
        <sz val="12"/>
        <rFont val="標楷體"/>
        <family val="4"/>
        <charset val="136"/>
      </rPr>
      <t>捕獲時間</t>
    </r>
  </si>
  <si>
    <r>
      <rPr>
        <sz val="12"/>
        <rFont val="標楷體"/>
        <family val="4"/>
        <charset val="136"/>
      </rPr>
      <t>捕獲地點</t>
    </r>
  </si>
  <si>
    <r>
      <rPr>
        <sz val="12"/>
        <rFont val="標楷體"/>
        <family val="4"/>
        <charset val="136"/>
      </rPr>
      <t>漁法</t>
    </r>
  </si>
  <si>
    <r>
      <rPr>
        <sz val="12"/>
        <rFont val="標楷體"/>
        <family val="4"/>
        <charset val="136"/>
      </rPr>
      <t>性別</t>
    </r>
  </si>
  <si>
    <r>
      <rPr>
        <sz val="12"/>
        <rFont val="標楷體"/>
        <family val="4"/>
        <charset val="136"/>
      </rPr>
      <t>狀態</t>
    </r>
    <phoneticPr fontId="10" type="noConversion"/>
  </si>
  <si>
    <r>
      <rPr>
        <sz val="12"/>
        <rFont val="標楷體"/>
        <family val="4"/>
        <charset val="136"/>
      </rPr>
      <t>體重（</t>
    </r>
    <r>
      <rPr>
        <sz val="12"/>
        <rFont val="Times New Roman"/>
        <family val="1"/>
      </rPr>
      <t>kg</t>
    </r>
    <r>
      <rPr>
        <sz val="12"/>
        <rFont val="標楷體"/>
        <family val="4"/>
        <charset val="136"/>
      </rPr>
      <t>）</t>
    </r>
    <phoneticPr fontId="10" type="noConversion"/>
  </si>
  <si>
    <r>
      <rPr>
        <sz val="12"/>
        <rFont val="標楷體"/>
        <family val="4"/>
        <charset val="136"/>
      </rPr>
      <t>標準體長（</t>
    </r>
    <r>
      <rPr>
        <sz val="12"/>
        <rFont val="Times New Roman"/>
        <family val="1"/>
      </rPr>
      <t>m</t>
    </r>
    <r>
      <rPr>
        <sz val="12"/>
        <rFont val="標楷體"/>
        <family val="4"/>
        <charset val="136"/>
      </rPr>
      <t>）</t>
    </r>
    <phoneticPr fontId="10" type="noConversion"/>
  </si>
  <si>
    <r>
      <rPr>
        <sz val="12"/>
        <rFont val="標楷體"/>
        <family val="4"/>
        <charset val="136"/>
      </rPr>
      <t>全長（</t>
    </r>
    <r>
      <rPr>
        <sz val="12"/>
        <rFont val="Times New Roman"/>
        <family val="1"/>
      </rPr>
      <t>m</t>
    </r>
    <r>
      <rPr>
        <sz val="12"/>
        <rFont val="標楷體"/>
        <family val="4"/>
        <charset val="136"/>
      </rPr>
      <t>）</t>
    </r>
    <phoneticPr fontId="10" type="noConversion"/>
  </si>
  <si>
    <r>
      <rPr>
        <sz val="12"/>
        <rFont val="標楷體"/>
        <family val="4"/>
        <charset val="136"/>
      </rPr>
      <t>花蓮縣</t>
    </r>
  </si>
  <si>
    <r>
      <rPr>
        <sz val="12"/>
        <rFont val="標楷體"/>
        <family val="4"/>
        <charset val="136"/>
      </rPr>
      <t>流刺網</t>
    </r>
    <phoneticPr fontId="10" type="noConversion"/>
  </si>
  <si>
    <r>
      <rPr>
        <sz val="12"/>
        <rFont val="標楷體"/>
        <family val="4"/>
        <charset val="136"/>
      </rPr>
      <t>母</t>
    </r>
    <phoneticPr fontId="10" type="noConversion"/>
  </si>
  <si>
    <r>
      <rPr>
        <sz val="12"/>
        <rFont val="標楷體"/>
        <family val="4"/>
        <charset val="136"/>
      </rPr>
      <t>死亡</t>
    </r>
  </si>
  <si>
    <r>
      <rPr>
        <sz val="12"/>
        <rFont val="標楷體"/>
        <family val="4"/>
        <charset val="136"/>
      </rPr>
      <t>母</t>
    </r>
    <phoneticPr fontId="10" type="noConversion"/>
  </si>
  <si>
    <r>
      <rPr>
        <sz val="12"/>
        <rFont val="標楷體"/>
        <family val="4"/>
        <charset val="136"/>
      </rPr>
      <t>流刺網</t>
    </r>
    <phoneticPr fontId="10" type="noConversion"/>
  </si>
  <si>
    <r>
      <rPr>
        <sz val="12"/>
        <rFont val="標楷體"/>
        <family val="4"/>
        <charset val="136"/>
      </rPr>
      <t>公</t>
    </r>
  </si>
  <si>
    <r>
      <rPr>
        <sz val="12"/>
        <rFont val="標楷體"/>
        <family val="4"/>
        <charset val="136"/>
      </rPr>
      <t>流刺網</t>
    </r>
    <phoneticPr fontId="10" type="noConversion"/>
  </si>
  <si>
    <r>
      <rPr>
        <sz val="12"/>
        <rFont val="標楷體"/>
        <family val="4"/>
        <charset val="136"/>
      </rPr>
      <t>流刺網</t>
    </r>
    <phoneticPr fontId="10" type="noConversion"/>
  </si>
  <si>
    <r>
      <rPr>
        <sz val="12"/>
        <rFont val="標楷體"/>
        <family val="4"/>
        <charset val="136"/>
      </rPr>
      <t>母</t>
    </r>
  </si>
  <si>
    <r>
      <rPr>
        <sz val="12"/>
        <rFont val="標楷體"/>
        <family val="4"/>
        <charset val="136"/>
      </rPr>
      <t>流刺網</t>
    </r>
    <phoneticPr fontId="10" type="noConversion"/>
  </si>
  <si>
    <r>
      <rPr>
        <sz val="12"/>
        <rFont val="標楷體"/>
        <family val="4"/>
        <charset val="136"/>
      </rPr>
      <t>母</t>
    </r>
    <phoneticPr fontId="10" type="noConversion"/>
  </si>
  <si>
    <r>
      <rPr>
        <sz val="12"/>
        <rFont val="標楷體"/>
        <family val="4"/>
        <charset val="136"/>
      </rPr>
      <t>母</t>
    </r>
    <phoneticPr fontId="10" type="noConversion"/>
  </si>
  <si>
    <r>
      <rPr>
        <sz val="12"/>
        <rFont val="標楷體"/>
        <family val="4"/>
        <charset val="136"/>
      </rPr>
      <t>無</t>
    </r>
    <phoneticPr fontId="10" type="noConversion"/>
  </si>
  <si>
    <r>
      <rPr>
        <sz val="12"/>
        <rFont val="標楷體"/>
        <family val="4"/>
        <charset val="136"/>
      </rPr>
      <t>宜蘭縣</t>
    </r>
    <phoneticPr fontId="10" type="noConversion"/>
  </si>
  <si>
    <t>母</t>
    <phoneticPr fontId="10" type="noConversion"/>
  </si>
  <si>
    <r>
      <rPr>
        <sz val="12"/>
        <color theme="1"/>
        <rFont val="標楷體"/>
        <family val="4"/>
        <charset val="136"/>
      </rPr>
      <t>公</t>
    </r>
  </si>
  <si>
    <r>
      <rPr>
        <sz val="12"/>
        <color theme="1"/>
        <rFont val="標楷體"/>
        <family val="4"/>
        <charset val="136"/>
      </rPr>
      <t>母</t>
    </r>
  </si>
  <si>
    <r>
      <rPr>
        <sz val="12"/>
        <rFont val="標楷體"/>
        <family val="4"/>
        <charset val="136"/>
      </rPr>
      <t>流刺網</t>
    </r>
    <phoneticPr fontId="10" type="noConversion"/>
  </si>
  <si>
    <t>花蓮縣</t>
  </si>
  <si>
    <t>流刺網</t>
  </si>
  <si>
    <t>死亡</t>
    <phoneticPr fontId="15" type="noConversion"/>
  </si>
  <si>
    <t>死亡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</si>
</sst>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&quot; &quot;"/>
    <numFmt numFmtId="177" formatCode="#,##0&quot; &quot;"/>
  </numFmts>
  <fonts count="16">
    <font>
      <sz val="12"/>
      <color rgb="FF000000"/>
      <name val="新細明體"/>
      <family val="1"/>
      <charset val="136"/>
    </font>
    <font>
      <sz val="12"/>
      <color rgb="FF000000"/>
      <name val="新細明體"/>
      <family val="1"/>
      <charset val="136"/>
    </font>
    <font>
      <sz val="14"/>
      <color rgb="FF000000"/>
      <name val="標楷體"/>
      <family val="4"/>
      <charset val="136"/>
    </font>
    <font>
      <sz val="12"/>
      <color rgb="FF000000"/>
      <name val="Times New Roman"/>
      <family val="1"/>
    </font>
    <font>
      <sz val="12"/>
      <color rgb="FF000000"/>
      <name val="標楷體"/>
      <family val="4"/>
      <charset val="136"/>
    </font>
    <font>
      <sz val="9"/>
      <name val="新細明體"/>
      <family val="1"/>
      <charset val="136"/>
    </font>
    <font>
      <sz val="14"/>
      <color rgb="FF000000"/>
      <name val="Times New Roman"/>
      <family val="1"/>
    </font>
    <font>
      <sz val="12"/>
      <color rgb="FF000000"/>
      <name val="細明體"/>
      <family val="3"/>
      <charset val="136"/>
    </font>
    <font>
      <sz val="12"/>
      <name val="Times New Roman"/>
      <family val="1"/>
    </font>
    <font>
      <sz val="12"/>
      <name val="標楷體"/>
      <family val="4"/>
      <charset val="136"/>
    </font>
    <font>
      <sz val="9"/>
      <name val="新細明體"/>
      <family val="2"/>
      <charset val="136"/>
      <scheme val="minor"/>
    </font>
    <font>
      <sz val="14"/>
      <name val="Times New Roman"/>
      <family val="1"/>
    </font>
    <font>
      <sz val="14"/>
      <name val="標楷體"/>
      <family val="4"/>
      <charset val="136"/>
    </font>
    <font>
      <sz val="12"/>
      <color theme="1"/>
      <name val="Times New Roman"/>
      <family val="1"/>
    </font>
    <font>
      <sz val="12"/>
      <color theme="1"/>
      <name val="標楷體"/>
      <family val="4"/>
      <charset val="136"/>
    </font>
    <font>
      <sz val="12"/>
      <name val="新細明體"/>
      <family val="1"/>
      <charset val="136"/>
    </font>
  </fonts>
  <fills count="3">
    <fill>
      <patternFill patternType="none"/>
    </fill>
    <fill>
      <patternFill patternType="gray125"/>
    </fill>
    <fill>
      <patternFill patternType="solid">
        <fgColor rgb="FFFDE9D9"/>
        <bgColor rgb="FFFDE9D9"/>
      </patternFill>
    </fill>
  </fills>
  <borders count="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" fillId="0" borderId="0" applyNumberFormat="0" applyBorder="0" applyProtection="0">
      <alignment vertical="center"/>
    </xf>
    <xf numFmtId="0" fontId="1" fillId="2" borderId="0" applyNumberFormat="0" applyFont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2" xfId="0" applyFont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0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2" xfId="0" applyFont="1" applyFill="1" applyBorder="1" applyAlignment="1">
      <alignment horizontal="center" vertical="center" wrapText="1"/>
    </xf>
    <xf numFmtId="177" fontId="3" fillId="0" borderId="2" xfId="0" applyNumberFormat="1" applyFont="1" applyFill="1" applyBorder="1" applyAlignment="1">
      <alignment horizontal="center" vertical="center"/>
    </xf>
    <xf numFmtId="176" fontId="3" fillId="0" borderId="2" xfId="0" applyNumberFormat="1" applyFont="1" applyFill="1" applyBorder="1" applyAlignment="1">
      <alignment horizontal="center" vertical="center"/>
    </xf>
    <xf numFmtId="0" fontId="7" fillId="0" borderId="0" xfId="0" applyFo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8" fillId="0" borderId="0" xfId="0" applyFont="1">
      <alignment vertical="center"/>
    </xf>
    <xf numFmtId="0" fontId="11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0" borderId="3" xfId="0" applyFont="1" applyBorder="1" applyAlignment="1">
      <alignment horizontal="center" vertical="center"/>
    </xf>
  </cellXfs>
  <cellStyles count="3">
    <cellStyle name="20% - 輔色6 2" xfId="2"/>
    <cellStyle name="一般" xfId="0" builtinId="0" customBuiltin="1"/>
    <cellStyle name="一般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r>
              <a:rPr lang="zh-TW" altLang="en-US"/>
              <a:t>沿近海大白鯊、巨口鯊、象鮫、鬼蝠魟漁獲通報統計</a:t>
            </a:r>
            <a:endParaRPr lang="zh-TW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總表!$B$1</c:f>
              <c:strCache>
                <c:ptCount val="1"/>
                <c:pt idx="0">
                  <c:v>大白鯊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總表!$A$2:$A$10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總表!$B$2:$B$10</c:f>
              <c:numCache>
                <c:formatCode>General</c:formatCode>
                <c:ptCount val="9"/>
                <c:pt idx="1">
                  <c:v>3</c:v>
                </c:pt>
                <c:pt idx="2">
                  <c:v>1</c:v>
                </c:pt>
                <c:pt idx="3">
                  <c:v>3</c:v>
                </c:pt>
                <c:pt idx="4">
                  <c:v>5</c:v>
                </c:pt>
                <c:pt idx="5">
                  <c:v>5</c:v>
                </c:pt>
                <c:pt idx="7">
                  <c:v>9</c:v>
                </c:pt>
                <c:pt idx="8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DF-4EF1-A796-B00CB835EFF2}"/>
            </c:ext>
          </c:extLst>
        </c:ser>
        <c:ser>
          <c:idx val="1"/>
          <c:order val="1"/>
          <c:tx>
            <c:strRef>
              <c:f>總表!$C$1</c:f>
              <c:strCache>
                <c:ptCount val="1"/>
                <c:pt idx="0">
                  <c:v>象鮫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總表!$A$2:$A$10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總表!$C$2:$C$10</c:f>
              <c:numCache>
                <c:formatCode>General</c:formatCode>
                <c:ptCount val="9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DF-4EF1-A796-B00CB835EFF2}"/>
            </c:ext>
          </c:extLst>
        </c:ser>
        <c:ser>
          <c:idx val="2"/>
          <c:order val="2"/>
          <c:tx>
            <c:strRef>
              <c:f>總表!$D$1</c:f>
              <c:strCache>
                <c:ptCount val="1"/>
                <c:pt idx="0">
                  <c:v>巨口鯊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總表!$A$2:$A$10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總表!$D$2:$D$10</c:f>
              <c:numCache>
                <c:formatCode>General</c:formatCode>
                <c:ptCount val="9"/>
                <c:pt idx="2">
                  <c:v>22</c:v>
                </c:pt>
                <c:pt idx="3">
                  <c:v>10</c:v>
                </c:pt>
                <c:pt idx="4">
                  <c:v>10</c:v>
                </c:pt>
                <c:pt idx="6">
                  <c:v>14</c:v>
                </c:pt>
                <c:pt idx="7">
                  <c:v>46</c:v>
                </c:pt>
                <c:pt idx="8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6DF-4EF1-A796-B00CB835EFF2}"/>
            </c:ext>
          </c:extLst>
        </c:ser>
        <c:ser>
          <c:idx val="3"/>
          <c:order val="3"/>
          <c:tx>
            <c:strRef>
              <c:f>總表!$E$1</c:f>
              <c:strCache>
                <c:ptCount val="1"/>
                <c:pt idx="0">
                  <c:v>鬼蝠魟屬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總表!$A$2:$A$10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總表!$E$2:$E$10</c:f>
              <c:numCache>
                <c:formatCode>General</c:formatCode>
                <c:ptCount val="9"/>
                <c:pt idx="5">
                  <c:v>17</c:v>
                </c:pt>
                <c:pt idx="6">
                  <c:v>12</c:v>
                </c:pt>
                <c:pt idx="7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6DF-4EF1-A796-B00CB835EF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87244864"/>
        <c:axId val="1587246528"/>
      </c:barChart>
      <c:catAx>
        <c:axId val="158724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endParaRPr lang="zh-TW"/>
          </a:p>
        </c:txPr>
        <c:crossAx val="1587246528"/>
        <c:crosses val="autoZero"/>
        <c:auto val="1"/>
        <c:lblAlgn val="ctr"/>
        <c:lblOffset val="100"/>
        <c:noMultiLvlLbl val="0"/>
      </c:catAx>
      <c:valAx>
        <c:axId val="1587246528"/>
        <c:scaling>
          <c:orientation val="minMax"/>
          <c:max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微軟正黑體" panose="020B0604030504040204" pitchFamily="34" charset="-120"/>
                    <a:ea typeface="微軟正黑體" panose="020B0604030504040204" pitchFamily="34" charset="-120"/>
                    <a:cs typeface="+mn-cs"/>
                  </a:defRPr>
                </a:pPr>
                <a:r>
                  <a:rPr lang="zh-TW" altLang="en-US"/>
                  <a:t>物種樹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微軟正黑體" panose="020B0604030504040204" pitchFamily="34" charset="-120"/>
                  <a:ea typeface="微軟正黑體" panose="020B0604030504040204" pitchFamily="34" charset="-120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endParaRPr lang="zh-TW"/>
          </a:p>
        </c:txPr>
        <c:crossAx val="1587244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微軟正黑體" panose="020B0604030504040204" pitchFamily="34" charset="-120"/>
          <a:ea typeface="微軟正黑體" panose="020B0604030504040204" pitchFamily="34" charset="-12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r>
              <a:rPr lang="zh-TW" altLang="en-US" sz="1200"/>
              <a:t>指標名稱：稀有或保育類鯊魚來游數量或漁獲數量</a:t>
            </a:r>
            <a:endParaRPr lang="en-US" altLang="zh-TW" sz="12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總表!$B$1</c:f>
              <c:strCache>
                <c:ptCount val="1"/>
                <c:pt idx="0">
                  <c:v>大白鯊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總表!$A$2:$A$10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總表!$B$2:$B$10</c:f>
              <c:numCache>
                <c:formatCode>General</c:formatCode>
                <c:ptCount val="9"/>
                <c:pt idx="1">
                  <c:v>3</c:v>
                </c:pt>
                <c:pt idx="2">
                  <c:v>1</c:v>
                </c:pt>
                <c:pt idx="3">
                  <c:v>3</c:v>
                </c:pt>
                <c:pt idx="4">
                  <c:v>5</c:v>
                </c:pt>
                <c:pt idx="5">
                  <c:v>5</c:v>
                </c:pt>
                <c:pt idx="7">
                  <c:v>9</c:v>
                </c:pt>
                <c:pt idx="8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BB-4570-8DCA-16AD9A586846}"/>
            </c:ext>
          </c:extLst>
        </c:ser>
        <c:ser>
          <c:idx val="1"/>
          <c:order val="1"/>
          <c:tx>
            <c:strRef>
              <c:f>總表!$C$1</c:f>
              <c:strCache>
                <c:ptCount val="1"/>
                <c:pt idx="0">
                  <c:v>象鮫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總表!$A$2:$A$10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總表!$C$2:$C$10</c:f>
              <c:numCache>
                <c:formatCode>General</c:formatCode>
                <c:ptCount val="9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BB-4570-8DCA-16AD9A586846}"/>
            </c:ext>
          </c:extLst>
        </c:ser>
        <c:ser>
          <c:idx val="2"/>
          <c:order val="2"/>
          <c:tx>
            <c:strRef>
              <c:f>總表!$D$1</c:f>
              <c:strCache>
                <c:ptCount val="1"/>
                <c:pt idx="0">
                  <c:v>巨口鯊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總表!$A$2:$A$10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總表!$D$2:$D$10</c:f>
              <c:numCache>
                <c:formatCode>General</c:formatCode>
                <c:ptCount val="9"/>
                <c:pt idx="2">
                  <c:v>22</c:v>
                </c:pt>
                <c:pt idx="3">
                  <c:v>10</c:v>
                </c:pt>
                <c:pt idx="4">
                  <c:v>10</c:v>
                </c:pt>
                <c:pt idx="6">
                  <c:v>14</c:v>
                </c:pt>
                <c:pt idx="7">
                  <c:v>46</c:v>
                </c:pt>
                <c:pt idx="8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BB-4570-8DCA-16AD9A586846}"/>
            </c:ext>
          </c:extLst>
        </c:ser>
        <c:ser>
          <c:idx val="3"/>
          <c:order val="3"/>
          <c:tx>
            <c:strRef>
              <c:f>總表!$E$1</c:f>
              <c:strCache>
                <c:ptCount val="1"/>
                <c:pt idx="0">
                  <c:v>鬼蝠魟屬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總表!$A$2:$A$10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總表!$E$2:$E$10</c:f>
              <c:numCache>
                <c:formatCode>General</c:formatCode>
                <c:ptCount val="9"/>
                <c:pt idx="5">
                  <c:v>17</c:v>
                </c:pt>
                <c:pt idx="6">
                  <c:v>12</c:v>
                </c:pt>
                <c:pt idx="7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1BB-4570-8DCA-16AD9A5868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1587244864"/>
        <c:axId val="1587246528"/>
      </c:barChart>
      <c:catAx>
        <c:axId val="158724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endParaRPr lang="zh-TW"/>
          </a:p>
        </c:txPr>
        <c:crossAx val="1587246528"/>
        <c:crosses val="autoZero"/>
        <c:auto val="1"/>
        <c:lblAlgn val="ctr"/>
        <c:lblOffset val="100"/>
        <c:noMultiLvlLbl val="0"/>
      </c:catAx>
      <c:valAx>
        <c:axId val="1587246528"/>
        <c:scaling>
          <c:orientation val="minMax"/>
          <c:max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微軟正黑體" panose="020B0604030504040204" pitchFamily="34" charset="-120"/>
                    <a:ea typeface="微軟正黑體" panose="020B0604030504040204" pitchFamily="34" charset="-120"/>
                    <a:cs typeface="+mn-cs"/>
                  </a:defRPr>
                </a:pPr>
                <a:r>
                  <a:rPr lang="zh-TW" altLang="en-US" sz="1100" b="1"/>
                  <a:t>物種數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微軟正黑體" panose="020B0604030504040204" pitchFamily="34" charset="-120"/>
                  <a:ea typeface="微軟正黑體" panose="020B0604030504040204" pitchFamily="34" charset="-120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endParaRPr lang="zh-TW"/>
          </a:p>
        </c:txPr>
        <c:crossAx val="158724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微軟正黑體" panose="020B0604030504040204" pitchFamily="34" charset="-120"/>
          <a:ea typeface="微軟正黑體" panose="020B0604030504040204" pitchFamily="34" charset="-12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228600</xdr:colOff>
      <xdr:row>2</xdr:row>
      <xdr:rowOff>148590</xdr:rowOff>
    </xdr:from>
    <xdr:to>
      <xdr:col>15</xdr:col>
      <xdr:colOff>142200</xdr:colOff>
      <xdr:row>16</xdr:row>
      <xdr:rowOff>148230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18</xdr:row>
      <xdr:rowOff>0</xdr:rowOff>
    </xdr:from>
    <xdr:to>
      <xdr:col>13</xdr:col>
      <xdr:colOff>599400</xdr:colOff>
      <xdr:row>31</xdr:row>
      <xdr:rowOff>209190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opLeftCell="A4" workbookViewId="0">
      <selection activeCell="L29" sqref="L29"/>
    </sheetView>
  </sheetViews>
  <sheetFormatPr defaultColWidth="13.75" defaultRowHeight="15.75"/>
  <cols>
    <col min="1" max="1" width="7.75" style="1" customWidth="1"/>
    <col min="2" max="6" width="14.125" style="1" customWidth="1"/>
    <col min="7" max="7" width="13.75" style="1" customWidth="1"/>
    <col min="8" max="8" width="16.625" style="1" bestFit="1" customWidth="1"/>
    <col min="9" max="9" width="13.75" style="1" customWidth="1"/>
    <col min="10" max="16384" width="13.75" style="1"/>
  </cols>
  <sheetData>
    <row r="1" spans="1:12" ht="19.5">
      <c r="A1" s="13" t="s">
        <v>0</v>
      </c>
      <c r="B1" s="13"/>
      <c r="C1" s="13"/>
      <c r="D1" s="13"/>
      <c r="E1" s="13"/>
      <c r="F1" s="13"/>
      <c r="G1" s="13"/>
      <c r="H1" s="13"/>
      <c r="I1" s="13"/>
    </row>
    <row r="2" spans="1:12" ht="16.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3" t="s">
        <v>7</v>
      </c>
      <c r="H2" s="3" t="s">
        <v>8</v>
      </c>
      <c r="I2" s="3" t="s">
        <v>9</v>
      </c>
      <c r="K2" s="1" t="s">
        <v>42</v>
      </c>
      <c r="L2" s="1" t="s">
        <v>43</v>
      </c>
    </row>
    <row r="3" spans="1:12" ht="16.5">
      <c r="A3" s="2">
        <v>1</v>
      </c>
      <c r="B3" s="2">
        <v>1011102</v>
      </c>
      <c r="C3" s="2" t="s">
        <v>10</v>
      </c>
      <c r="D3" s="2" t="s">
        <v>11</v>
      </c>
      <c r="E3" s="2" t="s">
        <v>12</v>
      </c>
      <c r="F3" s="2" t="s">
        <v>13</v>
      </c>
      <c r="G3" s="2">
        <v>1286</v>
      </c>
      <c r="H3" s="2">
        <v>4</v>
      </c>
      <c r="I3" s="2">
        <v>4.9000000000000004</v>
      </c>
      <c r="K3" s="1">
        <f>1911+101</f>
        <v>2012</v>
      </c>
      <c r="L3" s="1">
        <f>COUNT(B3:B5)</f>
        <v>3</v>
      </c>
    </row>
    <row r="4" spans="1:12" ht="16.5">
      <c r="A4" s="2">
        <v>2</v>
      </c>
      <c r="B4" s="2">
        <v>1011114</v>
      </c>
      <c r="C4" s="2" t="s">
        <v>14</v>
      </c>
      <c r="D4" s="2" t="s">
        <v>15</v>
      </c>
      <c r="E4" s="2" t="s">
        <v>12</v>
      </c>
      <c r="F4" s="2" t="s">
        <v>13</v>
      </c>
      <c r="G4" s="2">
        <v>847</v>
      </c>
      <c r="H4" s="2">
        <v>4</v>
      </c>
      <c r="I4" s="2">
        <v>5.3</v>
      </c>
      <c r="K4" s="1">
        <f>K3+1</f>
        <v>2013</v>
      </c>
      <c r="L4" s="1">
        <f>COUNT(B6)</f>
        <v>1</v>
      </c>
    </row>
    <row r="5" spans="1:12" ht="16.5">
      <c r="A5" s="2">
        <v>3</v>
      </c>
      <c r="B5" s="2">
        <v>1011119</v>
      </c>
      <c r="C5" s="2" t="s">
        <v>14</v>
      </c>
      <c r="D5" s="2" t="s">
        <v>15</v>
      </c>
      <c r="E5" s="2" t="s">
        <v>16</v>
      </c>
      <c r="F5" s="2" t="s">
        <v>13</v>
      </c>
      <c r="G5" s="2">
        <v>420</v>
      </c>
      <c r="H5" s="2">
        <v>3.2</v>
      </c>
      <c r="I5" s="2">
        <v>3.8</v>
      </c>
      <c r="K5" s="1">
        <f t="shared" ref="K5:K8" si="0">K4+1</f>
        <v>2014</v>
      </c>
      <c r="L5" s="1">
        <f>COUNT(B7:B9)</f>
        <v>3</v>
      </c>
    </row>
    <row r="6" spans="1:12" ht="16.5">
      <c r="A6" s="2">
        <v>4</v>
      </c>
      <c r="B6" s="2">
        <v>1021114</v>
      </c>
      <c r="C6" s="2" t="s">
        <v>17</v>
      </c>
      <c r="D6" s="2" t="s">
        <v>15</v>
      </c>
      <c r="E6" s="2" t="s">
        <v>12</v>
      </c>
      <c r="F6" s="2" t="s">
        <v>13</v>
      </c>
      <c r="G6" s="2">
        <v>550</v>
      </c>
      <c r="H6" s="2">
        <v>3.02</v>
      </c>
      <c r="I6" s="2">
        <v>3.65</v>
      </c>
      <c r="K6" s="1">
        <f t="shared" si="0"/>
        <v>2015</v>
      </c>
      <c r="L6" s="1">
        <f>COUNT(B10:B14)</f>
        <v>5</v>
      </c>
    </row>
    <row r="7" spans="1:12" ht="16.5">
      <c r="A7" s="2">
        <v>5</v>
      </c>
      <c r="B7" s="2">
        <v>1030202</v>
      </c>
      <c r="C7" s="2" t="s">
        <v>17</v>
      </c>
      <c r="D7" s="2" t="s">
        <v>18</v>
      </c>
      <c r="E7" s="2" t="s">
        <v>12</v>
      </c>
      <c r="F7" s="2" t="s">
        <v>13</v>
      </c>
      <c r="G7" s="2">
        <v>260</v>
      </c>
      <c r="H7" s="2">
        <v>2.3199999999999998</v>
      </c>
      <c r="I7" s="2">
        <v>2.88</v>
      </c>
      <c r="K7" s="1">
        <f t="shared" si="0"/>
        <v>2016</v>
      </c>
      <c r="L7" s="1">
        <f>COUNT(B15:B19)</f>
        <v>5</v>
      </c>
    </row>
    <row r="8" spans="1:12" ht="16.5">
      <c r="A8" s="2">
        <v>6</v>
      </c>
      <c r="B8" s="2">
        <v>1031003</v>
      </c>
      <c r="C8" s="2" t="s">
        <v>17</v>
      </c>
      <c r="D8" s="2" t="s">
        <v>18</v>
      </c>
      <c r="E8" s="2" t="s">
        <v>16</v>
      </c>
      <c r="F8" s="2" t="s">
        <v>13</v>
      </c>
      <c r="G8" s="2">
        <v>580</v>
      </c>
      <c r="H8" s="2">
        <v>3.27</v>
      </c>
      <c r="I8" s="2">
        <v>4.1900000000000004</v>
      </c>
      <c r="K8" s="1">
        <f t="shared" si="0"/>
        <v>2017</v>
      </c>
    </row>
    <row r="9" spans="1:12" ht="16.5">
      <c r="A9" s="2">
        <v>7</v>
      </c>
      <c r="B9" s="2">
        <v>1031108</v>
      </c>
      <c r="C9" s="2" t="s">
        <v>19</v>
      </c>
      <c r="D9" s="2" t="s">
        <v>20</v>
      </c>
      <c r="E9" s="4" t="s">
        <v>21</v>
      </c>
      <c r="F9" s="2" t="s">
        <v>13</v>
      </c>
      <c r="G9" s="2">
        <v>1058</v>
      </c>
      <c r="H9" s="2">
        <v>2.9</v>
      </c>
      <c r="I9" s="2">
        <v>3.5</v>
      </c>
      <c r="K9" s="1">
        <f>K8+1</f>
        <v>2018</v>
      </c>
      <c r="L9" s="1">
        <f>COUNT(B20:B28)</f>
        <v>9</v>
      </c>
    </row>
    <row r="10" spans="1:12" ht="16.5">
      <c r="A10" s="2">
        <v>8</v>
      </c>
      <c r="B10" s="2">
        <v>1040209</v>
      </c>
      <c r="C10" s="2" t="s">
        <v>22</v>
      </c>
      <c r="D10" s="2" t="s">
        <v>23</v>
      </c>
      <c r="E10" s="2" t="s">
        <v>16</v>
      </c>
      <c r="F10" s="2" t="s">
        <v>13</v>
      </c>
      <c r="G10" s="2">
        <v>81</v>
      </c>
      <c r="H10" s="2">
        <v>1.66</v>
      </c>
      <c r="I10" s="2">
        <v>1.94</v>
      </c>
      <c r="K10" s="1">
        <v>2019</v>
      </c>
      <c r="L10" s="1">
        <f>COUNT(B29:B37)</f>
        <v>9</v>
      </c>
    </row>
    <row r="11" spans="1:12" ht="16.5">
      <c r="A11" s="2">
        <v>9</v>
      </c>
      <c r="B11" s="2">
        <v>1040308</v>
      </c>
      <c r="C11" s="2" t="s">
        <v>22</v>
      </c>
      <c r="D11" s="2" t="s">
        <v>23</v>
      </c>
      <c r="E11" s="2" t="s">
        <v>12</v>
      </c>
      <c r="F11" s="2" t="s">
        <v>13</v>
      </c>
      <c r="G11" s="2">
        <v>68</v>
      </c>
      <c r="H11" s="2">
        <v>1.46</v>
      </c>
      <c r="I11" s="2">
        <v>1.88</v>
      </c>
    </row>
    <row r="12" spans="1:12" ht="16.5">
      <c r="A12" s="2">
        <v>10</v>
      </c>
      <c r="B12" s="2">
        <v>1041028</v>
      </c>
      <c r="C12" s="2" t="s">
        <v>10</v>
      </c>
      <c r="D12" s="2" t="s">
        <v>11</v>
      </c>
      <c r="E12" s="2" t="s">
        <v>16</v>
      </c>
      <c r="F12" s="2" t="s">
        <v>13</v>
      </c>
      <c r="G12" s="2">
        <v>460</v>
      </c>
      <c r="H12" s="2">
        <v>3</v>
      </c>
      <c r="I12" s="2">
        <v>3.7</v>
      </c>
      <c r="L12" s="1">
        <f>SUM(L3:L10)</f>
        <v>35</v>
      </c>
    </row>
    <row r="13" spans="1:12" ht="16.5">
      <c r="A13" s="2">
        <v>11</v>
      </c>
      <c r="B13" s="2">
        <v>1041102</v>
      </c>
      <c r="C13" s="2" t="s">
        <v>17</v>
      </c>
      <c r="D13" s="2" t="s">
        <v>18</v>
      </c>
      <c r="E13" s="4" t="s">
        <v>21</v>
      </c>
      <c r="F13" s="2" t="s">
        <v>13</v>
      </c>
      <c r="G13" s="2">
        <v>292</v>
      </c>
      <c r="H13" s="2">
        <v>2.5</v>
      </c>
      <c r="I13" s="2">
        <v>3</v>
      </c>
    </row>
    <row r="14" spans="1:12" ht="16.5">
      <c r="A14" s="2">
        <v>12</v>
      </c>
      <c r="B14" s="2">
        <v>1041221</v>
      </c>
      <c r="C14" s="2" t="s">
        <v>17</v>
      </c>
      <c r="D14" s="2" t="s">
        <v>18</v>
      </c>
      <c r="E14" s="4" t="s">
        <v>21</v>
      </c>
      <c r="F14" s="2" t="s">
        <v>13</v>
      </c>
      <c r="G14" s="2">
        <v>150</v>
      </c>
      <c r="H14" s="2">
        <v>2.2000000000000002</v>
      </c>
      <c r="I14" s="2">
        <v>2.7</v>
      </c>
    </row>
    <row r="15" spans="1:12" ht="16.5">
      <c r="A15" s="5">
        <v>13</v>
      </c>
      <c r="B15" s="5">
        <v>1050101</v>
      </c>
      <c r="C15" s="5" t="s">
        <v>17</v>
      </c>
      <c r="D15" s="5" t="s">
        <v>11</v>
      </c>
      <c r="E15" s="5" t="s">
        <v>12</v>
      </c>
      <c r="F15" s="5" t="s">
        <v>24</v>
      </c>
      <c r="G15" s="5">
        <v>143</v>
      </c>
      <c r="H15" s="5">
        <v>2.2000000000000002</v>
      </c>
      <c r="I15" s="5">
        <v>2.7</v>
      </c>
    </row>
    <row r="16" spans="1:12" ht="16.5">
      <c r="A16" s="2">
        <v>14</v>
      </c>
      <c r="B16" s="5">
        <v>1050425</v>
      </c>
      <c r="C16" s="2" t="s">
        <v>17</v>
      </c>
      <c r="D16" s="2" t="s">
        <v>23</v>
      </c>
      <c r="E16" s="2" t="s">
        <v>16</v>
      </c>
      <c r="F16" s="2" t="s">
        <v>13</v>
      </c>
      <c r="G16" s="2">
        <v>55</v>
      </c>
      <c r="H16" s="2">
        <v>1.55</v>
      </c>
      <c r="I16" s="2">
        <v>1.94</v>
      </c>
    </row>
    <row r="17" spans="1:9" ht="16.5">
      <c r="A17" s="2">
        <v>15</v>
      </c>
      <c r="B17" s="2">
        <v>1050505</v>
      </c>
      <c r="C17" s="2" t="s">
        <v>17</v>
      </c>
      <c r="D17" s="2" t="s">
        <v>23</v>
      </c>
      <c r="E17" s="2" t="s">
        <v>12</v>
      </c>
      <c r="F17" s="2" t="s">
        <v>13</v>
      </c>
      <c r="G17" s="2">
        <v>200</v>
      </c>
      <c r="H17" s="2">
        <v>2.14</v>
      </c>
      <c r="I17" s="2">
        <v>2.82</v>
      </c>
    </row>
    <row r="18" spans="1:9" ht="16.5">
      <c r="A18" s="2">
        <v>16</v>
      </c>
      <c r="B18" s="2">
        <v>1051101</v>
      </c>
      <c r="C18" s="2" t="s">
        <v>17</v>
      </c>
      <c r="D18" s="2" t="s">
        <v>15</v>
      </c>
      <c r="E18" s="2" t="s">
        <v>16</v>
      </c>
      <c r="F18" s="2" t="s">
        <v>13</v>
      </c>
      <c r="G18" s="2">
        <v>850</v>
      </c>
      <c r="H18" s="2">
        <v>3.38</v>
      </c>
      <c r="I18" s="2">
        <v>4.49</v>
      </c>
    </row>
    <row r="19" spans="1:9" ht="16.5">
      <c r="A19" s="5">
        <v>17</v>
      </c>
      <c r="B19" s="2">
        <v>1051110</v>
      </c>
      <c r="C19" s="2" t="s">
        <v>17</v>
      </c>
      <c r="D19" s="2" t="s">
        <v>23</v>
      </c>
      <c r="E19" s="2" t="s">
        <v>16</v>
      </c>
      <c r="F19" s="2" t="s">
        <v>13</v>
      </c>
      <c r="G19" s="2">
        <v>138</v>
      </c>
      <c r="H19" s="2">
        <v>1.95</v>
      </c>
      <c r="I19" s="2">
        <v>2.44</v>
      </c>
    </row>
    <row r="20" spans="1:9" ht="16.5">
      <c r="A20" s="2">
        <v>18</v>
      </c>
      <c r="B20" s="2">
        <v>1070502</v>
      </c>
      <c r="C20" s="2" t="s">
        <v>17</v>
      </c>
      <c r="D20" s="2" t="s">
        <v>23</v>
      </c>
      <c r="E20" s="2" t="s">
        <v>16</v>
      </c>
      <c r="F20" s="2" t="s">
        <v>13</v>
      </c>
      <c r="G20" s="2">
        <v>80</v>
      </c>
      <c r="H20" s="2">
        <v>1.3</v>
      </c>
      <c r="I20" s="2">
        <v>1.6</v>
      </c>
    </row>
    <row r="21" spans="1:9" ht="16.5">
      <c r="A21" s="2">
        <v>19</v>
      </c>
      <c r="B21" s="2">
        <v>1070521</v>
      </c>
      <c r="C21" s="2" t="s">
        <v>17</v>
      </c>
      <c r="D21" s="2" t="s">
        <v>18</v>
      </c>
      <c r="E21" s="2" t="s">
        <v>12</v>
      </c>
      <c r="F21" s="2" t="s">
        <v>13</v>
      </c>
      <c r="G21" s="2">
        <v>322</v>
      </c>
      <c r="H21" s="2">
        <v>2.75</v>
      </c>
      <c r="I21" s="2">
        <v>3.37</v>
      </c>
    </row>
    <row r="22" spans="1:9" ht="16.5">
      <c r="A22" s="2">
        <v>20</v>
      </c>
      <c r="B22" s="2">
        <v>1070628</v>
      </c>
      <c r="C22" s="2" t="s">
        <v>17</v>
      </c>
      <c r="D22" s="2" t="s">
        <v>23</v>
      </c>
      <c r="E22" s="2" t="s">
        <v>16</v>
      </c>
      <c r="F22" s="2" t="s">
        <v>13</v>
      </c>
      <c r="G22" s="2">
        <v>69</v>
      </c>
      <c r="H22" s="2">
        <v>1.45</v>
      </c>
      <c r="I22" s="2">
        <v>1.7</v>
      </c>
    </row>
    <row r="23" spans="1:9" ht="16.5">
      <c r="A23" s="5">
        <v>21</v>
      </c>
      <c r="B23" s="2">
        <v>1070919</v>
      </c>
      <c r="C23" s="2" t="s">
        <v>17</v>
      </c>
      <c r="D23" s="2" t="s">
        <v>18</v>
      </c>
      <c r="E23" s="2" t="s">
        <v>16</v>
      </c>
      <c r="F23" s="2" t="s">
        <v>13</v>
      </c>
      <c r="G23" s="2">
        <v>207</v>
      </c>
      <c r="H23" s="2">
        <v>2.36</v>
      </c>
      <c r="I23" s="2">
        <v>2.95</v>
      </c>
    </row>
    <row r="24" spans="1:9" ht="16.5">
      <c r="A24" s="2">
        <v>22</v>
      </c>
      <c r="B24" s="2">
        <v>1070919</v>
      </c>
      <c r="C24" s="2" t="s">
        <v>17</v>
      </c>
      <c r="D24" s="2" t="s">
        <v>18</v>
      </c>
      <c r="E24" s="2" t="s">
        <v>16</v>
      </c>
      <c r="F24" s="2" t="s">
        <v>13</v>
      </c>
      <c r="G24" s="2">
        <v>409</v>
      </c>
      <c r="H24" s="2">
        <v>3.15</v>
      </c>
      <c r="I24" s="2">
        <v>3.81</v>
      </c>
    </row>
    <row r="25" spans="1:9" ht="16.5">
      <c r="A25" s="2">
        <v>23</v>
      </c>
      <c r="B25" s="2">
        <v>1070919</v>
      </c>
      <c r="C25" s="2" t="s">
        <v>17</v>
      </c>
      <c r="D25" s="2" t="s">
        <v>18</v>
      </c>
      <c r="E25" s="2" t="s">
        <v>16</v>
      </c>
      <c r="F25" s="2" t="s">
        <v>13</v>
      </c>
      <c r="G25" s="2">
        <v>468</v>
      </c>
      <c r="H25" s="2">
        <v>3.55</v>
      </c>
      <c r="I25" s="2">
        <v>3.94</v>
      </c>
    </row>
    <row r="26" spans="1:9" ht="16.5">
      <c r="A26" s="2">
        <v>24</v>
      </c>
      <c r="B26" s="2">
        <v>1071022</v>
      </c>
      <c r="C26" s="2" t="s">
        <v>17</v>
      </c>
      <c r="D26" s="2" t="s">
        <v>18</v>
      </c>
      <c r="E26" s="2" t="s">
        <v>16</v>
      </c>
      <c r="F26" s="2" t="s">
        <v>13</v>
      </c>
      <c r="G26" s="2">
        <v>434</v>
      </c>
      <c r="H26" s="2">
        <v>3.1</v>
      </c>
      <c r="I26" s="2">
        <v>3.86</v>
      </c>
    </row>
    <row r="27" spans="1:9" ht="16.5">
      <c r="A27" s="5">
        <v>25</v>
      </c>
      <c r="B27" s="2">
        <v>1071022</v>
      </c>
      <c r="C27" s="2" t="s">
        <v>17</v>
      </c>
      <c r="D27" s="2" t="s">
        <v>18</v>
      </c>
      <c r="E27" s="2" t="s">
        <v>16</v>
      </c>
      <c r="F27" s="2" t="s">
        <v>13</v>
      </c>
      <c r="G27" s="2">
        <v>625</v>
      </c>
      <c r="H27" s="2">
        <v>3.66</v>
      </c>
      <c r="I27" s="2">
        <v>4.5</v>
      </c>
    </row>
    <row r="28" spans="1:9" ht="16.5">
      <c r="A28" s="2">
        <v>26</v>
      </c>
      <c r="B28" s="2">
        <v>1071105</v>
      </c>
      <c r="C28" s="2" t="s">
        <v>17</v>
      </c>
      <c r="D28" s="2" t="s">
        <v>15</v>
      </c>
      <c r="E28" s="2" t="s">
        <v>12</v>
      </c>
      <c r="F28" s="2" t="s">
        <v>13</v>
      </c>
      <c r="G28" s="2">
        <v>218</v>
      </c>
      <c r="H28" s="2">
        <v>2.2999999999999998</v>
      </c>
      <c r="I28" s="2">
        <v>2.85</v>
      </c>
    </row>
    <row r="29" spans="1:9" ht="16.5">
      <c r="A29" s="2">
        <v>27</v>
      </c>
      <c r="B29" s="2">
        <v>1080320</v>
      </c>
      <c r="C29" s="2" t="s">
        <v>17</v>
      </c>
      <c r="D29" s="2" t="s">
        <v>11</v>
      </c>
      <c r="E29" s="2" t="s">
        <v>12</v>
      </c>
      <c r="F29" s="2" t="s">
        <v>24</v>
      </c>
      <c r="G29" s="2">
        <v>1170</v>
      </c>
      <c r="H29" s="2">
        <v>3.73</v>
      </c>
      <c r="I29" s="2">
        <v>4.5599999999999996</v>
      </c>
    </row>
    <row r="30" spans="1:9" ht="16.5">
      <c r="A30" s="2">
        <v>28</v>
      </c>
      <c r="B30" s="2">
        <v>1080422</v>
      </c>
      <c r="C30" s="2" t="s">
        <v>17</v>
      </c>
      <c r="D30" s="2" t="s">
        <v>11</v>
      </c>
      <c r="E30" s="2" t="s">
        <v>16</v>
      </c>
      <c r="F30" s="2" t="s">
        <v>24</v>
      </c>
      <c r="G30" s="2">
        <v>1020</v>
      </c>
      <c r="H30" s="2">
        <v>3.73</v>
      </c>
      <c r="I30" s="2">
        <v>4.43</v>
      </c>
    </row>
    <row r="31" spans="1:9" ht="16.5">
      <c r="A31" s="5">
        <v>29</v>
      </c>
      <c r="B31" s="2">
        <v>1080428</v>
      </c>
      <c r="C31" s="2" t="s">
        <v>17</v>
      </c>
      <c r="D31" s="2" t="s">
        <v>18</v>
      </c>
      <c r="E31" s="2" t="s">
        <v>16</v>
      </c>
      <c r="F31" s="2" t="s">
        <v>24</v>
      </c>
      <c r="G31" s="2">
        <v>242</v>
      </c>
      <c r="H31" s="2">
        <v>2.92</v>
      </c>
      <c r="I31" s="2">
        <v>3.42</v>
      </c>
    </row>
    <row r="32" spans="1:9" ht="16.5">
      <c r="A32" s="2">
        <v>30</v>
      </c>
      <c r="B32" s="2">
        <v>1080701</v>
      </c>
      <c r="C32" s="2" t="s">
        <v>17</v>
      </c>
      <c r="D32" s="2" t="s">
        <v>18</v>
      </c>
      <c r="E32" s="2" t="s">
        <v>16</v>
      </c>
      <c r="F32" s="4" t="s">
        <v>25</v>
      </c>
      <c r="G32" s="2">
        <v>617</v>
      </c>
      <c r="H32" s="2">
        <v>3.42</v>
      </c>
      <c r="I32" s="2">
        <v>4.12</v>
      </c>
    </row>
    <row r="33" spans="1:9" ht="16.5">
      <c r="A33" s="2">
        <v>31</v>
      </c>
      <c r="B33" s="2">
        <v>1080711</v>
      </c>
      <c r="C33" s="2" t="s">
        <v>17</v>
      </c>
      <c r="D33" s="2" t="s">
        <v>18</v>
      </c>
      <c r="E33" s="4" t="s">
        <v>26</v>
      </c>
      <c r="F33" s="4" t="s">
        <v>25</v>
      </c>
      <c r="G33" s="2">
        <v>345</v>
      </c>
      <c r="H33" s="2">
        <v>2.5</v>
      </c>
      <c r="I33" s="2">
        <v>2.8</v>
      </c>
    </row>
    <row r="34" spans="1:9" s="17" customFormat="1" ht="16.5">
      <c r="A34" s="15">
        <v>32</v>
      </c>
      <c r="B34" s="15">
        <v>1081015</v>
      </c>
      <c r="C34" s="15" t="s">
        <v>48</v>
      </c>
      <c r="D34" s="15" t="s">
        <v>49</v>
      </c>
      <c r="E34" s="16" t="s">
        <v>50</v>
      </c>
      <c r="F34" s="16" t="s">
        <v>51</v>
      </c>
      <c r="G34" s="15">
        <v>518</v>
      </c>
      <c r="H34" s="15">
        <v>3.13</v>
      </c>
      <c r="I34" s="15">
        <v>3.7</v>
      </c>
    </row>
    <row r="35" spans="1:9" s="17" customFormat="1" ht="16.5">
      <c r="A35" s="15">
        <v>33</v>
      </c>
      <c r="B35" s="15">
        <v>1081207</v>
      </c>
      <c r="C35" s="15" t="s">
        <v>48</v>
      </c>
      <c r="D35" s="15" t="s">
        <v>52</v>
      </c>
      <c r="E35" s="16" t="s">
        <v>53</v>
      </c>
      <c r="F35" s="16" t="s">
        <v>51</v>
      </c>
      <c r="G35" s="15">
        <v>724</v>
      </c>
      <c r="H35" s="15">
        <v>3.65</v>
      </c>
      <c r="I35" s="15">
        <v>4.5199999999999996</v>
      </c>
    </row>
    <row r="36" spans="1:9" s="17" customFormat="1" ht="16.5">
      <c r="A36" s="15">
        <v>34</v>
      </c>
      <c r="B36" s="15">
        <v>1081207</v>
      </c>
      <c r="C36" s="15" t="s">
        <v>48</v>
      </c>
      <c r="D36" s="15" t="s">
        <v>52</v>
      </c>
      <c r="E36" s="16" t="s">
        <v>54</v>
      </c>
      <c r="F36" s="16" t="s">
        <v>55</v>
      </c>
      <c r="G36" s="15">
        <v>324</v>
      </c>
      <c r="H36" s="15">
        <v>2.9</v>
      </c>
      <c r="I36" s="15">
        <v>3.65</v>
      </c>
    </row>
    <row r="37" spans="1:9" s="17" customFormat="1" ht="16.5">
      <c r="A37" s="15">
        <v>35</v>
      </c>
      <c r="B37" s="15">
        <v>1081226</v>
      </c>
      <c r="C37" s="15" t="s">
        <v>48</v>
      </c>
      <c r="D37" s="15" t="s">
        <v>52</v>
      </c>
      <c r="E37" s="16" t="s">
        <v>53</v>
      </c>
      <c r="F37" s="16" t="s">
        <v>55</v>
      </c>
      <c r="G37" s="15">
        <v>379</v>
      </c>
      <c r="H37" s="15">
        <v>2.98</v>
      </c>
      <c r="I37" s="15">
        <v>3.7</v>
      </c>
    </row>
  </sheetData>
  <mergeCells count="1">
    <mergeCell ref="A1:I1"/>
  </mergeCells>
  <phoneticPr fontId="5" type="noConversion"/>
  <pageMargins left="0.70000000000000007" right="0.70000000000000007" top="0.75" bottom="0.75" header="0.30000000000000004" footer="0.30000000000000004"/>
  <pageSetup paperSize="9" scale="79" fitToWidth="0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workbookViewId="0">
      <selection activeCell="L3" sqref="L3"/>
    </sheetView>
  </sheetViews>
  <sheetFormatPr defaultColWidth="12.625" defaultRowHeight="16.5"/>
  <cols>
    <col min="1" max="1" width="7.75" style="6" customWidth="1"/>
    <col min="2" max="7" width="14.125" style="6" customWidth="1"/>
    <col min="8" max="8" width="16.625" style="6" bestFit="1" customWidth="1"/>
    <col min="9" max="9" width="12.625" style="6" customWidth="1"/>
    <col min="10" max="16384" width="12.625" style="6"/>
  </cols>
  <sheetData>
    <row r="1" spans="1:12" ht="19.5">
      <c r="A1" s="14" t="s">
        <v>27</v>
      </c>
      <c r="B1" s="14"/>
      <c r="C1" s="14"/>
      <c r="D1" s="14"/>
      <c r="E1" s="14"/>
      <c r="F1" s="14"/>
      <c r="G1" s="14"/>
      <c r="H1" s="14"/>
      <c r="I1" s="14"/>
    </row>
    <row r="2" spans="1:12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5" t="s">
        <v>6</v>
      </c>
      <c r="G2" s="3" t="s">
        <v>7</v>
      </c>
      <c r="H2" s="3" t="s">
        <v>8</v>
      </c>
      <c r="I2" s="3" t="s">
        <v>9</v>
      </c>
      <c r="K2" s="1" t="s">
        <v>42</v>
      </c>
      <c r="L2" s="1" t="s">
        <v>43</v>
      </c>
    </row>
    <row r="3" spans="1:12">
      <c r="A3" s="2">
        <v>1</v>
      </c>
      <c r="B3" s="2">
        <v>1000506</v>
      </c>
      <c r="C3" s="2" t="s">
        <v>10</v>
      </c>
      <c r="D3" s="2" t="s">
        <v>11</v>
      </c>
      <c r="E3" s="2" t="s">
        <v>28</v>
      </c>
      <c r="F3" s="5" t="s">
        <v>13</v>
      </c>
      <c r="G3" s="5">
        <v>1650</v>
      </c>
      <c r="H3" s="5">
        <v>6.1</v>
      </c>
      <c r="I3" s="5">
        <v>6.7</v>
      </c>
      <c r="K3" s="1">
        <f>1911+100</f>
        <v>2011</v>
      </c>
      <c r="L3" s="1">
        <f>COUNT(B3)</f>
        <v>1</v>
      </c>
    </row>
    <row r="4" spans="1:12">
      <c r="K4" s="1"/>
      <c r="L4" s="1"/>
    </row>
    <row r="5" spans="1:12">
      <c r="K5" s="1"/>
      <c r="L5" s="1"/>
    </row>
    <row r="6" spans="1:12">
      <c r="K6" s="1"/>
      <c r="L6" s="1"/>
    </row>
    <row r="7" spans="1:12">
      <c r="K7" s="1"/>
      <c r="L7" s="1"/>
    </row>
    <row r="8" spans="1:12">
      <c r="K8" s="1"/>
      <c r="L8" s="1"/>
    </row>
    <row r="9" spans="1:12">
      <c r="K9" s="1"/>
      <c r="L9" s="1"/>
    </row>
  </sheetData>
  <mergeCells count="1">
    <mergeCell ref="A1:I1"/>
  </mergeCells>
  <phoneticPr fontId="5" type="noConversion"/>
  <pageMargins left="0.70000000000000007" right="0.70000000000000007" top="0.75" bottom="0.75" header="0.30000000000000004" footer="0.30000000000000004"/>
  <pageSetup paperSize="0" scale="79" fitToWidth="0" fitToHeight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2"/>
  <sheetViews>
    <sheetView workbookViewId="0">
      <pane ySplit="9" topLeftCell="A118" activePane="bottomLeft" state="frozen"/>
      <selection pane="bottomLeft" activeCell="A132" sqref="A132:XFD132"/>
    </sheetView>
  </sheetViews>
  <sheetFormatPr defaultColWidth="16.5" defaultRowHeight="16.5"/>
  <cols>
    <col min="1" max="1" width="7" style="22" customWidth="1"/>
    <col min="2" max="6" width="12.75" style="22" customWidth="1"/>
    <col min="7" max="7" width="14.875" style="22"/>
    <col min="8" max="9" width="16.5" style="22"/>
    <col min="10" max="16384" width="16.5" style="7"/>
  </cols>
  <sheetData>
    <row r="1" spans="1:12" ht="19.5">
      <c r="A1" s="18" t="s">
        <v>56</v>
      </c>
      <c r="B1" s="18"/>
      <c r="C1" s="18"/>
      <c r="D1" s="18"/>
      <c r="E1" s="18"/>
      <c r="F1" s="18"/>
      <c r="G1" s="18"/>
      <c r="H1" s="18"/>
      <c r="I1" s="18"/>
    </row>
    <row r="2" spans="1:12">
      <c r="A2" s="19" t="s">
        <v>57</v>
      </c>
      <c r="B2" s="19" t="s">
        <v>58</v>
      </c>
      <c r="C2" s="19" t="s">
        <v>59</v>
      </c>
      <c r="D2" s="19" t="s">
        <v>60</v>
      </c>
      <c r="E2" s="19" t="s">
        <v>61</v>
      </c>
      <c r="F2" s="15" t="s">
        <v>62</v>
      </c>
      <c r="G2" s="20" t="s">
        <v>63</v>
      </c>
      <c r="H2" s="20" t="s">
        <v>64</v>
      </c>
      <c r="I2" s="20" t="s">
        <v>65</v>
      </c>
      <c r="K2" s="1" t="s">
        <v>42</v>
      </c>
      <c r="L2" s="1" t="s">
        <v>43</v>
      </c>
    </row>
    <row r="3" spans="1:12">
      <c r="A3" s="15">
        <v>1</v>
      </c>
      <c r="B3" s="15">
        <v>1020418</v>
      </c>
      <c r="C3" s="15" t="s">
        <v>66</v>
      </c>
      <c r="D3" s="15" t="s">
        <v>67</v>
      </c>
      <c r="E3" s="15" t="s">
        <v>68</v>
      </c>
      <c r="F3" s="15" t="s">
        <v>69</v>
      </c>
      <c r="G3" s="15">
        <v>365</v>
      </c>
      <c r="H3" s="15">
        <v>2.59</v>
      </c>
      <c r="I3" s="15">
        <v>3.87</v>
      </c>
      <c r="K3" s="1">
        <f>1911+102</f>
        <v>2013</v>
      </c>
      <c r="L3" s="1">
        <f>COUNT(B3:B24)</f>
        <v>22</v>
      </c>
    </row>
    <row r="4" spans="1:12" s="8" customFormat="1">
      <c r="A4" s="15">
        <v>2</v>
      </c>
      <c r="B4" s="15">
        <v>1020428</v>
      </c>
      <c r="C4" s="15" t="s">
        <v>66</v>
      </c>
      <c r="D4" s="15" t="s">
        <v>67</v>
      </c>
      <c r="E4" s="15" t="s">
        <v>70</v>
      </c>
      <c r="F4" s="15" t="s">
        <v>69</v>
      </c>
      <c r="G4" s="15">
        <v>250</v>
      </c>
      <c r="H4" s="15">
        <v>1.67</v>
      </c>
      <c r="I4" s="15">
        <v>2.5</v>
      </c>
      <c r="K4" s="1">
        <f>K3+1</f>
        <v>2014</v>
      </c>
      <c r="L4" s="1">
        <f>COUNT(B25:B34)</f>
        <v>10</v>
      </c>
    </row>
    <row r="5" spans="1:12" s="8" customFormat="1">
      <c r="A5" s="15">
        <v>3</v>
      </c>
      <c r="B5" s="15">
        <v>1020430</v>
      </c>
      <c r="C5" s="15" t="s">
        <v>66</v>
      </c>
      <c r="D5" s="15" t="s">
        <v>71</v>
      </c>
      <c r="E5" s="15" t="s">
        <v>72</v>
      </c>
      <c r="F5" s="15" t="s">
        <v>69</v>
      </c>
      <c r="G5" s="15">
        <v>383</v>
      </c>
      <c r="H5" s="15">
        <v>2.56</v>
      </c>
      <c r="I5" s="15">
        <v>3.2</v>
      </c>
      <c r="K5" s="1">
        <f t="shared" ref="K5:K9" si="0">K4+1</f>
        <v>2015</v>
      </c>
      <c r="L5" s="1">
        <f>COUNT(B35:B44)</f>
        <v>10</v>
      </c>
    </row>
    <row r="6" spans="1:12">
      <c r="A6" s="15">
        <v>4</v>
      </c>
      <c r="B6" s="15">
        <v>1020505</v>
      </c>
      <c r="C6" s="15" t="s">
        <v>66</v>
      </c>
      <c r="D6" s="15" t="s">
        <v>73</v>
      </c>
      <c r="E6" s="15" t="s">
        <v>72</v>
      </c>
      <c r="F6" s="15" t="s">
        <v>69</v>
      </c>
      <c r="G6" s="15">
        <v>565</v>
      </c>
      <c r="H6" s="15">
        <v>3.8</v>
      </c>
      <c r="I6" s="15">
        <v>5</v>
      </c>
      <c r="K6" s="1">
        <f t="shared" si="0"/>
        <v>2016</v>
      </c>
      <c r="L6" s="1"/>
    </row>
    <row r="7" spans="1:12" s="8" customFormat="1">
      <c r="A7" s="15">
        <v>5</v>
      </c>
      <c r="B7" s="15">
        <v>1020506</v>
      </c>
      <c r="C7" s="15" t="s">
        <v>66</v>
      </c>
      <c r="D7" s="15" t="s">
        <v>67</v>
      </c>
      <c r="E7" s="15" t="s">
        <v>72</v>
      </c>
      <c r="F7" s="15" t="s">
        <v>69</v>
      </c>
      <c r="G7" s="15">
        <v>1090</v>
      </c>
      <c r="H7" s="15">
        <v>3.67</v>
      </c>
      <c r="I7" s="15">
        <v>4.7699999999999996</v>
      </c>
      <c r="K7" s="1">
        <f t="shared" si="0"/>
        <v>2017</v>
      </c>
      <c r="L7" s="1">
        <f>COUNT(B45:B58)</f>
        <v>14</v>
      </c>
    </row>
    <row r="8" spans="1:12" s="8" customFormat="1">
      <c r="A8" s="15">
        <v>6</v>
      </c>
      <c r="B8" s="15">
        <v>1020506</v>
      </c>
      <c r="C8" s="15" t="s">
        <v>66</v>
      </c>
      <c r="D8" s="15" t="s">
        <v>74</v>
      </c>
      <c r="E8" s="15" t="s">
        <v>72</v>
      </c>
      <c r="F8" s="15" t="s">
        <v>69</v>
      </c>
      <c r="G8" s="15">
        <v>413</v>
      </c>
      <c r="H8" s="15">
        <v>2.33</v>
      </c>
      <c r="I8" s="15">
        <v>3.77</v>
      </c>
      <c r="K8" s="1">
        <f t="shared" si="0"/>
        <v>2018</v>
      </c>
      <c r="L8" s="1">
        <f>COUNT(B59:B104)</f>
        <v>46</v>
      </c>
    </row>
    <row r="9" spans="1:12" s="8" customFormat="1">
      <c r="A9" s="15">
        <v>7</v>
      </c>
      <c r="B9" s="15">
        <v>1020507</v>
      </c>
      <c r="C9" s="15" t="s">
        <v>66</v>
      </c>
      <c r="D9" s="15" t="s">
        <v>67</v>
      </c>
      <c r="E9" s="15" t="s">
        <v>72</v>
      </c>
      <c r="F9" s="15" t="s">
        <v>69</v>
      </c>
      <c r="G9" s="15">
        <v>328</v>
      </c>
      <c r="H9" s="15">
        <v>2.59</v>
      </c>
      <c r="I9" s="15">
        <v>3.85</v>
      </c>
      <c r="K9" s="1">
        <f t="shared" si="0"/>
        <v>2019</v>
      </c>
      <c r="L9" s="1">
        <f>COUNT(B105:B130)</f>
        <v>26</v>
      </c>
    </row>
    <row r="10" spans="1:12" s="8" customFormat="1">
      <c r="A10" s="15">
        <v>8</v>
      </c>
      <c r="B10" s="15">
        <v>1020508</v>
      </c>
      <c r="C10" s="15" t="s">
        <v>66</v>
      </c>
      <c r="D10" s="15" t="s">
        <v>74</v>
      </c>
      <c r="E10" s="15" t="s">
        <v>70</v>
      </c>
      <c r="F10" s="15" t="s">
        <v>69</v>
      </c>
      <c r="G10" s="15">
        <v>408</v>
      </c>
      <c r="H10" s="15">
        <v>2.78</v>
      </c>
      <c r="I10" s="15">
        <v>4.13</v>
      </c>
    </row>
    <row r="11" spans="1:12">
      <c r="A11" s="15">
        <v>9</v>
      </c>
      <c r="B11" s="15">
        <v>1020516</v>
      </c>
      <c r="C11" s="15" t="s">
        <v>66</v>
      </c>
      <c r="D11" s="15" t="s">
        <v>74</v>
      </c>
      <c r="E11" s="15" t="s">
        <v>75</v>
      </c>
      <c r="F11" s="15" t="s">
        <v>69</v>
      </c>
      <c r="G11" s="15">
        <v>910</v>
      </c>
      <c r="H11" s="15">
        <v>3.56</v>
      </c>
      <c r="I11" s="15">
        <v>5.45</v>
      </c>
      <c r="L11" s="7">
        <f>SUM(L3:L9)</f>
        <v>128</v>
      </c>
    </row>
    <row r="12" spans="1:12">
      <c r="A12" s="15">
        <v>10</v>
      </c>
      <c r="B12" s="15">
        <v>1020518</v>
      </c>
      <c r="C12" s="15" t="s">
        <v>66</v>
      </c>
      <c r="D12" s="15" t="s">
        <v>67</v>
      </c>
      <c r="E12" s="15" t="s">
        <v>75</v>
      </c>
      <c r="F12" s="15" t="s">
        <v>69</v>
      </c>
      <c r="G12" s="15">
        <v>452</v>
      </c>
      <c r="H12" s="15">
        <v>4.22</v>
      </c>
      <c r="I12" s="15">
        <v>5.52</v>
      </c>
    </row>
    <row r="13" spans="1:12">
      <c r="A13" s="15">
        <v>11</v>
      </c>
      <c r="B13" s="15">
        <v>1020518</v>
      </c>
      <c r="C13" s="15" t="s">
        <v>66</v>
      </c>
      <c r="D13" s="15" t="s">
        <v>67</v>
      </c>
      <c r="E13" s="15" t="s">
        <v>75</v>
      </c>
      <c r="F13" s="15" t="s">
        <v>69</v>
      </c>
      <c r="G13" s="15">
        <v>516</v>
      </c>
      <c r="H13" s="15">
        <v>3.74</v>
      </c>
      <c r="I13" s="15">
        <v>5.24</v>
      </c>
    </row>
    <row r="14" spans="1:12">
      <c r="A14" s="15">
        <v>12</v>
      </c>
      <c r="B14" s="15">
        <v>1020519</v>
      </c>
      <c r="C14" s="15" t="s">
        <v>66</v>
      </c>
      <c r="D14" s="15" t="s">
        <v>76</v>
      </c>
      <c r="E14" s="15" t="s">
        <v>75</v>
      </c>
      <c r="F14" s="15" t="s">
        <v>69</v>
      </c>
      <c r="G14" s="15">
        <v>360</v>
      </c>
      <c r="H14" s="15">
        <v>3.84</v>
      </c>
      <c r="I14" s="15">
        <v>5.09</v>
      </c>
    </row>
    <row r="15" spans="1:12" s="8" customFormat="1">
      <c r="A15" s="15">
        <v>13</v>
      </c>
      <c r="B15" s="15">
        <v>1020519</v>
      </c>
      <c r="C15" s="15" t="s">
        <v>66</v>
      </c>
      <c r="D15" s="15" t="s">
        <v>67</v>
      </c>
      <c r="E15" s="15" t="s">
        <v>72</v>
      </c>
      <c r="F15" s="15" t="s">
        <v>69</v>
      </c>
      <c r="G15" s="15">
        <v>320</v>
      </c>
      <c r="H15" s="15">
        <v>2.65</v>
      </c>
      <c r="I15" s="15">
        <v>3.95</v>
      </c>
    </row>
    <row r="16" spans="1:12" s="8" customFormat="1">
      <c r="A16" s="15">
        <v>14</v>
      </c>
      <c r="B16" s="15">
        <v>1020521</v>
      </c>
      <c r="C16" s="15" t="s">
        <v>66</v>
      </c>
      <c r="D16" s="15" t="s">
        <v>76</v>
      </c>
      <c r="E16" s="15" t="s">
        <v>72</v>
      </c>
      <c r="F16" s="15" t="s">
        <v>69</v>
      </c>
      <c r="G16" s="15">
        <v>320</v>
      </c>
      <c r="H16" s="15">
        <v>2.4</v>
      </c>
      <c r="I16" s="15">
        <v>3.63</v>
      </c>
    </row>
    <row r="17" spans="1:11" s="8" customFormat="1">
      <c r="A17" s="15">
        <v>15</v>
      </c>
      <c r="B17" s="15">
        <v>1020523</v>
      </c>
      <c r="C17" s="15" t="s">
        <v>66</v>
      </c>
      <c r="D17" s="15" t="s">
        <v>76</v>
      </c>
      <c r="E17" s="15" t="s">
        <v>75</v>
      </c>
      <c r="F17" s="15" t="s">
        <v>69</v>
      </c>
      <c r="G17" s="15">
        <v>650</v>
      </c>
      <c r="H17" s="15">
        <v>2.99</v>
      </c>
      <c r="I17" s="15">
        <v>4.53</v>
      </c>
    </row>
    <row r="18" spans="1:11" s="8" customFormat="1">
      <c r="A18" s="15">
        <v>16</v>
      </c>
      <c r="B18" s="15">
        <v>1020530</v>
      </c>
      <c r="C18" s="15" t="s">
        <v>66</v>
      </c>
      <c r="D18" s="15" t="s">
        <v>67</v>
      </c>
      <c r="E18" s="15" t="s">
        <v>75</v>
      </c>
      <c r="F18" s="15" t="s">
        <v>69</v>
      </c>
      <c r="G18" s="15">
        <v>516</v>
      </c>
      <c r="H18" s="15">
        <v>2.78</v>
      </c>
      <c r="I18" s="15">
        <v>4.26</v>
      </c>
    </row>
    <row r="19" spans="1:11" s="8" customFormat="1">
      <c r="A19" s="15">
        <v>17</v>
      </c>
      <c r="B19" s="15">
        <v>1020610</v>
      </c>
      <c r="C19" s="15" t="s">
        <v>66</v>
      </c>
      <c r="D19" s="15" t="s">
        <v>67</v>
      </c>
      <c r="E19" s="15" t="s">
        <v>75</v>
      </c>
      <c r="F19" s="15" t="s">
        <v>69</v>
      </c>
      <c r="G19" s="15">
        <v>356</v>
      </c>
      <c r="H19" s="15">
        <v>2.62</v>
      </c>
      <c r="I19" s="15">
        <v>4</v>
      </c>
    </row>
    <row r="20" spans="1:11">
      <c r="A20" s="15">
        <v>18</v>
      </c>
      <c r="B20" s="15">
        <v>1020613</v>
      </c>
      <c r="C20" s="15" t="s">
        <v>66</v>
      </c>
      <c r="D20" s="15" t="s">
        <v>76</v>
      </c>
      <c r="E20" s="15" t="s">
        <v>72</v>
      </c>
      <c r="F20" s="15" t="s">
        <v>69</v>
      </c>
      <c r="G20" s="15">
        <v>348</v>
      </c>
      <c r="H20" s="15">
        <v>2.7</v>
      </c>
      <c r="I20" s="15">
        <v>3.8</v>
      </c>
      <c r="K20" s="8"/>
    </row>
    <row r="21" spans="1:11" s="8" customFormat="1">
      <c r="A21" s="15">
        <v>19</v>
      </c>
      <c r="B21" s="15">
        <v>1020710</v>
      </c>
      <c r="C21" s="15" t="s">
        <v>66</v>
      </c>
      <c r="D21" s="15" t="s">
        <v>76</v>
      </c>
      <c r="E21" s="15" t="s">
        <v>75</v>
      </c>
      <c r="F21" s="15" t="s">
        <v>69</v>
      </c>
      <c r="G21" s="15">
        <v>348</v>
      </c>
      <c r="H21" s="15">
        <v>2.6</v>
      </c>
      <c r="I21" s="15">
        <v>3.98</v>
      </c>
    </row>
    <row r="22" spans="1:11" s="8" customFormat="1">
      <c r="A22" s="15">
        <v>20</v>
      </c>
      <c r="B22" s="15">
        <v>1020710</v>
      </c>
      <c r="C22" s="15" t="s">
        <v>66</v>
      </c>
      <c r="D22" s="15" t="s">
        <v>73</v>
      </c>
      <c r="E22" s="15" t="s">
        <v>75</v>
      </c>
      <c r="F22" s="15" t="s">
        <v>69</v>
      </c>
      <c r="G22" s="15">
        <v>549</v>
      </c>
      <c r="H22" s="15">
        <v>3.2</v>
      </c>
      <c r="I22" s="15">
        <v>4.63</v>
      </c>
    </row>
    <row r="23" spans="1:11" s="8" customFormat="1">
      <c r="A23" s="15">
        <v>21</v>
      </c>
      <c r="B23" s="15">
        <v>1020710</v>
      </c>
      <c r="C23" s="15" t="s">
        <v>66</v>
      </c>
      <c r="D23" s="15" t="s">
        <v>76</v>
      </c>
      <c r="E23" s="15" t="s">
        <v>75</v>
      </c>
      <c r="F23" s="15" t="s">
        <v>69</v>
      </c>
      <c r="G23" s="15">
        <v>653</v>
      </c>
      <c r="H23" s="15">
        <v>3.19</v>
      </c>
      <c r="I23" s="15">
        <v>4.84</v>
      </c>
    </row>
    <row r="24" spans="1:11" s="8" customFormat="1">
      <c r="A24" s="15">
        <v>22</v>
      </c>
      <c r="B24" s="15">
        <v>1020717</v>
      </c>
      <c r="C24" s="15" t="s">
        <v>66</v>
      </c>
      <c r="D24" s="15" t="s">
        <v>76</v>
      </c>
      <c r="E24" s="15" t="s">
        <v>75</v>
      </c>
      <c r="F24" s="15" t="s">
        <v>69</v>
      </c>
      <c r="G24" s="15">
        <v>1147</v>
      </c>
      <c r="H24" s="15">
        <v>5.6</v>
      </c>
      <c r="I24" s="15">
        <v>6.31</v>
      </c>
    </row>
    <row r="25" spans="1:11">
      <c r="A25" s="15">
        <v>23</v>
      </c>
      <c r="B25" s="15">
        <v>1030505</v>
      </c>
      <c r="C25" s="15" t="s">
        <v>66</v>
      </c>
      <c r="D25" s="15" t="s">
        <v>74</v>
      </c>
      <c r="E25" s="15" t="s">
        <v>75</v>
      </c>
      <c r="F25" s="15" t="s">
        <v>69</v>
      </c>
      <c r="G25" s="15">
        <v>916</v>
      </c>
      <c r="H25" s="15">
        <v>2.72</v>
      </c>
      <c r="I25" s="15">
        <v>3.41</v>
      </c>
    </row>
    <row r="26" spans="1:11" s="8" customFormat="1">
      <c r="A26" s="15">
        <v>24</v>
      </c>
      <c r="B26" s="15">
        <v>1030522</v>
      </c>
      <c r="C26" s="15" t="s">
        <v>66</v>
      </c>
      <c r="D26" s="15" t="s">
        <v>67</v>
      </c>
      <c r="E26" s="15" t="s">
        <v>77</v>
      </c>
      <c r="F26" s="15" t="s">
        <v>69</v>
      </c>
      <c r="G26" s="15">
        <v>210</v>
      </c>
      <c r="H26" s="15">
        <v>2.4</v>
      </c>
      <c r="I26" s="15">
        <v>3.52</v>
      </c>
    </row>
    <row r="27" spans="1:11" s="8" customFormat="1">
      <c r="A27" s="15">
        <v>25</v>
      </c>
      <c r="B27" s="15">
        <v>1030530</v>
      </c>
      <c r="C27" s="15" t="s">
        <v>66</v>
      </c>
      <c r="D27" s="15" t="s">
        <v>74</v>
      </c>
      <c r="E27" s="15" t="s">
        <v>70</v>
      </c>
      <c r="F27" s="15" t="s">
        <v>69</v>
      </c>
      <c r="G27" s="15">
        <v>752</v>
      </c>
      <c r="H27" s="15">
        <v>5.2</v>
      </c>
      <c r="I27" s="15">
        <v>6.6</v>
      </c>
    </row>
    <row r="28" spans="1:11" s="8" customFormat="1">
      <c r="A28" s="15">
        <v>26</v>
      </c>
      <c r="B28" s="15">
        <v>1030531</v>
      </c>
      <c r="C28" s="15" t="s">
        <v>66</v>
      </c>
      <c r="D28" s="15" t="s">
        <v>76</v>
      </c>
      <c r="E28" s="15" t="s">
        <v>72</v>
      </c>
      <c r="F28" s="15" t="s">
        <v>69</v>
      </c>
      <c r="G28" s="15">
        <v>532</v>
      </c>
      <c r="H28" s="15">
        <v>3.23</v>
      </c>
      <c r="I28" s="15">
        <v>4.78</v>
      </c>
    </row>
    <row r="29" spans="1:11" s="8" customFormat="1">
      <c r="A29" s="15">
        <v>27</v>
      </c>
      <c r="B29" s="15">
        <v>1030531</v>
      </c>
      <c r="C29" s="15" t="s">
        <v>66</v>
      </c>
      <c r="D29" s="15" t="s">
        <v>74</v>
      </c>
      <c r="E29" s="15" t="s">
        <v>72</v>
      </c>
      <c r="F29" s="15" t="s">
        <v>69</v>
      </c>
      <c r="G29" s="15">
        <v>277</v>
      </c>
      <c r="H29" s="15">
        <v>2.52</v>
      </c>
      <c r="I29" s="15">
        <v>3.77</v>
      </c>
    </row>
    <row r="30" spans="1:11" s="8" customFormat="1">
      <c r="A30" s="15">
        <v>28</v>
      </c>
      <c r="B30" s="15">
        <v>1030602</v>
      </c>
      <c r="C30" s="15" t="s">
        <v>66</v>
      </c>
      <c r="D30" s="15" t="s">
        <v>67</v>
      </c>
      <c r="E30" s="15" t="s">
        <v>72</v>
      </c>
      <c r="F30" s="15" t="s">
        <v>69</v>
      </c>
      <c r="G30" s="15">
        <v>355</v>
      </c>
      <c r="H30" s="15">
        <v>2.62</v>
      </c>
      <c r="I30" s="15">
        <v>3.7</v>
      </c>
    </row>
    <row r="31" spans="1:11" s="8" customFormat="1">
      <c r="A31" s="15">
        <v>29</v>
      </c>
      <c r="B31" s="15">
        <v>1030602</v>
      </c>
      <c r="C31" s="15" t="s">
        <v>66</v>
      </c>
      <c r="D31" s="15" t="s">
        <v>67</v>
      </c>
      <c r="E31" s="15" t="s">
        <v>78</v>
      </c>
      <c r="F31" s="15" t="s">
        <v>69</v>
      </c>
      <c r="G31" s="15">
        <v>734</v>
      </c>
      <c r="H31" s="15">
        <v>3.56</v>
      </c>
      <c r="I31" s="15">
        <v>5.17</v>
      </c>
    </row>
    <row r="32" spans="1:11">
      <c r="A32" s="15">
        <v>30</v>
      </c>
      <c r="B32" s="15">
        <v>1030604</v>
      </c>
      <c r="C32" s="15" t="s">
        <v>66</v>
      </c>
      <c r="D32" s="15" t="s">
        <v>76</v>
      </c>
      <c r="E32" s="15" t="s">
        <v>72</v>
      </c>
      <c r="F32" s="15" t="s">
        <v>69</v>
      </c>
      <c r="G32" s="15">
        <v>490</v>
      </c>
      <c r="H32" s="15">
        <v>2.37</v>
      </c>
      <c r="I32" s="15">
        <v>3.9</v>
      </c>
    </row>
    <row r="33" spans="1:9">
      <c r="A33" s="15">
        <v>31</v>
      </c>
      <c r="B33" s="15">
        <v>1030608</v>
      </c>
      <c r="C33" s="15" t="s">
        <v>66</v>
      </c>
      <c r="D33" s="15" t="s">
        <v>76</v>
      </c>
      <c r="E33" s="15" t="s">
        <v>72</v>
      </c>
      <c r="F33" s="15" t="s">
        <v>69</v>
      </c>
      <c r="G33" s="15">
        <v>296</v>
      </c>
      <c r="H33" s="15">
        <v>2.46</v>
      </c>
      <c r="I33" s="15">
        <v>3.7</v>
      </c>
    </row>
    <row r="34" spans="1:9">
      <c r="A34" s="15">
        <v>32</v>
      </c>
      <c r="B34" s="15">
        <v>1030803</v>
      </c>
      <c r="C34" s="15" t="s">
        <v>66</v>
      </c>
      <c r="D34" s="15" t="s">
        <v>67</v>
      </c>
      <c r="E34" s="15" t="s">
        <v>75</v>
      </c>
      <c r="F34" s="15" t="s">
        <v>69</v>
      </c>
      <c r="G34" s="15">
        <v>330</v>
      </c>
      <c r="H34" s="15">
        <v>2.4</v>
      </c>
      <c r="I34" s="15">
        <v>3.66</v>
      </c>
    </row>
    <row r="35" spans="1:9" s="8" customFormat="1">
      <c r="A35" s="15">
        <v>33</v>
      </c>
      <c r="B35" s="15">
        <v>1040514</v>
      </c>
      <c r="C35" s="15" t="s">
        <v>66</v>
      </c>
      <c r="D35" s="15" t="s">
        <v>67</v>
      </c>
      <c r="E35" s="15" t="s">
        <v>75</v>
      </c>
      <c r="F35" s="15" t="s">
        <v>69</v>
      </c>
      <c r="G35" s="15">
        <v>502</v>
      </c>
      <c r="H35" s="15">
        <v>1.7</v>
      </c>
      <c r="I35" s="15">
        <v>2.9</v>
      </c>
    </row>
    <row r="36" spans="1:9" s="8" customFormat="1">
      <c r="A36" s="15">
        <v>34</v>
      </c>
      <c r="B36" s="15">
        <v>1040515</v>
      </c>
      <c r="C36" s="15" t="s">
        <v>66</v>
      </c>
      <c r="D36" s="15" t="s">
        <v>67</v>
      </c>
      <c r="E36" s="15" t="s">
        <v>78</v>
      </c>
      <c r="F36" s="15" t="s">
        <v>69</v>
      </c>
      <c r="G36" s="15">
        <v>307</v>
      </c>
      <c r="H36" s="15">
        <v>2.25</v>
      </c>
      <c r="I36" s="15">
        <v>3.45</v>
      </c>
    </row>
    <row r="37" spans="1:9" s="8" customFormat="1">
      <c r="A37" s="15">
        <v>35</v>
      </c>
      <c r="B37" s="15">
        <v>1040531</v>
      </c>
      <c r="C37" s="15" t="s">
        <v>66</v>
      </c>
      <c r="D37" s="15" t="s">
        <v>76</v>
      </c>
      <c r="E37" s="15" t="s">
        <v>72</v>
      </c>
      <c r="F37" s="15" t="s">
        <v>69</v>
      </c>
      <c r="G37" s="15">
        <v>540</v>
      </c>
      <c r="H37" s="15">
        <v>2.9</v>
      </c>
      <c r="I37" s="15">
        <v>3.1</v>
      </c>
    </row>
    <row r="38" spans="1:9" s="8" customFormat="1" ht="16.5" customHeight="1">
      <c r="A38" s="15">
        <v>36</v>
      </c>
      <c r="B38" s="15">
        <v>1040605</v>
      </c>
      <c r="C38" s="15" t="s">
        <v>66</v>
      </c>
      <c r="D38" s="15" t="s">
        <v>74</v>
      </c>
      <c r="E38" s="15" t="s">
        <v>77</v>
      </c>
      <c r="F38" s="15" t="s">
        <v>69</v>
      </c>
      <c r="G38" s="15">
        <v>510</v>
      </c>
      <c r="H38" s="15">
        <v>3.3</v>
      </c>
      <c r="I38" s="15">
        <v>3.86</v>
      </c>
    </row>
    <row r="39" spans="1:9" s="8" customFormat="1" ht="16.5" customHeight="1">
      <c r="A39" s="15">
        <v>37</v>
      </c>
      <c r="B39" s="15">
        <v>1040608</v>
      </c>
      <c r="C39" s="15" t="s">
        <v>66</v>
      </c>
      <c r="D39" s="15" t="s">
        <v>67</v>
      </c>
      <c r="E39" s="15" t="s">
        <v>72</v>
      </c>
      <c r="F39" s="15" t="s">
        <v>69</v>
      </c>
      <c r="G39" s="15">
        <v>456</v>
      </c>
      <c r="H39" s="15">
        <v>2.9</v>
      </c>
      <c r="I39" s="15">
        <v>4.5599999999999996</v>
      </c>
    </row>
    <row r="40" spans="1:9" s="8" customFormat="1" ht="16.5" customHeight="1">
      <c r="A40" s="15">
        <v>38</v>
      </c>
      <c r="B40" s="15">
        <v>1040610</v>
      </c>
      <c r="C40" s="15" t="s">
        <v>66</v>
      </c>
      <c r="D40" s="15" t="s">
        <v>67</v>
      </c>
      <c r="E40" s="15" t="s">
        <v>70</v>
      </c>
      <c r="F40" s="15" t="s">
        <v>69</v>
      </c>
      <c r="G40" s="15">
        <v>625</v>
      </c>
      <c r="H40" s="15">
        <v>2.4</v>
      </c>
      <c r="I40" s="15">
        <v>5.35</v>
      </c>
    </row>
    <row r="41" spans="1:9" s="8" customFormat="1" ht="16.5" customHeight="1">
      <c r="A41" s="15">
        <v>39</v>
      </c>
      <c r="B41" s="15">
        <v>1040616</v>
      </c>
      <c r="C41" s="15" t="s">
        <v>66</v>
      </c>
      <c r="D41" s="15" t="s">
        <v>67</v>
      </c>
      <c r="E41" s="15" t="s">
        <v>70</v>
      </c>
      <c r="F41" s="15" t="s">
        <v>69</v>
      </c>
      <c r="G41" s="15">
        <v>1077</v>
      </c>
      <c r="H41" s="15">
        <v>2.6</v>
      </c>
      <c r="I41" s="15">
        <v>5.21</v>
      </c>
    </row>
    <row r="42" spans="1:9" s="8" customFormat="1" ht="16.5" customHeight="1">
      <c r="A42" s="15">
        <v>40</v>
      </c>
      <c r="B42" s="15">
        <v>1040624</v>
      </c>
      <c r="C42" s="15" t="s">
        <v>66</v>
      </c>
      <c r="D42" s="15" t="s">
        <v>74</v>
      </c>
      <c r="E42" s="15" t="s">
        <v>75</v>
      </c>
      <c r="F42" s="15" t="s">
        <v>69</v>
      </c>
      <c r="G42" s="15">
        <v>523</v>
      </c>
      <c r="H42" s="15">
        <v>4.2</v>
      </c>
      <c r="I42" s="15">
        <v>4.4000000000000004</v>
      </c>
    </row>
    <row r="43" spans="1:9" s="8" customFormat="1" ht="16.5" customHeight="1">
      <c r="A43" s="15">
        <v>41</v>
      </c>
      <c r="B43" s="15">
        <v>1040723</v>
      </c>
      <c r="C43" s="15" t="s">
        <v>66</v>
      </c>
      <c r="D43" s="15" t="s">
        <v>76</v>
      </c>
      <c r="E43" s="15" t="s">
        <v>75</v>
      </c>
      <c r="F43" s="15" t="s">
        <v>69</v>
      </c>
      <c r="G43" s="15">
        <v>502</v>
      </c>
      <c r="H43" s="15">
        <v>1.7</v>
      </c>
      <c r="I43" s="15">
        <v>2.9</v>
      </c>
    </row>
    <row r="44" spans="1:9" s="8" customFormat="1">
      <c r="A44" s="15">
        <v>42</v>
      </c>
      <c r="B44" s="15">
        <v>1040727</v>
      </c>
      <c r="C44" s="15" t="s">
        <v>66</v>
      </c>
      <c r="D44" s="15" t="s">
        <v>67</v>
      </c>
      <c r="E44" s="15" t="s">
        <v>78</v>
      </c>
      <c r="F44" s="15" t="s">
        <v>69</v>
      </c>
      <c r="G44" s="15">
        <v>271</v>
      </c>
      <c r="H44" s="15">
        <v>1.65</v>
      </c>
      <c r="I44" s="15">
        <v>2.4700000000000002</v>
      </c>
    </row>
    <row r="45" spans="1:9" s="8" customFormat="1">
      <c r="A45" s="15">
        <v>43</v>
      </c>
      <c r="B45" s="15">
        <v>1060512</v>
      </c>
      <c r="C45" s="15" t="s">
        <v>66</v>
      </c>
      <c r="D45" s="15" t="s">
        <v>67</v>
      </c>
      <c r="E45" s="15" t="s">
        <v>77</v>
      </c>
      <c r="F45" s="15" t="s">
        <v>69</v>
      </c>
      <c r="G45" s="15">
        <v>498</v>
      </c>
      <c r="H45" s="15">
        <v>2.95</v>
      </c>
      <c r="I45" s="15">
        <v>4.4000000000000004</v>
      </c>
    </row>
    <row r="46" spans="1:9" s="8" customFormat="1">
      <c r="A46" s="15">
        <v>44</v>
      </c>
      <c r="B46" s="15">
        <v>1060516</v>
      </c>
      <c r="C46" s="15" t="s">
        <v>66</v>
      </c>
      <c r="D46" s="15" t="s">
        <v>76</v>
      </c>
      <c r="E46" s="15" t="s">
        <v>72</v>
      </c>
      <c r="F46" s="15" t="s">
        <v>69</v>
      </c>
      <c r="G46" s="15">
        <v>705</v>
      </c>
      <c r="H46" s="15">
        <v>3.67</v>
      </c>
      <c r="I46" s="15">
        <v>4.84</v>
      </c>
    </row>
    <row r="47" spans="1:9" s="8" customFormat="1">
      <c r="A47" s="15">
        <v>45</v>
      </c>
      <c r="B47" s="15">
        <v>1060521</v>
      </c>
      <c r="C47" s="15" t="s">
        <v>66</v>
      </c>
      <c r="D47" s="15" t="s">
        <v>76</v>
      </c>
      <c r="E47" s="15" t="s">
        <v>75</v>
      </c>
      <c r="F47" s="15" t="s">
        <v>69</v>
      </c>
      <c r="G47" s="15">
        <v>617</v>
      </c>
      <c r="H47" s="15">
        <v>3.2</v>
      </c>
      <c r="I47" s="15">
        <v>4.8</v>
      </c>
    </row>
    <row r="48" spans="1:9" s="8" customFormat="1">
      <c r="A48" s="15">
        <v>46</v>
      </c>
      <c r="B48" s="15">
        <v>1060526</v>
      </c>
      <c r="C48" s="15" t="s">
        <v>66</v>
      </c>
      <c r="D48" s="15" t="s">
        <v>76</v>
      </c>
      <c r="E48" s="15" t="s">
        <v>72</v>
      </c>
      <c r="F48" s="15" t="s">
        <v>69</v>
      </c>
      <c r="G48" s="15">
        <v>625</v>
      </c>
      <c r="H48" s="15">
        <v>2.73</v>
      </c>
      <c r="I48" s="15">
        <v>2.95</v>
      </c>
    </row>
    <row r="49" spans="1:9">
      <c r="A49" s="15">
        <v>47</v>
      </c>
      <c r="B49" s="15">
        <v>1060531</v>
      </c>
      <c r="C49" s="15" t="s">
        <v>66</v>
      </c>
      <c r="D49" s="15" t="s">
        <v>67</v>
      </c>
      <c r="E49" s="15" t="s">
        <v>72</v>
      </c>
      <c r="F49" s="15" t="s">
        <v>69</v>
      </c>
      <c r="G49" s="15">
        <v>528</v>
      </c>
      <c r="H49" s="15">
        <v>3.1</v>
      </c>
      <c r="I49" s="15">
        <v>4.5999999999999996</v>
      </c>
    </row>
    <row r="50" spans="1:9" s="8" customFormat="1">
      <c r="A50" s="15">
        <v>48</v>
      </c>
      <c r="B50" s="15">
        <v>1060623</v>
      </c>
      <c r="C50" s="15" t="s">
        <v>66</v>
      </c>
      <c r="D50" s="15" t="s">
        <v>74</v>
      </c>
      <c r="E50" s="15" t="s">
        <v>75</v>
      </c>
      <c r="F50" s="15" t="s">
        <v>69</v>
      </c>
      <c r="G50" s="15">
        <v>910</v>
      </c>
      <c r="H50" s="15">
        <v>4.1399999999999997</v>
      </c>
      <c r="I50" s="15">
        <v>5.2</v>
      </c>
    </row>
    <row r="51" spans="1:9" s="8" customFormat="1">
      <c r="A51" s="15">
        <v>49</v>
      </c>
      <c r="B51" s="15">
        <v>1060623</v>
      </c>
      <c r="C51" s="15" t="s">
        <v>66</v>
      </c>
      <c r="D51" s="15" t="s">
        <v>74</v>
      </c>
      <c r="E51" s="15" t="s">
        <v>75</v>
      </c>
      <c r="F51" s="15" t="s">
        <v>69</v>
      </c>
      <c r="G51" s="15">
        <v>653</v>
      </c>
      <c r="H51" s="15">
        <v>2.95</v>
      </c>
      <c r="I51" s="15">
        <v>3.9</v>
      </c>
    </row>
    <row r="52" spans="1:9" s="8" customFormat="1">
      <c r="A52" s="15">
        <v>50</v>
      </c>
      <c r="B52" s="15">
        <v>1060623</v>
      </c>
      <c r="C52" s="15" t="s">
        <v>66</v>
      </c>
      <c r="D52" s="15" t="s">
        <v>76</v>
      </c>
      <c r="E52" s="15" t="s">
        <v>72</v>
      </c>
      <c r="F52" s="15" t="s">
        <v>69</v>
      </c>
      <c r="G52" s="15">
        <v>407</v>
      </c>
      <c r="H52" s="15">
        <v>2.65</v>
      </c>
      <c r="I52" s="15">
        <v>3.7</v>
      </c>
    </row>
    <row r="53" spans="1:9" s="8" customFormat="1">
      <c r="A53" s="15">
        <v>51</v>
      </c>
      <c r="B53" s="15">
        <v>1060715</v>
      </c>
      <c r="C53" s="15" t="s">
        <v>66</v>
      </c>
      <c r="D53" s="15" t="s">
        <v>67</v>
      </c>
      <c r="E53" s="15" t="s">
        <v>75</v>
      </c>
      <c r="F53" s="15" t="s">
        <v>69</v>
      </c>
      <c r="G53" s="15">
        <v>827</v>
      </c>
      <c r="H53" s="15">
        <v>3.6</v>
      </c>
      <c r="I53" s="15">
        <v>4.9000000000000004</v>
      </c>
    </row>
    <row r="54" spans="1:9" s="8" customFormat="1">
      <c r="A54" s="15">
        <v>52</v>
      </c>
      <c r="B54" s="15">
        <v>1060723</v>
      </c>
      <c r="C54" s="15" t="s">
        <v>66</v>
      </c>
      <c r="D54" s="15" t="s">
        <v>74</v>
      </c>
      <c r="E54" s="15" t="s">
        <v>75</v>
      </c>
      <c r="F54" s="15" t="s">
        <v>69</v>
      </c>
      <c r="G54" s="15">
        <v>969</v>
      </c>
      <c r="H54" s="15">
        <v>4.3</v>
      </c>
      <c r="I54" s="15">
        <v>6.32</v>
      </c>
    </row>
    <row r="55" spans="1:9" s="8" customFormat="1">
      <c r="A55" s="15">
        <v>53</v>
      </c>
      <c r="B55" s="15">
        <v>1060814</v>
      </c>
      <c r="C55" s="15" t="s">
        <v>66</v>
      </c>
      <c r="D55" s="15" t="s">
        <v>76</v>
      </c>
      <c r="E55" s="15" t="s">
        <v>75</v>
      </c>
      <c r="F55" s="15" t="s">
        <v>69</v>
      </c>
      <c r="G55" s="15">
        <v>567</v>
      </c>
      <c r="H55" s="15">
        <v>3.6</v>
      </c>
      <c r="I55" s="15">
        <v>4.7</v>
      </c>
    </row>
    <row r="56" spans="1:9" s="8" customFormat="1">
      <c r="A56" s="15">
        <v>54</v>
      </c>
      <c r="B56" s="15">
        <v>1060825</v>
      </c>
      <c r="C56" s="15" t="s">
        <v>66</v>
      </c>
      <c r="D56" s="15" t="s">
        <v>74</v>
      </c>
      <c r="E56" s="15" t="s">
        <v>75</v>
      </c>
      <c r="F56" s="15" t="s">
        <v>69</v>
      </c>
      <c r="G56" s="15">
        <v>432</v>
      </c>
      <c r="H56" s="15">
        <v>3.5</v>
      </c>
      <c r="I56" s="15">
        <v>4.8</v>
      </c>
    </row>
    <row r="57" spans="1:9" s="8" customFormat="1">
      <c r="A57" s="15">
        <v>55</v>
      </c>
      <c r="B57" s="15">
        <v>1060825</v>
      </c>
      <c r="C57" s="15" t="s">
        <v>66</v>
      </c>
      <c r="D57" s="15" t="s">
        <v>74</v>
      </c>
      <c r="E57" s="15" t="s">
        <v>75</v>
      </c>
      <c r="F57" s="15" t="s">
        <v>69</v>
      </c>
      <c r="G57" s="15">
        <v>335</v>
      </c>
      <c r="H57" s="15">
        <v>3</v>
      </c>
      <c r="I57" s="15">
        <v>4.2</v>
      </c>
    </row>
    <row r="58" spans="1:9" s="8" customFormat="1">
      <c r="A58" s="15">
        <v>56</v>
      </c>
      <c r="B58" s="15">
        <v>1060825</v>
      </c>
      <c r="C58" s="15" t="s">
        <v>66</v>
      </c>
      <c r="D58" s="15" t="s">
        <v>76</v>
      </c>
      <c r="E58" s="15" t="s">
        <v>75</v>
      </c>
      <c r="F58" s="15" t="s">
        <v>69</v>
      </c>
      <c r="G58" s="15">
        <v>498</v>
      </c>
      <c r="H58" s="15">
        <v>3.2</v>
      </c>
      <c r="I58" s="15">
        <v>4.7</v>
      </c>
    </row>
    <row r="59" spans="1:9" s="8" customFormat="1">
      <c r="A59" s="15">
        <v>57</v>
      </c>
      <c r="B59" s="15">
        <v>1070422</v>
      </c>
      <c r="C59" s="15" t="s">
        <v>66</v>
      </c>
      <c r="D59" s="15" t="s">
        <v>67</v>
      </c>
      <c r="E59" s="15" t="s">
        <v>75</v>
      </c>
      <c r="F59" s="15" t="s">
        <v>69</v>
      </c>
      <c r="G59" s="15">
        <v>773</v>
      </c>
      <c r="H59" s="15">
        <v>3.8</v>
      </c>
      <c r="I59" s="15">
        <v>5.34</v>
      </c>
    </row>
    <row r="60" spans="1:9" s="8" customFormat="1">
      <c r="A60" s="15">
        <v>58</v>
      </c>
      <c r="B60" s="15">
        <v>1070503</v>
      </c>
      <c r="C60" s="15" t="s">
        <v>66</v>
      </c>
      <c r="D60" s="15" t="s">
        <v>67</v>
      </c>
      <c r="E60" s="15" t="s">
        <v>79</v>
      </c>
      <c r="F60" s="15" t="s">
        <v>69</v>
      </c>
      <c r="G60" s="15">
        <v>613</v>
      </c>
      <c r="H60" s="15">
        <v>3.3</v>
      </c>
      <c r="I60" s="15">
        <v>4.95</v>
      </c>
    </row>
    <row r="61" spans="1:9" s="8" customFormat="1" ht="16.5" customHeight="1">
      <c r="A61" s="15">
        <v>59</v>
      </c>
      <c r="B61" s="15">
        <v>1070505</v>
      </c>
      <c r="C61" s="15" t="s">
        <v>66</v>
      </c>
      <c r="D61" s="15" t="s">
        <v>67</v>
      </c>
      <c r="E61" s="15" t="s">
        <v>72</v>
      </c>
      <c r="F61" s="15" t="s">
        <v>69</v>
      </c>
      <c r="G61" s="15">
        <v>254</v>
      </c>
      <c r="H61" s="15">
        <v>2.76</v>
      </c>
      <c r="I61" s="15">
        <v>3.06</v>
      </c>
    </row>
    <row r="62" spans="1:9" s="8" customFormat="1" ht="16.5" customHeight="1">
      <c r="A62" s="15">
        <v>60</v>
      </c>
      <c r="B62" s="15">
        <v>1070516</v>
      </c>
      <c r="C62" s="15" t="s">
        <v>66</v>
      </c>
      <c r="D62" s="15" t="s">
        <v>76</v>
      </c>
      <c r="E62" s="15" t="s">
        <v>75</v>
      </c>
      <c r="F62" s="15" t="s">
        <v>69</v>
      </c>
      <c r="G62" s="15">
        <v>420</v>
      </c>
      <c r="H62" s="15">
        <v>2.6</v>
      </c>
      <c r="I62" s="15">
        <v>3.85</v>
      </c>
    </row>
    <row r="63" spans="1:9" s="8" customFormat="1" ht="16.5" customHeight="1">
      <c r="A63" s="15">
        <v>61</v>
      </c>
      <c r="B63" s="15">
        <v>1070516</v>
      </c>
      <c r="C63" s="15" t="s">
        <v>66</v>
      </c>
      <c r="D63" s="15" t="s">
        <v>67</v>
      </c>
      <c r="E63" s="15" t="s">
        <v>75</v>
      </c>
      <c r="F63" s="15" t="s">
        <v>69</v>
      </c>
      <c r="G63" s="15">
        <v>500</v>
      </c>
      <c r="H63" s="15">
        <v>3.1</v>
      </c>
      <c r="I63" s="15">
        <v>4.4000000000000004</v>
      </c>
    </row>
    <row r="64" spans="1:9" s="8" customFormat="1" ht="16.5" customHeight="1">
      <c r="A64" s="15">
        <v>62</v>
      </c>
      <c r="B64" s="15">
        <v>1070517</v>
      </c>
      <c r="C64" s="15" t="s">
        <v>66</v>
      </c>
      <c r="D64" s="15" t="s">
        <v>76</v>
      </c>
      <c r="E64" s="15" t="s">
        <v>72</v>
      </c>
      <c r="F64" s="15" t="s">
        <v>69</v>
      </c>
      <c r="G64" s="15">
        <v>490</v>
      </c>
      <c r="H64" s="15">
        <v>2.93</v>
      </c>
      <c r="I64" s="15">
        <v>4.33</v>
      </c>
    </row>
    <row r="65" spans="1:9" s="8" customFormat="1" ht="16.5" customHeight="1">
      <c r="A65" s="15">
        <v>63</v>
      </c>
      <c r="B65" s="15">
        <v>1070517</v>
      </c>
      <c r="C65" s="15" t="s">
        <v>66</v>
      </c>
      <c r="D65" s="15" t="s">
        <v>76</v>
      </c>
      <c r="E65" s="15" t="s">
        <v>75</v>
      </c>
      <c r="F65" s="15" t="s">
        <v>69</v>
      </c>
      <c r="G65" s="15">
        <v>329</v>
      </c>
      <c r="H65" s="15">
        <v>2.73</v>
      </c>
      <c r="I65" s="15">
        <v>4.1500000000000004</v>
      </c>
    </row>
    <row r="66" spans="1:9" s="8" customFormat="1" ht="16.5" customHeight="1">
      <c r="A66" s="15">
        <v>64</v>
      </c>
      <c r="B66" s="15">
        <v>1070518</v>
      </c>
      <c r="C66" s="15" t="s">
        <v>66</v>
      </c>
      <c r="D66" s="15" t="s">
        <v>73</v>
      </c>
      <c r="E66" s="15" t="s">
        <v>75</v>
      </c>
      <c r="F66" s="15" t="s">
        <v>69</v>
      </c>
      <c r="G66" s="15">
        <v>420</v>
      </c>
      <c r="H66" s="15">
        <v>3</v>
      </c>
      <c r="I66" s="15">
        <v>4.28</v>
      </c>
    </row>
    <row r="67" spans="1:9" s="8" customFormat="1">
      <c r="A67" s="15">
        <v>65</v>
      </c>
      <c r="B67" s="15">
        <v>1070520</v>
      </c>
      <c r="C67" s="15" t="s">
        <v>66</v>
      </c>
      <c r="D67" s="15" t="s">
        <v>76</v>
      </c>
      <c r="E67" s="15" t="s">
        <v>75</v>
      </c>
      <c r="F67" s="15" t="s">
        <v>69</v>
      </c>
      <c r="G67" s="15">
        <v>487</v>
      </c>
      <c r="H67" s="15">
        <v>3.1</v>
      </c>
      <c r="I67" s="15">
        <v>4.55</v>
      </c>
    </row>
    <row r="68" spans="1:9" s="8" customFormat="1">
      <c r="A68" s="15">
        <v>66</v>
      </c>
      <c r="B68" s="15">
        <v>1070522</v>
      </c>
      <c r="C68" s="15" t="s">
        <v>66</v>
      </c>
      <c r="D68" s="15" t="s">
        <v>76</v>
      </c>
      <c r="E68" s="15" t="s">
        <v>75</v>
      </c>
      <c r="F68" s="15" t="s">
        <v>69</v>
      </c>
      <c r="G68" s="15">
        <v>456</v>
      </c>
      <c r="H68" s="15">
        <v>2.5299999999999998</v>
      </c>
      <c r="I68" s="15">
        <v>3.64</v>
      </c>
    </row>
    <row r="69" spans="1:9" s="8" customFormat="1">
      <c r="A69" s="15">
        <v>67</v>
      </c>
      <c r="B69" s="15">
        <v>1070522</v>
      </c>
      <c r="C69" s="15" t="s">
        <v>66</v>
      </c>
      <c r="D69" s="15" t="s">
        <v>74</v>
      </c>
      <c r="E69" s="15" t="s">
        <v>75</v>
      </c>
      <c r="F69" s="15" t="s">
        <v>69</v>
      </c>
      <c r="G69" s="15">
        <v>492</v>
      </c>
      <c r="H69" s="15">
        <v>2.9</v>
      </c>
      <c r="I69" s="15">
        <v>3.68</v>
      </c>
    </row>
    <row r="70" spans="1:9" s="8" customFormat="1">
      <c r="A70" s="15">
        <v>68</v>
      </c>
      <c r="B70" s="15">
        <v>1070525</v>
      </c>
      <c r="C70" s="15" t="s">
        <v>66</v>
      </c>
      <c r="D70" s="15" t="s">
        <v>67</v>
      </c>
      <c r="E70" s="15" t="s">
        <v>72</v>
      </c>
      <c r="F70" s="15" t="s">
        <v>69</v>
      </c>
      <c r="G70" s="15">
        <v>692</v>
      </c>
      <c r="H70" s="15">
        <v>3.5</v>
      </c>
      <c r="I70" s="15">
        <v>5</v>
      </c>
    </row>
    <row r="71" spans="1:9" s="8" customFormat="1">
      <c r="A71" s="15">
        <v>69</v>
      </c>
      <c r="B71" s="15">
        <v>1070525</v>
      </c>
      <c r="C71" s="15" t="s">
        <v>66</v>
      </c>
      <c r="D71" s="15" t="s">
        <v>76</v>
      </c>
      <c r="E71" s="15" t="s">
        <v>72</v>
      </c>
      <c r="F71" s="15" t="s">
        <v>69</v>
      </c>
      <c r="G71" s="15">
        <v>436</v>
      </c>
      <c r="H71" s="15">
        <v>2.41</v>
      </c>
      <c r="I71" s="15">
        <v>3.72</v>
      </c>
    </row>
    <row r="72" spans="1:9" s="8" customFormat="1">
      <c r="A72" s="15">
        <v>70</v>
      </c>
      <c r="B72" s="15">
        <v>1070527</v>
      </c>
      <c r="C72" s="15" t="s">
        <v>66</v>
      </c>
      <c r="D72" s="15" t="s">
        <v>67</v>
      </c>
      <c r="E72" s="15" t="s">
        <v>75</v>
      </c>
      <c r="F72" s="15" t="s">
        <v>69</v>
      </c>
      <c r="G72" s="15">
        <v>373</v>
      </c>
      <c r="H72" s="15">
        <v>2.71</v>
      </c>
      <c r="I72" s="15">
        <v>4</v>
      </c>
    </row>
    <row r="73" spans="1:9" s="8" customFormat="1">
      <c r="A73" s="15">
        <v>71</v>
      </c>
      <c r="B73" s="15">
        <v>1070527</v>
      </c>
      <c r="C73" s="15" t="s">
        <v>66</v>
      </c>
      <c r="D73" s="15" t="s">
        <v>74</v>
      </c>
      <c r="E73" s="15" t="s">
        <v>75</v>
      </c>
      <c r="F73" s="15" t="s">
        <v>69</v>
      </c>
      <c r="G73" s="15">
        <v>513</v>
      </c>
      <c r="H73" s="15">
        <v>3.12</v>
      </c>
      <c r="I73" s="15">
        <v>4.45</v>
      </c>
    </row>
    <row r="74" spans="1:9" s="8" customFormat="1">
      <c r="A74" s="15">
        <v>72</v>
      </c>
      <c r="B74" s="15">
        <v>1070528</v>
      </c>
      <c r="C74" s="15" t="s">
        <v>66</v>
      </c>
      <c r="D74" s="15" t="s">
        <v>76</v>
      </c>
      <c r="E74" s="15" t="s">
        <v>75</v>
      </c>
      <c r="F74" s="15" t="s">
        <v>69</v>
      </c>
      <c r="G74" s="15">
        <v>372</v>
      </c>
      <c r="H74" s="15">
        <v>2.75</v>
      </c>
      <c r="I74" s="15">
        <v>3.9</v>
      </c>
    </row>
    <row r="75" spans="1:9" s="8" customFormat="1">
      <c r="A75" s="15">
        <v>73</v>
      </c>
      <c r="B75" s="15">
        <v>1070528</v>
      </c>
      <c r="C75" s="15" t="s">
        <v>66</v>
      </c>
      <c r="D75" s="15" t="s">
        <v>76</v>
      </c>
      <c r="E75" s="15" t="s">
        <v>75</v>
      </c>
      <c r="F75" s="15" t="s">
        <v>69</v>
      </c>
      <c r="G75" s="15">
        <v>830</v>
      </c>
      <c r="H75" s="15">
        <v>3.76</v>
      </c>
      <c r="I75" s="15">
        <v>4.16</v>
      </c>
    </row>
    <row r="76" spans="1:9" s="8" customFormat="1">
      <c r="A76" s="15">
        <v>74</v>
      </c>
      <c r="B76" s="15">
        <v>1070529</v>
      </c>
      <c r="C76" s="15" t="s">
        <v>66</v>
      </c>
      <c r="D76" s="15" t="s">
        <v>67</v>
      </c>
      <c r="E76" s="15" t="s">
        <v>72</v>
      </c>
      <c r="F76" s="15" t="s">
        <v>69</v>
      </c>
      <c r="G76" s="15">
        <v>649</v>
      </c>
      <c r="H76" s="15">
        <v>4.5999999999999996</v>
      </c>
      <c r="I76" s="15">
        <v>5.7</v>
      </c>
    </row>
    <row r="77" spans="1:9" s="8" customFormat="1">
      <c r="A77" s="15">
        <v>75</v>
      </c>
      <c r="B77" s="15">
        <v>1070529</v>
      </c>
      <c r="C77" s="15" t="s">
        <v>66</v>
      </c>
      <c r="D77" s="15" t="s">
        <v>76</v>
      </c>
      <c r="E77" s="15" t="s">
        <v>75</v>
      </c>
      <c r="F77" s="15" t="s">
        <v>69</v>
      </c>
      <c r="G77" s="15">
        <v>500</v>
      </c>
      <c r="H77" s="15">
        <v>3.07</v>
      </c>
      <c r="I77" s="15">
        <v>4.6500000000000004</v>
      </c>
    </row>
    <row r="78" spans="1:9" s="8" customFormat="1">
      <c r="A78" s="15">
        <v>76</v>
      </c>
      <c r="B78" s="15">
        <v>1070529</v>
      </c>
      <c r="C78" s="15" t="s">
        <v>66</v>
      </c>
      <c r="D78" s="15" t="s">
        <v>76</v>
      </c>
      <c r="E78" s="15" t="s">
        <v>75</v>
      </c>
      <c r="F78" s="15" t="s">
        <v>69</v>
      </c>
      <c r="G78" s="15">
        <v>540</v>
      </c>
      <c r="H78" s="15">
        <v>3.14</v>
      </c>
      <c r="I78" s="15">
        <v>4.72</v>
      </c>
    </row>
    <row r="79" spans="1:9" s="8" customFormat="1">
      <c r="A79" s="15">
        <v>77</v>
      </c>
      <c r="B79" s="15">
        <v>1070529</v>
      </c>
      <c r="C79" s="15" t="s">
        <v>66</v>
      </c>
      <c r="D79" s="15" t="s">
        <v>76</v>
      </c>
      <c r="E79" s="15" t="s">
        <v>72</v>
      </c>
      <c r="F79" s="15" t="s">
        <v>69</v>
      </c>
      <c r="G79" s="15">
        <v>500</v>
      </c>
      <c r="H79" s="15">
        <v>2.8</v>
      </c>
      <c r="I79" s="15">
        <v>4.04</v>
      </c>
    </row>
    <row r="80" spans="1:9" s="8" customFormat="1">
      <c r="A80" s="15">
        <v>78</v>
      </c>
      <c r="B80" s="15">
        <v>1070529</v>
      </c>
      <c r="C80" s="15" t="s">
        <v>66</v>
      </c>
      <c r="D80" s="15" t="s">
        <v>74</v>
      </c>
      <c r="E80" s="15" t="s">
        <v>72</v>
      </c>
      <c r="F80" s="15" t="s">
        <v>69</v>
      </c>
      <c r="G80" s="15">
        <v>530</v>
      </c>
      <c r="H80" s="15">
        <v>2.96</v>
      </c>
      <c r="I80" s="15">
        <v>4.3600000000000003</v>
      </c>
    </row>
    <row r="81" spans="1:9" s="8" customFormat="1">
      <c r="A81" s="15">
        <v>79</v>
      </c>
      <c r="B81" s="15">
        <v>1070530</v>
      </c>
      <c r="C81" s="15" t="s">
        <v>80</v>
      </c>
      <c r="D81" s="15" t="s">
        <v>74</v>
      </c>
      <c r="E81" s="15" t="s">
        <v>75</v>
      </c>
      <c r="F81" s="15" t="s">
        <v>69</v>
      </c>
      <c r="G81" s="15">
        <v>424</v>
      </c>
      <c r="H81" s="15">
        <v>2.9</v>
      </c>
      <c r="I81" s="15">
        <v>4.4000000000000004</v>
      </c>
    </row>
    <row r="82" spans="1:9" s="8" customFormat="1">
      <c r="A82" s="15">
        <v>80</v>
      </c>
      <c r="B82" s="15">
        <v>1070530</v>
      </c>
      <c r="C82" s="15" t="s">
        <v>80</v>
      </c>
      <c r="D82" s="15" t="s">
        <v>74</v>
      </c>
      <c r="E82" s="15" t="s">
        <v>72</v>
      </c>
      <c r="F82" s="15" t="s">
        <v>69</v>
      </c>
      <c r="G82" s="15">
        <v>223</v>
      </c>
      <c r="H82" s="15">
        <v>2.5</v>
      </c>
      <c r="I82" s="15">
        <v>3.6</v>
      </c>
    </row>
    <row r="83" spans="1:9" s="8" customFormat="1">
      <c r="A83" s="15">
        <v>81</v>
      </c>
      <c r="B83" s="15">
        <v>1070603</v>
      </c>
      <c r="C83" s="15" t="s">
        <v>66</v>
      </c>
      <c r="D83" s="15" t="s">
        <v>76</v>
      </c>
      <c r="E83" s="15" t="s">
        <v>75</v>
      </c>
      <c r="F83" s="15" t="s">
        <v>69</v>
      </c>
      <c r="G83" s="15">
        <v>480</v>
      </c>
      <c r="H83" s="15">
        <v>2.83</v>
      </c>
      <c r="I83" s="15">
        <v>4.4000000000000004</v>
      </c>
    </row>
    <row r="84" spans="1:9" s="8" customFormat="1">
      <c r="A84" s="15">
        <v>82</v>
      </c>
      <c r="B84" s="15">
        <v>1070603</v>
      </c>
      <c r="C84" s="15" t="s">
        <v>66</v>
      </c>
      <c r="D84" s="15" t="s">
        <v>74</v>
      </c>
      <c r="E84" s="15" t="s">
        <v>75</v>
      </c>
      <c r="F84" s="15" t="s">
        <v>69</v>
      </c>
      <c r="G84" s="15">
        <v>755</v>
      </c>
      <c r="H84" s="15">
        <v>3.2</v>
      </c>
      <c r="I84" s="15">
        <v>4.63</v>
      </c>
    </row>
    <row r="85" spans="1:9" s="8" customFormat="1">
      <c r="A85" s="15">
        <v>83</v>
      </c>
      <c r="B85" s="15">
        <v>1070607</v>
      </c>
      <c r="C85" s="15" t="s">
        <v>66</v>
      </c>
      <c r="D85" s="15" t="s">
        <v>76</v>
      </c>
      <c r="E85" s="15" t="s">
        <v>75</v>
      </c>
      <c r="F85" s="15" t="s">
        <v>69</v>
      </c>
      <c r="G85" s="15">
        <v>417</v>
      </c>
      <c r="H85" s="15">
        <v>2.91</v>
      </c>
      <c r="I85" s="15">
        <v>4.17</v>
      </c>
    </row>
    <row r="86" spans="1:9" s="8" customFormat="1">
      <c r="A86" s="15">
        <v>84</v>
      </c>
      <c r="B86" s="15">
        <v>1070607</v>
      </c>
      <c r="C86" s="15" t="s">
        <v>66</v>
      </c>
      <c r="D86" s="15" t="s">
        <v>67</v>
      </c>
      <c r="E86" s="15" t="s">
        <v>72</v>
      </c>
      <c r="F86" s="15" t="s">
        <v>69</v>
      </c>
      <c r="G86" s="15">
        <v>346</v>
      </c>
      <c r="H86" s="15">
        <v>3.1</v>
      </c>
      <c r="I86" s="15">
        <v>4.45</v>
      </c>
    </row>
    <row r="87" spans="1:9" s="8" customFormat="1">
      <c r="A87" s="15">
        <v>85</v>
      </c>
      <c r="B87" s="15">
        <v>1070608</v>
      </c>
      <c r="C87" s="15" t="s">
        <v>66</v>
      </c>
      <c r="D87" s="15" t="s">
        <v>67</v>
      </c>
      <c r="E87" s="15" t="s">
        <v>75</v>
      </c>
      <c r="F87" s="15" t="s">
        <v>69</v>
      </c>
      <c r="G87" s="15">
        <v>716</v>
      </c>
      <c r="H87" s="15">
        <v>3.41</v>
      </c>
      <c r="I87" s="15">
        <v>4.93</v>
      </c>
    </row>
    <row r="88" spans="1:9" s="8" customFormat="1">
      <c r="A88" s="15">
        <v>86</v>
      </c>
      <c r="B88" s="15">
        <v>1070608</v>
      </c>
      <c r="C88" s="15" t="s">
        <v>66</v>
      </c>
      <c r="D88" s="15" t="s">
        <v>67</v>
      </c>
      <c r="E88" s="15" t="s">
        <v>75</v>
      </c>
      <c r="F88" s="15" t="s">
        <v>69</v>
      </c>
      <c r="G88" s="15">
        <v>618</v>
      </c>
      <c r="H88" s="15">
        <v>2.54</v>
      </c>
      <c r="I88" s="15">
        <v>3.99</v>
      </c>
    </row>
    <row r="89" spans="1:9" s="8" customFormat="1">
      <c r="A89" s="15">
        <v>87</v>
      </c>
      <c r="B89" s="15">
        <v>1070613</v>
      </c>
      <c r="C89" s="15" t="s">
        <v>66</v>
      </c>
      <c r="D89" s="15" t="s">
        <v>76</v>
      </c>
      <c r="E89" s="15" t="s">
        <v>72</v>
      </c>
      <c r="F89" s="15" t="s">
        <v>69</v>
      </c>
      <c r="G89" s="15">
        <v>440</v>
      </c>
      <c r="H89" s="15">
        <v>2.67</v>
      </c>
      <c r="I89" s="15">
        <v>3.8</v>
      </c>
    </row>
    <row r="90" spans="1:9" s="8" customFormat="1">
      <c r="A90" s="15">
        <v>88</v>
      </c>
      <c r="B90" s="15">
        <v>1070613</v>
      </c>
      <c r="C90" s="15" t="s">
        <v>66</v>
      </c>
      <c r="D90" s="15" t="s">
        <v>67</v>
      </c>
      <c r="E90" s="15" t="s">
        <v>72</v>
      </c>
      <c r="F90" s="15" t="s">
        <v>69</v>
      </c>
      <c r="G90" s="15">
        <v>243</v>
      </c>
      <c r="H90" s="15">
        <v>2.4500000000000002</v>
      </c>
      <c r="I90" s="15">
        <v>3.7</v>
      </c>
    </row>
    <row r="91" spans="1:9" s="8" customFormat="1">
      <c r="A91" s="15">
        <v>89</v>
      </c>
      <c r="B91" s="15">
        <v>1070613</v>
      </c>
      <c r="C91" s="15" t="s">
        <v>66</v>
      </c>
      <c r="D91" s="15" t="s">
        <v>67</v>
      </c>
      <c r="E91" s="15" t="s">
        <v>72</v>
      </c>
      <c r="F91" s="15" t="s">
        <v>69</v>
      </c>
      <c r="G91" s="15">
        <v>650</v>
      </c>
      <c r="H91" s="15">
        <v>3.32</v>
      </c>
      <c r="I91" s="15">
        <v>4.45</v>
      </c>
    </row>
    <row r="92" spans="1:9" s="8" customFormat="1">
      <c r="A92" s="15">
        <v>90</v>
      </c>
      <c r="B92" s="15">
        <v>1070613</v>
      </c>
      <c r="C92" s="15" t="s">
        <v>66</v>
      </c>
      <c r="D92" s="15" t="s">
        <v>76</v>
      </c>
      <c r="E92" s="15" t="s">
        <v>72</v>
      </c>
      <c r="F92" s="15" t="s">
        <v>69</v>
      </c>
      <c r="G92" s="15">
        <v>508</v>
      </c>
      <c r="H92" s="15">
        <v>3</v>
      </c>
      <c r="I92" s="15">
        <v>4.53</v>
      </c>
    </row>
    <row r="93" spans="1:9" s="8" customFormat="1">
      <c r="A93" s="15">
        <v>91</v>
      </c>
      <c r="B93" s="15">
        <v>1070617</v>
      </c>
      <c r="C93" s="15" t="s">
        <v>66</v>
      </c>
      <c r="D93" s="15" t="s">
        <v>76</v>
      </c>
      <c r="E93" s="15" t="s">
        <v>72</v>
      </c>
      <c r="F93" s="15" t="s">
        <v>69</v>
      </c>
      <c r="G93" s="15">
        <v>220</v>
      </c>
      <c r="H93" s="15">
        <v>2.4</v>
      </c>
      <c r="I93" s="15">
        <v>3.7</v>
      </c>
    </row>
    <row r="94" spans="1:9" s="8" customFormat="1">
      <c r="A94" s="15">
        <v>92</v>
      </c>
      <c r="B94" s="15">
        <v>1070617</v>
      </c>
      <c r="C94" s="15" t="s">
        <v>66</v>
      </c>
      <c r="D94" s="15" t="s">
        <v>76</v>
      </c>
      <c r="E94" s="15" t="s">
        <v>72</v>
      </c>
      <c r="F94" s="15" t="s">
        <v>69</v>
      </c>
      <c r="G94" s="15">
        <v>300</v>
      </c>
      <c r="H94" s="15">
        <v>2.6</v>
      </c>
      <c r="I94" s="15">
        <v>3.9</v>
      </c>
    </row>
    <row r="95" spans="1:9" s="8" customFormat="1">
      <c r="A95" s="15">
        <v>93</v>
      </c>
      <c r="B95" s="15">
        <v>1070618</v>
      </c>
      <c r="C95" s="15" t="s">
        <v>66</v>
      </c>
      <c r="D95" s="15" t="s">
        <v>76</v>
      </c>
      <c r="E95" s="15" t="s">
        <v>72</v>
      </c>
      <c r="F95" s="15" t="s">
        <v>69</v>
      </c>
      <c r="G95" s="15">
        <v>338</v>
      </c>
      <c r="H95" s="15">
        <v>2.56</v>
      </c>
      <c r="I95" s="15">
        <v>4.0599999999999996</v>
      </c>
    </row>
    <row r="96" spans="1:9" s="8" customFormat="1">
      <c r="A96" s="15">
        <v>94</v>
      </c>
      <c r="B96" s="15">
        <v>1070618</v>
      </c>
      <c r="C96" s="15" t="s">
        <v>66</v>
      </c>
      <c r="D96" s="15" t="s">
        <v>76</v>
      </c>
      <c r="E96" s="15" t="s">
        <v>72</v>
      </c>
      <c r="F96" s="15" t="s">
        <v>69</v>
      </c>
      <c r="G96" s="15">
        <v>396</v>
      </c>
      <c r="H96" s="15">
        <v>2.81</v>
      </c>
      <c r="I96" s="15">
        <v>4.0999999999999996</v>
      </c>
    </row>
    <row r="97" spans="1:9">
      <c r="A97" s="15">
        <v>95</v>
      </c>
      <c r="B97" s="15">
        <v>1070629</v>
      </c>
      <c r="C97" s="15" t="s">
        <v>66</v>
      </c>
      <c r="D97" s="15" t="s">
        <v>76</v>
      </c>
      <c r="E97" s="15" t="s">
        <v>75</v>
      </c>
      <c r="F97" s="15" t="s">
        <v>69</v>
      </c>
      <c r="G97" s="15">
        <v>390</v>
      </c>
      <c r="H97" s="15">
        <v>3.1</v>
      </c>
      <c r="I97" s="15">
        <v>4.3499999999999996</v>
      </c>
    </row>
    <row r="98" spans="1:9" s="8" customFormat="1">
      <c r="A98" s="15">
        <v>96</v>
      </c>
      <c r="B98" s="15">
        <v>1070704</v>
      </c>
      <c r="C98" s="15" t="s">
        <v>66</v>
      </c>
      <c r="D98" s="15" t="s">
        <v>67</v>
      </c>
      <c r="E98" s="15" t="s">
        <v>75</v>
      </c>
      <c r="F98" s="15" t="s">
        <v>69</v>
      </c>
      <c r="G98" s="15">
        <v>460</v>
      </c>
      <c r="H98" s="15">
        <v>2.38</v>
      </c>
      <c r="I98" s="15">
        <v>3.78</v>
      </c>
    </row>
    <row r="99" spans="1:9" s="8" customFormat="1">
      <c r="A99" s="15">
        <v>97</v>
      </c>
      <c r="B99" s="15">
        <v>1070709</v>
      </c>
      <c r="C99" s="15" t="s">
        <v>66</v>
      </c>
      <c r="D99" s="15" t="s">
        <v>67</v>
      </c>
      <c r="E99" s="15" t="s">
        <v>75</v>
      </c>
      <c r="F99" s="15" t="s">
        <v>69</v>
      </c>
      <c r="G99" s="15">
        <v>1020</v>
      </c>
      <c r="H99" s="15">
        <v>4.2</v>
      </c>
      <c r="I99" s="15">
        <v>5.44</v>
      </c>
    </row>
    <row r="100" spans="1:9">
      <c r="A100" s="15">
        <v>98</v>
      </c>
      <c r="B100" s="15">
        <v>1070713</v>
      </c>
      <c r="C100" s="15" t="s">
        <v>66</v>
      </c>
      <c r="D100" s="15" t="s">
        <v>67</v>
      </c>
      <c r="E100" s="15" t="s">
        <v>75</v>
      </c>
      <c r="F100" s="15" t="s">
        <v>69</v>
      </c>
      <c r="G100" s="15">
        <v>348</v>
      </c>
      <c r="H100" s="15">
        <v>2.85</v>
      </c>
      <c r="I100" s="15">
        <v>4.5999999999999996</v>
      </c>
    </row>
    <row r="101" spans="1:9">
      <c r="A101" s="15">
        <v>99</v>
      </c>
      <c r="B101" s="15">
        <v>1070713</v>
      </c>
      <c r="C101" s="15" t="s">
        <v>66</v>
      </c>
      <c r="D101" s="15" t="s">
        <v>76</v>
      </c>
      <c r="E101" s="15" t="s">
        <v>75</v>
      </c>
      <c r="F101" s="15" t="s">
        <v>69</v>
      </c>
      <c r="G101" s="15">
        <v>527</v>
      </c>
      <c r="H101" s="15">
        <v>3.05</v>
      </c>
      <c r="I101" s="15">
        <v>4.41</v>
      </c>
    </row>
    <row r="102" spans="1:9">
      <c r="A102" s="15">
        <v>100</v>
      </c>
      <c r="B102" s="15">
        <v>1070718</v>
      </c>
      <c r="C102" s="15" t="s">
        <v>66</v>
      </c>
      <c r="D102" s="15" t="s">
        <v>67</v>
      </c>
      <c r="E102" s="15" t="s">
        <v>72</v>
      </c>
      <c r="F102" s="15" t="s">
        <v>69</v>
      </c>
      <c r="G102" s="15">
        <v>330</v>
      </c>
      <c r="H102" s="15">
        <v>3</v>
      </c>
      <c r="I102" s="15">
        <v>4.25</v>
      </c>
    </row>
    <row r="103" spans="1:9">
      <c r="A103" s="15">
        <v>101</v>
      </c>
      <c r="B103" s="15">
        <v>1070718</v>
      </c>
      <c r="C103" s="15" t="s">
        <v>66</v>
      </c>
      <c r="D103" s="15" t="s">
        <v>67</v>
      </c>
      <c r="E103" s="15" t="s">
        <v>75</v>
      </c>
      <c r="F103" s="15" t="s">
        <v>69</v>
      </c>
      <c r="G103" s="15">
        <v>454</v>
      </c>
      <c r="H103" s="15">
        <v>3.3</v>
      </c>
      <c r="I103" s="15">
        <v>4.25</v>
      </c>
    </row>
    <row r="104" spans="1:9">
      <c r="A104" s="15">
        <v>102</v>
      </c>
      <c r="B104" s="15">
        <v>1070817</v>
      </c>
      <c r="C104" s="15" t="s">
        <v>66</v>
      </c>
      <c r="D104" s="15" t="s">
        <v>67</v>
      </c>
      <c r="E104" s="15" t="s">
        <v>72</v>
      </c>
      <c r="F104" s="15" t="s">
        <v>69</v>
      </c>
      <c r="G104" s="15">
        <v>400</v>
      </c>
      <c r="H104" s="15">
        <v>3.6</v>
      </c>
      <c r="I104" s="15">
        <v>4.34</v>
      </c>
    </row>
    <row r="105" spans="1:9" s="8" customFormat="1">
      <c r="A105" s="15">
        <v>103</v>
      </c>
      <c r="B105" s="15">
        <v>1080425</v>
      </c>
      <c r="C105" s="15" t="s">
        <v>66</v>
      </c>
      <c r="D105" s="15" t="s">
        <v>76</v>
      </c>
      <c r="E105" s="15" t="s">
        <v>72</v>
      </c>
      <c r="F105" s="15" t="s">
        <v>69</v>
      </c>
      <c r="G105" s="15">
        <v>420</v>
      </c>
      <c r="H105" s="15">
        <v>2.9</v>
      </c>
      <c r="I105" s="15">
        <v>3.5</v>
      </c>
    </row>
    <row r="106" spans="1:9">
      <c r="A106" s="15">
        <v>104</v>
      </c>
      <c r="B106" s="15">
        <v>1080506</v>
      </c>
      <c r="C106" s="15" t="s">
        <v>66</v>
      </c>
      <c r="D106" s="15" t="s">
        <v>67</v>
      </c>
      <c r="E106" s="15" t="s">
        <v>72</v>
      </c>
      <c r="F106" s="15" t="s">
        <v>69</v>
      </c>
      <c r="G106" s="15">
        <v>612</v>
      </c>
      <c r="H106" s="15">
        <v>3.1</v>
      </c>
      <c r="I106" s="15">
        <v>4.95</v>
      </c>
    </row>
    <row r="107" spans="1:9" s="8" customFormat="1">
      <c r="A107" s="15">
        <v>105</v>
      </c>
      <c r="B107" s="15">
        <v>1080511</v>
      </c>
      <c r="C107" s="15" t="s">
        <v>66</v>
      </c>
      <c r="D107" s="15" t="s">
        <v>67</v>
      </c>
      <c r="E107" s="15" t="s">
        <v>72</v>
      </c>
      <c r="F107" s="15" t="s">
        <v>69</v>
      </c>
      <c r="G107" s="15">
        <v>435</v>
      </c>
      <c r="H107" s="15">
        <v>2.85</v>
      </c>
      <c r="I107" s="15">
        <v>3.9</v>
      </c>
    </row>
    <row r="108" spans="1:9" s="8" customFormat="1">
      <c r="A108" s="15">
        <v>106</v>
      </c>
      <c r="B108" s="15">
        <v>1080513</v>
      </c>
      <c r="C108" s="15" t="s">
        <v>66</v>
      </c>
      <c r="D108" s="15" t="s">
        <v>67</v>
      </c>
      <c r="E108" s="15" t="s">
        <v>75</v>
      </c>
      <c r="F108" s="15" t="s">
        <v>69</v>
      </c>
      <c r="G108" s="15">
        <v>633</v>
      </c>
      <c r="H108" s="15">
        <v>3.5</v>
      </c>
      <c r="I108" s="15">
        <v>5.03</v>
      </c>
    </row>
    <row r="109" spans="1:9">
      <c r="A109" s="15">
        <v>107</v>
      </c>
      <c r="B109" s="15">
        <v>1080526</v>
      </c>
      <c r="C109" s="15" t="s">
        <v>66</v>
      </c>
      <c r="D109" s="15" t="s">
        <v>76</v>
      </c>
      <c r="E109" s="15" t="s">
        <v>75</v>
      </c>
      <c r="F109" s="15" t="s">
        <v>69</v>
      </c>
      <c r="G109" s="15">
        <v>787</v>
      </c>
      <c r="H109" s="15">
        <v>3.56</v>
      </c>
      <c r="I109" s="15">
        <v>4.96</v>
      </c>
    </row>
    <row r="110" spans="1:9">
      <c r="A110" s="15">
        <v>108</v>
      </c>
      <c r="B110" s="15">
        <v>1080527</v>
      </c>
      <c r="C110" s="15" t="s">
        <v>66</v>
      </c>
      <c r="D110" s="15" t="s">
        <v>76</v>
      </c>
      <c r="E110" s="15" t="s">
        <v>75</v>
      </c>
      <c r="F110" s="15" t="s">
        <v>69</v>
      </c>
      <c r="G110" s="15">
        <v>558</v>
      </c>
      <c r="H110" s="15">
        <v>3.56</v>
      </c>
      <c r="I110" s="15">
        <v>4.96</v>
      </c>
    </row>
    <row r="111" spans="1:9">
      <c r="A111" s="15">
        <v>109</v>
      </c>
      <c r="B111" s="15">
        <v>1080610</v>
      </c>
      <c r="C111" s="15" t="s">
        <v>66</v>
      </c>
      <c r="D111" s="15" t="s">
        <v>67</v>
      </c>
      <c r="E111" s="15" t="s">
        <v>75</v>
      </c>
      <c r="F111" s="15" t="s">
        <v>69</v>
      </c>
      <c r="G111" s="15">
        <v>808</v>
      </c>
      <c r="H111" s="15">
        <v>3.73</v>
      </c>
      <c r="I111" s="15">
        <v>5.4</v>
      </c>
    </row>
    <row r="112" spans="1:9">
      <c r="A112" s="15">
        <v>110</v>
      </c>
      <c r="B112" s="15">
        <v>1080610</v>
      </c>
      <c r="C112" s="15" t="s">
        <v>66</v>
      </c>
      <c r="D112" s="15" t="s">
        <v>76</v>
      </c>
      <c r="E112" s="15" t="s">
        <v>72</v>
      </c>
      <c r="F112" s="15" t="s">
        <v>69</v>
      </c>
      <c r="G112" s="15">
        <v>289</v>
      </c>
      <c r="H112" s="15">
        <v>2.65</v>
      </c>
      <c r="I112" s="15">
        <v>3.85</v>
      </c>
    </row>
    <row r="113" spans="1:9">
      <c r="A113" s="15">
        <v>111</v>
      </c>
      <c r="B113" s="15">
        <v>1080610</v>
      </c>
      <c r="C113" s="15" t="s">
        <v>66</v>
      </c>
      <c r="D113" s="15" t="s">
        <v>74</v>
      </c>
      <c r="E113" s="15" t="s">
        <v>72</v>
      </c>
      <c r="F113" s="15" t="s">
        <v>69</v>
      </c>
      <c r="G113" s="15">
        <v>503</v>
      </c>
      <c r="H113" s="15">
        <v>3.48</v>
      </c>
      <c r="I113" s="15">
        <v>4.8</v>
      </c>
    </row>
    <row r="114" spans="1:9">
      <c r="A114" s="15">
        <v>112</v>
      </c>
      <c r="B114" s="15">
        <v>1080610</v>
      </c>
      <c r="C114" s="15" t="s">
        <v>66</v>
      </c>
      <c r="D114" s="15" t="s">
        <v>74</v>
      </c>
      <c r="E114" s="15" t="s">
        <v>72</v>
      </c>
      <c r="F114" s="15" t="s">
        <v>69</v>
      </c>
      <c r="G114" s="15">
        <v>403</v>
      </c>
      <c r="H114" s="15">
        <v>3.01</v>
      </c>
      <c r="I114" s="15">
        <v>4.42</v>
      </c>
    </row>
    <row r="115" spans="1:9">
      <c r="A115" s="15">
        <v>113</v>
      </c>
      <c r="B115" s="15">
        <v>1080611</v>
      </c>
      <c r="C115" s="15" t="s">
        <v>66</v>
      </c>
      <c r="D115" s="15" t="s">
        <v>74</v>
      </c>
      <c r="E115" s="16" t="s">
        <v>81</v>
      </c>
      <c r="F115" s="15" t="s">
        <v>69</v>
      </c>
      <c r="G115" s="15">
        <v>998</v>
      </c>
      <c r="H115" s="15">
        <v>3.71</v>
      </c>
      <c r="I115" s="15">
        <v>5.33</v>
      </c>
    </row>
    <row r="116" spans="1:9">
      <c r="A116" s="15">
        <v>114</v>
      </c>
      <c r="B116" s="21">
        <v>1080620</v>
      </c>
      <c r="C116" s="15" t="s">
        <v>66</v>
      </c>
      <c r="D116" s="15" t="s">
        <v>67</v>
      </c>
      <c r="E116" s="21" t="s">
        <v>82</v>
      </c>
      <c r="F116" s="15" t="s">
        <v>69</v>
      </c>
      <c r="G116" s="21">
        <v>408</v>
      </c>
      <c r="H116" s="21">
        <v>3.44</v>
      </c>
      <c r="I116" s="21">
        <v>4.88</v>
      </c>
    </row>
    <row r="117" spans="1:9">
      <c r="A117" s="15">
        <v>115</v>
      </c>
      <c r="B117" s="21">
        <v>1080620</v>
      </c>
      <c r="C117" s="15" t="s">
        <v>66</v>
      </c>
      <c r="D117" s="15" t="s">
        <v>67</v>
      </c>
      <c r="E117" s="21" t="s">
        <v>83</v>
      </c>
      <c r="F117" s="15" t="s">
        <v>69</v>
      </c>
      <c r="G117" s="21">
        <v>506</v>
      </c>
      <c r="H117" s="21">
        <v>3.1</v>
      </c>
      <c r="I117" s="21">
        <v>4.7</v>
      </c>
    </row>
    <row r="118" spans="1:9">
      <c r="A118" s="15">
        <v>116</v>
      </c>
      <c r="B118" s="21">
        <v>1080620</v>
      </c>
      <c r="C118" s="15" t="s">
        <v>66</v>
      </c>
      <c r="D118" s="15" t="s">
        <v>76</v>
      </c>
      <c r="E118" s="21" t="s">
        <v>83</v>
      </c>
      <c r="F118" s="15" t="s">
        <v>69</v>
      </c>
      <c r="G118" s="21">
        <v>688</v>
      </c>
      <c r="H118" s="21">
        <v>3.5</v>
      </c>
      <c r="I118" s="21">
        <v>5.07</v>
      </c>
    </row>
    <row r="119" spans="1:9">
      <c r="A119" s="15">
        <v>117</v>
      </c>
      <c r="B119" s="21">
        <v>1080620</v>
      </c>
      <c r="C119" s="15" t="s">
        <v>66</v>
      </c>
      <c r="D119" s="15" t="s">
        <v>67</v>
      </c>
      <c r="E119" s="21" t="s">
        <v>82</v>
      </c>
      <c r="F119" s="15" t="s">
        <v>69</v>
      </c>
      <c r="G119" s="21">
        <v>301</v>
      </c>
      <c r="H119" s="21">
        <v>3.65</v>
      </c>
      <c r="I119" s="21">
        <v>4.0199999999999996</v>
      </c>
    </row>
    <row r="120" spans="1:9">
      <c r="A120" s="15">
        <v>118</v>
      </c>
      <c r="B120" s="21">
        <v>1080620</v>
      </c>
      <c r="C120" s="15" t="s">
        <v>66</v>
      </c>
      <c r="D120" s="15" t="s">
        <v>67</v>
      </c>
      <c r="E120" s="21" t="s">
        <v>83</v>
      </c>
      <c r="F120" s="15" t="s">
        <v>69</v>
      </c>
      <c r="G120" s="21">
        <v>600</v>
      </c>
      <c r="H120" s="21">
        <v>3.4</v>
      </c>
      <c r="I120" s="21">
        <v>4.05</v>
      </c>
    </row>
    <row r="121" spans="1:9">
      <c r="A121" s="15">
        <v>119</v>
      </c>
      <c r="B121" s="21">
        <v>1080707</v>
      </c>
      <c r="C121" s="15" t="s">
        <v>66</v>
      </c>
      <c r="D121" s="15" t="s">
        <v>67</v>
      </c>
      <c r="E121" s="21" t="s">
        <v>83</v>
      </c>
      <c r="F121" s="15" t="s">
        <v>69</v>
      </c>
      <c r="G121" s="21">
        <v>708</v>
      </c>
      <c r="H121" s="21">
        <v>3.54</v>
      </c>
      <c r="I121" s="21">
        <v>5.39</v>
      </c>
    </row>
    <row r="122" spans="1:9">
      <c r="A122" s="15">
        <v>120</v>
      </c>
      <c r="B122" s="21">
        <v>1080707</v>
      </c>
      <c r="C122" s="15" t="s">
        <v>66</v>
      </c>
      <c r="D122" s="15" t="s">
        <v>76</v>
      </c>
      <c r="E122" s="21" t="s">
        <v>82</v>
      </c>
      <c r="F122" s="15" t="s">
        <v>69</v>
      </c>
      <c r="G122" s="21">
        <v>408</v>
      </c>
      <c r="H122" s="21">
        <v>3.3</v>
      </c>
      <c r="I122" s="21">
        <v>4.2</v>
      </c>
    </row>
    <row r="123" spans="1:9">
      <c r="A123" s="15">
        <v>121</v>
      </c>
      <c r="B123" s="15">
        <v>1080707</v>
      </c>
      <c r="C123" s="15" t="s">
        <v>66</v>
      </c>
      <c r="D123" s="15" t="s">
        <v>67</v>
      </c>
      <c r="E123" s="15" t="s">
        <v>82</v>
      </c>
      <c r="F123" s="15" t="s">
        <v>69</v>
      </c>
      <c r="G123" s="15">
        <v>1270</v>
      </c>
      <c r="H123" s="15">
        <v>4.09</v>
      </c>
      <c r="I123" s="15">
        <v>6.15</v>
      </c>
    </row>
    <row r="124" spans="1:9">
      <c r="A124" s="15">
        <v>122</v>
      </c>
      <c r="B124" s="15">
        <v>1080714</v>
      </c>
      <c r="C124" s="15" t="s">
        <v>66</v>
      </c>
      <c r="D124" s="15" t="s">
        <v>67</v>
      </c>
      <c r="E124" s="15" t="s">
        <v>82</v>
      </c>
      <c r="F124" s="15" t="s">
        <v>69</v>
      </c>
      <c r="G124" s="15">
        <v>436</v>
      </c>
      <c r="H124" s="15">
        <v>2.85</v>
      </c>
      <c r="I124" s="15">
        <v>3.9</v>
      </c>
    </row>
    <row r="125" spans="1:9">
      <c r="A125" s="15">
        <v>123</v>
      </c>
      <c r="B125" s="15">
        <v>1080716</v>
      </c>
      <c r="C125" s="15" t="s">
        <v>66</v>
      </c>
      <c r="D125" s="15" t="s">
        <v>84</v>
      </c>
      <c r="E125" s="21" t="s">
        <v>82</v>
      </c>
      <c r="F125" s="15" t="s">
        <v>69</v>
      </c>
      <c r="G125" s="15">
        <v>525</v>
      </c>
      <c r="H125" s="15">
        <v>2.78</v>
      </c>
      <c r="I125" s="15">
        <v>3.51</v>
      </c>
    </row>
    <row r="126" spans="1:9">
      <c r="A126" s="15">
        <v>124</v>
      </c>
      <c r="B126" s="15">
        <v>1080716</v>
      </c>
      <c r="C126" s="15" t="s">
        <v>66</v>
      </c>
      <c r="D126" s="15" t="s">
        <v>76</v>
      </c>
      <c r="E126" s="15" t="s">
        <v>83</v>
      </c>
      <c r="F126" s="15" t="s">
        <v>69</v>
      </c>
      <c r="G126" s="15">
        <v>703</v>
      </c>
      <c r="H126" s="15">
        <v>4.8</v>
      </c>
      <c r="I126" s="15">
        <v>5.32</v>
      </c>
    </row>
    <row r="127" spans="1:9">
      <c r="A127" s="15">
        <v>125</v>
      </c>
      <c r="B127" s="15">
        <v>1080728</v>
      </c>
      <c r="C127" s="15" t="s">
        <v>66</v>
      </c>
      <c r="D127" s="15" t="s">
        <v>67</v>
      </c>
      <c r="E127" s="15" t="s">
        <v>83</v>
      </c>
      <c r="F127" s="15" t="s">
        <v>69</v>
      </c>
      <c r="G127" s="15">
        <v>401</v>
      </c>
      <c r="H127" s="15">
        <v>3</v>
      </c>
      <c r="I127" s="15">
        <v>4.3899999999999997</v>
      </c>
    </row>
    <row r="128" spans="1:9">
      <c r="A128" s="16">
        <v>126</v>
      </c>
      <c r="B128" s="16">
        <v>1080729</v>
      </c>
      <c r="C128" s="16" t="s">
        <v>85</v>
      </c>
      <c r="D128" s="16" t="s">
        <v>86</v>
      </c>
      <c r="E128" s="16" t="s">
        <v>82</v>
      </c>
      <c r="F128" s="16" t="s">
        <v>25</v>
      </c>
      <c r="G128" s="16">
        <v>682</v>
      </c>
      <c r="H128" s="16">
        <v>3.5</v>
      </c>
      <c r="I128" s="16">
        <v>5.0999999999999996</v>
      </c>
    </row>
    <row r="129" spans="1:9">
      <c r="A129" s="16">
        <v>127</v>
      </c>
      <c r="B129" s="16">
        <v>1080730</v>
      </c>
      <c r="C129" s="16" t="s">
        <v>85</v>
      </c>
      <c r="D129" s="16" t="s">
        <v>86</v>
      </c>
      <c r="E129" s="16" t="s">
        <v>82</v>
      </c>
      <c r="F129" s="16" t="s">
        <v>25</v>
      </c>
      <c r="G129" s="16">
        <v>248</v>
      </c>
      <c r="H129" s="16">
        <v>2.4</v>
      </c>
      <c r="I129" s="16">
        <v>3.5</v>
      </c>
    </row>
    <row r="130" spans="1:9">
      <c r="A130" s="16">
        <v>128</v>
      </c>
      <c r="B130" s="16">
        <v>1080818</v>
      </c>
      <c r="C130" s="16" t="s">
        <v>85</v>
      </c>
      <c r="D130" s="16" t="s">
        <v>86</v>
      </c>
      <c r="E130" s="16" t="s">
        <v>82</v>
      </c>
      <c r="F130" s="16" t="s">
        <v>25</v>
      </c>
      <c r="G130" s="16">
        <v>480</v>
      </c>
      <c r="H130" s="16">
        <v>3.71</v>
      </c>
      <c r="I130" s="16">
        <v>4.82</v>
      </c>
    </row>
    <row r="131" spans="1:9">
      <c r="A131" s="16">
        <v>129</v>
      </c>
      <c r="B131" s="16">
        <v>1090331</v>
      </c>
      <c r="C131" s="16" t="s">
        <v>85</v>
      </c>
      <c r="D131" s="16" t="s">
        <v>86</v>
      </c>
      <c r="E131" s="16" t="s">
        <v>26</v>
      </c>
      <c r="F131" s="16" t="s">
        <v>87</v>
      </c>
      <c r="G131" s="16">
        <v>895</v>
      </c>
      <c r="H131" s="16">
        <v>3.89</v>
      </c>
      <c r="I131" s="16">
        <v>5.45</v>
      </c>
    </row>
    <row r="132" spans="1:9" s="22" customFormat="1">
      <c r="A132" s="23">
        <v>130</v>
      </c>
      <c r="B132" s="23">
        <v>1090530</v>
      </c>
      <c r="C132" s="16" t="s">
        <v>85</v>
      </c>
      <c r="D132" s="16" t="s">
        <v>86</v>
      </c>
      <c r="E132" s="16" t="s">
        <v>26</v>
      </c>
      <c r="F132" s="16" t="s">
        <v>88</v>
      </c>
      <c r="G132" s="23">
        <v>439</v>
      </c>
      <c r="H132" s="23">
        <v>3.11</v>
      </c>
      <c r="I132" s="23">
        <v>4.2300000000000004</v>
      </c>
    </row>
  </sheetData>
  <mergeCells count="1">
    <mergeCell ref="A1:I1"/>
  </mergeCells>
  <phoneticPr fontId="5" type="noConversion"/>
  <pageMargins left="0.70000000000000007" right="0.70000000000000007" top="0.75" bottom="0.75" header="0.30000000000000004" footer="0.30000000000000004"/>
  <pageSetup paperSize="0" scale="75" fitToWidth="0" fitToHeight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4"/>
  <sheetViews>
    <sheetView topLeftCell="A28" workbookViewId="0">
      <selection activeCell="G59" sqref="G59"/>
    </sheetView>
  </sheetViews>
  <sheetFormatPr defaultColWidth="10" defaultRowHeight="15.75"/>
  <cols>
    <col min="1" max="1" width="7.75" style="1" customWidth="1"/>
    <col min="2" max="11" width="14.125" style="1" customWidth="1"/>
    <col min="12" max="12" width="15.5" style="1" bestFit="1" customWidth="1"/>
    <col min="13" max="13" width="10" style="1" customWidth="1"/>
    <col min="14" max="16384" width="10" style="1"/>
  </cols>
  <sheetData>
    <row r="1" spans="1:14" ht="19.5">
      <c r="A1" s="13" t="s">
        <v>29</v>
      </c>
      <c r="B1" s="13"/>
      <c r="C1" s="13"/>
      <c r="D1" s="13"/>
      <c r="E1" s="13"/>
      <c r="F1" s="13"/>
      <c r="G1" s="13"/>
      <c r="H1" s="13"/>
      <c r="I1" s="13"/>
      <c r="J1" s="13"/>
      <c r="K1" s="13"/>
    </row>
    <row r="2" spans="1:14" ht="16.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3" t="s">
        <v>30</v>
      </c>
      <c r="G2" s="9" t="s">
        <v>31</v>
      </c>
      <c r="H2" s="9" t="s">
        <v>32</v>
      </c>
      <c r="I2" s="9" t="s">
        <v>33</v>
      </c>
      <c r="J2" s="9" t="s">
        <v>34</v>
      </c>
      <c r="K2" s="9" t="s">
        <v>35</v>
      </c>
      <c r="M2" s="1" t="s">
        <v>42</v>
      </c>
      <c r="N2" s="1" t="s">
        <v>43</v>
      </c>
    </row>
    <row r="3" spans="1:14" ht="16.5">
      <c r="A3" s="5">
        <v>1</v>
      </c>
      <c r="B3" s="5">
        <v>1050426</v>
      </c>
      <c r="C3" s="5" t="s">
        <v>10</v>
      </c>
      <c r="D3" s="5" t="s">
        <v>15</v>
      </c>
      <c r="E3" s="3" t="s">
        <v>21</v>
      </c>
      <c r="F3" s="3" t="s">
        <v>25</v>
      </c>
      <c r="G3" s="10">
        <v>480</v>
      </c>
      <c r="H3" s="5">
        <v>1.8</v>
      </c>
      <c r="I3" s="5">
        <v>2.8</v>
      </c>
      <c r="J3" s="11">
        <v>0.44619999999999993</v>
      </c>
      <c r="K3" s="5">
        <v>0.75</v>
      </c>
      <c r="M3" s="1">
        <f>1911+105</f>
        <v>2016</v>
      </c>
      <c r="N3" s="1">
        <f>COUNT(B3:B19)</f>
        <v>17</v>
      </c>
    </row>
    <row r="4" spans="1:14" ht="16.5">
      <c r="A4" s="5">
        <v>2</v>
      </c>
      <c r="B4" s="5">
        <v>1050426</v>
      </c>
      <c r="C4" s="5" t="s">
        <v>10</v>
      </c>
      <c r="D4" s="5" t="s">
        <v>15</v>
      </c>
      <c r="E4" s="3" t="s">
        <v>21</v>
      </c>
      <c r="F4" s="3" t="s">
        <v>25</v>
      </c>
      <c r="G4" s="10">
        <v>520</v>
      </c>
      <c r="H4" s="5">
        <v>1.9</v>
      </c>
      <c r="I4" s="5">
        <v>2.9</v>
      </c>
      <c r="J4" s="11">
        <v>0.46344999999999997</v>
      </c>
      <c r="K4" s="5">
        <v>0.49</v>
      </c>
      <c r="M4" s="1">
        <f>M3+1</f>
        <v>2017</v>
      </c>
      <c r="N4" s="1">
        <f>COUNT(B20:B31)</f>
        <v>12</v>
      </c>
    </row>
    <row r="5" spans="1:14" ht="16.5">
      <c r="A5" s="5">
        <v>3</v>
      </c>
      <c r="B5" s="5">
        <v>1050430</v>
      </c>
      <c r="C5" s="5" t="s">
        <v>17</v>
      </c>
      <c r="D5" s="5" t="s">
        <v>15</v>
      </c>
      <c r="E5" s="3" t="s">
        <v>21</v>
      </c>
      <c r="F5" s="3" t="s">
        <v>25</v>
      </c>
      <c r="G5" s="10">
        <v>531</v>
      </c>
      <c r="H5" s="5">
        <v>1.94</v>
      </c>
      <c r="I5" s="5">
        <v>4.41</v>
      </c>
      <c r="J5" s="11">
        <v>0.72392499999999993</v>
      </c>
      <c r="K5" s="5">
        <v>0.5</v>
      </c>
      <c r="M5" s="1">
        <f t="shared" ref="M5" si="0">M4+1</f>
        <v>2018</v>
      </c>
      <c r="N5" s="1">
        <f>COUNT(B32:B44)</f>
        <v>13</v>
      </c>
    </row>
    <row r="6" spans="1:14" ht="16.5">
      <c r="A6" s="5">
        <v>4</v>
      </c>
      <c r="B6" s="5">
        <v>1050501</v>
      </c>
      <c r="C6" s="5" t="s">
        <v>14</v>
      </c>
      <c r="D6" s="5" t="s">
        <v>15</v>
      </c>
      <c r="E6" s="5" t="s">
        <v>12</v>
      </c>
      <c r="F6" s="3" t="s">
        <v>25</v>
      </c>
      <c r="G6" s="10">
        <v>600</v>
      </c>
      <c r="H6" s="5">
        <v>1.87</v>
      </c>
      <c r="I6" s="5">
        <v>4.6100000000000003</v>
      </c>
      <c r="J6" s="5">
        <v>0.48</v>
      </c>
      <c r="K6" s="5">
        <v>0.72</v>
      </c>
    </row>
    <row r="7" spans="1:14" ht="16.5">
      <c r="A7" s="5">
        <v>5</v>
      </c>
      <c r="B7" s="5">
        <v>1050502</v>
      </c>
      <c r="C7" s="5" t="s">
        <v>14</v>
      </c>
      <c r="D7" s="5" t="s">
        <v>15</v>
      </c>
      <c r="E7" s="5" t="s">
        <v>12</v>
      </c>
      <c r="F7" s="3" t="s">
        <v>25</v>
      </c>
      <c r="G7" s="10">
        <v>1000</v>
      </c>
      <c r="H7" s="5">
        <v>2.85</v>
      </c>
      <c r="I7" s="5">
        <v>5.88</v>
      </c>
      <c r="J7" s="5">
        <v>0.85</v>
      </c>
      <c r="K7" s="5">
        <v>0.72</v>
      </c>
    </row>
    <row r="8" spans="1:14" ht="16.5">
      <c r="A8" s="5">
        <v>6</v>
      </c>
      <c r="B8" s="5">
        <v>1050603</v>
      </c>
      <c r="C8" s="5" t="s">
        <v>14</v>
      </c>
      <c r="D8" s="5" t="s">
        <v>15</v>
      </c>
      <c r="E8" s="5" t="s">
        <v>16</v>
      </c>
      <c r="F8" s="3" t="s">
        <v>25</v>
      </c>
      <c r="G8" s="10">
        <v>180</v>
      </c>
      <c r="H8" s="5">
        <v>1.39</v>
      </c>
      <c r="I8" s="5">
        <v>3.07</v>
      </c>
      <c r="J8" s="5">
        <v>0.41</v>
      </c>
      <c r="K8" s="5">
        <v>0.34</v>
      </c>
    </row>
    <row r="9" spans="1:14" ht="16.5">
      <c r="A9" s="5">
        <v>7</v>
      </c>
      <c r="B9" s="5">
        <v>1050606</v>
      </c>
      <c r="C9" s="5" t="s">
        <v>14</v>
      </c>
      <c r="D9" s="5" t="s">
        <v>15</v>
      </c>
      <c r="E9" s="5" t="s">
        <v>16</v>
      </c>
      <c r="F9" s="3" t="s">
        <v>25</v>
      </c>
      <c r="G9" s="10">
        <v>80</v>
      </c>
      <c r="H9" s="5">
        <v>1.04</v>
      </c>
      <c r="I9" s="5">
        <v>2.36</v>
      </c>
      <c r="J9" s="5">
        <v>0.31</v>
      </c>
      <c r="K9" s="5">
        <v>0.18</v>
      </c>
    </row>
    <row r="10" spans="1:14" ht="16.5">
      <c r="A10" s="5">
        <v>8</v>
      </c>
      <c r="B10" s="5">
        <v>1050610</v>
      </c>
      <c r="C10" s="5" t="s">
        <v>14</v>
      </c>
      <c r="D10" s="5" t="s">
        <v>11</v>
      </c>
      <c r="E10" s="5" t="s">
        <v>12</v>
      </c>
      <c r="F10" s="3" t="s">
        <v>25</v>
      </c>
      <c r="G10" s="10">
        <v>23</v>
      </c>
      <c r="H10" s="5">
        <v>0.82</v>
      </c>
      <c r="I10" s="5">
        <v>1.4</v>
      </c>
      <c r="J10" s="5">
        <v>0.2</v>
      </c>
      <c r="K10" s="5">
        <v>0.1</v>
      </c>
    </row>
    <row r="11" spans="1:14" ht="16.5">
      <c r="A11" s="5">
        <v>9</v>
      </c>
      <c r="B11" s="5">
        <v>1050617</v>
      </c>
      <c r="C11" s="5" t="s">
        <v>10</v>
      </c>
      <c r="D11" s="5" t="s">
        <v>11</v>
      </c>
      <c r="E11" s="5" t="s">
        <v>12</v>
      </c>
      <c r="F11" s="3" t="s">
        <v>25</v>
      </c>
      <c r="G11" s="10">
        <v>385</v>
      </c>
      <c r="H11" s="5">
        <v>1.4</v>
      </c>
      <c r="I11" s="5">
        <v>3.91</v>
      </c>
      <c r="J11" s="5">
        <v>0.74</v>
      </c>
      <c r="K11" s="5">
        <v>0.5</v>
      </c>
    </row>
    <row r="12" spans="1:14" ht="16.5">
      <c r="A12" s="5">
        <v>10</v>
      </c>
      <c r="B12" s="5">
        <v>1050617</v>
      </c>
      <c r="C12" s="5" t="s">
        <v>10</v>
      </c>
      <c r="D12" s="5" t="s">
        <v>11</v>
      </c>
      <c r="E12" s="5" t="s">
        <v>12</v>
      </c>
      <c r="F12" s="3" t="s">
        <v>25</v>
      </c>
      <c r="G12" s="10">
        <v>510</v>
      </c>
      <c r="H12" s="5">
        <v>2</v>
      </c>
      <c r="I12" s="5">
        <v>4.5</v>
      </c>
      <c r="J12" s="5">
        <v>0.6</v>
      </c>
      <c r="K12" s="5">
        <v>0.5</v>
      </c>
    </row>
    <row r="13" spans="1:14" ht="16.5">
      <c r="A13" s="5">
        <v>11</v>
      </c>
      <c r="B13" s="5">
        <v>1050618</v>
      </c>
      <c r="C13" s="5" t="s">
        <v>14</v>
      </c>
      <c r="D13" s="5" t="s">
        <v>15</v>
      </c>
      <c r="E13" s="5" t="s">
        <v>16</v>
      </c>
      <c r="F13" s="3" t="s">
        <v>25</v>
      </c>
      <c r="G13" s="10">
        <v>100</v>
      </c>
      <c r="H13" s="5">
        <v>1.52</v>
      </c>
      <c r="I13" s="5">
        <v>2.54</v>
      </c>
      <c r="J13" s="5">
        <v>0.21299999999999999</v>
      </c>
      <c r="K13" s="5">
        <v>0.125</v>
      </c>
    </row>
    <row r="14" spans="1:14" ht="16.5">
      <c r="A14" s="5">
        <v>12</v>
      </c>
      <c r="B14" s="5">
        <v>1050618</v>
      </c>
      <c r="C14" s="5" t="s">
        <v>14</v>
      </c>
      <c r="D14" s="5" t="s">
        <v>15</v>
      </c>
      <c r="E14" s="5" t="s">
        <v>12</v>
      </c>
      <c r="F14" s="3" t="s">
        <v>25</v>
      </c>
      <c r="G14" s="10">
        <v>90</v>
      </c>
      <c r="H14" s="5">
        <v>1.57</v>
      </c>
      <c r="I14" s="5">
        <v>2.4300000000000002</v>
      </c>
      <c r="J14" s="5">
        <v>0.35399999999999998</v>
      </c>
      <c r="K14" s="5">
        <v>0.38200000000000001</v>
      </c>
    </row>
    <row r="15" spans="1:14" ht="16.5">
      <c r="A15" s="5">
        <v>13</v>
      </c>
      <c r="B15" s="5">
        <v>1050630</v>
      </c>
      <c r="C15" s="5" t="s">
        <v>14</v>
      </c>
      <c r="D15" s="5" t="s">
        <v>15</v>
      </c>
      <c r="E15" s="5" t="s">
        <v>12</v>
      </c>
      <c r="F15" s="3" t="s">
        <v>25</v>
      </c>
      <c r="G15" s="10">
        <v>160</v>
      </c>
      <c r="H15" s="5">
        <v>1.32</v>
      </c>
      <c r="I15" s="5">
        <v>3.03</v>
      </c>
      <c r="J15" s="5">
        <v>0.53</v>
      </c>
      <c r="K15" s="5">
        <v>0.36</v>
      </c>
    </row>
    <row r="16" spans="1:14" ht="16.5">
      <c r="A16" s="5">
        <v>14</v>
      </c>
      <c r="B16" s="5">
        <v>1050630</v>
      </c>
      <c r="C16" s="5" t="s">
        <v>10</v>
      </c>
      <c r="D16" s="5" t="s">
        <v>11</v>
      </c>
      <c r="E16" s="5" t="s">
        <v>12</v>
      </c>
      <c r="F16" s="3" t="s">
        <v>25</v>
      </c>
      <c r="G16" s="10">
        <v>90</v>
      </c>
      <c r="H16" s="5">
        <v>1.3</v>
      </c>
      <c r="I16" s="5">
        <v>2.4</v>
      </c>
      <c r="J16" s="5">
        <v>0.38</v>
      </c>
      <c r="K16" s="5">
        <v>0.3</v>
      </c>
    </row>
    <row r="17" spans="1:12" ht="16.5">
      <c r="A17" s="5">
        <v>15</v>
      </c>
      <c r="B17" s="5">
        <v>1051025</v>
      </c>
      <c r="C17" s="5" t="s">
        <v>14</v>
      </c>
      <c r="D17" s="5" t="s">
        <v>36</v>
      </c>
      <c r="E17" s="5" t="s">
        <v>16</v>
      </c>
      <c r="F17" s="3" t="s">
        <v>25</v>
      </c>
      <c r="G17" s="10">
        <v>190</v>
      </c>
      <c r="H17" s="5">
        <v>1.44</v>
      </c>
      <c r="I17" s="5">
        <v>3.16</v>
      </c>
      <c r="J17" s="5">
        <v>0.5</v>
      </c>
      <c r="K17" s="5">
        <v>0.38</v>
      </c>
    </row>
    <row r="18" spans="1:12" ht="16.5">
      <c r="A18" s="5">
        <v>16</v>
      </c>
      <c r="B18" s="5">
        <v>1051122</v>
      </c>
      <c r="C18" s="5" t="s">
        <v>14</v>
      </c>
      <c r="D18" s="5" t="s">
        <v>15</v>
      </c>
      <c r="E18" s="5" t="s">
        <v>12</v>
      </c>
      <c r="F18" s="3" t="s">
        <v>25</v>
      </c>
      <c r="G18" s="10">
        <v>260</v>
      </c>
      <c r="H18" s="5">
        <v>1.58</v>
      </c>
      <c r="I18" s="5">
        <v>3.42</v>
      </c>
      <c r="J18" s="5">
        <v>0.57999999999999996</v>
      </c>
      <c r="K18" s="5">
        <v>0.4</v>
      </c>
    </row>
    <row r="19" spans="1:12" ht="16.5">
      <c r="A19" s="5">
        <v>17</v>
      </c>
      <c r="B19" s="5">
        <v>1051211</v>
      </c>
      <c r="C19" s="5" t="s">
        <v>10</v>
      </c>
      <c r="D19" s="5" t="s">
        <v>11</v>
      </c>
      <c r="E19" s="5" t="s">
        <v>12</v>
      </c>
      <c r="F19" s="3" t="s">
        <v>25</v>
      </c>
      <c r="G19" s="10">
        <v>233</v>
      </c>
      <c r="H19" s="5">
        <v>1.71</v>
      </c>
      <c r="I19" s="5">
        <v>3.3</v>
      </c>
      <c r="J19" s="5">
        <v>0.42</v>
      </c>
      <c r="K19" s="5">
        <v>0.35</v>
      </c>
    </row>
    <row r="20" spans="1:12" ht="16.5">
      <c r="A20" s="5">
        <v>18</v>
      </c>
      <c r="B20" s="5">
        <v>1060116</v>
      </c>
      <c r="C20" s="5" t="s">
        <v>37</v>
      </c>
      <c r="D20" s="5" t="s">
        <v>23</v>
      </c>
      <c r="E20" s="5" t="s">
        <v>16</v>
      </c>
      <c r="F20" s="3" t="s">
        <v>25</v>
      </c>
      <c r="G20" s="10">
        <v>600</v>
      </c>
      <c r="H20" s="5">
        <v>2.13</v>
      </c>
      <c r="I20" s="5">
        <v>4.7</v>
      </c>
      <c r="J20" s="5">
        <v>0.7</v>
      </c>
      <c r="K20" s="5">
        <v>0.53</v>
      </c>
    </row>
    <row r="21" spans="1:12" ht="16.5">
      <c r="A21" s="5">
        <v>19</v>
      </c>
      <c r="B21" s="5">
        <v>1060203</v>
      </c>
      <c r="C21" s="5" t="s">
        <v>10</v>
      </c>
      <c r="D21" s="5" t="s">
        <v>15</v>
      </c>
      <c r="E21" s="5" t="s">
        <v>12</v>
      </c>
      <c r="F21" s="3" t="s">
        <v>25</v>
      </c>
      <c r="G21" s="10">
        <v>170</v>
      </c>
      <c r="H21" s="5">
        <v>1.1000000000000001</v>
      </c>
      <c r="I21" s="5">
        <v>2.84</v>
      </c>
      <c r="J21" s="5">
        <v>0.5</v>
      </c>
      <c r="K21" s="5">
        <v>0.41</v>
      </c>
    </row>
    <row r="22" spans="1:12" ht="16.5">
      <c r="A22" s="5">
        <v>20</v>
      </c>
      <c r="B22" s="5">
        <v>1060216</v>
      </c>
      <c r="C22" s="5" t="s">
        <v>10</v>
      </c>
      <c r="D22" s="5" t="s">
        <v>11</v>
      </c>
      <c r="E22" s="5" t="s">
        <v>16</v>
      </c>
      <c r="F22" s="3" t="s">
        <v>38</v>
      </c>
      <c r="G22" s="10">
        <v>149</v>
      </c>
      <c r="H22" s="5">
        <v>1.3</v>
      </c>
      <c r="I22" s="5">
        <v>2.7</v>
      </c>
      <c r="J22" s="5">
        <v>0.5</v>
      </c>
      <c r="K22" s="5">
        <v>0.25</v>
      </c>
    </row>
    <row r="23" spans="1:12" ht="16.5">
      <c r="A23" s="5">
        <v>21</v>
      </c>
      <c r="B23" s="5">
        <v>1060219</v>
      </c>
      <c r="C23" s="5" t="s">
        <v>10</v>
      </c>
      <c r="D23" s="5" t="s">
        <v>11</v>
      </c>
      <c r="E23" s="5" t="s">
        <v>16</v>
      </c>
      <c r="F23" s="3" t="s">
        <v>25</v>
      </c>
      <c r="G23" s="10">
        <v>827</v>
      </c>
      <c r="H23" s="5">
        <v>2.2999999999999998</v>
      </c>
      <c r="I23" s="5">
        <v>4.75</v>
      </c>
      <c r="J23" s="5">
        <v>0.86</v>
      </c>
      <c r="K23" s="5">
        <v>0.66</v>
      </c>
    </row>
    <row r="24" spans="1:12" ht="16.5">
      <c r="A24" s="5">
        <v>22</v>
      </c>
      <c r="B24" s="5">
        <v>1060518</v>
      </c>
      <c r="C24" s="5" t="s">
        <v>10</v>
      </c>
      <c r="D24" s="5" t="s">
        <v>11</v>
      </c>
      <c r="E24" s="5" t="s">
        <v>16</v>
      </c>
      <c r="F24" s="3" t="s">
        <v>38</v>
      </c>
      <c r="G24" s="10">
        <v>161</v>
      </c>
      <c r="H24" s="5">
        <v>1.1200000000000001</v>
      </c>
      <c r="I24" s="5">
        <v>2.8</v>
      </c>
      <c r="J24" s="5">
        <v>0.56999999999999995</v>
      </c>
      <c r="K24" s="5">
        <v>0.24</v>
      </c>
    </row>
    <row r="25" spans="1:12" ht="16.5">
      <c r="A25" s="5">
        <v>23</v>
      </c>
      <c r="B25" s="5">
        <v>1060521</v>
      </c>
      <c r="C25" s="5" t="s">
        <v>10</v>
      </c>
      <c r="D25" s="5" t="s">
        <v>15</v>
      </c>
      <c r="E25" s="5" t="s">
        <v>16</v>
      </c>
      <c r="F25" s="3" t="s">
        <v>25</v>
      </c>
      <c r="G25" s="10">
        <v>192</v>
      </c>
      <c r="H25" s="5">
        <v>1.74</v>
      </c>
      <c r="I25" s="5">
        <v>3.05</v>
      </c>
      <c r="J25" s="5">
        <v>0.46</v>
      </c>
      <c r="K25" s="5">
        <v>0.7</v>
      </c>
    </row>
    <row r="26" spans="1:12" ht="16.5">
      <c r="A26" s="5">
        <v>24</v>
      </c>
      <c r="B26" s="5">
        <v>1060525</v>
      </c>
      <c r="C26" s="5" t="s">
        <v>10</v>
      </c>
      <c r="D26" s="5" t="s">
        <v>11</v>
      </c>
      <c r="E26" s="5" t="s">
        <v>16</v>
      </c>
      <c r="F26" s="3" t="s">
        <v>38</v>
      </c>
      <c r="G26" s="10">
        <v>82</v>
      </c>
      <c r="H26" s="5">
        <v>1.05</v>
      </c>
      <c r="I26" s="5">
        <v>1.9</v>
      </c>
      <c r="J26" s="5">
        <v>0.32</v>
      </c>
      <c r="K26" s="5">
        <v>0.26</v>
      </c>
      <c r="L26" s="12"/>
    </row>
    <row r="27" spans="1:12" ht="16.5">
      <c r="A27" s="5">
        <v>25</v>
      </c>
      <c r="B27" s="5">
        <v>1060531</v>
      </c>
      <c r="C27" s="5" t="s">
        <v>10</v>
      </c>
      <c r="D27" s="5" t="s">
        <v>15</v>
      </c>
      <c r="E27" s="5" t="s">
        <v>16</v>
      </c>
      <c r="F27" s="3" t="s">
        <v>25</v>
      </c>
      <c r="G27" s="10">
        <v>186</v>
      </c>
      <c r="H27" s="5">
        <v>1.26</v>
      </c>
      <c r="I27" s="5">
        <v>2.9</v>
      </c>
      <c r="J27" s="5">
        <v>0.43</v>
      </c>
      <c r="K27" s="5">
        <v>0.42</v>
      </c>
    </row>
    <row r="28" spans="1:12" ht="16.5">
      <c r="A28" s="5">
        <v>26</v>
      </c>
      <c r="B28" s="5">
        <v>1060601</v>
      </c>
      <c r="C28" s="5" t="s">
        <v>10</v>
      </c>
      <c r="D28" s="5" t="s">
        <v>36</v>
      </c>
      <c r="E28" s="5" t="s">
        <v>12</v>
      </c>
      <c r="F28" s="3" t="s">
        <v>25</v>
      </c>
      <c r="G28" s="10">
        <v>247</v>
      </c>
      <c r="H28" s="5">
        <v>1.44</v>
      </c>
      <c r="I28" s="5">
        <v>3.38</v>
      </c>
      <c r="J28" s="5">
        <v>0.54</v>
      </c>
      <c r="K28" s="5">
        <v>0.36</v>
      </c>
    </row>
    <row r="29" spans="1:12" ht="16.5">
      <c r="A29" s="5">
        <v>27</v>
      </c>
      <c r="B29" s="5">
        <v>1060623</v>
      </c>
      <c r="C29" s="5" t="s">
        <v>10</v>
      </c>
      <c r="D29" s="5" t="s">
        <v>15</v>
      </c>
      <c r="E29" s="5" t="s">
        <v>12</v>
      </c>
      <c r="F29" s="3" t="s">
        <v>25</v>
      </c>
      <c r="G29" s="10">
        <v>110</v>
      </c>
      <c r="H29" s="5">
        <v>1.1499999999999999</v>
      </c>
      <c r="I29" s="5">
        <v>2.57</v>
      </c>
      <c r="J29" s="5">
        <v>0.4</v>
      </c>
      <c r="K29" s="5">
        <v>0.24</v>
      </c>
    </row>
    <row r="30" spans="1:12" ht="16.5">
      <c r="A30" s="5">
        <v>28</v>
      </c>
      <c r="B30" s="5">
        <v>1060924</v>
      </c>
      <c r="C30" s="5" t="s">
        <v>10</v>
      </c>
      <c r="D30" s="5" t="s">
        <v>15</v>
      </c>
      <c r="E30" s="5" t="s">
        <v>12</v>
      </c>
      <c r="F30" s="3" t="s">
        <v>25</v>
      </c>
      <c r="G30" s="10">
        <v>334</v>
      </c>
      <c r="H30" s="5">
        <v>1.8</v>
      </c>
      <c r="I30" s="5">
        <v>3.85</v>
      </c>
      <c r="J30" s="5">
        <v>0.57999999999999996</v>
      </c>
      <c r="K30" s="5">
        <v>0.45</v>
      </c>
    </row>
    <row r="31" spans="1:12" ht="16.5">
      <c r="A31" s="5">
        <v>29</v>
      </c>
      <c r="B31" s="5">
        <v>1061102</v>
      </c>
      <c r="C31" s="5" t="s">
        <v>10</v>
      </c>
      <c r="D31" s="5" t="s">
        <v>15</v>
      </c>
      <c r="E31" s="5" t="s">
        <v>12</v>
      </c>
      <c r="F31" s="3" t="s">
        <v>25</v>
      </c>
      <c r="G31" s="10">
        <v>340</v>
      </c>
      <c r="H31" s="5">
        <v>1.8</v>
      </c>
      <c r="I31" s="5">
        <v>3.75</v>
      </c>
      <c r="J31" s="5">
        <v>0.6</v>
      </c>
      <c r="K31" s="5">
        <v>0.45</v>
      </c>
    </row>
    <row r="32" spans="1:12" ht="16.5">
      <c r="A32" s="5">
        <v>30</v>
      </c>
      <c r="B32" s="5">
        <v>1070126</v>
      </c>
      <c r="C32" s="5" t="s">
        <v>10</v>
      </c>
      <c r="D32" s="5" t="s">
        <v>15</v>
      </c>
      <c r="E32" s="5" t="s">
        <v>12</v>
      </c>
      <c r="F32" s="3" t="s">
        <v>25</v>
      </c>
      <c r="G32" s="10">
        <v>680</v>
      </c>
      <c r="H32" s="5">
        <v>2</v>
      </c>
      <c r="I32" s="5">
        <v>5</v>
      </c>
      <c r="J32" s="5">
        <v>1</v>
      </c>
      <c r="K32" s="5">
        <v>0.6</v>
      </c>
    </row>
    <row r="33" spans="1:11" ht="16.5">
      <c r="A33" s="5">
        <v>31</v>
      </c>
      <c r="B33" s="5">
        <v>1070214</v>
      </c>
      <c r="C33" s="5" t="s">
        <v>39</v>
      </c>
      <c r="D33" s="5" t="s">
        <v>23</v>
      </c>
      <c r="E33" s="5" t="s">
        <v>12</v>
      </c>
      <c r="F33" s="3" t="s">
        <v>25</v>
      </c>
      <c r="G33" s="10">
        <v>120</v>
      </c>
      <c r="H33" s="5">
        <v>1.6</v>
      </c>
      <c r="I33" s="5">
        <v>3.8</v>
      </c>
      <c r="J33" s="5">
        <v>0.62</v>
      </c>
      <c r="K33" s="5">
        <v>0.4</v>
      </c>
    </row>
    <row r="34" spans="1:11" ht="16.5">
      <c r="A34" s="5">
        <v>32</v>
      </c>
      <c r="B34" s="5">
        <v>1070326</v>
      </c>
      <c r="C34" s="5" t="s">
        <v>40</v>
      </c>
      <c r="D34" s="5" t="s">
        <v>41</v>
      </c>
      <c r="E34" s="5" t="s">
        <v>12</v>
      </c>
      <c r="F34" s="3" t="s">
        <v>25</v>
      </c>
      <c r="G34" s="10">
        <v>820</v>
      </c>
      <c r="H34" s="5">
        <v>2.34</v>
      </c>
      <c r="I34" s="5">
        <v>4.68</v>
      </c>
      <c r="J34" s="5">
        <v>0.88</v>
      </c>
      <c r="K34" s="5">
        <v>0.42</v>
      </c>
    </row>
    <row r="35" spans="1:11" ht="16.5">
      <c r="A35" s="5">
        <v>33</v>
      </c>
      <c r="B35" s="5">
        <v>1070508</v>
      </c>
      <c r="C35" s="5" t="s">
        <v>10</v>
      </c>
      <c r="D35" s="5" t="s">
        <v>15</v>
      </c>
      <c r="E35" s="5" t="s">
        <v>16</v>
      </c>
      <c r="F35" s="3" t="s">
        <v>25</v>
      </c>
      <c r="G35" s="10">
        <v>250</v>
      </c>
      <c r="H35" s="5">
        <v>1.26</v>
      </c>
      <c r="I35" s="5">
        <v>3</v>
      </c>
      <c r="J35" s="5">
        <v>0.55000000000000004</v>
      </c>
      <c r="K35" s="5">
        <v>0.16</v>
      </c>
    </row>
    <row r="36" spans="1:11" ht="16.5">
      <c r="A36" s="5">
        <v>34</v>
      </c>
      <c r="B36" s="5">
        <v>1070516</v>
      </c>
      <c r="C36" s="5" t="s">
        <v>10</v>
      </c>
      <c r="D36" s="5" t="s">
        <v>15</v>
      </c>
      <c r="E36" s="5" t="s">
        <v>12</v>
      </c>
      <c r="F36" s="3" t="s">
        <v>25</v>
      </c>
      <c r="G36" s="10">
        <v>322</v>
      </c>
      <c r="H36" s="5">
        <v>1.8</v>
      </c>
      <c r="I36" s="5">
        <v>3.4</v>
      </c>
      <c r="J36" s="5">
        <v>0.55000000000000004</v>
      </c>
      <c r="K36" s="5">
        <v>0.4</v>
      </c>
    </row>
    <row r="37" spans="1:11" ht="16.5">
      <c r="A37" s="5">
        <v>35</v>
      </c>
      <c r="B37" s="5">
        <v>1070525</v>
      </c>
      <c r="C37" s="5" t="s">
        <v>10</v>
      </c>
      <c r="D37" s="5" t="s">
        <v>15</v>
      </c>
      <c r="E37" s="5" t="s">
        <v>16</v>
      </c>
      <c r="F37" s="3" t="s">
        <v>25</v>
      </c>
      <c r="G37" s="10">
        <v>250</v>
      </c>
      <c r="H37" s="5">
        <v>1.2</v>
      </c>
      <c r="I37" s="5">
        <v>2.4</v>
      </c>
      <c r="J37" s="5">
        <v>0.44</v>
      </c>
      <c r="K37" s="5">
        <v>0.26</v>
      </c>
    </row>
    <row r="38" spans="1:11" ht="16.5">
      <c r="A38" s="5">
        <v>36</v>
      </c>
      <c r="B38" s="5">
        <v>1070526</v>
      </c>
      <c r="C38" s="5" t="s">
        <v>10</v>
      </c>
      <c r="D38" s="5" t="s">
        <v>15</v>
      </c>
      <c r="E38" s="5" t="s">
        <v>12</v>
      </c>
      <c r="F38" s="3" t="s">
        <v>25</v>
      </c>
      <c r="G38" s="10">
        <v>450</v>
      </c>
      <c r="H38" s="5">
        <v>1.62</v>
      </c>
      <c r="I38" s="5">
        <v>3.75</v>
      </c>
      <c r="J38" s="5">
        <v>0.66</v>
      </c>
      <c r="K38" s="5">
        <v>0.5</v>
      </c>
    </row>
    <row r="39" spans="1:11" ht="16.5">
      <c r="A39" s="5">
        <v>37</v>
      </c>
      <c r="B39" s="5">
        <v>1070613</v>
      </c>
      <c r="C39" s="5" t="s">
        <v>17</v>
      </c>
      <c r="D39" s="5" t="s">
        <v>15</v>
      </c>
      <c r="E39" s="5" t="s">
        <v>16</v>
      </c>
      <c r="F39" s="3" t="s">
        <v>25</v>
      </c>
      <c r="G39" s="10">
        <v>304</v>
      </c>
      <c r="H39" s="5">
        <v>1.1399999999999999</v>
      </c>
      <c r="I39" s="5">
        <v>3.06</v>
      </c>
      <c r="J39" s="5">
        <v>0.35</v>
      </c>
      <c r="K39" s="5">
        <v>0.3</v>
      </c>
    </row>
    <row r="40" spans="1:11" ht="16.5">
      <c r="A40" s="5">
        <v>38</v>
      </c>
      <c r="B40" s="5">
        <v>1070701</v>
      </c>
      <c r="C40" s="5" t="s">
        <v>10</v>
      </c>
      <c r="D40" s="5" t="s">
        <v>15</v>
      </c>
      <c r="E40" s="5" t="s">
        <v>12</v>
      </c>
      <c r="F40" s="3" t="s">
        <v>25</v>
      </c>
      <c r="G40" s="10">
        <v>300</v>
      </c>
      <c r="H40" s="5">
        <v>1.58</v>
      </c>
      <c r="I40" s="5">
        <v>3.5</v>
      </c>
      <c r="J40" s="5">
        <v>0.5</v>
      </c>
      <c r="K40" s="5">
        <v>0.35</v>
      </c>
    </row>
    <row r="41" spans="1:11" ht="16.5">
      <c r="A41" s="5">
        <v>39</v>
      </c>
      <c r="B41" s="5">
        <v>1070709</v>
      </c>
      <c r="C41" s="5" t="s">
        <v>10</v>
      </c>
      <c r="D41" s="5" t="s">
        <v>15</v>
      </c>
      <c r="E41" s="5" t="s">
        <v>12</v>
      </c>
      <c r="F41" s="3" t="s">
        <v>25</v>
      </c>
      <c r="G41" s="10">
        <v>83</v>
      </c>
      <c r="H41" s="5">
        <v>0.92</v>
      </c>
      <c r="I41" s="5">
        <v>2.35</v>
      </c>
      <c r="J41" s="5">
        <v>0.33</v>
      </c>
      <c r="K41" s="5">
        <v>0.28999999999999998</v>
      </c>
    </row>
    <row r="42" spans="1:11" ht="16.5">
      <c r="A42" s="5">
        <v>40</v>
      </c>
      <c r="B42" s="5">
        <v>1070714</v>
      </c>
      <c r="C42" s="5" t="s">
        <v>10</v>
      </c>
      <c r="D42" s="5" t="s">
        <v>15</v>
      </c>
      <c r="E42" s="5" t="s">
        <v>16</v>
      </c>
      <c r="F42" s="3" t="s">
        <v>25</v>
      </c>
      <c r="G42" s="10">
        <v>120</v>
      </c>
      <c r="H42" s="5">
        <v>0.7</v>
      </c>
      <c r="I42" s="5">
        <v>2.36</v>
      </c>
      <c r="J42" s="5">
        <v>0.38</v>
      </c>
      <c r="K42" s="5">
        <v>0.3</v>
      </c>
    </row>
    <row r="43" spans="1:11" ht="16.5">
      <c r="A43" s="5">
        <v>41</v>
      </c>
      <c r="B43" s="5">
        <v>1070801</v>
      </c>
      <c r="C43" s="5" t="s">
        <v>10</v>
      </c>
      <c r="D43" s="5" t="s">
        <v>15</v>
      </c>
      <c r="E43" s="5" t="s">
        <v>16</v>
      </c>
      <c r="F43" s="3" t="s">
        <v>25</v>
      </c>
      <c r="G43" s="10">
        <v>450</v>
      </c>
      <c r="H43" s="5">
        <v>1.5</v>
      </c>
      <c r="I43" s="5">
        <v>3.62</v>
      </c>
      <c r="J43" s="5">
        <v>0.85</v>
      </c>
      <c r="K43" s="5">
        <v>0.3</v>
      </c>
    </row>
    <row r="44" spans="1:11" ht="16.5">
      <c r="A44" s="5">
        <v>42</v>
      </c>
      <c r="B44" s="5">
        <v>1070801</v>
      </c>
      <c r="C44" s="5" t="s">
        <v>10</v>
      </c>
      <c r="D44" s="5" t="s">
        <v>15</v>
      </c>
      <c r="E44" s="5" t="s">
        <v>16</v>
      </c>
      <c r="F44" s="3" t="s">
        <v>25</v>
      </c>
      <c r="G44" s="10">
        <v>485</v>
      </c>
      <c r="H44" s="5">
        <v>1.7</v>
      </c>
      <c r="I44" s="5">
        <v>3.8</v>
      </c>
      <c r="J44" s="5">
        <v>0.8</v>
      </c>
      <c r="K44" s="5">
        <v>0.4</v>
      </c>
    </row>
  </sheetData>
  <mergeCells count="1">
    <mergeCell ref="A1:K1"/>
  </mergeCells>
  <phoneticPr fontId="5" type="noConversion"/>
  <pageMargins left="0.70000000000000007" right="0.70000000000000007" top="0.75" bottom="0.75" header="0.30000000000000004" footer="0.30000000000000004"/>
  <pageSetup paperSize="0" scale="65" fitToWidth="0" fitToHeight="0" orientation="portrait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tabSelected="1" workbookViewId="0">
      <selection activeCell="C18" sqref="C18"/>
    </sheetView>
  </sheetViews>
  <sheetFormatPr defaultRowHeight="16.5"/>
  <sheetData>
    <row r="1" spans="1:5">
      <c r="A1" s="1" t="s">
        <v>42</v>
      </c>
      <c r="B1" t="s">
        <v>44</v>
      </c>
      <c r="C1" t="s">
        <v>45</v>
      </c>
      <c r="D1" t="s">
        <v>46</v>
      </c>
      <c r="E1" t="s">
        <v>47</v>
      </c>
    </row>
    <row r="2" spans="1:5">
      <c r="A2" s="1">
        <v>2011</v>
      </c>
      <c r="C2">
        <v>1</v>
      </c>
    </row>
    <row r="3" spans="1:5">
      <c r="A3" s="1">
        <f>1911+101</f>
        <v>2012</v>
      </c>
      <c r="B3">
        <v>3</v>
      </c>
    </row>
    <row r="4" spans="1:5">
      <c r="A4" s="1">
        <f>A3+1</f>
        <v>2013</v>
      </c>
      <c r="B4">
        <v>1</v>
      </c>
      <c r="D4">
        <v>22</v>
      </c>
    </row>
    <row r="5" spans="1:5">
      <c r="A5" s="1">
        <f t="shared" ref="A5:A8" si="0">A4+1</f>
        <v>2014</v>
      </c>
      <c r="B5">
        <v>3</v>
      </c>
      <c r="D5">
        <v>10</v>
      </c>
    </row>
    <row r="6" spans="1:5">
      <c r="A6" s="1">
        <f t="shared" si="0"/>
        <v>2015</v>
      </c>
      <c r="B6">
        <v>5</v>
      </c>
      <c r="D6">
        <v>10</v>
      </c>
    </row>
    <row r="7" spans="1:5">
      <c r="A7" s="1">
        <f t="shared" si="0"/>
        <v>2016</v>
      </c>
      <c r="B7">
        <v>5</v>
      </c>
      <c r="E7">
        <v>17</v>
      </c>
    </row>
    <row r="8" spans="1:5">
      <c r="A8" s="1">
        <f t="shared" si="0"/>
        <v>2017</v>
      </c>
      <c r="D8">
        <v>14</v>
      </c>
      <c r="E8">
        <v>12</v>
      </c>
    </row>
    <row r="9" spans="1:5">
      <c r="A9" s="1">
        <f>A8+1</f>
        <v>2018</v>
      </c>
      <c r="B9">
        <v>9</v>
      </c>
      <c r="D9">
        <v>46</v>
      </c>
      <c r="E9">
        <v>13</v>
      </c>
    </row>
    <row r="10" spans="1:5">
      <c r="A10" s="1">
        <f>A9+1</f>
        <v>2019</v>
      </c>
      <c r="B10">
        <v>9</v>
      </c>
      <c r="D10">
        <v>26</v>
      </c>
    </row>
    <row r="16" spans="1:5">
      <c r="C16" s="1"/>
    </row>
  </sheetData>
  <phoneticPr fontId="5" type="noConversion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大白鯊</vt:lpstr>
      <vt:lpstr>象鮫</vt:lpstr>
      <vt:lpstr>巨口鯊</vt:lpstr>
      <vt:lpstr>鬼蝠魟屬</vt:lpstr>
      <vt:lpstr>總表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張惟翔</dc:creator>
  <cp:lastModifiedBy>Chiayi</cp:lastModifiedBy>
  <cp:lastPrinted>2019-07-08T05:41:47Z</cp:lastPrinted>
  <dcterms:created xsi:type="dcterms:W3CDTF">2019-05-15T03:56:32Z</dcterms:created>
  <dcterms:modified xsi:type="dcterms:W3CDTF">2020-06-11T03:30:24Z</dcterms:modified>
</cp:coreProperties>
</file>