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1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E140" i="10" l="1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T38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6" i="10"/>
  <c r="E115" i="10"/>
  <c r="E114" i="10"/>
  <c r="E109" i="10"/>
  <c r="E110" i="10"/>
  <c r="E111" i="10"/>
  <c r="E112" i="10"/>
  <c r="E108" i="10"/>
  <c r="J100" i="10" l="1"/>
  <c r="E100" i="10"/>
  <c r="J99" i="10"/>
  <c r="E99" i="10"/>
  <c r="J105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2" i="10"/>
  <c r="J103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3" i="10"/>
  <c r="J104" i="10"/>
  <c r="E104" i="10" s="1"/>
  <c r="E105" i="10"/>
  <c r="J106" i="10"/>
  <c r="E106" i="10" s="1"/>
  <c r="E107" i="10"/>
  <c r="J107" i="10"/>
  <c r="E113" i="10"/>
  <c r="E118" i="10"/>
  <c r="E119" i="10"/>
  <c r="E120" i="10"/>
  <c r="E121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79" i="10"/>
  <c r="E78" i="10"/>
  <c r="E69" i="10"/>
  <c r="E61" i="10"/>
  <c r="E43" i="10"/>
  <c r="E42" i="10"/>
  <c r="E41" i="10"/>
  <c r="E39" i="10"/>
  <c r="E38" i="10"/>
  <c r="E37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U41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E44" i="10" s="1"/>
  <c r="J45" i="10"/>
  <c r="J46" i="10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7" i="10"/>
  <c r="U43" i="10"/>
  <c r="V43" i="10" s="1"/>
  <c r="X43" i="10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<sst xmlns="http://schemas.openxmlformats.org/spreadsheetml/2006/main" count="696" uniqueCount="344">
  <si>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</si>
  <si>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</si>
  <si>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</si>
  <si>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</si>
  <si>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</si>
  <si>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</si>
  <si>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</si>
  <si>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</si>
  <si>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</si>
  <si>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</si>
  <si>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</si>
  <si>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</si>
  <si>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</si>
  <si>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</si>
  <si>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</si>
  <si>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</si>
  <si>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</si>
  <si>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</si>
  <si>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</si>
  <si>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</si>
  <si>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</si>
  <si>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</si>
  <si>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</si>
  <si>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</si>
  <si>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</si>
  <si>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</si>
  <si>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</si>
  <si>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</si>
  <si>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</si>
  <si>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</si>
  <si>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</si>
  <si>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</si>
  <si>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</si>
  <si>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</si>
  <si>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</si>
  <si>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</si>
  <si>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</si>
  <si>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</si>
  <si>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</si>
  <si>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</si>
  <si>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</si>
  <si>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</si>
  <si>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</si>
  <si>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</si>
  <si>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</si>
  <si>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</si>
  <si>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</si>
  <si>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</si>
  <si>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</si>
  <si>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</si>
  <si>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</si>
  <si>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</si>
  <si>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</si>
  <si>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</si>
  <si>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</si>
  <si>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</si>
  <si>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</si>
  <si>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</si>
  <si>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</si>
  <si>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</si>
  <si>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</si>
  <si>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</si>
  <si>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</si>
  <si>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</si>
  <si>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</si>
  <si>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</si>
  <si>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</si>
  <si>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</si>
  <si>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</si>
  <si>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</si>
  <si>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</si>
  <si>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</si>
  <si>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</si>
  <si>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</si>
  <si>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</si>
  <si>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</si>
  <si>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</si>
  <si>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</si>
  <si>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</si>
  <si>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</si>
  <si>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</si>
  <si>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</si>
  <si>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</si>
  <si>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</si>
  <si>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</si>
  <si>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</si>
  <si>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</si>
  <si>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</si>
  <si>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</si>
  <si>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</si>
  <si>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</si>
  <si>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</si>
  <si>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</si>
  <si>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</si>
  <si>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</si>
  <si>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</si>
  <si>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</si>
  <si>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</si>
  <si>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</si>
  <si>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</si>
  <si>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</si>
  <si>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</si>
  <si>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</si>
  <si>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</si>
  <si>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</si>
  <si>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</si>
  <si>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</si>
  <si>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</si>
  <si>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</si>
  <si>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</si>
  <si>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</si>
  <si>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</si>
  <si>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</si>
  <si>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</si>
  <si>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</si>
  <si>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</si>
  <si>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</si>
  <si>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</si>
  <si>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</si>
  <si>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</si>
  <si>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</si>
  <si>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</si>
  <si>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</si>
  <si>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</si>
  <si>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</si>
  <si>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</si>
  <si>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</si>
  <si>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</si>
  <si>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</si>
  <si>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</si>
  <si>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</si>
  <si>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</si>
  <si>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</si>
  <si>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</si>
  <si>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</si>
  <si>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</si>
  <si>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</si>
  <si>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</si>
  <si>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</si>
  <si>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</si>
  <si>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</si>
  <si>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</si>
  <si>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</si>
  <si>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</si>
  <si>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</si>
  <si>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</si>
  <si>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</si>
  <si>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</si>
  <si>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</si>
  <si>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</si>
  <si>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</si>
  <si>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</si>
  <si>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</si>
  <si>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</si>
  <si>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</si>
  <si>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</si>
  <si>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</si>
  <si>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</si>
  <si>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</si>
  <si>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</si>
  <si>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</si>
  <si>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</si>
  <si>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</si>
  <si>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</si>
  <si>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</si>
  <si>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</si>
  <si>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</si>
  <si>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</si>
  <si>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</si>
  <si>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</si>
  <si>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</si>
  <si>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</si>
  <si>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</si>
  <si>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</si>
  <si>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</si>
  <si>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</si>
  <si>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</si>
  <si>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</si>
  <si>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</si>
  <si>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</si>
  <si>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</si>
  <si>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</si>
  <si>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</si>
  <si>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</si>
  <si>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</si>
  <si>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</si>
  <si>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</si>
  <si>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</si>
  <si>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</si>
  <si>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</si>
  <si>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</si>
  <si>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</si>
  <si>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</si>
  <si>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</si>
  <si>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</si>
  <si>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</si>
  <si>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</si>
  <si>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</si>
  <si>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</si>
  <si>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</si>
  <si>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</si>
  <si>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</si>
  <si>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</si>
  <si>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</si>
  <si>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</si>
  <si>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</si>
  <si>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</si>
  <si>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</si>
  <si>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</si>
  <si>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</si>
  <si>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</si>
  <si>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</si>
  <si>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</si>
  <si>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</si>
  <si>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</si>
  <si>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</si>
  <si>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</si>
  <si>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</si>
  <si>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</si>
  <si>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</si>
  <si>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</si>
  <si>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</si>
  <si>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</si>
  <si>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</si>
  <si>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</si>
  <si>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</si>
  <si>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</si>
  <si>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</si>
  <si>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</si>
  <si>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</si>
  <si>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</si>
  <si>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</si>
  <si>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</si>
  <si>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</si>
  <si>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</si>
  <si>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</si>
  <si>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</si>
  <si>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</si>
  <si>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</si>
  <si>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</si>
  <si>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</si>
  <si>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</si>
  <si>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</si>
  <si>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</si>
  <si>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</si>
  <si>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</si>
  <si>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</si>
  <si>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</si>
  <si>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</si>
  <si>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</si>
  <si>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</si>
  <si>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</si>
  <si>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</si>
  <si>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</si>
  <si>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</si>
  <si>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</si>
  <si>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</si>
  <si>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</si>
  <si>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</si>
  <si>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</si>
  <si>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</si>
  <si>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</si>
  <si>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</si>
  <si>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</si>
  <si>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</si>
  <si>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</si>
  <si>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</si>
  <si>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</si>
  <si>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</si>
  <si>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</si>
  <si>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</si>
  <si>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</si>
  <si>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</si>
  <si>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</si>
  <si>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</si>
  <si>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</si>
  <si>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</si>
  <si>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</si>
  <si>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</si>
  <si>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</si>
  <si>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</si>
  <si>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</si>
  <si>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</si>
  <si>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</si>
  <si>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</si>
  <si>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</si>
  <si>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</si>
  <si>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</si>
  <si>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</si>
  <si>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</si>
  <si>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</si>
  <si>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</si>
  <si>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</si>
  <si>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</si>
  <si>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</si>
  <si>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</si>
  <si>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</si>
  <si>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</si>
  <si>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</si>
  <si>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</si>
  <si>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</si>
  <si>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</si>
  <si>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</si>
  <si>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</si>
  <si>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</si>
  <si>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</si>
  <si>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</si>
  <si>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</si>
  <si>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</si>
  <si>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マップ途中のイベント実装</t>
    <rPh sb="3" eb="5">
      <t>トチュウ</t>
    </rPh>
    <rPh sb="10" eb="12">
      <t>ジッソウ</t>
    </rPh>
    <phoneticPr fontId="4"/>
  </si>
  <si>
    <t>齋藤</t>
    <rPh sb="0" eb="2">
      <t>サイトウ</t>
    </rPh>
    <phoneticPr fontId="4"/>
  </si>
  <si>
    <t>A</t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</si>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</sst>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56" fontId="1" fillId="0" borderId="2" xfId="3" applyNumberFormat="1" applyBorder="1"/>
    <xf numFmtId="0" fontId="0" fillId="0" borderId="0" xfId="3" applyFont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35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6" t="s">
        <v>1</v>
      </c>
      <c r="B1" s="96" t="s">
        <v>2</v>
      </c>
      <c r="C1" s="96" t="s">
        <v>3</v>
      </c>
      <c r="D1" s="96" t="s">
        <v>4</v>
      </c>
      <c r="E1" s="99" t="s">
        <v>5</v>
      </c>
      <c r="F1" s="99" t="s">
        <v>6</v>
      </c>
      <c r="G1" s="100" t="s">
        <v>7</v>
      </c>
      <c r="H1" s="100" t="s">
        <v>8</v>
      </c>
      <c r="I1" s="96" t="s">
        <v>9</v>
      </c>
      <c r="J1" s="94" t="s">
        <v>10</v>
      </c>
      <c r="K1" s="95"/>
      <c r="L1" s="95"/>
      <c r="M1" s="95"/>
      <c r="N1" s="95"/>
      <c r="O1" s="95"/>
      <c r="P1" s="95"/>
    </row>
    <row r="2" spans="1:16" s="8" customFormat="1">
      <c r="A2" s="96"/>
      <c r="B2" s="97"/>
      <c r="C2" s="97"/>
      <c r="D2" s="96"/>
      <c r="E2" s="99"/>
      <c r="F2" s="99"/>
      <c r="G2" s="101"/>
      <c r="H2" s="101"/>
      <c r="I2" s="96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6"/>
      <c r="B3" s="97"/>
      <c r="C3" s="97"/>
      <c r="D3" s="96"/>
      <c r="E3" s="99"/>
      <c r="F3" s="99"/>
      <c r="G3" s="101"/>
      <c r="H3" s="101"/>
      <c r="I3" s="96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6"/>
      <c r="B4" s="97"/>
      <c r="C4" s="98"/>
      <c r="D4" s="96"/>
      <c r="E4" s="99"/>
      <c r="F4" s="99"/>
      <c r="G4" s="101"/>
      <c r="H4" s="101"/>
      <c r="I4" s="96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34" priority="1" stopIfTrue="1">
      <formula>D105="未着手"</formula>
    </cfRule>
    <cfRule type="expression" dxfId="733" priority="2" stopIfTrue="1">
      <formula>D105="作業中"</formula>
    </cfRule>
    <cfRule type="expression" dxfId="732" priority="3" stopIfTrue="1">
      <formula>OR(D105="終了",D105="完了")</formula>
    </cfRule>
  </conditionalFormatting>
  <conditionalFormatting sqref="A5:XFD104">
    <cfRule type="expression" dxfId="731" priority="4" stopIfTrue="1">
      <formula>$D5="未着手"</formula>
    </cfRule>
    <cfRule type="expression" dxfId="730" priority="5" stopIfTrue="1">
      <formula>$D5="作業中"</formula>
    </cfRule>
    <cfRule type="expression" dxfId="729" priority="6" stopIfTrue="1">
      <formula>OR($D5="終了",$D5="完了")</formula>
    </cfRule>
  </conditionalFormatting>
  <conditionalFormatting sqref="B105:B65536">
    <cfRule type="expression" dxfId="728" priority="7" stopIfTrue="1">
      <formula>D105="未着手"</formula>
    </cfRule>
    <cfRule type="expression" dxfId="727" priority="8" stopIfTrue="1">
      <formula>D105="作業中"</formula>
    </cfRule>
    <cfRule type="expression" dxfId="726" priority="9" stopIfTrue="1">
      <formula>OR(D105="終了",D105="完了")</formula>
    </cfRule>
  </conditionalFormatting>
  <conditionalFormatting sqref="C105:C65536">
    <cfRule type="expression" dxfId="725" priority="10" stopIfTrue="1">
      <formula>D105="未着手"</formula>
    </cfRule>
    <cfRule type="expression" dxfId="724" priority="11" stopIfTrue="1">
      <formula>D105="作業中"</formula>
    </cfRule>
    <cfRule type="expression" dxfId="723" priority="12" stopIfTrue="1">
      <formula>OR(D105="終了",D105="完了")</formula>
    </cfRule>
  </conditionalFormatting>
  <conditionalFormatting sqref="E105:P65536">
    <cfRule type="expression" dxfId="722" priority="13" stopIfTrue="1">
      <formula>$D105="未着手"</formula>
    </cfRule>
    <cfRule type="expression" dxfId="721" priority="14" stopIfTrue="1">
      <formula>$D105="作業中"</formula>
    </cfRule>
    <cfRule type="expression" dxfId="720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136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5"/>
      <c r="M1" s="106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44</v>
      </c>
      <c r="L2" s="23" t="s">
        <v>165</v>
      </c>
      <c r="M2" s="23" t="s">
        <v>166</v>
      </c>
    </row>
    <row r="3" spans="1:22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172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174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175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168</v>
      </c>
      <c r="C12" s="77" t="s">
        <v>170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169</v>
      </c>
      <c r="C13" s="77" t="s">
        <v>170</v>
      </c>
      <c r="D13" s="77" t="s">
        <v>171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176</v>
      </c>
      <c r="C14" s="18" t="s">
        <v>92</v>
      </c>
      <c r="D14" s="18" t="s">
        <v>173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163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159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278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192</v>
      </c>
      <c r="C25" s="18" t="s">
        <v>193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210</v>
      </c>
      <c r="C26" s="18" t="s">
        <v>193</v>
      </c>
      <c r="D26" s="18" t="s">
        <v>211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164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194</v>
      </c>
      <c r="C38" s="18" t="s">
        <v>197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195</v>
      </c>
      <c r="C39" s="18" t="s">
        <v>197</v>
      </c>
      <c r="D39" s="18" t="s">
        <v>198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196</v>
      </c>
      <c r="C40" s="18" t="s">
        <v>197</v>
      </c>
      <c r="D40" s="18" t="s">
        <v>184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215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216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719" priority="307" stopIfTrue="1">
      <formula>D43="未着手"</formula>
    </cfRule>
    <cfRule type="expression" dxfId="718" priority="308" stopIfTrue="1">
      <formula>D43="作業中"</formula>
    </cfRule>
    <cfRule type="expression" dxfId="717" priority="309" stopIfTrue="1">
      <formula>OR(D43="終了",D43="完了")</formula>
    </cfRule>
  </conditionalFormatting>
  <conditionalFormatting sqref="IO5:XFD6">
    <cfRule type="expression" dxfId="716" priority="310" stopIfTrue="1">
      <formula>$D5="未着手"</formula>
    </cfRule>
    <cfRule type="expression" dxfId="715" priority="311" stopIfTrue="1">
      <formula>$D5="作業中"</formula>
    </cfRule>
    <cfRule type="expression" dxfId="714" priority="312" stopIfTrue="1">
      <formula>OR($D5="終了",$D5="完了")</formula>
    </cfRule>
  </conditionalFormatting>
  <conditionalFormatting sqref="B43:B65414">
    <cfRule type="expression" dxfId="713" priority="313" stopIfTrue="1">
      <formula>D43="未着手"</formula>
    </cfRule>
    <cfRule type="expression" dxfId="712" priority="314" stopIfTrue="1">
      <formula>D43="作業中"</formula>
    </cfRule>
    <cfRule type="expression" dxfId="711" priority="315" stopIfTrue="1">
      <formula>OR(D43="終了",D43="完了")</formula>
    </cfRule>
  </conditionalFormatting>
  <conditionalFormatting sqref="C43:C65414">
    <cfRule type="expression" dxfId="710" priority="316" stopIfTrue="1">
      <formula>D43="未着手"</formula>
    </cfRule>
    <cfRule type="expression" dxfId="709" priority="317" stopIfTrue="1">
      <formula>D43="作業中"</formula>
    </cfRule>
    <cfRule type="expression" dxfId="708" priority="318" stopIfTrue="1">
      <formula>OR(D43="終了",D43="完了")</formula>
    </cfRule>
  </conditionalFormatting>
  <conditionalFormatting sqref="E43:M65414">
    <cfRule type="expression" dxfId="707" priority="319" stopIfTrue="1">
      <formula>$D43="未着手"</formula>
    </cfRule>
    <cfRule type="expression" dxfId="706" priority="320" stopIfTrue="1">
      <formula>$D43="作業中"</formula>
    </cfRule>
    <cfRule type="expression" dxfId="705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704" priority="187" stopIfTrue="1">
      <formula>$E5="未着手"</formula>
    </cfRule>
    <cfRule type="expression" dxfId="703" priority="188" stopIfTrue="1">
      <formula>$E5="作業中"</formula>
    </cfRule>
    <cfRule type="expression" dxfId="702" priority="189" stopIfTrue="1">
      <formula>OR($E5="終了",$E5="完了")</formula>
    </cfRule>
  </conditionalFormatting>
  <conditionalFormatting sqref="N7:IN7">
    <cfRule type="expression" dxfId="701" priority="193" stopIfTrue="1">
      <formula>#REF!="未着手"</formula>
    </cfRule>
    <cfRule type="expression" dxfId="700" priority="194" stopIfTrue="1">
      <formula>#REF!="作業中"</formula>
    </cfRule>
    <cfRule type="expression" dxfId="699" priority="195" stopIfTrue="1">
      <formula>OR(#REF!="終了",#REF!="完了")</formula>
    </cfRule>
  </conditionalFormatting>
  <conditionalFormatting sqref="N10:IN11">
    <cfRule type="expression" dxfId="698" priority="199" stopIfTrue="1">
      <formula>#REF!="未着手"</formula>
    </cfRule>
    <cfRule type="expression" dxfId="697" priority="200" stopIfTrue="1">
      <formula>#REF!="作業中"</formula>
    </cfRule>
    <cfRule type="expression" dxfId="696" priority="201" stopIfTrue="1">
      <formula>OR(#REF!="終了",#REF!="完了")</formula>
    </cfRule>
  </conditionalFormatting>
  <conditionalFormatting sqref="N15:IN19">
    <cfRule type="expression" dxfId="695" priority="205" stopIfTrue="1">
      <formula>#REF!="未着手"</formula>
    </cfRule>
    <cfRule type="expression" dxfId="694" priority="206" stopIfTrue="1">
      <formula>#REF!="作業中"</formula>
    </cfRule>
    <cfRule type="expression" dxfId="693" priority="207" stopIfTrue="1">
      <formula>OR(#REF!="終了",#REF!="完了")</formula>
    </cfRule>
  </conditionalFormatting>
  <conditionalFormatting sqref="N25:N26 AA25:IN26">
    <cfRule type="expression" dxfId="692" priority="217" stopIfTrue="1">
      <formula>#REF!="未着手"</formula>
    </cfRule>
    <cfRule type="expression" dxfId="691" priority="218" stopIfTrue="1">
      <formula>#REF!="作業中"</formula>
    </cfRule>
    <cfRule type="expression" dxfId="690" priority="219" stopIfTrue="1">
      <formula>OR(#REF!="終了",#REF!="完了")</formula>
    </cfRule>
  </conditionalFormatting>
  <conditionalFormatting sqref="N29:IN30 N28 AA28:IN28">
    <cfRule type="expression" dxfId="689" priority="220" stopIfTrue="1">
      <formula>#REF!="未着手"</formula>
    </cfRule>
    <cfRule type="expression" dxfId="688" priority="221" stopIfTrue="1">
      <formula>#REF!="作業中"</formula>
    </cfRule>
    <cfRule type="expression" dxfId="687" priority="222" stopIfTrue="1">
      <formula>OR(#REF!="終了",#REF!="完了")</formula>
    </cfRule>
  </conditionalFormatting>
  <conditionalFormatting sqref="N32:IN32">
    <cfRule type="expression" dxfId="686" priority="229" stopIfTrue="1">
      <formula>#REF!="未着手"</formula>
    </cfRule>
    <cfRule type="expression" dxfId="685" priority="230" stopIfTrue="1">
      <formula>#REF!="作業中"</formula>
    </cfRule>
    <cfRule type="expression" dxfId="684" priority="231" stopIfTrue="1">
      <formula>OR(#REF!="終了",#REF!="完了")</formula>
    </cfRule>
  </conditionalFormatting>
  <conditionalFormatting sqref="N65:V65 AC65:IN66 S66:T66">
    <cfRule type="expression" dxfId="683" priority="238" stopIfTrue="1">
      <formula>#REF!="未着手"</formula>
    </cfRule>
    <cfRule type="expression" dxfId="682" priority="239" stopIfTrue="1">
      <formula>#REF!="作業中"</formula>
    </cfRule>
    <cfRule type="expression" dxfId="681" priority="240" stopIfTrue="1">
      <formula>OR(#REF!="終了",#REF!="完了")</formula>
    </cfRule>
  </conditionalFormatting>
  <conditionalFormatting sqref="N35:N40 Y39:IN40 S35:IH37 U38:IH38">
    <cfRule type="expression" dxfId="680" priority="241" stopIfTrue="1">
      <formula>#REF!="未着手"</formula>
    </cfRule>
    <cfRule type="expression" dxfId="679" priority="242" stopIfTrue="1">
      <formula>#REF!="作業中"</formula>
    </cfRule>
    <cfRule type="expression" dxfId="678" priority="243" stopIfTrue="1">
      <formula>OR(#REF!="終了",#REF!="完了")</formula>
    </cfRule>
  </conditionalFormatting>
  <conditionalFormatting sqref="N42:N47 U42:IN47 N48:IN49">
    <cfRule type="expression" dxfId="677" priority="244" stopIfTrue="1">
      <formula>#REF!="未着手"</formula>
    </cfRule>
    <cfRule type="expression" dxfId="676" priority="245" stopIfTrue="1">
      <formula>#REF!="作業中"</formula>
    </cfRule>
    <cfRule type="expression" dxfId="675" priority="246" stopIfTrue="1">
      <formula>OR(#REF!="終了",#REF!="完了")</formula>
    </cfRule>
  </conditionalFormatting>
  <conditionalFormatting sqref="N41 U41:IN41">
    <cfRule type="expression" dxfId="674" priority="247" stopIfTrue="1">
      <formula>#REF!="未着手"</formula>
    </cfRule>
    <cfRule type="expression" dxfId="673" priority="248" stopIfTrue="1">
      <formula>#REF!="作業中"</formula>
    </cfRule>
    <cfRule type="expression" dxfId="672" priority="249" stopIfTrue="1">
      <formula>OR(#REF!="終了",#REF!="完了")</formula>
    </cfRule>
  </conditionalFormatting>
  <conditionalFormatting sqref="N50:IN52">
    <cfRule type="expression" dxfId="671" priority="253" stopIfTrue="1">
      <formula>#REF!="未着手"</formula>
    </cfRule>
    <cfRule type="expression" dxfId="670" priority="254" stopIfTrue="1">
      <formula>#REF!="作業中"</formula>
    </cfRule>
    <cfRule type="expression" dxfId="669" priority="255" stopIfTrue="1">
      <formula>OR(#REF!="終了",#REF!="完了")</formula>
    </cfRule>
  </conditionalFormatting>
  <conditionalFormatting sqref="N62:IN64">
    <cfRule type="expression" dxfId="668" priority="265" stopIfTrue="1">
      <formula>#REF!="未着手"</formula>
    </cfRule>
    <cfRule type="expression" dxfId="667" priority="266" stopIfTrue="1">
      <formula>#REF!="作業中"</formula>
    </cfRule>
    <cfRule type="expression" dxfId="666" priority="267" stopIfTrue="1">
      <formula>OR(#REF!="終了",#REF!="完了")</formula>
    </cfRule>
  </conditionalFormatting>
  <conditionalFormatting sqref="AC69:IN69 S69:T69">
    <cfRule type="expression" dxfId="665" priority="271" stopIfTrue="1">
      <formula>#REF!="未着手"</formula>
    </cfRule>
    <cfRule type="expression" dxfId="664" priority="272" stopIfTrue="1">
      <formula>#REF!="作業中"</formula>
    </cfRule>
    <cfRule type="expression" dxfId="663" priority="273" stopIfTrue="1">
      <formula>OR(#REF!="終了",#REF!="完了")</formula>
    </cfRule>
  </conditionalFormatting>
  <conditionalFormatting sqref="AC71:IN71 S71:T71">
    <cfRule type="expression" dxfId="662" priority="277" stopIfTrue="1">
      <formula>#REF!="未着手"</formula>
    </cfRule>
    <cfRule type="expression" dxfId="661" priority="278" stopIfTrue="1">
      <formula>#REF!="作業中"</formula>
    </cfRule>
    <cfRule type="expression" dxfId="660" priority="279" stopIfTrue="1">
      <formula>OR(#REF!="終了",#REF!="完了")</formula>
    </cfRule>
  </conditionalFormatting>
  <conditionalFormatting sqref="N73:IN73">
    <cfRule type="expression" dxfId="659" priority="280" stopIfTrue="1">
      <formula>$E13="未着手"</formula>
    </cfRule>
    <cfRule type="expression" dxfId="658" priority="281" stopIfTrue="1">
      <formula>$E13="作業中"</formula>
    </cfRule>
    <cfRule type="expression" dxfId="657" priority="282" stopIfTrue="1">
      <formula>OR($E13="終了",$E13="完了")</formula>
    </cfRule>
  </conditionalFormatting>
  <conditionalFormatting sqref="Q72:IN72">
    <cfRule type="expression" dxfId="656" priority="289" stopIfTrue="1">
      <formula>#REF!="未着手"</formula>
    </cfRule>
    <cfRule type="expression" dxfId="655" priority="290" stopIfTrue="1">
      <formula>#REF!="作業中"</formula>
    </cfRule>
    <cfRule type="expression" dxfId="654" priority="291" stopIfTrue="1">
      <formula>OR(#REF!="終了",#REF!="完了")</formula>
    </cfRule>
  </conditionalFormatting>
  <conditionalFormatting sqref="N74:IN76">
    <cfRule type="expression" dxfId="653" priority="295" stopIfTrue="1">
      <formula>#REF!="未着手"</formula>
    </cfRule>
    <cfRule type="expression" dxfId="652" priority="296" stopIfTrue="1">
      <formula>#REF!="作業中"</formula>
    </cfRule>
    <cfRule type="expression" dxfId="651" priority="297" stopIfTrue="1">
      <formula>OR(#REF!="終了",#REF!="完了")</formula>
    </cfRule>
  </conditionalFormatting>
  <conditionalFormatting sqref="N80:IN80">
    <cfRule type="expression" dxfId="650" priority="298" stopIfTrue="1">
      <formula>$E21="未着手"</formula>
    </cfRule>
    <cfRule type="expression" dxfId="649" priority="299" stopIfTrue="1">
      <formula>$E21="作業中"</formula>
    </cfRule>
    <cfRule type="expression" dxfId="648" priority="300" stopIfTrue="1">
      <formula>OR($E21="終了",$E21="完了")</formula>
    </cfRule>
  </conditionalFormatting>
  <conditionalFormatting sqref="N81:IN83">
    <cfRule type="expression" dxfId="647" priority="304" stopIfTrue="1">
      <formula>#REF!="未着手"</formula>
    </cfRule>
    <cfRule type="expression" dxfId="646" priority="305" stopIfTrue="1">
      <formula>#REF!="作業中"</formula>
    </cfRule>
    <cfRule type="expression" dxfId="645" priority="306" stopIfTrue="1">
      <formula>OR(#REF!="終了",#REF!="完了")</formula>
    </cfRule>
  </conditionalFormatting>
  <conditionalFormatting sqref="D33">
    <cfRule type="expression" dxfId="644" priority="67" stopIfTrue="1">
      <formula>$E33="未着手"</formula>
    </cfRule>
    <cfRule type="expression" dxfId="643" priority="68" stopIfTrue="1">
      <formula>$E33="作業中"</formula>
    </cfRule>
    <cfRule type="expression" dxfId="642" priority="69" stopIfTrue="1">
      <formula>OR($E33="終了",$E33="完了")</formula>
    </cfRule>
  </conditionalFormatting>
  <conditionalFormatting sqref="N12:IN12">
    <cfRule type="expression" dxfId="641" priority="352" stopIfTrue="1">
      <formula>#REF!="未着手"</formula>
    </cfRule>
    <cfRule type="expression" dxfId="640" priority="353" stopIfTrue="1">
      <formula>#REF!="作業中"</formula>
    </cfRule>
    <cfRule type="expression" dxfId="639" priority="354" stopIfTrue="1">
      <formula>OR(#REF!="終了",#REF!="完了")</formula>
    </cfRule>
  </conditionalFormatting>
  <conditionalFormatting sqref="N20:IN20">
    <cfRule type="expression" dxfId="638" priority="379" stopIfTrue="1">
      <formula>#REF!="未着手"</formula>
    </cfRule>
    <cfRule type="expression" dxfId="637" priority="380" stopIfTrue="1">
      <formula>#REF!="作業中"</formula>
    </cfRule>
    <cfRule type="expression" dxfId="636" priority="381" stopIfTrue="1">
      <formula>OR(#REF!="終了",#REF!="完了")</formula>
    </cfRule>
  </conditionalFormatting>
  <conditionalFormatting sqref="N78:IN78">
    <cfRule type="expression" dxfId="635" priority="523" stopIfTrue="1">
      <formula>#REF!="未着手"</formula>
    </cfRule>
    <cfRule type="expression" dxfId="634" priority="524" stopIfTrue="1">
      <formula>#REF!="作業中"</formula>
    </cfRule>
    <cfRule type="expression" dxfId="633" priority="525" stopIfTrue="1">
      <formula>OR(#REF!="終了",#REF!="完了")</formula>
    </cfRule>
  </conditionalFormatting>
  <conditionalFormatting sqref="IO18:XFD18">
    <cfRule type="expression" dxfId="632" priority="1510" stopIfTrue="1">
      <formula>#REF!="未着手"</formula>
    </cfRule>
    <cfRule type="expression" dxfId="631" priority="1511" stopIfTrue="1">
      <formula>#REF!="作業中"</formula>
    </cfRule>
    <cfRule type="expression" dxfId="630" priority="1512" stopIfTrue="1">
      <formula>OR(#REF!="終了",#REF!="完了")</formula>
    </cfRule>
  </conditionalFormatting>
  <conditionalFormatting sqref="N31:IN31">
    <cfRule type="expression" dxfId="629" priority="1534" stopIfTrue="1">
      <formula>#REF!="未着手"</formula>
    </cfRule>
    <cfRule type="expression" dxfId="628" priority="1535" stopIfTrue="1">
      <formula>#REF!="作業中"</formula>
    </cfRule>
    <cfRule type="expression" dxfId="627" priority="1536" stopIfTrue="1">
      <formula>OR(#REF!="終了",#REF!="完了")</formula>
    </cfRule>
  </conditionalFormatting>
  <conditionalFormatting sqref="N53:IN54">
    <cfRule type="expression" dxfId="626" priority="1570" stopIfTrue="1">
      <formula>#REF!="未着手"</formula>
    </cfRule>
    <cfRule type="expression" dxfId="625" priority="1571" stopIfTrue="1">
      <formula>#REF!="作業中"</formula>
    </cfRule>
    <cfRule type="expression" dxfId="624" priority="1572" stopIfTrue="1">
      <formula>OR(#REF!="終了",#REF!="完了")</formula>
    </cfRule>
  </conditionalFormatting>
  <conditionalFormatting sqref="IO23:XFD26 IO13:XFD14">
    <cfRule type="expression" dxfId="623" priority="1618" stopIfTrue="1">
      <formula>#REF!="未着手"</formula>
    </cfRule>
    <cfRule type="expression" dxfId="622" priority="1619" stopIfTrue="1">
      <formula>#REF!="作業中"</formula>
    </cfRule>
    <cfRule type="expression" dxfId="621" priority="1620" stopIfTrue="1">
      <formula>OR(#REF!="終了",#REF!="完了")</formula>
    </cfRule>
  </conditionalFormatting>
  <conditionalFormatting sqref="IO32:XFD32">
    <cfRule type="expression" dxfId="620" priority="1801" stopIfTrue="1">
      <formula>#REF!="未着手"</formula>
    </cfRule>
    <cfRule type="expression" dxfId="619" priority="1802" stopIfTrue="1">
      <formula>#REF!="作業中"</formula>
    </cfRule>
    <cfRule type="expression" dxfId="618" priority="1803" stopIfTrue="1">
      <formula>OR(#REF!="終了",#REF!="完了")</formula>
    </cfRule>
  </conditionalFormatting>
  <conditionalFormatting sqref="N60:IN60">
    <cfRule type="expression" dxfId="617" priority="1816" stopIfTrue="1">
      <formula>#REF!="未着手"</formula>
    </cfRule>
    <cfRule type="expression" dxfId="616" priority="1817" stopIfTrue="1">
      <formula>#REF!="作業中"</formula>
    </cfRule>
    <cfRule type="expression" dxfId="615" priority="1818" stopIfTrue="1">
      <formula>OR(#REF!="終了",#REF!="完了")</formula>
    </cfRule>
  </conditionalFormatting>
  <conditionalFormatting sqref="IO46:XFD48">
    <cfRule type="expression" dxfId="614" priority="1870" stopIfTrue="1">
      <formula>$D16="未着手"</formula>
    </cfRule>
    <cfRule type="expression" dxfId="613" priority="1871" stopIfTrue="1">
      <formula>$D16="作業中"</formula>
    </cfRule>
    <cfRule type="expression" dxfId="612" priority="1872" stopIfTrue="1">
      <formula>OR($D16="終了",$D16="完了")</formula>
    </cfRule>
  </conditionalFormatting>
  <conditionalFormatting sqref="IO77:XFD77 IO72:XFD72 IO20:XFD20">
    <cfRule type="expression" dxfId="611" priority="1930" stopIfTrue="1">
      <formula>#REF!="未着手"</formula>
    </cfRule>
    <cfRule type="expression" dxfId="610" priority="1931" stopIfTrue="1">
      <formula>#REF!="作業中"</formula>
    </cfRule>
    <cfRule type="expression" dxfId="609" priority="1932" stopIfTrue="1">
      <formula>OR(#REF!="終了",#REF!="完了")</formula>
    </cfRule>
  </conditionalFormatting>
  <conditionalFormatting sqref="N21:IN21 AA22:IN22 N22">
    <cfRule type="expression" dxfId="608" priority="2350" stopIfTrue="1">
      <formula>#REF!="未着手"</formula>
    </cfRule>
    <cfRule type="expression" dxfId="607" priority="2351" stopIfTrue="1">
      <formula>#REF!="作業中"</formula>
    </cfRule>
    <cfRule type="expression" dxfId="606" priority="2352" stopIfTrue="1">
      <formula>OR(#REF!="終了",#REF!="完了")</formula>
    </cfRule>
  </conditionalFormatting>
  <conditionalFormatting sqref="S67:T67 AC67:IN67 N61:IN61">
    <cfRule type="expression" dxfId="605" priority="2446" stopIfTrue="1">
      <formula>#REF!="未着手"</formula>
    </cfRule>
    <cfRule type="expression" dxfId="604" priority="2447" stopIfTrue="1">
      <formula>#REF!="作業中"</formula>
    </cfRule>
    <cfRule type="expression" dxfId="603" priority="2448" stopIfTrue="1">
      <formula>OR(#REF!="終了",#REF!="完了")</formula>
    </cfRule>
  </conditionalFormatting>
  <conditionalFormatting sqref="II34:XFD34">
    <cfRule type="expression" dxfId="602" priority="2470" stopIfTrue="1">
      <formula>#REF!="未着手"</formula>
    </cfRule>
    <cfRule type="expression" dxfId="601" priority="2471" stopIfTrue="1">
      <formula>#REF!="作業中"</formula>
    </cfRule>
    <cfRule type="expression" dxfId="600" priority="2472" stopIfTrue="1">
      <formula>OR(#REF!="終了",#REF!="完了")</formula>
    </cfRule>
  </conditionalFormatting>
  <conditionalFormatting sqref="IO42:XFD44">
    <cfRule type="expression" dxfId="599" priority="2518" stopIfTrue="1">
      <formula>$D11="未着手"</formula>
    </cfRule>
    <cfRule type="expression" dxfId="598" priority="2519" stopIfTrue="1">
      <formula>$D11="作業中"</formula>
    </cfRule>
    <cfRule type="expression" dxfId="597" priority="2520" stopIfTrue="1">
      <formula>OR($D11="終了",$D11="完了")</formula>
    </cfRule>
  </conditionalFormatting>
  <conditionalFormatting sqref="IO41:XFD41">
    <cfRule type="expression" dxfId="596" priority="2521" stopIfTrue="1">
      <formula>#REF!="未着手"</formula>
    </cfRule>
    <cfRule type="expression" dxfId="595" priority="2522" stopIfTrue="1">
      <formula>#REF!="作業中"</formula>
    </cfRule>
    <cfRule type="expression" dxfId="594" priority="2523" stopIfTrue="1">
      <formula>OR(#REF!="終了",#REF!="完了")</formula>
    </cfRule>
  </conditionalFormatting>
  <conditionalFormatting sqref="B12:D13 F12:H13">
    <cfRule type="expression" dxfId="593" priority="13" stopIfTrue="1">
      <formula>$E12="未着手"</formula>
    </cfRule>
    <cfRule type="expression" dxfId="592" priority="14" stopIfTrue="1">
      <formula>$E12="作業中"</formula>
    </cfRule>
    <cfRule type="expression" dxfId="591" priority="15" stopIfTrue="1">
      <formula>OR($E12="終了",$E12="完了")</formula>
    </cfRule>
  </conditionalFormatting>
  <conditionalFormatting sqref="N55:IN59">
    <cfRule type="expression" dxfId="590" priority="2701" stopIfTrue="1">
      <formula>#REF!="未着手"</formula>
    </cfRule>
    <cfRule type="expression" dxfId="589" priority="2702" stopIfTrue="1">
      <formula>#REF!="作業中"</formula>
    </cfRule>
    <cfRule type="expression" dxfId="588" priority="2703" stopIfTrue="1">
      <formula>OR(#REF!="終了",#REF!="完了")</formula>
    </cfRule>
  </conditionalFormatting>
  <conditionalFormatting sqref="IO27:XFD31">
    <cfRule type="expression" dxfId="587" priority="2704" stopIfTrue="1">
      <formula>#REF!="未着手"</formula>
    </cfRule>
    <cfRule type="expression" dxfId="586" priority="2705" stopIfTrue="1">
      <formula>#REF!="作業中"</formula>
    </cfRule>
    <cfRule type="expression" dxfId="585" priority="2706" stopIfTrue="1">
      <formula>OR(#REF!="終了",#REF!="完了")</formula>
    </cfRule>
  </conditionalFormatting>
  <conditionalFormatting sqref="IO33:XFD33">
    <cfRule type="expression" dxfId="584" priority="2746" stopIfTrue="1">
      <formula>#REF!="未着手"</formula>
    </cfRule>
    <cfRule type="expression" dxfId="583" priority="2747" stopIfTrue="1">
      <formula>#REF!="作業中"</formula>
    </cfRule>
    <cfRule type="expression" dxfId="582" priority="2748" stopIfTrue="1">
      <formula>OR(#REF!="終了",#REF!="完了")</formula>
    </cfRule>
  </conditionalFormatting>
  <conditionalFormatting sqref="AC70:IN70 S70:T70">
    <cfRule type="expression" dxfId="581" priority="2773" stopIfTrue="1">
      <formula>#REF!="未着手"</formula>
    </cfRule>
    <cfRule type="expression" dxfId="580" priority="2774" stopIfTrue="1">
      <formula>#REF!="作業中"</formula>
    </cfRule>
    <cfRule type="expression" dxfId="579" priority="2775" stopIfTrue="1">
      <formula>OR(#REF!="終了",#REF!="完了")</formula>
    </cfRule>
  </conditionalFormatting>
  <conditionalFormatting sqref="II35:XFD38">
    <cfRule type="expression" dxfId="578" priority="2797" stopIfTrue="1">
      <formula>#REF!="未着手"</formula>
    </cfRule>
    <cfRule type="expression" dxfId="577" priority="2798" stopIfTrue="1">
      <formula>#REF!="作業中"</formula>
    </cfRule>
    <cfRule type="expression" dxfId="576" priority="2799" stopIfTrue="1">
      <formula>OR(#REF!="終了",#REF!="完了")</formula>
    </cfRule>
  </conditionalFormatting>
  <conditionalFormatting sqref="IO39:XFD39">
    <cfRule type="expression" dxfId="575" priority="2899" stopIfTrue="1">
      <formula>#REF!="未着手"</formula>
    </cfRule>
    <cfRule type="expression" dxfId="574" priority="2900" stopIfTrue="1">
      <formula>#REF!="作業中"</formula>
    </cfRule>
    <cfRule type="expression" dxfId="573" priority="2901" stopIfTrue="1">
      <formula>OR(#REF!="終了",#REF!="完了")</formula>
    </cfRule>
  </conditionalFormatting>
  <conditionalFormatting sqref="S68:T68 AC68:IN68">
    <cfRule type="expression" dxfId="572" priority="2929" stopIfTrue="1">
      <formula>#REF!="未着手"</formula>
    </cfRule>
    <cfRule type="expression" dxfId="571" priority="2930" stopIfTrue="1">
      <formula>#REF!="作業中"</formula>
    </cfRule>
    <cfRule type="expression" dxfId="570" priority="2931" stopIfTrue="1">
      <formula>OR(#REF!="終了",#REF!="完了")</formula>
    </cfRule>
  </conditionalFormatting>
  <conditionalFormatting sqref="IO40:XFD40 IO54:XFD54">
    <cfRule type="expression" dxfId="569" priority="2938" stopIfTrue="1">
      <formula>#REF!="未着手"</formula>
    </cfRule>
    <cfRule type="expression" dxfId="568" priority="2939" stopIfTrue="1">
      <formula>#REF!="作業中"</formula>
    </cfRule>
    <cfRule type="expression" dxfId="567" priority="2940" stopIfTrue="1">
      <formula>OR(#REF!="終了",#REF!="完了")</formula>
    </cfRule>
  </conditionalFormatting>
  <conditionalFormatting sqref="IO55:XFD55 IO57:XFD59">
    <cfRule type="expression" dxfId="566" priority="2980" stopIfTrue="1">
      <formula>#REF!="未着手"</formula>
    </cfRule>
    <cfRule type="expression" dxfId="565" priority="2981" stopIfTrue="1">
      <formula>#REF!="作業中"</formula>
    </cfRule>
    <cfRule type="expression" dxfId="564" priority="2982" stopIfTrue="1">
      <formula>OR(#REF!="終了",#REF!="完了")</formula>
    </cfRule>
  </conditionalFormatting>
  <conditionalFormatting sqref="IO65:XFD65">
    <cfRule type="expression" dxfId="563" priority="3010" stopIfTrue="1">
      <formula>$D23="未着手"</formula>
    </cfRule>
    <cfRule type="expression" dxfId="562" priority="3011" stopIfTrue="1">
      <formula>$D23="作業中"</formula>
    </cfRule>
    <cfRule type="expression" dxfId="561" priority="3012" stopIfTrue="1">
      <formula>OR($D23="終了",$D23="完了")</formula>
    </cfRule>
  </conditionalFormatting>
  <conditionalFormatting sqref="IO61:XFD61">
    <cfRule type="expression" dxfId="560" priority="3013" stopIfTrue="1">
      <formula>#REF!="未着手"</formula>
    </cfRule>
    <cfRule type="expression" dxfId="559" priority="3014" stopIfTrue="1">
      <formula>#REF!="作業中"</formula>
    </cfRule>
    <cfRule type="expression" dxfId="558" priority="3015" stopIfTrue="1">
      <formula>OR(#REF!="終了",#REF!="完了")</formula>
    </cfRule>
  </conditionalFormatting>
  <conditionalFormatting sqref="B7">
    <cfRule type="expression" dxfId="557" priority="10" stopIfTrue="1">
      <formula>$E7="未着手"</formula>
    </cfRule>
    <cfRule type="expression" dxfId="556" priority="11" stopIfTrue="1">
      <formula>$E7="作業中"</formula>
    </cfRule>
    <cfRule type="expression" dxfId="555" priority="12" stopIfTrue="1">
      <formula>OR($E7="終了",$E7="完了")</formula>
    </cfRule>
  </conditionalFormatting>
  <conditionalFormatting sqref="N34:IH34">
    <cfRule type="expression" dxfId="554" priority="3127" stopIfTrue="1">
      <formula>#REF!="未着手"</formula>
    </cfRule>
    <cfRule type="expression" dxfId="553" priority="3128" stopIfTrue="1">
      <formula>#REF!="作業中"</formula>
    </cfRule>
    <cfRule type="expression" dxfId="552" priority="3129" stopIfTrue="1">
      <formula>OR(#REF!="終了",#REF!="完了")</formula>
    </cfRule>
  </conditionalFormatting>
  <conditionalFormatting sqref="IO21:XFD21">
    <cfRule type="expression" dxfId="551" priority="3142" stopIfTrue="1">
      <formula>#REF!="未着手"</formula>
    </cfRule>
    <cfRule type="expression" dxfId="550" priority="3143" stopIfTrue="1">
      <formula>#REF!="作業中"</formula>
    </cfRule>
    <cfRule type="expression" dxfId="549" priority="3144" stopIfTrue="1">
      <formula>OR(#REF!="終了",#REF!="完了")</formula>
    </cfRule>
  </conditionalFormatting>
  <conditionalFormatting sqref="IO22:XFD22">
    <cfRule type="expression" dxfId="548" priority="3145" stopIfTrue="1">
      <formula>$D10="未着手"</formula>
    </cfRule>
    <cfRule type="expression" dxfId="547" priority="3146" stopIfTrue="1">
      <formula>$D10="作業中"</formula>
    </cfRule>
    <cfRule type="expression" dxfId="546" priority="3147" stopIfTrue="1">
      <formula>OR($D10="終了",$D10="完了")</formula>
    </cfRule>
  </conditionalFormatting>
  <conditionalFormatting sqref="L20:M20 L15:M15 N8:IN9">
    <cfRule type="expression" dxfId="545" priority="3163" stopIfTrue="1">
      <formula>#REF!="未着手"</formula>
    </cfRule>
    <cfRule type="expression" dxfId="544" priority="3164" stopIfTrue="1">
      <formula>#REF!="作業中"</formula>
    </cfRule>
    <cfRule type="expression" dxfId="543" priority="3165" stopIfTrue="1">
      <formula>OR(#REF!="終了",#REF!="完了")</formula>
    </cfRule>
  </conditionalFormatting>
  <conditionalFormatting sqref="N77:IN77">
    <cfRule type="expression" dxfId="542" priority="3181" stopIfTrue="1">
      <formula>#REF!="未着手"</formula>
    </cfRule>
    <cfRule type="expression" dxfId="541" priority="3182" stopIfTrue="1">
      <formula>#REF!="作業中"</formula>
    </cfRule>
    <cfRule type="expression" dxfId="540" priority="3183" stopIfTrue="1">
      <formula>OR(#REF!="終了",#REF!="完了")</formula>
    </cfRule>
  </conditionalFormatting>
  <conditionalFormatting sqref="IO60:XFD60">
    <cfRule type="expression" dxfId="539" priority="3184" stopIfTrue="1">
      <formula>$D14="未着手"</formula>
    </cfRule>
    <cfRule type="expression" dxfId="538" priority="3185" stopIfTrue="1">
      <formula>$D14="作業中"</formula>
    </cfRule>
    <cfRule type="expression" dxfId="537" priority="3186" stopIfTrue="1">
      <formula>OR($D14="終了",$D14="完了")</formula>
    </cfRule>
  </conditionalFormatting>
  <conditionalFormatting sqref="IO45:XFD45">
    <cfRule type="expression" dxfId="536" priority="3190" stopIfTrue="1">
      <formula>#REF!="未着手"</formula>
    </cfRule>
    <cfRule type="expression" dxfId="535" priority="3191" stopIfTrue="1">
      <formula>#REF!="作業中"</formula>
    </cfRule>
    <cfRule type="expression" dxfId="534" priority="3192" stopIfTrue="1">
      <formula>OR(#REF!="終了",#REF!="完了")</formula>
    </cfRule>
  </conditionalFormatting>
  <conditionalFormatting sqref="IO50:XFD50">
    <cfRule type="expression" dxfId="533" priority="3259" stopIfTrue="1">
      <formula>$D21="未着手"</formula>
    </cfRule>
    <cfRule type="expression" dxfId="532" priority="3260" stopIfTrue="1">
      <formula>$D21="作業中"</formula>
    </cfRule>
    <cfRule type="expression" dxfId="531" priority="3261" stopIfTrue="1">
      <formula>OR($D21="終了",$D21="完了")</formula>
    </cfRule>
  </conditionalFormatting>
  <conditionalFormatting sqref="B15">
    <cfRule type="expression" dxfId="530" priority="4" stopIfTrue="1">
      <formula>$E15="未着手"</formula>
    </cfRule>
    <cfRule type="expression" dxfId="529" priority="5" stopIfTrue="1">
      <formula>$E15="作業中"</formula>
    </cfRule>
    <cfRule type="expression" dxfId="528" priority="6" stopIfTrue="1">
      <formula>OR($E15="終了",$E15="完了")</formula>
    </cfRule>
  </conditionalFormatting>
  <conditionalFormatting sqref="IO51:XFD52">
    <cfRule type="expression" dxfId="527" priority="3307" stopIfTrue="1">
      <formula>$D8="未着手"</formula>
    </cfRule>
    <cfRule type="expression" dxfId="526" priority="3308" stopIfTrue="1">
      <formula>$D8="作業中"</formula>
    </cfRule>
    <cfRule type="expression" dxfId="525" priority="3309" stopIfTrue="1">
      <formula>OR($D8="終了",$D8="完了")</formula>
    </cfRule>
  </conditionalFormatting>
  <conditionalFormatting sqref="IO64:XFD64">
    <cfRule type="expression" dxfId="524" priority="3352" stopIfTrue="1">
      <formula>$D22="未着手"</formula>
    </cfRule>
    <cfRule type="expression" dxfId="523" priority="3353" stopIfTrue="1">
      <formula>$D22="作業中"</formula>
    </cfRule>
    <cfRule type="expression" dxfId="522" priority="3354" stopIfTrue="1">
      <formula>OR($D22="終了",$D22="完了")</formula>
    </cfRule>
  </conditionalFormatting>
  <conditionalFormatting sqref="IO76:XFD76">
    <cfRule type="expression" dxfId="521" priority="3406" stopIfTrue="1">
      <formula>#REF!="未着手"</formula>
    </cfRule>
    <cfRule type="expression" dxfId="520" priority="3407" stopIfTrue="1">
      <formula>#REF!="作業中"</formula>
    </cfRule>
    <cfRule type="expression" dxfId="519" priority="3408" stopIfTrue="1">
      <formula>OR(#REF!="終了",#REF!="完了")</formula>
    </cfRule>
  </conditionalFormatting>
  <conditionalFormatting sqref="IO56:XFD56">
    <cfRule type="expression" dxfId="518" priority="3445" stopIfTrue="1">
      <formula>#REF!="未着手"</formula>
    </cfRule>
    <cfRule type="expression" dxfId="517" priority="3446" stopIfTrue="1">
      <formula>#REF!="作業中"</formula>
    </cfRule>
    <cfRule type="expression" dxfId="516" priority="3447" stopIfTrue="1">
      <formula>OR(#REF!="終了",#REF!="完了")</formula>
    </cfRule>
  </conditionalFormatting>
  <conditionalFormatting sqref="IO73:XFD75">
    <cfRule type="expression" dxfId="515" priority="3478" stopIfTrue="1">
      <formula>#REF!="未着手"</formula>
    </cfRule>
    <cfRule type="expression" dxfId="514" priority="3479" stopIfTrue="1">
      <formula>#REF!="作業中"</formula>
    </cfRule>
    <cfRule type="expression" dxfId="513" priority="3480" stopIfTrue="1">
      <formula>OR(#REF!="終了",#REF!="完了")</formula>
    </cfRule>
  </conditionalFormatting>
  <conditionalFormatting sqref="IO66:XFD71">
    <cfRule type="expression" dxfId="512" priority="3505" stopIfTrue="1">
      <formula>#REF!="未着手"</formula>
    </cfRule>
    <cfRule type="expression" dxfId="511" priority="3506" stopIfTrue="1">
      <formula>#REF!="作業中"</formula>
    </cfRule>
    <cfRule type="expression" dxfId="510" priority="3507" stopIfTrue="1">
      <formula>OR(#REF!="終了",#REF!="完了")</formula>
    </cfRule>
  </conditionalFormatting>
  <conditionalFormatting sqref="N27 AA27:IN27">
    <cfRule type="expression" dxfId="509" priority="3637" stopIfTrue="1">
      <formula>#REF!="未着手"</formula>
    </cfRule>
    <cfRule type="expression" dxfId="508" priority="3638" stopIfTrue="1">
      <formula>#REF!="作業中"</formula>
    </cfRule>
    <cfRule type="expression" dxfId="507" priority="3639" stopIfTrue="1">
      <formula>OR(#REF!="終了",#REF!="完了")</formula>
    </cfRule>
  </conditionalFormatting>
  <conditionalFormatting sqref="N13:IN13">
    <cfRule type="expression" dxfId="506" priority="3643" stopIfTrue="1">
      <formula>#REF!="未着手"</formula>
    </cfRule>
    <cfRule type="expression" dxfId="505" priority="3644" stopIfTrue="1">
      <formula>#REF!="作業中"</formula>
    </cfRule>
    <cfRule type="expression" dxfId="504" priority="3645" stopIfTrue="1">
      <formula>OR(#REF!="終了",#REF!="完了")</formula>
    </cfRule>
  </conditionalFormatting>
  <conditionalFormatting sqref="IO7:XFD11">
    <cfRule type="expression" dxfId="503" priority="3658" stopIfTrue="1">
      <formula>#REF!="未着手"</formula>
    </cfRule>
    <cfRule type="expression" dxfId="502" priority="3659" stopIfTrue="1">
      <formula>#REF!="作業中"</formula>
    </cfRule>
    <cfRule type="expression" dxfId="501" priority="3660" stopIfTrue="1">
      <formula>OR(#REF!="終了",#REF!="完了")</formula>
    </cfRule>
  </conditionalFormatting>
  <conditionalFormatting sqref="AA23:IN24 N23:N24">
    <cfRule type="expression" dxfId="500" priority="3661" stopIfTrue="1">
      <formula>#REF!="未着手"</formula>
    </cfRule>
    <cfRule type="expression" dxfId="499" priority="3662" stopIfTrue="1">
      <formula>#REF!="作業中"</formula>
    </cfRule>
    <cfRule type="expression" dxfId="498" priority="3663" stopIfTrue="1">
      <formula>OR(#REF!="終了",#REF!="完了")</formula>
    </cfRule>
  </conditionalFormatting>
  <conditionalFormatting sqref="IO15:XFD17">
    <cfRule type="expression" dxfId="497" priority="3667" stopIfTrue="1">
      <formula>#REF!="未着手"</formula>
    </cfRule>
    <cfRule type="expression" dxfId="496" priority="3668" stopIfTrue="1">
      <formula>#REF!="作業中"</formula>
    </cfRule>
    <cfRule type="expression" dxfId="495" priority="3669" stopIfTrue="1">
      <formula>OR(#REF!="終了",#REF!="完了")</formula>
    </cfRule>
  </conditionalFormatting>
  <conditionalFormatting sqref="IO62:XFD62">
    <cfRule type="expression" dxfId="494" priority="3706" stopIfTrue="1">
      <formula>#REF!="未着手"</formula>
    </cfRule>
    <cfRule type="expression" dxfId="493" priority="3707" stopIfTrue="1">
      <formula>#REF!="作業中"</formula>
    </cfRule>
    <cfRule type="expression" dxfId="492" priority="3708" stopIfTrue="1">
      <formula>OR(#REF!="終了",#REF!="完了")</formula>
    </cfRule>
  </conditionalFormatting>
  <conditionalFormatting sqref="IO63:XFD63">
    <cfRule type="expression" dxfId="491" priority="3709" stopIfTrue="1">
      <formula>$D19="未着手"</formula>
    </cfRule>
    <cfRule type="expression" dxfId="490" priority="3710" stopIfTrue="1">
      <formula>$D19="作業中"</formula>
    </cfRule>
    <cfRule type="expression" dxfId="489" priority="3711" stopIfTrue="1">
      <formula>OR($D19="終了",$D19="完了")</formula>
    </cfRule>
  </conditionalFormatting>
  <conditionalFormatting sqref="B41:E42">
    <cfRule type="expression" dxfId="488" priority="1" stopIfTrue="1">
      <formula>$E41="未着手"</formula>
    </cfRule>
    <cfRule type="expression" dxfId="487" priority="2" stopIfTrue="1">
      <formula>$E41="作業中"</formula>
    </cfRule>
    <cfRule type="expression" dxfId="486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topLeftCell="A13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6"/>
      <c r="B1" s="96" t="s">
        <v>42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5"/>
      <c r="M1" s="105"/>
      <c r="N1" s="105"/>
      <c r="O1" s="105"/>
      <c r="P1" s="105"/>
      <c r="Q1" s="105"/>
      <c r="R1" s="106"/>
      <c r="S1" s="71"/>
      <c r="T1" s="71"/>
      <c r="U1" s="71"/>
      <c r="V1" s="71"/>
      <c r="W1" s="71"/>
    </row>
    <row r="2" spans="1:23" s="8" customForma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162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222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159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181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182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213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200</v>
      </c>
      <c r="C14" s="18" t="s">
        <v>199</v>
      </c>
      <c r="D14" s="18" t="s">
        <v>191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201</v>
      </c>
      <c r="C15" s="18" t="s">
        <v>199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202</v>
      </c>
      <c r="C16" s="18" t="s">
        <v>199</v>
      </c>
      <c r="D16" s="18" t="s">
        <v>191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203</v>
      </c>
      <c r="C17" s="18" t="s">
        <v>199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204</v>
      </c>
      <c r="C18" s="18" t="s">
        <v>199</v>
      </c>
      <c r="D18" s="18" t="s">
        <v>191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205</v>
      </c>
      <c r="C19" s="18" t="s">
        <v>199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206</v>
      </c>
      <c r="C20" s="18" t="s">
        <v>199</v>
      </c>
      <c r="D20" s="18" t="s">
        <v>191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207</v>
      </c>
      <c r="C21" s="18" t="s">
        <v>199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208</v>
      </c>
      <c r="C22" s="18" t="s">
        <v>199</v>
      </c>
      <c r="D22" s="18" t="s">
        <v>191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209</v>
      </c>
      <c r="C23" s="18" t="s">
        <v>199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237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247</v>
      </c>
      <c r="C26" s="18" t="s">
        <v>235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242</v>
      </c>
      <c r="C27" s="18" t="s">
        <v>235</v>
      </c>
      <c r="D27" s="18" t="s">
        <v>270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243</v>
      </c>
      <c r="C28" s="18" t="s">
        <v>235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244</v>
      </c>
      <c r="C29" s="18" t="s">
        <v>235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245</v>
      </c>
      <c r="C30" s="18" t="s">
        <v>235</v>
      </c>
      <c r="D30" s="18" t="s">
        <v>236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246</v>
      </c>
      <c r="C31" s="18" t="s">
        <v>235</v>
      </c>
      <c r="D31" s="18" t="s">
        <v>236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240</v>
      </c>
      <c r="C33" s="18" t="s">
        <v>235</v>
      </c>
      <c r="D33" s="18" t="s">
        <v>241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272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248</v>
      </c>
      <c r="C36" s="18" t="s">
        <v>257</v>
      </c>
      <c r="D36" s="18" t="s">
        <v>258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249</v>
      </c>
      <c r="C37" s="18" t="s">
        <v>257</v>
      </c>
      <c r="D37" s="18" t="s">
        <v>259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250</v>
      </c>
      <c r="C38" s="18" t="s">
        <v>257</v>
      </c>
      <c r="D38" s="18" t="s">
        <v>258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251</v>
      </c>
      <c r="C39" s="18" t="s">
        <v>257</v>
      </c>
      <c r="D39" s="18" t="s">
        <v>259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252</v>
      </c>
      <c r="C40" s="18" t="s">
        <v>257</v>
      </c>
      <c r="D40" s="18" t="s">
        <v>258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253</v>
      </c>
      <c r="C41" s="18" t="s">
        <v>257</v>
      </c>
      <c r="D41" s="18" t="s">
        <v>259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254</v>
      </c>
      <c r="C42" s="18" t="s">
        <v>257</v>
      </c>
      <c r="D42" s="18" t="s">
        <v>258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255</v>
      </c>
      <c r="C43" s="18" t="s">
        <v>257</v>
      </c>
      <c r="D43" s="18" t="s">
        <v>259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256</v>
      </c>
      <c r="C44" s="18" t="s">
        <v>257</v>
      </c>
      <c r="D44" s="18" t="s">
        <v>258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260</v>
      </c>
      <c r="C45" s="18" t="s">
        <v>257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261</v>
      </c>
      <c r="C46" s="18" t="s">
        <v>257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269</v>
      </c>
      <c r="C47" s="18" t="s">
        <v>257</v>
      </c>
      <c r="D47" s="18" t="s">
        <v>268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281</v>
      </c>
      <c r="C49" s="18" t="s">
        <v>282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283</v>
      </c>
      <c r="C50" s="18" t="s">
        <v>282</v>
      </c>
      <c r="D50" s="18" t="s">
        <v>284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464" priority="325" stopIfTrue="1">
      <formula>D52="未着手"</formula>
    </cfRule>
    <cfRule type="expression" dxfId="463" priority="326" stopIfTrue="1">
      <formula>D52="作業中"</formula>
    </cfRule>
    <cfRule type="expression" dxfId="462" priority="327" stopIfTrue="1">
      <formula>OR(D52="終了",D52="完了")</formula>
    </cfRule>
  </conditionalFormatting>
  <conditionalFormatting sqref="IP5:XFD5">
    <cfRule type="expression" dxfId="461" priority="328" stopIfTrue="1">
      <formula>$D5="未着手"</formula>
    </cfRule>
    <cfRule type="expression" dxfId="460" priority="329" stopIfTrue="1">
      <formula>$D5="作業中"</formula>
    </cfRule>
    <cfRule type="expression" dxfId="459" priority="330" stopIfTrue="1">
      <formula>OR($D5="終了",$D5="完了")</formula>
    </cfRule>
  </conditionalFormatting>
  <conditionalFormatting sqref="B52:B65288">
    <cfRule type="expression" dxfId="458" priority="331" stopIfTrue="1">
      <formula>D52="未着手"</formula>
    </cfRule>
    <cfRule type="expression" dxfId="457" priority="332" stopIfTrue="1">
      <formula>D52="作業中"</formula>
    </cfRule>
    <cfRule type="expression" dxfId="456" priority="333" stopIfTrue="1">
      <formula>OR(D52="終了",D52="完了")</formula>
    </cfRule>
  </conditionalFormatting>
  <conditionalFormatting sqref="C52:C65288">
    <cfRule type="expression" dxfId="455" priority="334" stopIfTrue="1">
      <formula>D52="未着手"</formula>
    </cfRule>
    <cfRule type="expression" dxfId="454" priority="335" stopIfTrue="1">
      <formula>D52="作業中"</formula>
    </cfRule>
    <cfRule type="expression" dxfId="453" priority="336" stopIfTrue="1">
      <formula>OR(D52="終了",D52="完了")</formula>
    </cfRule>
  </conditionalFormatting>
  <conditionalFormatting sqref="E52:H65288">
    <cfRule type="expression" dxfId="452" priority="337" stopIfTrue="1">
      <formula>$D52="未着手"</formula>
    </cfRule>
    <cfRule type="expression" dxfId="451" priority="338" stopIfTrue="1">
      <formula>$D52="作業中"</formula>
    </cfRule>
    <cfRule type="expression" dxfId="450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449" priority="205" stopIfTrue="1">
      <formula>$E5="未着手"</formula>
    </cfRule>
    <cfRule type="expression" dxfId="448" priority="206" stopIfTrue="1">
      <formula>$E5="作業中"</formula>
    </cfRule>
    <cfRule type="expression" dxfId="447" priority="207" stopIfTrue="1">
      <formula>OR($E5="終了",$E5="完了")</formula>
    </cfRule>
  </conditionalFormatting>
  <conditionalFormatting sqref="S6:IO6">
    <cfRule type="expression" dxfId="446" priority="211" stopIfTrue="1">
      <formula>#REF!="未着手"</formula>
    </cfRule>
    <cfRule type="expression" dxfId="445" priority="212" stopIfTrue="1">
      <formula>#REF!="作業中"</formula>
    </cfRule>
    <cfRule type="expression" dxfId="444" priority="213" stopIfTrue="1">
      <formula>OR(#REF!="終了",#REF!="完了")</formula>
    </cfRule>
  </conditionalFormatting>
  <conditionalFormatting sqref="S9:IO10">
    <cfRule type="expression" dxfId="443" priority="217" stopIfTrue="1">
      <formula>#REF!="未着手"</formula>
    </cfRule>
    <cfRule type="expression" dxfId="442" priority="218" stopIfTrue="1">
      <formula>#REF!="作業中"</formula>
    </cfRule>
    <cfRule type="expression" dxfId="441" priority="219" stopIfTrue="1">
      <formula>OR(#REF!="終了",#REF!="完了")</formula>
    </cfRule>
  </conditionalFormatting>
  <conditionalFormatting sqref="S12:IO16">
    <cfRule type="expression" dxfId="440" priority="223" stopIfTrue="1">
      <formula>#REF!="未着手"</formula>
    </cfRule>
    <cfRule type="expression" dxfId="439" priority="224" stopIfTrue="1">
      <formula>#REF!="作業中"</formula>
    </cfRule>
    <cfRule type="expression" dxfId="438" priority="225" stopIfTrue="1">
      <formula>OR(#REF!="終了",#REF!="完了")</formula>
    </cfRule>
  </conditionalFormatting>
  <conditionalFormatting sqref="AB20:IO20">
    <cfRule type="expression" dxfId="437" priority="235" stopIfTrue="1">
      <formula>#REF!="未着手"</formula>
    </cfRule>
    <cfRule type="expression" dxfId="436" priority="236" stopIfTrue="1">
      <formula>#REF!="作業中"</formula>
    </cfRule>
    <cfRule type="expression" dxfId="435" priority="237" stopIfTrue="1">
      <formula>OR(#REF!="終了",#REF!="完了")</formula>
    </cfRule>
  </conditionalFormatting>
  <conditionalFormatting sqref="AB23:IO23 S24:IO24">
    <cfRule type="expression" dxfId="434" priority="238" stopIfTrue="1">
      <formula>#REF!="未着手"</formula>
    </cfRule>
    <cfRule type="expression" dxfId="433" priority="239" stopIfTrue="1">
      <formula>#REF!="作業中"</formula>
    </cfRule>
    <cfRule type="expression" dxfId="432" priority="240" stopIfTrue="1">
      <formula>OR(#REF!="終了",#REF!="完了")</formula>
    </cfRule>
  </conditionalFormatting>
  <conditionalFormatting sqref="S26:IO26">
    <cfRule type="expression" dxfId="431" priority="250" stopIfTrue="1">
      <formula>#REF!="未着手"</formula>
    </cfRule>
    <cfRule type="expression" dxfId="430" priority="251" stopIfTrue="1">
      <formula>#REF!="作業中"</formula>
    </cfRule>
    <cfRule type="expression" dxfId="429" priority="252" stopIfTrue="1">
      <formula>OR(#REF!="終了",#REF!="完了")</formula>
    </cfRule>
  </conditionalFormatting>
  <conditionalFormatting sqref="S44 AD44:IO45">
    <cfRule type="expression" dxfId="428" priority="256" stopIfTrue="1">
      <formula>#REF!="未着手"</formula>
    </cfRule>
    <cfRule type="expression" dxfId="427" priority="257" stopIfTrue="1">
      <formula>#REF!="作業中"</formula>
    </cfRule>
    <cfRule type="expression" dxfId="426" priority="258" stopIfTrue="1">
      <formula>OR(#REF!="終了",#REF!="完了")</formula>
    </cfRule>
  </conditionalFormatting>
  <conditionalFormatting sqref="S29:S30 Z28:IO30">
    <cfRule type="expression" dxfId="425" priority="259" stopIfTrue="1">
      <formula>#REF!="未着手"</formula>
    </cfRule>
    <cfRule type="expression" dxfId="424" priority="260" stopIfTrue="1">
      <formula>#REF!="作業中"</formula>
    </cfRule>
    <cfRule type="expression" dxfId="423" priority="261" stopIfTrue="1">
      <formula>OR(#REF!="終了",#REF!="完了")</formula>
    </cfRule>
  </conditionalFormatting>
  <conditionalFormatting sqref="Z32:IO33 V30:Y31">
    <cfRule type="expression" dxfId="422" priority="262" stopIfTrue="1">
      <formula>#REF!="未着手"</formula>
    </cfRule>
    <cfRule type="expression" dxfId="421" priority="263" stopIfTrue="1">
      <formula>#REF!="作業中"</formula>
    </cfRule>
    <cfRule type="expression" dxfId="420" priority="264" stopIfTrue="1">
      <formula>OR(#REF!="終了",#REF!="完了")</formula>
    </cfRule>
  </conditionalFormatting>
  <conditionalFormatting sqref="Z31:IO31 V29:Y29">
    <cfRule type="expression" dxfId="419" priority="265" stopIfTrue="1">
      <formula>#REF!="未着手"</formula>
    </cfRule>
    <cfRule type="expression" dxfId="418" priority="266" stopIfTrue="1">
      <formula>#REF!="作業中"</formula>
    </cfRule>
    <cfRule type="expression" dxfId="417" priority="267" stopIfTrue="1">
      <formula>OR(#REF!="終了",#REF!="完了")</formula>
    </cfRule>
  </conditionalFormatting>
  <conditionalFormatting sqref="S42:S43 Z42:IO43">
    <cfRule type="expression" dxfId="416" priority="283" stopIfTrue="1">
      <formula>#REF!="未着手"</formula>
    </cfRule>
    <cfRule type="expression" dxfId="415" priority="284" stopIfTrue="1">
      <formula>#REF!="作業中"</formula>
    </cfRule>
    <cfRule type="expression" dxfId="414" priority="285" stopIfTrue="1">
      <formula>OR(#REF!="終了",#REF!="完了")</formula>
    </cfRule>
  </conditionalFormatting>
  <conditionalFormatting sqref="AD49:IO49 T47:U47">
    <cfRule type="expression" dxfId="413" priority="289" stopIfTrue="1">
      <formula>#REF!="未着手"</formula>
    </cfRule>
    <cfRule type="expression" dxfId="412" priority="290" stopIfTrue="1">
      <formula>#REF!="作業中"</formula>
    </cfRule>
    <cfRule type="expression" dxfId="411" priority="291" stopIfTrue="1">
      <formula>OR(#REF!="終了",#REF!="完了")</formula>
    </cfRule>
  </conditionalFormatting>
  <conditionalFormatting sqref="L51:HW51 T49:U49">
    <cfRule type="expression" dxfId="410" priority="295" stopIfTrue="1">
      <formula>#REF!="未着手"</formula>
    </cfRule>
    <cfRule type="expression" dxfId="409" priority="296" stopIfTrue="1">
      <formula>#REF!="作業中"</formula>
    </cfRule>
    <cfRule type="expression" dxfId="408" priority="297" stopIfTrue="1">
      <formula>OR(#REF!="終了",#REF!="完了")</formula>
    </cfRule>
  </conditionalFormatting>
  <conditionalFormatting sqref="S57 Z57:IO57 T55:Y55">
    <cfRule type="expression" dxfId="407" priority="310" stopIfTrue="1">
      <formula>#REF!="未着手"</formula>
    </cfRule>
    <cfRule type="expression" dxfId="406" priority="311" stopIfTrue="1">
      <formula>#REF!="作業中"</formula>
    </cfRule>
    <cfRule type="expression" dxfId="405" priority="312" stopIfTrue="1">
      <formula>OR(#REF!="終了",#REF!="完了")</formula>
    </cfRule>
  </conditionalFormatting>
  <conditionalFormatting sqref="S54:S56 Z54:IO56 T52:Y54">
    <cfRule type="expression" dxfId="404" priority="313" stopIfTrue="1">
      <formula>#REF!="未着手"</formula>
    </cfRule>
    <cfRule type="expression" dxfId="403" priority="314" stopIfTrue="1">
      <formula>#REF!="作業中"</formula>
    </cfRule>
    <cfRule type="expression" dxfId="402" priority="315" stopIfTrue="1">
      <formula>OR(#REF!="終了",#REF!="完了")</formula>
    </cfRule>
  </conditionalFormatting>
  <conditionalFormatting sqref="S58:S60 Z58:IO60 T56:Y58">
    <cfRule type="expression" dxfId="401" priority="316" stopIfTrue="1">
      <formula>#REF!="未着手"</formula>
    </cfRule>
    <cfRule type="expression" dxfId="400" priority="317" stopIfTrue="1">
      <formula>#REF!="作業中"</formula>
    </cfRule>
    <cfRule type="expression" dxfId="399" priority="318" stopIfTrue="1">
      <formula>OR(#REF!="終了",#REF!="完了")</formula>
    </cfRule>
  </conditionalFormatting>
  <conditionalFormatting sqref="S61 Z61:IO61 T59:Y59">
    <cfRule type="expression" dxfId="398" priority="322" stopIfTrue="1">
      <formula>#REF!="未着手"</formula>
    </cfRule>
    <cfRule type="expression" dxfId="397" priority="323" stopIfTrue="1">
      <formula>#REF!="作業中"</formula>
    </cfRule>
    <cfRule type="expression" dxfId="396" priority="324" stopIfTrue="1">
      <formula>OR(#REF!="終了",#REF!="完了")</formula>
    </cfRule>
  </conditionalFormatting>
  <conditionalFormatting sqref="S17:IO17">
    <cfRule type="expression" dxfId="395" priority="646" stopIfTrue="1">
      <formula>#REF!="未着手"</formula>
    </cfRule>
    <cfRule type="expression" dxfId="394" priority="647" stopIfTrue="1">
      <formula>#REF!="作業中"</formula>
    </cfRule>
    <cfRule type="expression" dxfId="393" priority="648" stopIfTrue="1">
      <formula>OR(#REF!="終了",#REF!="完了")</formula>
    </cfRule>
  </conditionalFormatting>
  <conditionalFormatting sqref="Z27:IO27">
    <cfRule type="expression" dxfId="392" priority="718" stopIfTrue="1">
      <formula>#REF!="未着手"</formula>
    </cfRule>
    <cfRule type="expression" dxfId="391" priority="719" stopIfTrue="1">
      <formula>#REF!="作業中"</formula>
    </cfRule>
    <cfRule type="expression" dxfId="390" priority="720" stopIfTrue="1">
      <formula>OR(#REF!="終了",#REF!="完了")</formula>
    </cfRule>
  </conditionalFormatting>
  <conditionalFormatting sqref="S40 Z40:IO40">
    <cfRule type="expression" dxfId="389" priority="871" stopIfTrue="1">
      <formula>#REF!="未着手"</formula>
    </cfRule>
    <cfRule type="expression" dxfId="388" priority="872" stopIfTrue="1">
      <formula>#REF!="作業中"</formula>
    </cfRule>
    <cfRule type="expression" dxfId="387" priority="873" stopIfTrue="1">
      <formula>OR(#REF!="終了",#REF!="完了")</formula>
    </cfRule>
  </conditionalFormatting>
  <conditionalFormatting sqref="IP57:XFD57">
    <cfRule type="expression" dxfId="386" priority="952" stopIfTrue="1">
      <formula>#REF!="未着手"</formula>
    </cfRule>
    <cfRule type="expression" dxfId="385" priority="953" stopIfTrue="1">
      <formula>#REF!="作業中"</formula>
    </cfRule>
    <cfRule type="expression" dxfId="384" priority="954" stopIfTrue="1">
      <formula>OR(#REF!="終了",#REF!="完了")</formula>
    </cfRule>
  </conditionalFormatting>
  <conditionalFormatting sqref="I52:M65288">
    <cfRule type="expression" dxfId="383" priority="955" stopIfTrue="1">
      <formula>$D52="未着手"</formula>
    </cfRule>
    <cfRule type="expression" dxfId="382" priority="956" stopIfTrue="1">
      <formula>$D52="作業中"</formula>
    </cfRule>
    <cfRule type="expression" dxfId="381" priority="957" stopIfTrue="1">
      <formula>OR($D52="終了",$D52="完了")</formula>
    </cfRule>
  </conditionalFormatting>
  <conditionalFormatting sqref="S25:IO25">
    <cfRule type="expression" dxfId="380" priority="1177" stopIfTrue="1">
      <formula>#REF!="未着手"</formula>
    </cfRule>
    <cfRule type="expression" dxfId="379" priority="1178" stopIfTrue="1">
      <formula>#REF!="作業中"</formula>
    </cfRule>
    <cfRule type="expression" dxfId="378" priority="1179" stopIfTrue="1">
      <formula>OR(#REF!="終了",#REF!="完了")</formula>
    </cfRule>
  </conditionalFormatting>
  <conditionalFormatting sqref="IP15:XFD17 IP11:XFD11">
    <cfRule type="expression" dxfId="377" priority="1207" stopIfTrue="1">
      <formula>#REF!="未着手"</formula>
    </cfRule>
    <cfRule type="expression" dxfId="376" priority="1208" stopIfTrue="1">
      <formula>#REF!="作業中"</formula>
    </cfRule>
    <cfRule type="expression" dxfId="375" priority="1209" stopIfTrue="1">
      <formula>OR(#REF!="終了",#REF!="完了")</formula>
    </cfRule>
  </conditionalFormatting>
  <conditionalFormatting sqref="AD46:IO46">
    <cfRule type="expression" dxfId="374" priority="2047" stopIfTrue="1">
      <formula>#REF!="未着手"</formula>
    </cfRule>
    <cfRule type="expression" dxfId="373" priority="2048" stopIfTrue="1">
      <formula>#REF!="作業中"</formula>
    </cfRule>
    <cfRule type="expression" dxfId="372" priority="2049" stopIfTrue="1">
      <formula>OR(#REF!="終了",#REF!="完了")</formula>
    </cfRule>
  </conditionalFormatting>
  <conditionalFormatting sqref="IP27:XFD27">
    <cfRule type="expression" dxfId="371" priority="2071" stopIfTrue="1">
      <formula>#REF!="未着手"</formula>
    </cfRule>
    <cfRule type="expression" dxfId="370" priority="2072" stopIfTrue="1">
      <formula>#REF!="作業中"</formula>
    </cfRule>
    <cfRule type="expression" dxfId="369" priority="2073" stopIfTrue="1">
      <formula>OR(#REF!="終了",#REF!="完了")</formula>
    </cfRule>
  </conditionalFormatting>
  <conditionalFormatting sqref="IP31:XFD31">
    <cfRule type="expression" dxfId="368" priority="2170" stopIfTrue="1">
      <formula>#REF!="未着手"</formula>
    </cfRule>
    <cfRule type="expression" dxfId="367" priority="2171" stopIfTrue="1">
      <formula>#REF!="作業中"</formula>
    </cfRule>
    <cfRule type="expression" dxfId="366" priority="2172" stopIfTrue="1">
      <formula>OR(#REF!="終了",#REF!="完了")</formula>
    </cfRule>
  </conditionalFormatting>
  <conditionalFormatting sqref="IP42:XFD42">
    <cfRule type="expression" dxfId="365" priority="2296" stopIfTrue="1">
      <formula>$D6="未着手"</formula>
    </cfRule>
    <cfRule type="expression" dxfId="364" priority="2297" stopIfTrue="1">
      <formula>$D6="作業中"</formula>
    </cfRule>
    <cfRule type="expression" dxfId="363" priority="2298" stopIfTrue="1">
      <formula>OR($D6="終了",$D6="完了")</formula>
    </cfRule>
  </conditionalFormatting>
  <conditionalFormatting sqref="IP40:XFD40">
    <cfRule type="expression" dxfId="362" priority="3085" stopIfTrue="1">
      <formula>#REF!="未着手"</formula>
    </cfRule>
    <cfRule type="expression" dxfId="361" priority="3086" stopIfTrue="1">
      <formula>#REF!="作業中"</formula>
    </cfRule>
    <cfRule type="expression" dxfId="360" priority="3087" stopIfTrue="1">
      <formula>OR(#REF!="終了",#REF!="完了")</formula>
    </cfRule>
  </conditionalFormatting>
  <conditionalFormatting sqref="H12">
    <cfRule type="expression" dxfId="359" priority="22" stopIfTrue="1">
      <formula>$E12="未着手"</formula>
    </cfRule>
    <cfRule type="expression" dxfId="358" priority="23" stopIfTrue="1">
      <formula>$E12="作業中"</formula>
    </cfRule>
    <cfRule type="expression" dxfId="357" priority="24" stopIfTrue="1">
      <formula>OR($E12="終了",$E12="完了")</formula>
    </cfRule>
  </conditionalFormatting>
  <conditionalFormatting sqref="B12:D12 F12">
    <cfRule type="expression" dxfId="356" priority="25" stopIfTrue="1">
      <formula>$E12="未着手"</formula>
    </cfRule>
    <cfRule type="expression" dxfId="355" priority="26" stopIfTrue="1">
      <formula>$E12="作業中"</formula>
    </cfRule>
    <cfRule type="expression" dxfId="354" priority="27" stopIfTrue="1">
      <formula>OR($E12="終了",$E12="完了")</formula>
    </cfRule>
  </conditionalFormatting>
  <conditionalFormatting sqref="IP43:XFD43">
    <cfRule type="expression" dxfId="353" priority="3760" stopIfTrue="1">
      <formula>#REF!="未着手"</formula>
    </cfRule>
    <cfRule type="expression" dxfId="352" priority="3761" stopIfTrue="1">
      <formula>#REF!="作業中"</formula>
    </cfRule>
    <cfRule type="expression" dxfId="351" priority="3762" stopIfTrue="1">
      <formula>OR(#REF!="終了",#REF!="完了")</formula>
    </cfRule>
  </conditionalFormatting>
  <conditionalFormatting sqref="IP34:XFD34">
    <cfRule type="expression" dxfId="350" priority="3922" stopIfTrue="1">
      <formula>#REF!="未着手"</formula>
    </cfRule>
    <cfRule type="expression" dxfId="349" priority="3923" stopIfTrue="1">
      <formula>#REF!="作業中"</formula>
    </cfRule>
    <cfRule type="expression" dxfId="348" priority="3924" stopIfTrue="1">
      <formula>OR(#REF!="終了",#REF!="完了")</formula>
    </cfRule>
  </conditionalFormatting>
  <conditionalFormatting sqref="IP37:XFD37">
    <cfRule type="expression" dxfId="347" priority="3961" stopIfTrue="1">
      <formula>#REF!="未着手"</formula>
    </cfRule>
    <cfRule type="expression" dxfId="346" priority="3962" stopIfTrue="1">
      <formula>#REF!="作業中"</formula>
    </cfRule>
    <cfRule type="expression" dxfId="345" priority="3963" stopIfTrue="1">
      <formula>OR(#REF!="終了",#REF!="完了")</formula>
    </cfRule>
  </conditionalFormatting>
  <conditionalFormatting sqref="S34 Z34:IO34 T32:Y32">
    <cfRule type="expression" dxfId="344" priority="1150" stopIfTrue="1">
      <formula>#REF!="未着手"</formula>
    </cfRule>
    <cfRule type="expression" dxfId="343" priority="1151" stopIfTrue="1">
      <formula>#REF!="作業中"</formula>
    </cfRule>
    <cfRule type="expression" dxfId="342" priority="1152" stopIfTrue="1">
      <formula>OR(#REF!="終了",#REF!="完了")</formula>
    </cfRule>
  </conditionalFormatting>
  <conditionalFormatting sqref="IP18:XFD20">
    <cfRule type="expression" dxfId="341" priority="1156" stopIfTrue="1">
      <formula>#REF!="未着手"</formula>
    </cfRule>
    <cfRule type="expression" dxfId="340" priority="1157" stopIfTrue="1">
      <formula>#REF!="作業中"</formula>
    </cfRule>
    <cfRule type="expression" dxfId="339" priority="1158" stopIfTrue="1">
      <formula>OR(#REF!="終了",#REF!="完了")</formula>
    </cfRule>
  </conditionalFormatting>
  <conditionalFormatting sqref="AB21:IO21">
    <cfRule type="expression" dxfId="338" priority="4153" stopIfTrue="1">
      <formula>#REF!="未着手"</formula>
    </cfRule>
    <cfRule type="expression" dxfId="337" priority="4154" stopIfTrue="1">
      <formula>#REF!="作業中"</formula>
    </cfRule>
    <cfRule type="expression" dxfId="336" priority="4155" stopIfTrue="1">
      <formula>OR(#REF!="終了",#REF!="完了")</formula>
    </cfRule>
  </conditionalFormatting>
  <conditionalFormatting sqref="AB18:IO19">
    <cfRule type="expression" dxfId="335" priority="4165" stopIfTrue="1">
      <formula>#REF!="未着手"</formula>
    </cfRule>
    <cfRule type="expression" dxfId="334" priority="4166" stopIfTrue="1">
      <formula>#REF!="作業中"</formula>
    </cfRule>
    <cfRule type="expression" dxfId="333" priority="4167" stopIfTrue="1">
      <formula>OR(#REF!="終了",#REF!="完了")</formula>
    </cfRule>
  </conditionalFormatting>
  <conditionalFormatting sqref="IP6:XFD10">
    <cfRule type="expression" dxfId="332" priority="4186" stopIfTrue="1">
      <formula>#REF!="未着手"</formula>
    </cfRule>
    <cfRule type="expression" dxfId="331" priority="4187" stopIfTrue="1">
      <formula>#REF!="作業中"</formula>
    </cfRule>
    <cfRule type="expression" dxfId="330" priority="4188" stopIfTrue="1">
      <formula>OR(#REF!="終了",#REF!="完了")</formula>
    </cfRule>
  </conditionalFormatting>
  <conditionalFormatting sqref="IP12:XFD14 IP48:XFD50 HX51:XFD51">
    <cfRule type="expression" dxfId="329" priority="4189" stopIfTrue="1">
      <formula>#REF!="未着手"</formula>
    </cfRule>
    <cfRule type="expression" dxfId="328" priority="4190" stopIfTrue="1">
      <formula>#REF!="作業中"</formula>
    </cfRule>
    <cfRule type="expression" dxfId="327" priority="4191" stopIfTrue="1">
      <formula>OR(#REF!="終了",#REF!="完了")</formula>
    </cfRule>
  </conditionalFormatting>
  <conditionalFormatting sqref="S7:IO8 S11:IO11">
    <cfRule type="expression" dxfId="326" priority="4192" stopIfTrue="1">
      <formula>#REF!="未着手"</formula>
    </cfRule>
    <cfRule type="expression" dxfId="325" priority="4193" stopIfTrue="1">
      <formula>#REF!="作業中"</formula>
    </cfRule>
    <cfRule type="expression" dxfId="324" priority="4194" stopIfTrue="1">
      <formula>OR(#REF!="終了",#REF!="完了")</formula>
    </cfRule>
  </conditionalFormatting>
  <conditionalFormatting sqref="AD47:IO47">
    <cfRule type="expression" dxfId="323" priority="4222" stopIfTrue="1">
      <formula>#REF!="未着手"</formula>
    </cfRule>
    <cfRule type="expression" dxfId="322" priority="4223" stopIfTrue="1">
      <formula>#REF!="作業中"</formula>
    </cfRule>
    <cfRule type="expression" dxfId="321" priority="4224" stopIfTrue="1">
      <formula>OR(#REF!="終了",#REF!="完了")</formula>
    </cfRule>
  </conditionalFormatting>
  <conditionalFormatting sqref="S41 Z41:IO41 S35:S39 Z35:IO39">
    <cfRule type="expression" dxfId="320" priority="4228" stopIfTrue="1">
      <formula>#REF!="未着手"</formula>
    </cfRule>
    <cfRule type="expression" dxfId="319" priority="4229" stopIfTrue="1">
      <formula>#REF!="作業中"</formula>
    </cfRule>
    <cfRule type="expression" dxfId="318" priority="4230" stopIfTrue="1">
      <formula>OR(#REF!="終了",#REF!="完了")</formula>
    </cfRule>
  </conditionalFormatting>
  <conditionalFormatting sqref="IP21:XFD22 IP24:XFD25 IP28:XFD29">
    <cfRule type="expression" dxfId="317" priority="4240" stopIfTrue="1">
      <formula>#REF!="未着手"</formula>
    </cfRule>
    <cfRule type="expression" dxfId="316" priority="4241" stopIfTrue="1">
      <formula>#REF!="作業中"</formula>
    </cfRule>
    <cfRule type="expression" dxfId="315" priority="4242" stopIfTrue="1">
      <formula>OR(#REF!="終了",#REF!="完了")</formula>
    </cfRule>
  </conditionalFormatting>
  <conditionalFormatting sqref="AD48:IO48 T48:U48">
    <cfRule type="expression" dxfId="314" priority="4249" stopIfTrue="1">
      <formula>#REF!="未着手"</formula>
    </cfRule>
    <cfRule type="expression" dxfId="313" priority="4250" stopIfTrue="1">
      <formula>#REF!="作業中"</formula>
    </cfRule>
    <cfRule type="expression" dxfId="312" priority="4251" stopIfTrue="1">
      <formula>OR(#REF!="終了",#REF!="完了")</formula>
    </cfRule>
  </conditionalFormatting>
  <conditionalFormatting sqref="AD50:IO50">
    <cfRule type="expression" dxfId="311" priority="4255" stopIfTrue="1">
      <formula>#REF!="未着手"</formula>
    </cfRule>
    <cfRule type="expression" dxfId="310" priority="4256" stopIfTrue="1">
      <formula>#REF!="作業中"</formula>
    </cfRule>
    <cfRule type="expression" dxfId="309" priority="4257" stopIfTrue="1">
      <formula>OR(#REF!="終了",#REF!="完了")</formula>
    </cfRule>
  </conditionalFormatting>
  <conditionalFormatting sqref="IP23:XFD23">
    <cfRule type="expression" dxfId="308" priority="4258" stopIfTrue="1">
      <formula>#REF!="未着手"</formula>
    </cfRule>
    <cfRule type="expression" dxfId="307" priority="4259" stopIfTrue="1">
      <formula>#REF!="作業中"</formula>
    </cfRule>
    <cfRule type="expression" dxfId="306" priority="4260" stopIfTrue="1">
      <formula>OR(#REF!="終了",#REF!="完了")</formula>
    </cfRule>
  </conditionalFormatting>
  <conditionalFormatting sqref="IP26:XFD26">
    <cfRule type="expression" dxfId="305" priority="4261" stopIfTrue="1">
      <formula>#REF!="未着手"</formula>
    </cfRule>
    <cfRule type="expression" dxfId="304" priority="4262" stopIfTrue="1">
      <formula>#REF!="作業中"</formula>
    </cfRule>
    <cfRule type="expression" dxfId="303" priority="4263" stopIfTrue="1">
      <formula>OR(#REF!="終了",#REF!="完了")</formula>
    </cfRule>
  </conditionalFormatting>
  <conditionalFormatting sqref="T45:U45">
    <cfRule type="expression" dxfId="302" priority="4264" stopIfTrue="1">
      <formula>#REF!="未着手"</formula>
    </cfRule>
    <cfRule type="expression" dxfId="301" priority="4265" stopIfTrue="1">
      <formula>#REF!="作業中"</formula>
    </cfRule>
    <cfRule type="expression" dxfId="300" priority="4266" stopIfTrue="1">
      <formula>OR(#REF!="終了",#REF!="完了")</formula>
    </cfRule>
  </conditionalFormatting>
  <conditionalFormatting sqref="T46:U46">
    <cfRule type="expression" dxfId="299" priority="4267" stopIfTrue="1">
      <formula>#REF!="未着手"</formula>
    </cfRule>
    <cfRule type="expression" dxfId="298" priority="4268" stopIfTrue="1">
      <formula>#REF!="作業中"</formula>
    </cfRule>
    <cfRule type="expression" dxfId="297" priority="4269" stopIfTrue="1">
      <formula>OR(#REF!="終了",#REF!="完了")</formula>
    </cfRule>
  </conditionalFormatting>
  <conditionalFormatting sqref="T33:Y35">
    <cfRule type="expression" dxfId="296" priority="4270" stopIfTrue="1">
      <formula>#REF!="未着手"</formula>
    </cfRule>
    <cfRule type="expression" dxfId="295" priority="4271" stopIfTrue="1">
      <formula>#REF!="作業中"</formula>
    </cfRule>
    <cfRule type="expression" dxfId="294" priority="4272" stopIfTrue="1">
      <formula>OR(#REF!="終了",#REF!="完了")</formula>
    </cfRule>
  </conditionalFormatting>
  <conditionalFormatting sqref="AB22:IO22">
    <cfRule type="expression" dxfId="293" priority="4282" stopIfTrue="1">
      <formula>#REF!="未着手"</formula>
    </cfRule>
    <cfRule type="expression" dxfId="292" priority="4283" stopIfTrue="1">
      <formula>#REF!="作業中"</formula>
    </cfRule>
    <cfRule type="expression" dxfId="291" priority="4284" stopIfTrue="1">
      <formula>OR(#REF!="終了",#REF!="完了")</formula>
    </cfRule>
  </conditionalFormatting>
  <conditionalFormatting sqref="Z53:IO53 S53">
    <cfRule type="expression" dxfId="290" priority="4327" stopIfTrue="1">
      <formula>#REF!="未着手"</formula>
    </cfRule>
    <cfRule type="expression" dxfId="289" priority="4328" stopIfTrue="1">
      <formula>#REF!="作業中"</formula>
    </cfRule>
    <cfRule type="expression" dxfId="288" priority="4329" stopIfTrue="1">
      <formula>OR(#REF!="終了",#REF!="完了")</formula>
    </cfRule>
  </conditionalFormatting>
  <conditionalFormatting sqref="IP32:XFD33">
    <cfRule type="expression" dxfId="287" priority="4333" stopIfTrue="1">
      <formula>#REF!="未着手"</formula>
    </cfRule>
    <cfRule type="expression" dxfId="286" priority="4334" stopIfTrue="1">
      <formula>#REF!="作業中"</formula>
    </cfRule>
    <cfRule type="expression" dxfId="285" priority="4335" stopIfTrue="1">
      <formula>OR(#REF!="終了",#REF!="完了")</formula>
    </cfRule>
  </conditionalFormatting>
  <conditionalFormatting sqref="IP30:XFD30 IP36:XFD36">
    <cfRule type="expression" dxfId="284" priority="4336" stopIfTrue="1">
      <formula>#REF!="未着手"</formula>
    </cfRule>
    <cfRule type="expression" dxfId="283" priority="4337" stopIfTrue="1">
      <formula>#REF!="作業中"</formula>
    </cfRule>
    <cfRule type="expression" dxfId="282" priority="4338" stopIfTrue="1">
      <formula>OR(#REF!="終了",#REF!="完了")</formula>
    </cfRule>
  </conditionalFormatting>
  <conditionalFormatting sqref="B51:G51">
    <cfRule type="expression" dxfId="281" priority="4339" stopIfTrue="1">
      <formula>#REF!="未着手"</formula>
    </cfRule>
    <cfRule type="expression" dxfId="280" priority="4340" stopIfTrue="1">
      <formula>#REF!="作業中"</formula>
    </cfRule>
    <cfRule type="expression" dxfId="279" priority="4341" stopIfTrue="1">
      <formula>OR(#REF!="終了",#REF!="完了")</formula>
    </cfRule>
  </conditionalFormatting>
  <conditionalFormatting sqref="IP35:XFD35">
    <cfRule type="expression" dxfId="278" priority="4387" stopIfTrue="1">
      <formula>#REF!="未着手"</formula>
    </cfRule>
    <cfRule type="expression" dxfId="277" priority="4388" stopIfTrue="1">
      <formula>#REF!="作業中"</formula>
    </cfRule>
    <cfRule type="expression" dxfId="276" priority="4389" stopIfTrue="1">
      <formula>OR(#REF!="終了",#REF!="完了")</formula>
    </cfRule>
  </conditionalFormatting>
  <conditionalFormatting sqref="IP38:XFD39">
    <cfRule type="expression" dxfId="275" priority="4390" stopIfTrue="1">
      <formula>#REF!="未着手"</formula>
    </cfRule>
    <cfRule type="expression" dxfId="274" priority="4391" stopIfTrue="1">
      <formula>#REF!="作業中"</formula>
    </cfRule>
    <cfRule type="expression" dxfId="273" priority="4392" stopIfTrue="1">
      <formula>OR(#REF!="終了",#REF!="完了")</formula>
    </cfRule>
  </conditionalFormatting>
  <conditionalFormatting sqref="IP41:XFD41">
    <cfRule type="expression" dxfId="272" priority="4393" stopIfTrue="1">
      <formula>#REF!="未着手"</formula>
    </cfRule>
    <cfRule type="expression" dxfId="271" priority="4394" stopIfTrue="1">
      <formula>#REF!="作業中"</formula>
    </cfRule>
    <cfRule type="expression" dxfId="270" priority="4395" stopIfTrue="1">
      <formula>OR(#REF!="終了",#REF!="完了")</formula>
    </cfRule>
  </conditionalFormatting>
  <conditionalFormatting sqref="IP44:XFD44">
    <cfRule type="expression" dxfId="269" priority="4438" stopIfTrue="1">
      <formula>#REF!="未着手"</formula>
    </cfRule>
    <cfRule type="expression" dxfId="268" priority="4439" stopIfTrue="1">
      <formula>#REF!="作業中"</formula>
    </cfRule>
    <cfRule type="expression" dxfId="267" priority="4440" stopIfTrue="1">
      <formula>OR(#REF!="終了",#REF!="完了")</formula>
    </cfRule>
  </conditionalFormatting>
  <conditionalFormatting sqref="IP45:XFD47">
    <cfRule type="expression" dxfId="266" priority="4447" stopIfTrue="1">
      <formula>#REF!="未着手"</formula>
    </cfRule>
    <cfRule type="expression" dxfId="265" priority="4448" stopIfTrue="1">
      <formula>#REF!="作業中"</formula>
    </cfRule>
    <cfRule type="expression" dxfId="264" priority="4449" stopIfTrue="1">
      <formula>OR(#REF!="終了",#REF!="完了")</formula>
    </cfRule>
  </conditionalFormatting>
  <conditionalFormatting sqref="IP52:XFD52">
    <cfRule type="expression" dxfId="263" priority="4510" stopIfTrue="1">
      <formula>#REF!="未着手"</formula>
    </cfRule>
    <cfRule type="expression" dxfId="262" priority="4511" stopIfTrue="1">
      <formula>#REF!="作業中"</formula>
    </cfRule>
    <cfRule type="expression" dxfId="261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'スプリントバックログ(第4)'!$D109="未着手"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'スプリントバックログ(第4)'!$D109="作業中"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OR('スプリントバックログ(第4)'!$D109="終了",'スプリントバックログ(第4)'!$D109="完了")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5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42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107" t="s">
        <v>10</v>
      </c>
      <c r="L1" s="107"/>
      <c r="M1" s="107"/>
      <c r="N1" s="107"/>
      <c r="O1" s="107"/>
      <c r="P1" s="107"/>
      <c r="Q1" s="107"/>
      <c r="R1" s="71"/>
      <c r="S1" s="71"/>
      <c r="T1" s="71"/>
      <c r="U1" s="71"/>
      <c r="V1" s="71"/>
    </row>
    <row r="2" spans="1:22" s="8" customFormat="1" ht="12.6" customHeigh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INT(($K$4-(COLUMN()-COLUMN($K4))*($K$4/COUNTA($K$2:$Q$2))))</f>
        <v>248</v>
      </c>
      <c r="L3" s="20">
        <f t="shared" ref="L3:Q3" si="0">INT(($K$4-(COLUMN()-COLUMN($K4))*($K$4/COUNTA($K$2:$Q$2))))</f>
        <v>213</v>
      </c>
      <c r="M3" s="20">
        <f t="shared" si="0"/>
        <v>177</v>
      </c>
      <c r="N3" s="20">
        <f t="shared" si="0"/>
        <v>142</v>
      </c>
      <c r="O3" s="20">
        <f t="shared" si="0"/>
        <v>106</v>
      </c>
      <c r="P3" s="20">
        <f t="shared" si="0"/>
        <v>71</v>
      </c>
      <c r="Q3" s="20">
        <f t="shared" si="0"/>
        <v>35</v>
      </c>
    </row>
    <row r="4" spans="1:22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 t="shared" ref="K4:Q4" si="1">SUM(K5:K174)</f>
        <v>248.5</v>
      </c>
      <c r="L4" s="21">
        <f t="shared" si="1"/>
        <v>195</v>
      </c>
      <c r="M4" s="21">
        <f t="shared" si="1"/>
        <v>168</v>
      </c>
      <c r="N4" s="21">
        <f t="shared" si="1"/>
        <v>140.5</v>
      </c>
      <c r="O4" s="21">
        <f t="shared" si="1"/>
        <v>112.1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214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/>
      <c r="Q7" s="22"/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/>
      <c r="Q8" s="22"/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/>
      <c r="Q9" s="22"/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/>
      <c r="Q10" s="22"/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si="2"/>
        <v>未着手</v>
      </c>
      <c r="F11" s="4"/>
      <c r="G11" s="4"/>
      <c r="H11" s="19">
        <v>4</v>
      </c>
      <c r="I11" s="19"/>
      <c r="J11" s="12">
        <f t="shared" ca="1" si="3"/>
        <v>4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/>
      <c r="Q11" s="22"/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si="2"/>
        <v>未着手</v>
      </c>
      <c r="F12" s="4"/>
      <c r="G12" s="4"/>
      <c r="H12" s="19">
        <v>4</v>
      </c>
      <c r="I12" s="19"/>
      <c r="J12" s="12">
        <f t="shared" ca="1" si="3"/>
        <v>4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/>
      <c r="Q12" s="22"/>
    </row>
    <row r="13" spans="1:22">
      <c r="A13" s="16">
        <v>9</v>
      </c>
      <c r="B13" s="17" t="s">
        <v>80</v>
      </c>
      <c r="C13" s="18" t="s">
        <v>92</v>
      </c>
      <c r="D13" s="18" t="s">
        <v>135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>
        <f t="shared" ca="1" si="3"/>
        <v>2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/>
      <c r="Q13" s="22"/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293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160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/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/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/>
      <c r="Q20" s="22"/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/>
      <c r="Q21" s="22"/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/>
      <c r="Q22" s="22"/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/>
      <c r="Q23" s="22"/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/>
      <c r="Q24" s="22"/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/>
      <c r="Q25" s="22"/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4</v>
      </c>
      <c r="V26" s="10">
        <f ca="1">T26-U26</f>
        <v>24</v>
      </c>
      <c r="W26" s="14">
        <v>0</v>
      </c>
      <c r="X26" s="15">
        <f ca="1">IF(W26&gt;U26,0,U26-W26)</f>
        <v>4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/>
      <c r="Q27" s="22"/>
      <c r="S27" s="11" t="s">
        <v>61</v>
      </c>
      <c r="T27" s="10">
        <f>SUMIF($C$5:$C$50,S27,$H$5:$H$50)</f>
        <v>17</v>
      </c>
      <c r="U27" s="10">
        <f ca="1">SUMIF($C$5:$C$69,S27,$J$5:$J$69)</f>
        <v>8</v>
      </c>
      <c r="V27" s="10">
        <f ca="1">T27-U27</f>
        <v>9</v>
      </c>
      <c r="W27" s="14">
        <v>0</v>
      </c>
      <c r="X27" s="15">
        <f ca="1">IF(W27&gt;U27,0,U27-W27)</f>
        <v>8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/>
      <c r="Q28" s="22"/>
      <c r="S28" s="11" t="s">
        <v>64</v>
      </c>
      <c r="T28" s="10">
        <f>SUMIF($C$5:$C$50,S28,$H$5:$H$50)</f>
        <v>0</v>
      </c>
      <c r="U28" s="10">
        <f ca="1">SUMIF($C$5:$C$69,S28,$J$5:$J$69)</f>
        <v>0</v>
      </c>
      <c r="V28" s="10">
        <f t="shared" ref="V28" ca="1" si="5">T28-U28</f>
        <v>0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/>
      <c r="Q29" s="22"/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3</v>
      </c>
      <c r="I30" s="19"/>
      <c r="J30" s="12">
        <f t="shared" ca="1" si="3"/>
        <v>3</v>
      </c>
      <c r="K30" s="22">
        <v>3</v>
      </c>
      <c r="L30" s="22">
        <v>3</v>
      </c>
      <c r="M30" s="22">
        <v>3</v>
      </c>
      <c r="N30" s="22">
        <v>3</v>
      </c>
      <c r="O30" s="22">
        <v>3</v>
      </c>
      <c r="P30" s="22"/>
      <c r="Q30" s="22"/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3</v>
      </c>
      <c r="I31" s="19"/>
      <c r="J31" s="12">
        <f t="shared" ca="1" si="3"/>
        <v>3</v>
      </c>
      <c r="K31" s="22">
        <v>3</v>
      </c>
      <c r="L31" s="22">
        <v>3</v>
      </c>
      <c r="M31" s="22">
        <v>3</v>
      </c>
      <c r="N31" s="22">
        <v>3</v>
      </c>
      <c r="O31" s="22">
        <v>3</v>
      </c>
      <c r="P31" s="22"/>
      <c r="Q31" s="22"/>
    </row>
    <row r="32" spans="1:24">
      <c r="A32" s="16">
        <v>28</v>
      </c>
      <c r="B32" s="82" t="s">
        <v>163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/>
      <c r="Q33" s="22"/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/>
      <c r="Q34" s="22"/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/>
      <c r="Q35" s="22"/>
    </row>
    <row r="36" spans="1:24">
      <c r="A36" s="16">
        <v>32</v>
      </c>
      <c r="B36" s="83" t="s">
        <v>158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156</v>
      </c>
      <c r="C37" s="18" t="s">
        <v>92</v>
      </c>
      <c r="D37" s="18" t="s">
        <v>77</v>
      </c>
      <c r="E37" s="12" t="str">
        <f>IF(ISBLANK($B37),"",IF(ISBLANK($G37),"未着手",IF($J37=0,"完了","作業中")))</f>
        <v>未着手</v>
      </c>
      <c r="F37" s="4">
        <v>43096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157</v>
      </c>
      <c r="C38" s="18" t="s">
        <v>92</v>
      </c>
      <c r="D38" s="18" t="s">
        <v>77</v>
      </c>
      <c r="E38" s="12" t="str">
        <f>IF(ISBLANK($B38),"",IF(ISBLANK($G38),"未着手",IF($J38=0,"完了","作業中")))</f>
        <v>未着手</v>
      </c>
      <c r="F38" s="4">
        <v>43098</v>
      </c>
      <c r="G38" s="4"/>
      <c r="H38" s="19">
        <v>2</v>
      </c>
      <c r="I38" s="19"/>
      <c r="J38" s="12">
        <f t="shared" ca="1" si="3"/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/>
      <c r="Q38" s="22"/>
      <c r="S38" s="11" t="s">
        <v>47</v>
      </c>
      <c r="T38" s="10">
        <f t="shared" ref="T38:T43" si="7">SUMIF($C$5:$C$174,S38,$H$5:$H$174)</f>
        <v>45</v>
      </c>
      <c r="U38" s="10">
        <f t="shared" ref="U38:U43" ca="1" si="8">SUMIF($C$5:$C$174,S38,$J$5:$J$174)</f>
        <v>12</v>
      </c>
      <c r="V38" s="10">
        <f ca="1">T38-U38</f>
        <v>33</v>
      </c>
      <c r="W38" s="14">
        <v>0</v>
      </c>
      <c r="X38" s="15">
        <f ca="1">IF(W38&gt;U38,0,U38-W38)</f>
        <v>12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>IF(ISBLANK($B39),"",IF(ISBLANK($G39),"未着手",IF($J39=0,"完了","作業中")))</f>
        <v>未着手</v>
      </c>
      <c r="F39" s="4">
        <v>43094</v>
      </c>
      <c r="G39" s="4"/>
      <c r="H39" s="19">
        <v>6</v>
      </c>
      <c r="I39" s="19"/>
      <c r="J39" s="12">
        <f t="shared" ca="1" si="3"/>
        <v>6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/>
      <c r="Q39" s="22"/>
      <c r="S39" s="11" t="s">
        <v>92</v>
      </c>
      <c r="T39" s="10">
        <f t="shared" si="7"/>
        <v>83</v>
      </c>
      <c r="U39" s="10">
        <f t="shared" ca="1" si="8"/>
        <v>61.5</v>
      </c>
      <c r="V39" s="10">
        <f t="shared" ref="V39:V43" ca="1" si="9">T39-U39</f>
        <v>21.5</v>
      </c>
      <c r="W39" s="14">
        <v>0</v>
      </c>
      <c r="X39" s="15">
        <f t="shared" ref="X39:X43" ca="1" si="10">IF(W39&gt;U39,0,U39-W39)</f>
        <v>61.5</v>
      </c>
    </row>
    <row r="40" spans="1:24">
      <c r="A40" s="16">
        <v>36</v>
      </c>
      <c r="B40" s="82" t="s">
        <v>159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23</v>
      </c>
      <c r="U40" s="10">
        <f t="shared" ca="1" si="8"/>
        <v>11.1</v>
      </c>
      <c r="V40" s="10">
        <f t="shared" ca="1" si="9"/>
        <v>11.9</v>
      </c>
      <c r="W40" s="14">
        <v>0</v>
      </c>
      <c r="X40" s="15">
        <f t="shared" ca="1" si="10"/>
        <v>11.1</v>
      </c>
    </row>
    <row r="41" spans="1:24">
      <c r="A41" s="16">
        <v>37</v>
      </c>
      <c r="B41" s="17" t="s">
        <v>167</v>
      </c>
      <c r="C41" s="18" t="s">
        <v>92</v>
      </c>
      <c r="D41" s="18" t="s">
        <v>77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3</v>
      </c>
      <c r="I41" s="19"/>
      <c r="J41" s="12">
        <f t="shared" ca="1" si="3"/>
        <v>3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/>
      <c r="Q41" s="22"/>
      <c r="S41" s="11" t="s">
        <v>64</v>
      </c>
      <c r="T41" s="10">
        <f t="shared" si="7"/>
        <v>31</v>
      </c>
      <c r="U41" s="10">
        <f t="shared" ca="1" si="8"/>
        <v>0</v>
      </c>
      <c r="V41" s="10">
        <f t="shared" ca="1" si="9"/>
        <v>31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>IF(ISBLANK($B42),"",IF(ISBLANK($G42),"未着手",IF($J42=0,"完了","作業中")))</f>
        <v>未着手</v>
      </c>
      <c r="F42" s="4">
        <v>43095</v>
      </c>
      <c r="G42" s="4"/>
      <c r="H42" s="19">
        <v>3</v>
      </c>
      <c r="I42" s="19"/>
      <c r="J42" s="12">
        <f t="shared" ca="1" si="3"/>
        <v>3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/>
      <c r="Q42" s="22"/>
      <c r="S42" s="11" t="s">
        <v>63</v>
      </c>
      <c r="T42" s="10">
        <f t="shared" si="7"/>
        <v>42</v>
      </c>
      <c r="U42" s="10">
        <f t="shared" ca="1" si="8"/>
        <v>10</v>
      </c>
      <c r="V42" s="10">
        <f t="shared" ca="1" si="9"/>
        <v>32</v>
      </c>
      <c r="W42" s="14">
        <v>0</v>
      </c>
      <c r="X42" s="15">
        <f t="shared" ca="1" si="10"/>
        <v>10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/>
      <c r="Q43" s="22"/>
      <c r="S43" s="11" t="s">
        <v>78</v>
      </c>
      <c r="T43" s="10">
        <f t="shared" si="7"/>
        <v>30</v>
      </c>
      <c r="U43" s="10">
        <f t="shared" ca="1" si="8"/>
        <v>17.5</v>
      </c>
      <c r="V43" s="10">
        <f t="shared" ca="1" si="9"/>
        <v>12.5</v>
      </c>
      <c r="W43" s="14">
        <v>0</v>
      </c>
      <c r="X43" s="15">
        <f t="shared" ca="1" si="10"/>
        <v>17.5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/>
      <c r="Q44" s="22"/>
    </row>
    <row r="45" spans="1:24">
      <c r="A45" s="16">
        <v>41</v>
      </c>
      <c r="B45" s="17" t="s">
        <v>177</v>
      </c>
      <c r="C45" s="18" t="s">
        <v>178</v>
      </c>
      <c r="D45" s="18" t="s">
        <v>179</v>
      </c>
      <c r="E45" s="12" t="s">
        <v>180</v>
      </c>
      <c r="F45" s="4">
        <v>43094</v>
      </c>
      <c r="G45" s="4"/>
      <c r="H45" s="19">
        <v>2</v>
      </c>
      <c r="I45" s="19"/>
      <c r="J45" s="12">
        <f t="shared" ca="1" si="3"/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/>
      <c r="Q45" s="22"/>
    </row>
    <row r="46" spans="1:24">
      <c r="A46" s="16">
        <v>42</v>
      </c>
      <c r="B46" s="17" t="s">
        <v>87</v>
      </c>
      <c r="C46" s="18" t="s">
        <v>63</v>
      </c>
      <c r="D46" s="18" t="s">
        <v>56</v>
      </c>
      <c r="E46" s="12" t="s">
        <v>180</v>
      </c>
      <c r="F46" s="4">
        <v>43094</v>
      </c>
      <c r="G46" s="4"/>
      <c r="H46" s="19">
        <v>3</v>
      </c>
      <c r="I46" s="19"/>
      <c r="J46" s="12">
        <f t="shared" ca="1" si="3"/>
        <v>3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/>
      <c r="Q46" s="22"/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ca="1">IF(ISBLANK($B47),"",IF(ISBLANK($G47),"未着手",IF($J47=0,"完了","作業中")))</f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/>
      <c r="Q47" s="22"/>
    </row>
    <row r="48" spans="1:24">
      <c r="A48" s="16">
        <v>44</v>
      </c>
      <c r="B48" s="17" t="s">
        <v>183</v>
      </c>
      <c r="C48" s="18" t="s">
        <v>178</v>
      </c>
      <c r="D48" s="18" t="s">
        <v>77</v>
      </c>
      <c r="E48" s="12" t="str">
        <f t="shared" ref="E48:E49" ca="1" si="11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/>
      <c r="Q48" s="22"/>
    </row>
    <row r="49" spans="1:17">
      <c r="A49" s="16">
        <v>45</v>
      </c>
      <c r="B49" s="17" t="s">
        <v>185</v>
      </c>
      <c r="C49" s="18" t="s">
        <v>61</v>
      </c>
      <c r="D49" s="18" t="s">
        <v>186</v>
      </c>
      <c r="E49" s="12" t="str">
        <f t="shared" ca="1" si="11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/>
      <c r="Q49" s="22"/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217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218</v>
      </c>
      <c r="C52" s="18" t="s">
        <v>64</v>
      </c>
      <c r="D52" s="63" t="s">
        <v>56</v>
      </c>
      <c r="E52" s="12" t="str">
        <f t="shared" ref="E52:E69" ca="1" si="12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/>
      <c r="Q52" s="22"/>
    </row>
    <row r="53" spans="1:17">
      <c r="A53" s="16">
        <v>49</v>
      </c>
      <c r="B53" s="17" t="s">
        <v>219</v>
      </c>
      <c r="C53" s="18" t="s">
        <v>64</v>
      </c>
      <c r="D53" s="63" t="s">
        <v>56</v>
      </c>
      <c r="E53" s="12" t="str">
        <f t="shared" ca="1" si="12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/>
      <c r="Q53" s="22"/>
    </row>
    <row r="54" spans="1:17">
      <c r="A54" s="16">
        <v>50</v>
      </c>
      <c r="B54" s="17" t="s">
        <v>220</v>
      </c>
      <c r="C54" s="18" t="s">
        <v>64</v>
      </c>
      <c r="D54" s="63" t="s">
        <v>56</v>
      </c>
      <c r="E54" s="12" t="str">
        <f t="shared" ca="1" si="12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/>
      <c r="Q54" s="22"/>
    </row>
    <row r="55" spans="1:17">
      <c r="A55" s="16">
        <v>51</v>
      </c>
      <c r="B55" s="17" t="s">
        <v>221</v>
      </c>
      <c r="C55" s="18" t="s">
        <v>64</v>
      </c>
      <c r="D55" s="63" t="s">
        <v>56</v>
      </c>
      <c r="E55" s="12" t="str">
        <f t="shared" ca="1" si="12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/>
      <c r="Q55" s="22"/>
    </row>
    <row r="56" spans="1:17">
      <c r="A56" s="16">
        <v>52</v>
      </c>
      <c r="B56" s="17" t="s">
        <v>223</v>
      </c>
      <c r="C56" s="18" t="s">
        <v>64</v>
      </c>
      <c r="D56" s="63" t="s">
        <v>56</v>
      </c>
      <c r="E56" s="12" t="str">
        <f t="shared" ca="1" si="12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/>
      <c r="Q56" s="22"/>
    </row>
    <row r="57" spans="1:17">
      <c r="A57" s="16">
        <v>53</v>
      </c>
      <c r="B57" s="17" t="s">
        <v>224</v>
      </c>
      <c r="C57" s="18" t="s">
        <v>64</v>
      </c>
      <c r="D57" s="63" t="s">
        <v>56</v>
      </c>
      <c r="E57" s="12" t="str">
        <f t="shared" ca="1" si="12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/>
      <c r="Q57" s="22"/>
    </row>
    <row r="58" spans="1:17">
      <c r="A58" s="16">
        <v>54</v>
      </c>
      <c r="B58" s="17" t="s">
        <v>225</v>
      </c>
      <c r="C58" s="18" t="s">
        <v>64</v>
      </c>
      <c r="D58" s="18" t="s">
        <v>67</v>
      </c>
      <c r="E58" s="12" t="str">
        <f t="shared" ca="1" si="12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/>
      <c r="Q58" s="22"/>
    </row>
    <row r="59" spans="1:17">
      <c r="A59" s="16">
        <v>55</v>
      </c>
      <c r="B59" s="17" t="s">
        <v>226</v>
      </c>
      <c r="C59" s="18" t="s">
        <v>64</v>
      </c>
      <c r="D59" s="18" t="s">
        <v>67</v>
      </c>
      <c r="E59" s="12" t="str">
        <f t="shared" ca="1" si="12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/>
      <c r="Q59" s="22"/>
    </row>
    <row r="60" spans="1:17">
      <c r="A60" s="16">
        <v>56</v>
      </c>
      <c r="B60" s="17" t="s">
        <v>227</v>
      </c>
      <c r="C60" s="18" t="s">
        <v>64</v>
      </c>
      <c r="D60" s="18" t="s">
        <v>67</v>
      </c>
      <c r="E60" s="12" t="str">
        <f t="shared" ca="1" si="12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/>
      <c r="Q60" s="22"/>
    </row>
    <row r="61" spans="1:17">
      <c r="A61" s="16">
        <v>57</v>
      </c>
      <c r="B61" s="17"/>
      <c r="C61" s="18"/>
      <c r="D61" s="18"/>
      <c r="E61" s="12" t="str">
        <f t="shared" si="12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228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229</v>
      </c>
      <c r="C63" s="18" t="s">
        <v>64</v>
      </c>
      <c r="D63" s="18" t="s">
        <v>56</v>
      </c>
      <c r="E63" s="12" t="str">
        <f t="shared" ca="1" si="12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/>
      <c r="Q63" s="22"/>
    </row>
    <row r="64" spans="1:17">
      <c r="A64" s="16">
        <v>60</v>
      </c>
      <c r="B64" s="17" t="s">
        <v>230</v>
      </c>
      <c r="C64" s="18" t="s">
        <v>64</v>
      </c>
      <c r="D64" s="18" t="s">
        <v>56</v>
      </c>
      <c r="E64" s="12" t="str">
        <f t="shared" ca="1" si="12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/>
      <c r="Q64" s="22"/>
    </row>
    <row r="65" spans="1:17">
      <c r="A65" s="16">
        <v>61</v>
      </c>
      <c r="B65" s="17" t="s">
        <v>231</v>
      </c>
      <c r="C65" s="18" t="s">
        <v>64</v>
      </c>
      <c r="D65" s="18" t="s">
        <v>56</v>
      </c>
      <c r="E65" s="12" t="str">
        <f t="shared" ca="1" si="12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/>
      <c r="Q65" s="22"/>
    </row>
    <row r="66" spans="1:17">
      <c r="A66" s="16">
        <v>62</v>
      </c>
      <c r="B66" s="17" t="s">
        <v>232</v>
      </c>
      <c r="C66" s="18" t="s">
        <v>64</v>
      </c>
      <c r="D66" s="18" t="s">
        <v>56</v>
      </c>
      <c r="E66" s="12" t="str">
        <f t="shared" ca="1" si="12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/>
      <c r="Q66" s="22"/>
    </row>
    <row r="67" spans="1:17">
      <c r="A67" s="16">
        <v>63</v>
      </c>
      <c r="B67" s="17" t="s">
        <v>233</v>
      </c>
      <c r="C67" s="18" t="s">
        <v>64</v>
      </c>
      <c r="D67" s="18" t="s">
        <v>56</v>
      </c>
      <c r="E67" s="12" t="str">
        <f t="shared" ca="1" si="12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/>
      <c r="Q67" s="22"/>
    </row>
    <row r="68" spans="1:17">
      <c r="A68" s="16">
        <v>64</v>
      </c>
      <c r="B68" s="17" t="s">
        <v>234</v>
      </c>
      <c r="C68" s="18" t="s">
        <v>64</v>
      </c>
      <c r="D68" s="18" t="s">
        <v>56</v>
      </c>
      <c r="E68" s="12" t="str">
        <f t="shared" ca="1" si="12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/>
      <c r="Q68" s="22"/>
    </row>
    <row r="69" spans="1:17">
      <c r="A69" s="16">
        <v>65</v>
      </c>
      <c r="B69" s="17"/>
      <c r="C69" s="18"/>
      <c r="D69" s="18"/>
      <c r="E69" s="12" t="str">
        <f t="shared" si="12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272</v>
      </c>
      <c r="C70" s="18"/>
      <c r="D70" s="18"/>
      <c r="E70" s="12"/>
      <c r="F70" s="4"/>
      <c r="G70" s="4"/>
      <c r="H70" s="19"/>
      <c r="I70" s="19"/>
      <c r="J70" s="12" t="str">
        <f t="shared" ref="J70:J103" ca="1" si="13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262</v>
      </c>
      <c r="C71" s="18" t="s">
        <v>63</v>
      </c>
      <c r="D71" s="18" t="s">
        <v>48</v>
      </c>
      <c r="E71" s="12" t="str">
        <f t="shared" ref="E71:E113" ca="1" si="14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3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/>
      <c r="Q71" s="22"/>
    </row>
    <row r="72" spans="1:17">
      <c r="A72" s="16">
        <v>68</v>
      </c>
      <c r="B72" s="17" t="s">
        <v>263</v>
      </c>
      <c r="C72" s="18" t="s">
        <v>63</v>
      </c>
      <c r="D72" s="18" t="s">
        <v>48</v>
      </c>
      <c r="E72" s="12" t="str">
        <f t="shared" ca="1" si="14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3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/>
      <c r="Q72" s="22"/>
    </row>
    <row r="73" spans="1:17">
      <c r="A73" s="16">
        <v>69</v>
      </c>
      <c r="B73" s="17"/>
      <c r="C73" s="18"/>
      <c r="D73" s="18"/>
      <c r="E73" s="12" t="str">
        <f t="shared" si="14"/>
        <v/>
      </c>
      <c r="F73" s="4"/>
      <c r="G73" s="4"/>
      <c r="H73" s="19"/>
      <c r="I73" s="19"/>
      <c r="J73" s="12" t="str">
        <f t="shared" ca="1" si="13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273</v>
      </c>
      <c r="C74" s="18"/>
      <c r="D74" s="18"/>
      <c r="E74" s="12"/>
      <c r="F74" s="4"/>
      <c r="G74" s="4"/>
      <c r="H74" s="19"/>
      <c r="I74" s="19"/>
      <c r="J74" s="12" t="str">
        <f t="shared" ca="1" si="13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264</v>
      </c>
      <c r="C75" s="18" t="s">
        <v>63</v>
      </c>
      <c r="D75" s="18" t="s">
        <v>48</v>
      </c>
      <c r="E75" s="12" t="str">
        <f t="shared" ref="E75:E84" ca="1" si="15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3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/>
      <c r="Q75" s="22"/>
    </row>
    <row r="76" spans="1:17">
      <c r="A76" s="16">
        <v>72</v>
      </c>
      <c r="B76" s="17" t="s">
        <v>265</v>
      </c>
      <c r="C76" s="18" t="s">
        <v>63</v>
      </c>
      <c r="D76" s="18" t="s">
        <v>48</v>
      </c>
      <c r="E76" s="12" t="str">
        <f t="shared" ca="1" si="15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3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/>
      <c r="Q76" s="22"/>
    </row>
    <row r="77" spans="1:17">
      <c r="A77" s="16">
        <v>73</v>
      </c>
      <c r="B77" s="17" t="s">
        <v>266</v>
      </c>
      <c r="C77" s="18" t="s">
        <v>63</v>
      </c>
      <c r="D77" s="18" t="s">
        <v>48</v>
      </c>
      <c r="E77" s="12" t="str">
        <f t="shared" ca="1" si="15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3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/>
      <c r="Q77" s="22"/>
    </row>
    <row r="78" spans="1:17">
      <c r="A78" s="16">
        <v>74</v>
      </c>
      <c r="B78" s="17" t="s">
        <v>267</v>
      </c>
      <c r="C78" s="18" t="s">
        <v>63</v>
      </c>
      <c r="D78" s="18" t="s">
        <v>48</v>
      </c>
      <c r="E78" s="12" t="str">
        <f t="shared" ca="1" si="15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/>
      <c r="Q78" s="22"/>
    </row>
    <row r="79" spans="1:17">
      <c r="A79" s="16">
        <v>75</v>
      </c>
      <c r="B79" s="17"/>
      <c r="C79" s="18"/>
      <c r="D79" s="18"/>
      <c r="E79" s="12" t="str">
        <f t="shared" si="15"/>
        <v/>
      </c>
      <c r="F79" s="4"/>
      <c r="G79" s="4"/>
      <c r="H79" s="19"/>
      <c r="I79" s="19"/>
      <c r="J79" s="12" t="str">
        <f t="shared" ca="1" si="13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274</v>
      </c>
      <c r="C80" s="18" t="s">
        <v>92</v>
      </c>
      <c r="D80" s="18" t="s">
        <v>77</v>
      </c>
      <c r="E80" s="12" t="str">
        <f t="shared" ca="1" si="15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3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/>
      <c r="Q80" s="22"/>
    </row>
    <row r="81" spans="1:17">
      <c r="A81" s="16">
        <v>77</v>
      </c>
      <c r="B81" s="17" t="s">
        <v>275</v>
      </c>
      <c r="C81" s="18" t="s">
        <v>92</v>
      </c>
      <c r="D81" s="18" t="s">
        <v>77</v>
      </c>
      <c r="E81" s="12" t="str">
        <f t="shared" ca="1" si="15"/>
        <v>作業中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3"/>
        <v>1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/>
      <c r="Q81" s="22"/>
    </row>
    <row r="82" spans="1:17">
      <c r="A82" s="16">
        <v>78</v>
      </c>
      <c r="B82" s="17" t="s">
        <v>276</v>
      </c>
      <c r="C82" s="18" t="s">
        <v>92</v>
      </c>
      <c r="D82" s="18" t="s">
        <v>277</v>
      </c>
      <c r="E82" s="12" t="str">
        <f t="shared" ca="1" si="15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3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/>
      <c r="Q82" s="22"/>
    </row>
    <row r="83" spans="1:17">
      <c r="A83" s="16">
        <v>79</v>
      </c>
      <c r="B83" s="17" t="s">
        <v>279</v>
      </c>
      <c r="C83" s="18" t="s">
        <v>92</v>
      </c>
      <c r="D83" s="18" t="s">
        <v>67</v>
      </c>
      <c r="E83" s="12" t="str">
        <f t="shared" ca="1" si="15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3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/>
      <c r="Q83" s="22"/>
    </row>
    <row r="84" spans="1:17">
      <c r="A84" s="16">
        <v>80</v>
      </c>
      <c r="B84" s="17" t="s">
        <v>280</v>
      </c>
      <c r="C84" s="18" t="s">
        <v>92</v>
      </c>
      <c r="D84" s="18" t="s">
        <v>77</v>
      </c>
      <c r="E84" s="12" t="str">
        <f t="shared" ca="1" si="15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3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/>
      <c r="Q84" s="22"/>
    </row>
    <row r="85" spans="1:17">
      <c r="A85" s="16">
        <v>81</v>
      </c>
      <c r="B85" s="17"/>
      <c r="C85" s="18"/>
      <c r="D85" s="18"/>
      <c r="E85" s="12" t="str">
        <f t="shared" si="14"/>
        <v/>
      </c>
      <c r="F85" s="4"/>
      <c r="G85" s="4"/>
      <c r="H85" s="19"/>
      <c r="I85" s="19"/>
      <c r="J85" s="12" t="str">
        <f t="shared" ca="1" si="13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83</v>
      </c>
      <c r="B86" s="83" t="s">
        <v>161</v>
      </c>
      <c r="C86" s="77"/>
      <c r="D86" s="77"/>
      <c r="E86" s="78"/>
      <c r="F86" s="79"/>
      <c r="G86" s="79"/>
      <c r="H86" s="80"/>
      <c r="I86" s="19"/>
      <c r="J86" s="12" t="str">
        <f t="shared" ca="1" si="13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84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3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/>
      <c r="Q87" s="22"/>
    </row>
    <row r="88" spans="1:17">
      <c r="A88" s="16">
        <v>85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3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/>
      <c r="Q88" s="22"/>
    </row>
    <row r="89" spans="1:17">
      <c r="A89" s="16">
        <v>86</v>
      </c>
      <c r="B89" s="17" t="s">
        <v>148</v>
      </c>
      <c r="C89" s="18" t="s">
        <v>66</v>
      </c>
      <c r="D89" s="18" t="s">
        <v>56</v>
      </c>
      <c r="E89" s="12" t="str">
        <f t="shared" ref="E89:E92" si="16">IF(ISBLANK($B89),"",IF(ISBLANK($G89),"未着手",IF($J89=0,"完了","作業中")))</f>
        <v>未着手</v>
      </c>
      <c r="F89" s="4">
        <v>43094</v>
      </c>
      <c r="G89" s="4"/>
      <c r="H89" s="19">
        <v>1</v>
      </c>
      <c r="I89" s="19"/>
      <c r="J89" s="12">
        <f t="shared" ca="1" si="13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/>
      <c r="Q89" s="22"/>
    </row>
    <row r="90" spans="1:17">
      <c r="A90" s="16">
        <v>87</v>
      </c>
      <c r="B90" s="17" t="s">
        <v>149</v>
      </c>
      <c r="C90" s="18" t="s">
        <v>66</v>
      </c>
      <c r="D90" s="18" t="s">
        <v>48</v>
      </c>
      <c r="E90" s="12" t="str">
        <f t="shared" si="16"/>
        <v>未着手</v>
      </c>
      <c r="F90" s="4">
        <v>43103</v>
      </c>
      <c r="G90" s="4"/>
      <c r="H90" s="19">
        <v>1</v>
      </c>
      <c r="I90" s="19"/>
      <c r="J90" s="12">
        <f t="shared" ca="1" si="13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/>
      <c r="Q90" s="22"/>
    </row>
    <row r="91" spans="1:17">
      <c r="A91" s="16">
        <v>88</v>
      </c>
      <c r="B91" s="17" t="s">
        <v>151</v>
      </c>
      <c r="C91" s="18" t="s">
        <v>66</v>
      </c>
      <c r="D91" s="18" t="s">
        <v>48</v>
      </c>
      <c r="E91" s="12" t="str">
        <f t="shared" si="16"/>
        <v>未着手</v>
      </c>
      <c r="F91" s="4">
        <v>43103</v>
      </c>
      <c r="G91" s="4"/>
      <c r="H91" s="19">
        <v>1</v>
      </c>
      <c r="I91" s="19"/>
      <c r="J91" s="12">
        <f t="shared" ca="1" si="13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/>
      <c r="Q91" s="22"/>
    </row>
    <row r="92" spans="1:17">
      <c r="A92" s="16">
        <v>89</v>
      </c>
      <c r="B92" s="17" t="s">
        <v>152</v>
      </c>
      <c r="C92" s="18" t="s">
        <v>66</v>
      </c>
      <c r="D92" s="18" t="s">
        <v>48</v>
      </c>
      <c r="E92" s="12" t="str">
        <f t="shared" si="16"/>
        <v>未着手</v>
      </c>
      <c r="F92" s="4">
        <v>43103</v>
      </c>
      <c r="G92" s="4"/>
      <c r="H92" s="19">
        <v>1</v>
      </c>
      <c r="I92" s="19"/>
      <c r="J92" s="12">
        <f t="shared" ca="1" si="13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/>
      <c r="Q92" s="22"/>
    </row>
    <row r="93" spans="1:17">
      <c r="A93" s="16">
        <v>90</v>
      </c>
      <c r="B93" s="82" t="s">
        <v>212</v>
      </c>
      <c r="C93" s="18"/>
      <c r="D93" s="18"/>
      <c r="E93" s="12"/>
      <c r="F93" s="4"/>
      <c r="G93" s="4"/>
      <c r="H93" s="19"/>
      <c r="I93" s="19"/>
      <c r="J93" s="12" t="str">
        <f t="shared" ca="1" si="13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91</v>
      </c>
      <c r="B94" s="17" t="s">
        <v>187</v>
      </c>
      <c r="C94" s="18" t="s">
        <v>78</v>
      </c>
      <c r="D94" s="18" t="s">
        <v>48</v>
      </c>
      <c r="E94" s="12" t="str">
        <f t="shared" ref="E94:E97" ca="1" si="17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3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/>
      <c r="Q94" s="22"/>
    </row>
    <row r="95" spans="1:17">
      <c r="A95" s="16">
        <v>92</v>
      </c>
      <c r="B95" s="17" t="s">
        <v>188</v>
      </c>
      <c r="C95" s="18" t="s">
        <v>78</v>
      </c>
      <c r="D95" s="18" t="s">
        <v>48</v>
      </c>
      <c r="E95" s="12" t="str">
        <f t="shared" ca="1" si="17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3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/>
      <c r="Q95" s="22"/>
    </row>
    <row r="96" spans="1:17">
      <c r="A96" s="16">
        <v>93</v>
      </c>
      <c r="B96" s="17" t="s">
        <v>189</v>
      </c>
      <c r="C96" s="18" t="s">
        <v>78</v>
      </c>
      <c r="D96" s="18" t="s">
        <v>48</v>
      </c>
      <c r="E96" s="12" t="str">
        <f t="shared" ca="1" si="17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3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/>
      <c r="Q96" s="22"/>
    </row>
    <row r="97" spans="1:17">
      <c r="A97" s="16">
        <v>94</v>
      </c>
      <c r="B97" s="17" t="s">
        <v>190</v>
      </c>
      <c r="C97" s="18" t="s">
        <v>78</v>
      </c>
      <c r="D97" s="18" t="s">
        <v>48</v>
      </c>
      <c r="E97" s="12" t="str">
        <f t="shared" ca="1" si="17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3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/>
      <c r="Q97" s="22"/>
    </row>
    <row r="98" spans="1:17">
      <c r="A98" s="16">
        <v>95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96</v>
      </c>
      <c r="B99" s="17" t="s">
        <v>239</v>
      </c>
      <c r="C99" s="18" t="s">
        <v>78</v>
      </c>
      <c r="D99" s="18" t="s">
        <v>236</v>
      </c>
      <c r="E99" s="12" t="str">
        <f t="shared" si="14"/>
        <v>未着手</v>
      </c>
      <c r="F99" s="4">
        <v>42743</v>
      </c>
      <c r="G99" s="4"/>
      <c r="H99" s="19">
        <v>2</v>
      </c>
      <c r="I99" s="19"/>
      <c r="J99" s="12">
        <f t="shared" ca="1" si="13"/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/>
      <c r="Q99" s="22"/>
    </row>
    <row r="100" spans="1:17">
      <c r="A100" s="16">
        <v>97</v>
      </c>
      <c r="B100" s="17" t="s">
        <v>238</v>
      </c>
      <c r="C100" s="18" t="s">
        <v>78</v>
      </c>
      <c r="D100" s="18" t="s">
        <v>77</v>
      </c>
      <c r="E100" s="12" t="str">
        <f t="shared" si="14"/>
        <v>未着手</v>
      </c>
      <c r="F100" s="4">
        <v>43096</v>
      </c>
      <c r="G100" s="4"/>
      <c r="H100" s="19">
        <v>3</v>
      </c>
      <c r="I100" s="19"/>
      <c r="J100" s="12">
        <f t="shared" ca="1" si="13"/>
        <v>3</v>
      </c>
      <c r="K100" s="22">
        <v>3</v>
      </c>
      <c r="L100" s="22">
        <v>3</v>
      </c>
      <c r="M100" s="22">
        <v>3</v>
      </c>
      <c r="N100" s="22">
        <v>3</v>
      </c>
      <c r="O100" s="22">
        <v>3</v>
      </c>
      <c r="P100" s="22"/>
      <c r="Q100" s="22"/>
    </row>
    <row r="101" spans="1:17">
      <c r="A101" s="16">
        <v>98</v>
      </c>
      <c r="B101" s="17"/>
      <c r="C101" s="18"/>
      <c r="D101" s="18"/>
      <c r="E101" s="12"/>
      <c r="F101" s="4"/>
      <c r="G101" s="4"/>
      <c r="H101" s="19"/>
      <c r="I101" s="19"/>
      <c r="J101" s="12"/>
      <c r="K101" s="22"/>
      <c r="L101" s="22"/>
      <c r="M101" s="22"/>
      <c r="N101" s="22"/>
      <c r="O101" s="22"/>
      <c r="P101" s="22"/>
      <c r="Q101" s="22"/>
    </row>
    <row r="102" spans="1:17">
      <c r="A102" s="16">
        <v>99</v>
      </c>
      <c r="B102" s="56" t="s">
        <v>300</v>
      </c>
      <c r="C102" s="51"/>
      <c r="D102" s="51"/>
      <c r="E102" s="52"/>
      <c r="F102" s="53"/>
      <c r="G102" s="53"/>
      <c r="H102" s="54"/>
      <c r="I102" s="54"/>
      <c r="J102" s="52" t="str">
        <f t="shared" ca="1" si="13"/>
        <v/>
      </c>
      <c r="K102" s="55"/>
      <c r="L102" s="55"/>
      <c r="M102" s="55"/>
      <c r="N102" s="55"/>
      <c r="O102" s="55"/>
      <c r="P102" s="55"/>
      <c r="Q102" s="55"/>
    </row>
    <row r="103" spans="1:17">
      <c r="A103" s="16">
        <v>100</v>
      </c>
      <c r="B103" s="17" t="s">
        <v>294</v>
      </c>
      <c r="C103" s="18" t="s">
        <v>295</v>
      </c>
      <c r="D103" s="18" t="s">
        <v>296</v>
      </c>
      <c r="E103" s="12" t="str">
        <f t="shared" ca="1" si="14"/>
        <v>完了</v>
      </c>
      <c r="F103" s="4">
        <v>43109</v>
      </c>
      <c r="G103" s="4">
        <v>43109</v>
      </c>
      <c r="H103" s="19">
        <v>2</v>
      </c>
      <c r="I103" s="19">
        <v>2</v>
      </c>
      <c r="J103" s="12">
        <f t="shared" ca="1" si="13"/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/>
      <c r="Q103" s="22"/>
    </row>
    <row r="104" spans="1:17">
      <c r="A104" s="16">
        <v>101</v>
      </c>
      <c r="B104" s="17" t="s">
        <v>301</v>
      </c>
      <c r="C104" s="18" t="s">
        <v>302</v>
      </c>
      <c r="D104" s="18" t="s">
        <v>303</v>
      </c>
      <c r="E104" s="12" t="str">
        <f t="shared" ca="1" si="14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ref="J104:J166" ca="1" si="18">IF(ISBLANK(K104)=FALSE,OFFSET(J104,0,COUNTA(K104:Q104)),"")</f>
        <v>0</v>
      </c>
      <c r="K104" s="22">
        <v>2</v>
      </c>
      <c r="L104" s="22">
        <v>2</v>
      </c>
      <c r="M104" s="22">
        <v>0</v>
      </c>
      <c r="N104" s="22">
        <v>0</v>
      </c>
      <c r="O104" s="22">
        <v>0</v>
      </c>
      <c r="P104" s="22"/>
      <c r="Q104" s="22"/>
    </row>
    <row r="105" spans="1:17">
      <c r="A105" s="16">
        <v>102</v>
      </c>
      <c r="B105" s="17" t="s">
        <v>297</v>
      </c>
      <c r="C105" s="18" t="s">
        <v>298</v>
      </c>
      <c r="D105" s="18" t="s">
        <v>299</v>
      </c>
      <c r="E105" s="12" t="str">
        <f t="shared" ca="1" si="14"/>
        <v>完了</v>
      </c>
      <c r="F105" s="4">
        <v>43112</v>
      </c>
      <c r="G105" s="4">
        <v>43112</v>
      </c>
      <c r="H105" s="19">
        <v>2</v>
      </c>
      <c r="I105" s="19">
        <v>2</v>
      </c>
      <c r="J105" s="12">
        <f t="shared" ca="1" si="18"/>
        <v>0</v>
      </c>
      <c r="K105" s="22">
        <v>2</v>
      </c>
      <c r="L105" s="22">
        <v>0</v>
      </c>
      <c r="M105" s="22">
        <v>0</v>
      </c>
      <c r="N105" s="22">
        <v>0</v>
      </c>
      <c r="O105" s="22">
        <v>0</v>
      </c>
      <c r="P105" s="22"/>
      <c r="Q105" s="22"/>
    </row>
    <row r="106" spans="1:17">
      <c r="A106" s="16">
        <v>103</v>
      </c>
      <c r="B106" s="17" t="s">
        <v>304</v>
      </c>
      <c r="C106" s="18" t="s">
        <v>305</v>
      </c>
      <c r="D106" s="18" t="s">
        <v>89</v>
      </c>
      <c r="E106" s="12" t="str">
        <f t="shared" ca="1" si="14"/>
        <v>完了</v>
      </c>
      <c r="F106" s="4">
        <v>43116</v>
      </c>
      <c r="G106" s="4">
        <v>43116</v>
      </c>
      <c r="H106" s="19">
        <v>2</v>
      </c>
      <c r="I106" s="19">
        <v>2</v>
      </c>
      <c r="J106" s="12">
        <f t="shared" ca="1" si="18"/>
        <v>0</v>
      </c>
      <c r="K106" s="22">
        <v>2</v>
      </c>
      <c r="L106" s="22">
        <v>2</v>
      </c>
      <c r="M106" s="22">
        <v>0</v>
      </c>
      <c r="N106" s="22">
        <v>0</v>
      </c>
      <c r="O106" s="22">
        <v>0</v>
      </c>
      <c r="P106" s="22"/>
      <c r="Q106" s="22"/>
    </row>
    <row r="107" spans="1:17">
      <c r="A107" s="16">
        <v>104</v>
      </c>
      <c r="B107" s="17"/>
      <c r="C107" s="18"/>
      <c r="D107" s="18"/>
      <c r="E107" s="12" t="str">
        <f t="shared" si="14"/>
        <v/>
      </c>
      <c r="F107" s="4"/>
      <c r="G107" s="4"/>
      <c r="H107" s="19"/>
      <c r="I107" s="19"/>
      <c r="J107" s="12" t="str">
        <f t="shared" ca="1" si="18"/>
        <v/>
      </c>
      <c r="K107" s="22"/>
      <c r="L107" s="22"/>
      <c r="M107" s="22"/>
      <c r="N107" s="22"/>
      <c r="O107" s="22"/>
      <c r="P107" s="22"/>
      <c r="Q107" s="22"/>
    </row>
    <row r="108" spans="1:17">
      <c r="A108" s="16">
        <v>105</v>
      </c>
      <c r="B108" s="17" t="s">
        <v>103</v>
      </c>
      <c r="C108" s="18" t="s">
        <v>78</v>
      </c>
      <c r="D108" s="18" t="s">
        <v>48</v>
      </c>
      <c r="E108" s="12" t="str">
        <f t="shared" si="14"/>
        <v>未着手</v>
      </c>
      <c r="F108" s="4">
        <v>43097</v>
      </c>
      <c r="G108" s="4"/>
      <c r="H108" s="19">
        <v>2</v>
      </c>
      <c r="I108" s="19"/>
      <c r="J108" s="12">
        <f t="shared" ca="1" si="18"/>
        <v>2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/>
      <c r="Q108" s="22"/>
    </row>
    <row r="109" spans="1:17">
      <c r="A109" s="16">
        <v>106</v>
      </c>
      <c r="B109" s="17" t="s">
        <v>153</v>
      </c>
      <c r="C109" s="18" t="s">
        <v>78</v>
      </c>
      <c r="D109" s="63" t="s">
        <v>271</v>
      </c>
      <c r="E109" s="12" t="str">
        <f>IF(ISBLANK($B109),"",IF(ISBLANK($G109),"未着手",IF($J109=0,"完了","作業中")))</f>
        <v>未着手</v>
      </c>
      <c r="F109" s="4">
        <v>43095</v>
      </c>
      <c r="G109" s="4"/>
      <c r="H109" s="19">
        <v>2</v>
      </c>
      <c r="I109" s="19"/>
      <c r="J109" s="12">
        <f t="shared" ca="1" si="18"/>
        <v>2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/>
      <c r="Q109" s="22"/>
    </row>
    <row r="110" spans="1:17">
      <c r="A110" s="16">
        <v>107</v>
      </c>
      <c r="B110" s="17" t="s">
        <v>154</v>
      </c>
      <c r="C110" s="18" t="s">
        <v>78</v>
      </c>
      <c r="D110" s="63" t="s">
        <v>50</v>
      </c>
      <c r="E110" s="12" t="str">
        <f>IF(ISBLANK($B110),"",IF(ISBLANK($G110),"未着手",IF($J110=0,"完了","作業中")))</f>
        <v>未着手</v>
      </c>
      <c r="F110" s="4">
        <v>43095</v>
      </c>
      <c r="G110" s="4"/>
      <c r="H110" s="19">
        <v>2</v>
      </c>
      <c r="I110" s="19"/>
      <c r="J110" s="12">
        <f t="shared" ca="1" si="18"/>
        <v>2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/>
      <c r="Q110" s="22"/>
    </row>
    <row r="111" spans="1:17">
      <c r="A111" s="16">
        <v>108</v>
      </c>
      <c r="B111" s="17" t="s">
        <v>155</v>
      </c>
      <c r="C111" s="18" t="s">
        <v>78</v>
      </c>
      <c r="D111" s="63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2</v>
      </c>
      <c r="I111" s="19"/>
      <c r="J111" s="12">
        <f t="shared" ca="1" si="18"/>
        <v>2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/>
      <c r="Q111" s="22"/>
    </row>
    <row r="112" spans="1:17">
      <c r="A112" s="16">
        <v>109</v>
      </c>
      <c r="B112" s="17" t="s">
        <v>102</v>
      </c>
      <c r="C112" s="18" t="s">
        <v>78</v>
      </c>
      <c r="D112" s="18" t="s">
        <v>50</v>
      </c>
      <c r="E112" s="12" t="str">
        <f>IF(ISBLANK($B112),"",IF(ISBLANK($G112),"未着手",IF($J112=0,"完了","作業中")))</f>
        <v>未着手</v>
      </c>
      <c r="F112" s="4">
        <v>43096</v>
      </c>
      <c r="G112" s="4"/>
      <c r="H112" s="19">
        <v>1</v>
      </c>
      <c r="I112" s="19"/>
      <c r="J112" s="12">
        <f t="shared" ca="1" si="18"/>
        <v>1</v>
      </c>
      <c r="K112" s="22">
        <v>1</v>
      </c>
      <c r="L112" s="22">
        <v>1</v>
      </c>
      <c r="M112" s="22">
        <v>1</v>
      </c>
      <c r="N112" s="22">
        <v>1</v>
      </c>
      <c r="O112" s="22">
        <v>1</v>
      </c>
      <c r="P112" s="22"/>
      <c r="Q112" s="22"/>
    </row>
    <row r="113" spans="1:17">
      <c r="A113" s="16">
        <v>110</v>
      </c>
      <c r="B113" s="17"/>
      <c r="C113" s="18"/>
      <c r="D113" s="18"/>
      <c r="E113" s="12" t="str">
        <f t="shared" si="14"/>
        <v/>
      </c>
      <c r="F113" s="4"/>
      <c r="G113" s="4"/>
      <c r="H113" s="19"/>
      <c r="I113" s="19"/>
      <c r="J113" s="12" t="str">
        <f t="shared" ca="1" si="18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111</v>
      </c>
      <c r="B114" s="17" t="s">
        <v>106</v>
      </c>
      <c r="C114" s="18" t="s">
        <v>78</v>
      </c>
      <c r="D114" s="18" t="s">
        <v>48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8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/>
      <c r="Q114" s="22"/>
    </row>
    <row r="115" spans="1:17">
      <c r="A115" s="16">
        <v>112</v>
      </c>
      <c r="B115" s="17" t="s">
        <v>107</v>
      </c>
      <c r="C115" s="18" t="s">
        <v>78</v>
      </c>
      <c r="D115" s="18" t="s">
        <v>72</v>
      </c>
      <c r="E115" s="12" t="str">
        <f>IF(ISBLANK($B115),"",IF(ISBLANK($G115),"未着手",IF($J115=0,"完了","作業中")))</f>
        <v>未着手</v>
      </c>
      <c r="F115" s="4">
        <v>42736</v>
      </c>
      <c r="G115" s="4"/>
      <c r="H115" s="19">
        <v>1</v>
      </c>
      <c r="I115" s="19"/>
      <c r="J115" s="12">
        <f t="shared" ca="1" si="18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/>
      <c r="Q115" s="22"/>
    </row>
    <row r="116" spans="1:17">
      <c r="A116" s="16">
        <v>113</v>
      </c>
      <c r="B116" s="17" t="s">
        <v>108</v>
      </c>
      <c r="C116" s="18" t="s">
        <v>78</v>
      </c>
      <c r="D116" s="18" t="s">
        <v>48</v>
      </c>
      <c r="E116" s="12" t="str">
        <f>IF(ISBLANK($B116),"",IF(ISBLANK($G116),"未着手",IF($J116=0,"完了","作業中")))</f>
        <v>未着手</v>
      </c>
      <c r="F116" s="4">
        <v>42737</v>
      </c>
      <c r="G116" s="4"/>
      <c r="H116" s="19">
        <v>1</v>
      </c>
      <c r="I116" s="19"/>
      <c r="J116" s="12">
        <f t="shared" ca="1" si="18"/>
        <v>1</v>
      </c>
      <c r="K116" s="22">
        <v>1</v>
      </c>
      <c r="L116" s="22">
        <v>1</v>
      </c>
      <c r="M116" s="22">
        <v>1</v>
      </c>
      <c r="N116" s="22">
        <v>1</v>
      </c>
      <c r="O116" s="22">
        <v>1</v>
      </c>
      <c r="P116" s="22"/>
      <c r="Q116" s="22"/>
    </row>
    <row r="117" spans="1:17">
      <c r="A117" s="16">
        <v>114</v>
      </c>
      <c r="B117" s="17" t="s">
        <v>109</v>
      </c>
      <c r="C117" s="18" t="s">
        <v>78</v>
      </c>
      <c r="D117" s="18" t="s">
        <v>48</v>
      </c>
      <c r="E117" s="12" t="str">
        <f ca="1">IF(ISBLANK($B117),"",IF(ISBLANK($G117),"未着手",IF($J117=0,"完了","作業中")))</f>
        <v>作業中</v>
      </c>
      <c r="F117" s="4">
        <v>42737</v>
      </c>
      <c r="G117" s="4">
        <v>43123</v>
      </c>
      <c r="H117" s="19">
        <v>1</v>
      </c>
      <c r="I117" s="19">
        <v>0.5</v>
      </c>
      <c r="J117" s="12">
        <f t="shared" ca="1" si="18"/>
        <v>0.5</v>
      </c>
      <c r="K117" s="22">
        <v>1</v>
      </c>
      <c r="L117" s="22">
        <v>1</v>
      </c>
      <c r="M117" s="22">
        <v>1</v>
      </c>
      <c r="N117" s="22">
        <v>1</v>
      </c>
      <c r="O117" s="22">
        <v>0.5</v>
      </c>
      <c r="P117" s="22"/>
      <c r="Q117" s="22"/>
    </row>
    <row r="118" spans="1:17">
      <c r="A118" s="16">
        <v>115</v>
      </c>
      <c r="B118" s="17"/>
      <c r="C118" s="18"/>
      <c r="D118" s="18"/>
      <c r="E118" s="12" t="str">
        <f t="shared" ref="E118:E178" si="19">IF(ISBLANK($B118),"",IF(ISBLANK($G118),"未着手",IF($J118=0,"完了","作業中")))</f>
        <v/>
      </c>
      <c r="F118" s="4"/>
      <c r="G118" s="4"/>
      <c r="H118" s="19"/>
      <c r="I118" s="19"/>
      <c r="J118" s="12" t="str">
        <f t="shared" ca="1" si="18"/>
        <v/>
      </c>
      <c r="K118" s="22"/>
      <c r="L118" s="22"/>
      <c r="M118" s="22"/>
      <c r="N118" s="22"/>
      <c r="O118" s="22"/>
      <c r="P118" s="22"/>
      <c r="Q118" s="22"/>
    </row>
    <row r="119" spans="1:17">
      <c r="A119" s="16">
        <v>116</v>
      </c>
      <c r="B119" s="17" t="s">
        <v>306</v>
      </c>
      <c r="C119" s="18" t="s">
        <v>307</v>
      </c>
      <c r="D119" s="18" t="s">
        <v>308</v>
      </c>
      <c r="E119" s="12" t="str">
        <f t="shared" ca="1" si="19"/>
        <v>作業中</v>
      </c>
      <c r="F119" s="4">
        <v>43119</v>
      </c>
      <c r="G119" s="4">
        <v>43119</v>
      </c>
      <c r="H119" s="19">
        <v>2</v>
      </c>
      <c r="I119" s="19">
        <v>1</v>
      </c>
      <c r="J119" s="12">
        <f t="shared" ca="1" si="18"/>
        <v>1</v>
      </c>
      <c r="K119" s="22">
        <v>2</v>
      </c>
      <c r="L119" s="22">
        <v>2</v>
      </c>
      <c r="M119" s="22">
        <v>2</v>
      </c>
      <c r="N119" s="22">
        <v>2</v>
      </c>
      <c r="O119" s="22">
        <v>1</v>
      </c>
      <c r="P119" s="22"/>
      <c r="Q119" s="22"/>
    </row>
    <row r="120" spans="1:17">
      <c r="A120" s="16">
        <v>117</v>
      </c>
      <c r="B120" s="17" t="s">
        <v>309</v>
      </c>
      <c r="C120" s="18" t="s">
        <v>310</v>
      </c>
      <c r="D120" s="18" t="s">
        <v>311</v>
      </c>
      <c r="E120" s="12" t="str">
        <f t="shared" ca="1" si="19"/>
        <v>作業中</v>
      </c>
      <c r="F120" s="4">
        <v>43119</v>
      </c>
      <c r="G120" s="4">
        <v>43119</v>
      </c>
      <c r="H120" s="19">
        <v>3</v>
      </c>
      <c r="I120" s="19">
        <v>2</v>
      </c>
      <c r="J120" s="12">
        <f t="shared" ca="1" si="18"/>
        <v>1</v>
      </c>
      <c r="K120" s="22">
        <v>3</v>
      </c>
      <c r="L120" s="22">
        <v>3</v>
      </c>
      <c r="M120" s="22">
        <v>3</v>
      </c>
      <c r="N120" s="22">
        <v>1</v>
      </c>
      <c r="O120" s="22">
        <v>1</v>
      </c>
      <c r="P120" s="22"/>
      <c r="Q120" s="22"/>
    </row>
    <row r="121" spans="1:17">
      <c r="A121" s="16">
        <v>118</v>
      </c>
      <c r="B121" s="17" t="s">
        <v>312</v>
      </c>
      <c r="C121" s="18" t="s">
        <v>310</v>
      </c>
      <c r="D121" s="18" t="s">
        <v>313</v>
      </c>
      <c r="E121" s="12" t="str">
        <f t="shared" ca="1" si="19"/>
        <v>作業中</v>
      </c>
      <c r="F121" s="4">
        <v>43119</v>
      </c>
      <c r="G121" s="4">
        <v>43119</v>
      </c>
      <c r="H121" s="19">
        <v>3</v>
      </c>
      <c r="I121" s="19"/>
      <c r="J121" s="12">
        <f t="shared" ca="1" si="18"/>
        <v>3</v>
      </c>
      <c r="K121" s="22">
        <v>3</v>
      </c>
      <c r="L121" s="22">
        <v>3</v>
      </c>
      <c r="M121" s="22">
        <v>3</v>
      </c>
      <c r="N121" s="22">
        <v>3</v>
      </c>
      <c r="O121" s="22">
        <v>3</v>
      </c>
      <c r="P121" s="22"/>
      <c r="Q121" s="22"/>
    </row>
    <row r="122" spans="1:17">
      <c r="A122" s="16">
        <v>119</v>
      </c>
      <c r="B122" s="17"/>
      <c r="C122" s="18"/>
      <c r="D122" s="18"/>
      <c r="E122" s="12"/>
      <c r="F122" s="4"/>
      <c r="G122" s="4"/>
      <c r="H122" s="19"/>
      <c r="I122" s="19"/>
      <c r="J122" s="12" t="str">
        <f t="shared" ca="1" si="18"/>
        <v/>
      </c>
      <c r="K122" s="22"/>
      <c r="L122" s="22"/>
      <c r="M122" s="22"/>
      <c r="N122" s="22"/>
      <c r="O122" s="22"/>
      <c r="P122" s="22"/>
      <c r="Q122" s="22"/>
    </row>
    <row r="123" spans="1:17">
      <c r="A123" s="16">
        <v>120</v>
      </c>
      <c r="B123" s="56" t="s">
        <v>333</v>
      </c>
      <c r="C123" s="51"/>
      <c r="D123" s="51"/>
      <c r="E123" s="52"/>
      <c r="F123" s="53"/>
      <c r="G123" s="53"/>
      <c r="H123" s="54"/>
      <c r="I123" s="54"/>
      <c r="J123" s="52" t="str">
        <f t="shared" ca="1" si="18"/>
        <v/>
      </c>
      <c r="K123" s="55"/>
      <c r="L123" s="55"/>
      <c r="M123" s="55"/>
      <c r="N123" s="55"/>
      <c r="O123" s="55"/>
      <c r="P123" s="55"/>
      <c r="Q123" s="55"/>
    </row>
    <row r="124" spans="1:17">
      <c r="A124" s="16">
        <v>121</v>
      </c>
      <c r="B124" s="17" t="s">
        <v>315</v>
      </c>
      <c r="C124" s="18" t="s">
        <v>316</v>
      </c>
      <c r="D124" s="18"/>
      <c r="E124" s="12" t="str">
        <f t="shared" ca="1" si="19"/>
        <v>完了</v>
      </c>
      <c r="F124" s="4">
        <v>43123</v>
      </c>
      <c r="G124" s="4">
        <v>43123</v>
      </c>
      <c r="H124" s="19">
        <v>2</v>
      </c>
      <c r="I124" s="19">
        <v>2</v>
      </c>
      <c r="J124" s="12">
        <f t="shared" ca="1" si="18"/>
        <v>0</v>
      </c>
      <c r="K124" s="22">
        <v>2</v>
      </c>
      <c r="L124" s="22">
        <v>2</v>
      </c>
      <c r="M124" s="22">
        <v>2</v>
      </c>
      <c r="N124" s="22">
        <v>2</v>
      </c>
      <c r="O124" s="22">
        <v>0</v>
      </c>
      <c r="P124" s="22"/>
      <c r="Q124" s="22"/>
    </row>
    <row r="125" spans="1:17">
      <c r="A125" s="16">
        <v>122</v>
      </c>
      <c r="B125" s="17" t="s">
        <v>317</v>
      </c>
      <c r="C125" s="18" t="s">
        <v>325</v>
      </c>
      <c r="D125" s="18"/>
      <c r="E125" s="12" t="str">
        <f t="shared" ca="1" si="19"/>
        <v>作業中</v>
      </c>
      <c r="F125" s="4">
        <v>43123</v>
      </c>
      <c r="G125" s="4">
        <v>43123</v>
      </c>
      <c r="H125" s="19">
        <v>1</v>
      </c>
      <c r="I125" s="19">
        <v>1</v>
      </c>
      <c r="J125" s="12">
        <f t="shared" ca="1" si="18"/>
        <v>0.1</v>
      </c>
      <c r="K125" s="22">
        <v>1</v>
      </c>
      <c r="L125" s="22">
        <v>1</v>
      </c>
      <c r="M125" s="22">
        <v>1</v>
      </c>
      <c r="N125" s="22">
        <v>1</v>
      </c>
      <c r="O125" s="22">
        <v>0.1</v>
      </c>
      <c r="P125" s="22"/>
      <c r="Q125" s="22"/>
    </row>
    <row r="126" spans="1:17">
      <c r="A126" s="16">
        <v>123</v>
      </c>
      <c r="B126" s="17" t="s">
        <v>318</v>
      </c>
      <c r="C126" s="18" t="s">
        <v>321</v>
      </c>
      <c r="D126" s="18"/>
      <c r="E126" s="12" t="str">
        <f t="shared" si="19"/>
        <v>未着手</v>
      </c>
      <c r="F126" s="4">
        <v>43123</v>
      </c>
      <c r="G126" s="4"/>
      <c r="H126" s="19"/>
      <c r="I126" s="19"/>
      <c r="J126" s="12">
        <f t="shared" ca="1" si="18"/>
        <v>1</v>
      </c>
      <c r="K126" s="22">
        <v>1</v>
      </c>
      <c r="L126" s="22">
        <v>1</v>
      </c>
      <c r="M126" s="22">
        <v>1</v>
      </c>
      <c r="N126" s="22">
        <v>1</v>
      </c>
      <c r="O126" s="22">
        <v>1</v>
      </c>
      <c r="P126" s="22"/>
      <c r="Q126" s="22"/>
    </row>
    <row r="127" spans="1:17">
      <c r="A127" s="16">
        <v>124</v>
      </c>
      <c r="B127" s="17" t="s">
        <v>319</v>
      </c>
      <c r="C127" s="18" t="s">
        <v>324</v>
      </c>
      <c r="D127" s="18"/>
      <c r="E127" s="12" t="str">
        <f t="shared" si="19"/>
        <v>未着手</v>
      </c>
      <c r="F127" s="4">
        <v>43126</v>
      </c>
      <c r="G127" s="4"/>
      <c r="H127" s="19">
        <v>1</v>
      </c>
      <c r="I127" s="19"/>
      <c r="J127" s="12">
        <f t="shared" ca="1" si="18"/>
        <v>1</v>
      </c>
      <c r="K127" s="22">
        <v>1</v>
      </c>
      <c r="L127" s="22">
        <v>1</v>
      </c>
      <c r="M127" s="22">
        <v>1</v>
      </c>
      <c r="N127" s="22">
        <v>1</v>
      </c>
      <c r="O127" s="22">
        <v>1</v>
      </c>
      <c r="P127" s="22"/>
      <c r="Q127" s="22"/>
    </row>
    <row r="128" spans="1:17">
      <c r="A128" s="16">
        <v>125</v>
      </c>
      <c r="B128" s="17" t="s">
        <v>320</v>
      </c>
      <c r="C128" s="18" t="s">
        <v>316</v>
      </c>
      <c r="D128" s="18"/>
      <c r="E128" s="12" t="str">
        <f t="shared" ca="1" si="19"/>
        <v>完了</v>
      </c>
      <c r="F128" s="4">
        <v>43123</v>
      </c>
      <c r="G128" s="4">
        <v>43123</v>
      </c>
      <c r="H128" s="19">
        <v>2</v>
      </c>
      <c r="I128" s="19">
        <v>2</v>
      </c>
      <c r="J128" s="12">
        <f t="shared" ca="1" si="18"/>
        <v>0</v>
      </c>
      <c r="K128" s="22">
        <v>2</v>
      </c>
      <c r="L128" s="22">
        <v>2</v>
      </c>
      <c r="M128" s="22">
        <v>2</v>
      </c>
      <c r="N128" s="22">
        <v>2</v>
      </c>
      <c r="O128" s="22">
        <v>0</v>
      </c>
      <c r="P128" s="22"/>
      <c r="Q128" s="22"/>
    </row>
    <row r="129" spans="1:17">
      <c r="A129" s="16">
        <v>126</v>
      </c>
      <c r="B129" s="17" t="s">
        <v>323</v>
      </c>
      <c r="C129" s="18" t="s">
        <v>321</v>
      </c>
      <c r="D129" s="18"/>
      <c r="E129" s="12" t="str">
        <f t="shared" ca="1" si="19"/>
        <v>完了</v>
      </c>
      <c r="F129" s="4">
        <v>43123</v>
      </c>
      <c r="G129" s="4">
        <v>43123</v>
      </c>
      <c r="H129" s="19">
        <v>1</v>
      </c>
      <c r="I129" s="19">
        <v>1</v>
      </c>
      <c r="J129" s="12">
        <f t="shared" ca="1" si="18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0</v>
      </c>
      <c r="P129" s="22"/>
      <c r="Q129" s="22"/>
    </row>
    <row r="130" spans="1:17">
      <c r="A130" s="16">
        <v>127</v>
      </c>
      <c r="B130" s="17" t="s">
        <v>322</v>
      </c>
      <c r="C130" s="18" t="s">
        <v>321</v>
      </c>
      <c r="D130" s="18"/>
      <c r="E130" s="12" t="str">
        <f t="shared" ca="1" si="19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8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/>
      <c r="Q130" s="22"/>
    </row>
    <row r="131" spans="1:17">
      <c r="A131" s="16">
        <v>128</v>
      </c>
      <c r="B131" s="17" t="s">
        <v>332</v>
      </c>
      <c r="C131" s="18" t="s">
        <v>321</v>
      </c>
      <c r="D131" s="18"/>
      <c r="E131" s="12" t="str">
        <f t="shared" si="19"/>
        <v>未着手</v>
      </c>
      <c r="F131" s="4">
        <v>43123</v>
      </c>
      <c r="G131" s="4"/>
      <c r="H131" s="19"/>
      <c r="I131" s="19"/>
      <c r="J131" s="12" t="str">
        <f t="shared" ca="1" si="18"/>
        <v/>
      </c>
      <c r="K131" s="22"/>
      <c r="L131" s="22"/>
      <c r="M131" s="22"/>
      <c r="N131" s="22"/>
      <c r="O131" s="22"/>
      <c r="P131" s="22"/>
      <c r="Q131" s="22"/>
    </row>
    <row r="132" spans="1:17">
      <c r="A132" s="16">
        <v>129</v>
      </c>
      <c r="B132" s="17" t="s">
        <v>326</v>
      </c>
      <c r="C132" s="18" t="s">
        <v>327</v>
      </c>
      <c r="D132" s="18"/>
      <c r="E132" s="12" t="str">
        <f t="shared" ca="1" si="19"/>
        <v>完了</v>
      </c>
      <c r="F132" s="4">
        <v>43123</v>
      </c>
      <c r="G132" s="4">
        <v>43123</v>
      </c>
      <c r="H132" s="19">
        <v>1</v>
      </c>
      <c r="I132" s="19">
        <v>1</v>
      </c>
      <c r="J132" s="12">
        <f t="shared" ca="1" si="18"/>
        <v>0</v>
      </c>
      <c r="K132" s="22">
        <v>1</v>
      </c>
      <c r="L132" s="22">
        <v>1</v>
      </c>
      <c r="M132" s="22">
        <v>1</v>
      </c>
      <c r="N132" s="22">
        <v>1</v>
      </c>
      <c r="O132" s="22">
        <v>0</v>
      </c>
      <c r="P132" s="22"/>
      <c r="Q132" s="22"/>
    </row>
    <row r="133" spans="1:17">
      <c r="A133" s="16">
        <v>130</v>
      </c>
      <c r="B133" s="17" t="s">
        <v>328</v>
      </c>
      <c r="C133" s="18" t="s">
        <v>324</v>
      </c>
      <c r="D133" s="18"/>
      <c r="E133" s="12" t="str">
        <f t="shared" ca="1" si="19"/>
        <v>完了</v>
      </c>
      <c r="F133" s="4">
        <v>43123</v>
      </c>
      <c r="G133" s="4">
        <v>43123</v>
      </c>
      <c r="H133" s="19">
        <v>1</v>
      </c>
      <c r="I133" s="19">
        <v>1</v>
      </c>
      <c r="J133" s="12">
        <f t="shared" ca="1" si="18"/>
        <v>0</v>
      </c>
      <c r="K133" s="22">
        <v>1</v>
      </c>
      <c r="L133" s="22">
        <v>1</v>
      </c>
      <c r="M133" s="22">
        <v>1</v>
      </c>
      <c r="N133" s="22">
        <v>1</v>
      </c>
      <c r="O133" s="22">
        <v>0</v>
      </c>
      <c r="P133" s="22"/>
      <c r="Q133" s="22"/>
    </row>
    <row r="134" spans="1:17">
      <c r="A134" s="16">
        <v>131</v>
      </c>
      <c r="B134" s="17" t="s">
        <v>329</v>
      </c>
      <c r="C134" s="18" t="s">
        <v>325</v>
      </c>
      <c r="D134" s="18"/>
      <c r="E134" s="12" t="str">
        <f t="shared" ca="1" si="19"/>
        <v>作業中</v>
      </c>
      <c r="F134" s="4">
        <v>43123</v>
      </c>
      <c r="G134" s="4">
        <v>43123</v>
      </c>
      <c r="H134" s="19">
        <v>1</v>
      </c>
      <c r="I134" s="19">
        <v>0.5</v>
      </c>
      <c r="J134" s="12">
        <f t="shared" ca="1" si="18"/>
        <v>0.5</v>
      </c>
      <c r="K134" s="22">
        <v>1</v>
      </c>
      <c r="L134" s="22">
        <v>1</v>
      </c>
      <c r="M134" s="22">
        <v>1</v>
      </c>
      <c r="N134" s="22">
        <v>1</v>
      </c>
      <c r="O134" s="22">
        <v>0.5</v>
      </c>
      <c r="P134" s="22"/>
      <c r="Q134" s="22"/>
    </row>
    <row r="135" spans="1:17">
      <c r="A135" s="16">
        <v>133</v>
      </c>
      <c r="B135" s="17" t="s">
        <v>337</v>
      </c>
      <c r="C135" s="18" t="s">
        <v>324</v>
      </c>
      <c r="D135" s="18"/>
      <c r="E135" s="12" t="str">
        <f t="shared" ca="1" si="19"/>
        <v>作業中</v>
      </c>
      <c r="F135" s="4">
        <v>43123</v>
      </c>
      <c r="G135" s="4">
        <v>43123</v>
      </c>
      <c r="H135" s="19">
        <v>2</v>
      </c>
      <c r="I135" s="19"/>
      <c r="J135" s="12">
        <f t="shared" ca="1" si="18"/>
        <v>1</v>
      </c>
      <c r="K135" s="22">
        <v>2</v>
      </c>
      <c r="L135" s="22">
        <v>2</v>
      </c>
      <c r="M135" s="22">
        <v>2</v>
      </c>
      <c r="N135" s="22">
        <v>2</v>
      </c>
      <c r="O135" s="22">
        <v>1</v>
      </c>
      <c r="P135" s="22"/>
      <c r="Q135" s="22"/>
    </row>
    <row r="136" spans="1:17">
      <c r="A136" s="16">
        <v>134</v>
      </c>
      <c r="B136" s="17" t="s">
        <v>330</v>
      </c>
      <c r="C136" s="18" t="s">
        <v>325</v>
      </c>
      <c r="D136" s="18"/>
      <c r="E136" s="12" t="str">
        <f t="shared" ca="1" si="19"/>
        <v>作業中</v>
      </c>
      <c r="F136" s="4">
        <v>43123</v>
      </c>
      <c r="G136" s="4">
        <v>43123</v>
      </c>
      <c r="H136" s="19">
        <v>2</v>
      </c>
      <c r="I136" s="19"/>
      <c r="J136" s="12">
        <f t="shared" ca="1" si="18"/>
        <v>1</v>
      </c>
      <c r="K136" s="22">
        <v>2</v>
      </c>
      <c r="L136" s="22">
        <v>2</v>
      </c>
      <c r="M136" s="22">
        <v>2</v>
      </c>
      <c r="N136" s="22">
        <v>2</v>
      </c>
      <c r="O136" s="22">
        <v>1</v>
      </c>
      <c r="P136" s="22"/>
      <c r="Q136" s="22"/>
    </row>
    <row r="137" spans="1:17">
      <c r="A137" s="16">
        <v>135</v>
      </c>
      <c r="B137" s="17" t="s">
        <v>331</v>
      </c>
      <c r="C137" s="18" t="s">
        <v>324</v>
      </c>
      <c r="D137" s="18"/>
      <c r="E137" s="12" t="str">
        <f t="shared" ca="1" si="19"/>
        <v>作業中</v>
      </c>
      <c r="F137" s="4">
        <v>43123</v>
      </c>
      <c r="G137" s="4">
        <v>43123</v>
      </c>
      <c r="H137" s="19">
        <v>1</v>
      </c>
      <c r="I137" s="19"/>
      <c r="J137" s="12">
        <f t="shared" ca="1" si="18"/>
        <v>0.5</v>
      </c>
      <c r="K137" s="22">
        <v>1</v>
      </c>
      <c r="L137" s="22">
        <v>1</v>
      </c>
      <c r="M137" s="22">
        <v>1</v>
      </c>
      <c r="N137" s="22">
        <v>1</v>
      </c>
      <c r="O137" s="22">
        <v>0.5</v>
      </c>
      <c r="P137" s="22"/>
      <c r="Q137" s="22"/>
    </row>
    <row r="138" spans="1:17">
      <c r="A138" s="16">
        <v>136</v>
      </c>
      <c r="B138" s="17" t="s">
        <v>340</v>
      </c>
      <c r="C138" s="18" t="s">
        <v>321</v>
      </c>
      <c r="D138" s="18"/>
      <c r="E138" s="12" t="str">
        <f t="shared" si="19"/>
        <v>未着手</v>
      </c>
      <c r="F138" s="4">
        <v>43126</v>
      </c>
      <c r="G138" s="4"/>
      <c r="H138" s="19">
        <v>1</v>
      </c>
      <c r="I138" s="19"/>
      <c r="J138" s="12" t="str">
        <f t="shared" ca="1" si="18"/>
        <v/>
      </c>
      <c r="K138" s="22"/>
      <c r="L138" s="22"/>
      <c r="M138" s="22"/>
      <c r="N138" s="22"/>
      <c r="O138" s="22"/>
      <c r="P138" s="22"/>
      <c r="Q138" s="22"/>
    </row>
    <row r="139" spans="1:17">
      <c r="A139" s="16">
        <v>137</v>
      </c>
      <c r="B139" s="17" t="s">
        <v>334</v>
      </c>
      <c r="C139" s="18" t="s">
        <v>321</v>
      </c>
      <c r="D139" s="18"/>
      <c r="E139" s="12" t="str">
        <f t="shared" si="19"/>
        <v>未着手</v>
      </c>
      <c r="F139" s="4">
        <v>43126</v>
      </c>
      <c r="G139" s="4"/>
      <c r="H139" s="19">
        <v>1</v>
      </c>
      <c r="I139" s="19"/>
      <c r="J139" s="12" t="str">
        <f t="shared" ca="1" si="18"/>
        <v/>
      </c>
      <c r="K139" s="22"/>
      <c r="L139" s="22"/>
      <c r="M139" s="22"/>
      <c r="N139" s="22"/>
      <c r="O139" s="22"/>
      <c r="P139" s="22"/>
      <c r="Q139" s="22"/>
    </row>
    <row r="140" spans="1:17">
      <c r="A140" s="16">
        <v>138</v>
      </c>
      <c r="B140" s="17" t="s">
        <v>335</v>
      </c>
      <c r="C140" s="18" t="s">
        <v>324</v>
      </c>
      <c r="D140" s="18"/>
      <c r="E140" s="12" t="str">
        <f t="shared" si="19"/>
        <v>未着手</v>
      </c>
      <c r="F140" s="4">
        <v>43126</v>
      </c>
      <c r="G140" s="4"/>
      <c r="H140" s="19">
        <v>2</v>
      </c>
      <c r="I140" s="19"/>
      <c r="J140" s="12">
        <f t="shared" ca="1" si="18"/>
        <v>2</v>
      </c>
      <c r="K140" s="22">
        <v>2</v>
      </c>
      <c r="L140" s="22">
        <v>2</v>
      </c>
      <c r="M140" s="22">
        <v>2</v>
      </c>
      <c r="N140" s="22">
        <v>2</v>
      </c>
      <c r="O140" s="22">
        <v>2</v>
      </c>
      <c r="P140" s="22"/>
      <c r="Q140" s="22"/>
    </row>
    <row r="141" spans="1:17">
      <c r="A141" s="16">
        <v>139</v>
      </c>
      <c r="B141" s="17" t="s">
        <v>336</v>
      </c>
      <c r="C141" s="18" t="s">
        <v>324</v>
      </c>
      <c r="D141" s="18"/>
      <c r="E141" s="12" t="str">
        <f t="shared" ca="1" si="19"/>
        <v>作業中</v>
      </c>
      <c r="F141" s="4">
        <v>43123</v>
      </c>
      <c r="G141" s="4">
        <v>43123</v>
      </c>
      <c r="H141" s="19">
        <v>2</v>
      </c>
      <c r="I141" s="19"/>
      <c r="J141" s="12">
        <f t="shared" ca="1" si="18"/>
        <v>1</v>
      </c>
      <c r="K141" s="22">
        <v>2</v>
      </c>
      <c r="L141" s="22">
        <v>2</v>
      </c>
      <c r="M141" s="22">
        <v>2</v>
      </c>
      <c r="N141" s="22">
        <v>2</v>
      </c>
      <c r="O141" s="22">
        <v>1</v>
      </c>
      <c r="P141" s="22"/>
      <c r="Q141" s="22"/>
    </row>
    <row r="142" spans="1:17">
      <c r="A142" s="16">
        <v>140</v>
      </c>
      <c r="B142" s="17" t="s">
        <v>338</v>
      </c>
      <c r="C142" s="18" t="s">
        <v>325</v>
      </c>
      <c r="D142" s="18"/>
      <c r="E142" s="12" t="str">
        <f t="shared" ca="1" si="19"/>
        <v>作業中</v>
      </c>
      <c r="F142" s="4">
        <v>43123</v>
      </c>
      <c r="G142" s="4">
        <v>43123</v>
      </c>
      <c r="H142" s="19">
        <v>2</v>
      </c>
      <c r="I142" s="19"/>
      <c r="J142" s="12">
        <f t="shared" ca="1" si="18"/>
        <v>1.5</v>
      </c>
      <c r="K142" s="22">
        <v>2</v>
      </c>
      <c r="L142" s="22">
        <v>2</v>
      </c>
      <c r="M142" s="22">
        <v>2</v>
      </c>
      <c r="N142" s="22">
        <v>2</v>
      </c>
      <c r="O142" s="22">
        <v>1.5</v>
      </c>
      <c r="P142" s="22"/>
      <c r="Q142" s="22"/>
    </row>
    <row r="143" spans="1:17">
      <c r="A143" s="16">
        <v>141</v>
      </c>
      <c r="B143" s="17"/>
      <c r="C143" s="18"/>
      <c r="D143" s="18"/>
      <c r="E143" s="12" t="str">
        <f t="shared" si="19"/>
        <v/>
      </c>
      <c r="F143" s="4"/>
      <c r="G143" s="4"/>
      <c r="H143" s="19"/>
      <c r="I143" s="19"/>
      <c r="J143" s="12" t="str">
        <f t="shared" ca="1" si="18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142</v>
      </c>
      <c r="B144" s="17" t="s">
        <v>339</v>
      </c>
      <c r="C144" s="18" t="s">
        <v>321</v>
      </c>
      <c r="D144" s="18"/>
      <c r="E144" s="12" t="str">
        <f t="shared" ca="1" si="19"/>
        <v>作業中</v>
      </c>
      <c r="F144" s="4">
        <v>43123</v>
      </c>
      <c r="G144" s="4">
        <v>43123</v>
      </c>
      <c r="H144" s="19">
        <v>3</v>
      </c>
      <c r="I144" s="19"/>
      <c r="J144" s="12">
        <f t="shared" ca="1" si="18"/>
        <v>2</v>
      </c>
      <c r="K144" s="22">
        <v>3</v>
      </c>
      <c r="L144" s="22">
        <v>3</v>
      </c>
      <c r="M144" s="22">
        <v>3</v>
      </c>
      <c r="N144" s="22">
        <v>3</v>
      </c>
      <c r="O144" s="22">
        <v>2</v>
      </c>
      <c r="P144" s="22"/>
      <c r="Q144" s="22"/>
    </row>
    <row r="145" spans="1:17">
      <c r="A145" s="16">
        <v>143</v>
      </c>
      <c r="B145" s="17" t="s">
        <v>341</v>
      </c>
      <c r="C145" s="18" t="s">
        <v>321</v>
      </c>
      <c r="D145" s="18"/>
      <c r="E145" s="12" t="str">
        <f t="shared" ca="1" si="19"/>
        <v>完了</v>
      </c>
      <c r="F145" s="4">
        <v>43123</v>
      </c>
      <c r="G145" s="4">
        <v>43123</v>
      </c>
      <c r="H145" s="19">
        <v>3</v>
      </c>
      <c r="I145" s="19">
        <v>3</v>
      </c>
      <c r="J145" s="12">
        <f t="shared" ca="1" si="18"/>
        <v>0</v>
      </c>
      <c r="K145" s="22">
        <v>3</v>
      </c>
      <c r="L145" s="22">
        <v>3</v>
      </c>
      <c r="M145" s="22">
        <v>3</v>
      </c>
      <c r="N145" s="22">
        <v>3</v>
      </c>
      <c r="O145" s="22">
        <v>0</v>
      </c>
      <c r="P145" s="22"/>
      <c r="Q145" s="22"/>
    </row>
    <row r="146" spans="1:17">
      <c r="A146" s="16">
        <v>144</v>
      </c>
      <c r="B146" s="17" t="s">
        <v>342</v>
      </c>
      <c r="C146" s="18" t="s">
        <v>321</v>
      </c>
      <c r="D146" s="18"/>
      <c r="E146" s="12" t="str">
        <f t="shared" si="19"/>
        <v>未着手</v>
      </c>
      <c r="F146" s="4">
        <v>43126</v>
      </c>
      <c r="G146" s="4"/>
      <c r="H146" s="19">
        <v>1</v>
      </c>
      <c r="I146" s="19"/>
      <c r="J146" s="12">
        <f t="shared" ca="1" si="18"/>
        <v>1</v>
      </c>
      <c r="K146" s="22">
        <v>1</v>
      </c>
      <c r="L146" s="22">
        <v>1</v>
      </c>
      <c r="M146" s="22">
        <v>1</v>
      </c>
      <c r="N146" s="22">
        <v>1</v>
      </c>
      <c r="O146" s="22">
        <v>1</v>
      </c>
      <c r="P146" s="22"/>
      <c r="Q146" s="22"/>
    </row>
    <row r="147" spans="1:17">
      <c r="A147" s="16">
        <v>145</v>
      </c>
      <c r="B147" s="17" t="s">
        <v>343</v>
      </c>
      <c r="C147" s="18"/>
      <c r="D147" s="18"/>
      <c r="E147" s="12" t="str">
        <f t="shared" si="19"/>
        <v>未着手</v>
      </c>
      <c r="F147" s="4"/>
      <c r="G147" s="4"/>
      <c r="H147" s="19"/>
      <c r="I147" s="19"/>
      <c r="J147" s="12" t="str">
        <f t="shared" ca="1" si="18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146</v>
      </c>
      <c r="B148" s="17"/>
      <c r="C148" s="18"/>
      <c r="D148" s="18"/>
      <c r="E148" s="12" t="str">
        <f t="shared" si="19"/>
        <v/>
      </c>
      <c r="F148" s="4"/>
      <c r="G148" s="4"/>
      <c r="H148" s="19"/>
      <c r="I148" s="19"/>
      <c r="J148" s="12" t="str">
        <f t="shared" ca="1" si="18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147</v>
      </c>
      <c r="B149" s="17"/>
      <c r="C149" s="18"/>
      <c r="D149" s="18"/>
      <c r="E149" s="12" t="str">
        <f t="shared" si="19"/>
        <v/>
      </c>
      <c r="F149" s="4"/>
      <c r="G149" s="4"/>
      <c r="H149" s="19"/>
      <c r="I149" s="19"/>
      <c r="J149" s="12" t="str">
        <f t="shared" ca="1" si="18"/>
        <v/>
      </c>
      <c r="K149" s="22"/>
      <c r="L149" s="22"/>
      <c r="M149" s="22"/>
      <c r="N149" s="22"/>
      <c r="O149" s="22"/>
      <c r="P149" s="22"/>
      <c r="Q149" s="22"/>
    </row>
    <row r="150" spans="1:17">
      <c r="A150" s="16">
        <v>148</v>
      </c>
      <c r="B150" s="17"/>
      <c r="C150" s="18"/>
      <c r="D150" s="18"/>
      <c r="E150" s="12" t="str">
        <f t="shared" si="19"/>
        <v/>
      </c>
      <c r="F150" s="4"/>
      <c r="G150" s="4"/>
      <c r="H150" s="19"/>
      <c r="I150" s="19"/>
      <c r="J150" s="12" t="str">
        <f t="shared" ca="1" si="18"/>
        <v/>
      </c>
      <c r="K150" s="22"/>
      <c r="L150" s="22"/>
      <c r="M150" s="22"/>
      <c r="N150" s="22"/>
      <c r="O150" s="22"/>
      <c r="P150" s="22"/>
      <c r="Q150" s="22"/>
    </row>
    <row r="151" spans="1:17">
      <c r="A151" s="16">
        <v>149</v>
      </c>
      <c r="B151" s="17"/>
      <c r="C151" s="18"/>
      <c r="D151" s="18"/>
      <c r="E151" s="12" t="str">
        <f t="shared" si="19"/>
        <v/>
      </c>
      <c r="F151" s="4"/>
      <c r="G151" s="4"/>
      <c r="H151" s="19"/>
      <c r="I151" s="19"/>
      <c r="J151" s="12" t="str">
        <f t="shared" ca="1" si="18"/>
        <v/>
      </c>
      <c r="K151" s="22"/>
      <c r="L151" s="22"/>
      <c r="M151" s="22"/>
      <c r="N151" s="22"/>
      <c r="O151" s="22"/>
      <c r="P151" s="22"/>
      <c r="Q151" s="22"/>
    </row>
    <row r="152" spans="1:17">
      <c r="A152" s="16">
        <v>150</v>
      </c>
      <c r="B152" s="17"/>
      <c r="C152" s="18"/>
      <c r="D152" s="18"/>
      <c r="E152" s="12" t="str">
        <f t="shared" si="19"/>
        <v/>
      </c>
      <c r="F152" s="4"/>
      <c r="G152" s="4"/>
      <c r="H152" s="19"/>
      <c r="I152" s="19"/>
      <c r="J152" s="12" t="str">
        <f t="shared" ca="1" si="18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151</v>
      </c>
      <c r="B153" s="17"/>
      <c r="C153" s="18"/>
      <c r="D153" s="18"/>
      <c r="E153" s="12" t="str">
        <f t="shared" si="19"/>
        <v/>
      </c>
      <c r="F153" s="4"/>
      <c r="G153" s="4"/>
      <c r="H153" s="19"/>
      <c r="I153" s="19"/>
      <c r="J153" s="12" t="str">
        <f t="shared" ca="1" si="18"/>
        <v/>
      </c>
      <c r="K153" s="22"/>
      <c r="L153" s="22"/>
      <c r="M153" s="22"/>
      <c r="N153" s="22"/>
      <c r="O153" s="22"/>
      <c r="P153" s="22"/>
      <c r="Q153" s="22"/>
    </row>
    <row r="154" spans="1:17">
      <c r="A154" s="16">
        <v>152</v>
      </c>
      <c r="B154" s="17"/>
      <c r="C154" s="18"/>
      <c r="D154" s="18"/>
      <c r="E154" s="12" t="str">
        <f t="shared" si="19"/>
        <v/>
      </c>
      <c r="F154" s="4"/>
      <c r="G154" s="4"/>
      <c r="H154" s="19"/>
      <c r="I154" s="19"/>
      <c r="J154" s="12" t="str">
        <f t="shared" ca="1" si="18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153</v>
      </c>
      <c r="B155" s="17"/>
      <c r="C155" s="18"/>
      <c r="D155" s="18"/>
      <c r="E155" s="12" t="str">
        <f t="shared" si="19"/>
        <v/>
      </c>
      <c r="F155" s="4"/>
      <c r="G155" s="4"/>
      <c r="H155" s="19"/>
      <c r="I155" s="19"/>
      <c r="J155" s="12" t="str">
        <f t="shared" ca="1" si="18"/>
        <v/>
      </c>
      <c r="K155" s="22"/>
      <c r="L155" s="22"/>
      <c r="M155" s="22"/>
      <c r="N155" s="22"/>
      <c r="O155" s="22"/>
      <c r="P155" s="22"/>
      <c r="Q155" s="22"/>
    </row>
    <row r="156" spans="1:17">
      <c r="A156" s="16">
        <v>154</v>
      </c>
      <c r="B156" s="17"/>
      <c r="C156" s="18"/>
      <c r="D156" s="18"/>
      <c r="E156" s="12" t="str">
        <f t="shared" si="19"/>
        <v/>
      </c>
      <c r="F156" s="4"/>
      <c r="G156" s="4"/>
      <c r="H156" s="19"/>
      <c r="I156" s="19"/>
      <c r="J156" s="12" t="str">
        <f t="shared" ca="1" si="18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155</v>
      </c>
      <c r="B157" s="17"/>
      <c r="C157" s="18"/>
      <c r="D157" s="18"/>
      <c r="E157" s="12" t="str">
        <f t="shared" si="19"/>
        <v/>
      </c>
      <c r="F157" s="4"/>
      <c r="G157" s="4"/>
      <c r="H157" s="19"/>
      <c r="I157" s="19"/>
      <c r="J157" s="12" t="str">
        <f t="shared" ca="1" si="18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156</v>
      </c>
      <c r="B158" s="17"/>
      <c r="C158" s="18"/>
      <c r="D158" s="18"/>
      <c r="E158" s="12" t="str">
        <f t="shared" si="19"/>
        <v/>
      </c>
      <c r="F158" s="4"/>
      <c r="G158" s="4"/>
      <c r="H158" s="19"/>
      <c r="I158" s="19"/>
      <c r="J158" s="12" t="str">
        <f t="shared" ca="1" si="18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157</v>
      </c>
      <c r="B159" s="17"/>
      <c r="C159" s="18"/>
      <c r="D159" s="18"/>
      <c r="E159" s="12" t="str">
        <f t="shared" si="19"/>
        <v/>
      </c>
      <c r="F159" s="4"/>
      <c r="G159" s="4"/>
      <c r="H159" s="19"/>
      <c r="I159" s="19"/>
      <c r="J159" s="12" t="str">
        <f t="shared" ca="1" si="18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158</v>
      </c>
      <c r="B160" s="17"/>
      <c r="C160" s="18"/>
      <c r="D160" s="18"/>
      <c r="E160" s="12" t="str">
        <f t="shared" si="19"/>
        <v/>
      </c>
      <c r="F160" s="4"/>
      <c r="G160" s="4"/>
      <c r="H160" s="19"/>
      <c r="I160" s="19"/>
      <c r="J160" s="12" t="str">
        <f t="shared" ca="1" si="18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159</v>
      </c>
      <c r="B161" s="17"/>
      <c r="C161" s="18"/>
      <c r="D161" s="18"/>
      <c r="E161" s="12" t="str">
        <f t="shared" si="19"/>
        <v/>
      </c>
      <c r="F161" s="4"/>
      <c r="G161" s="4"/>
      <c r="H161" s="19"/>
      <c r="I161" s="19"/>
      <c r="J161" s="12" t="str">
        <f t="shared" ca="1" si="18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160</v>
      </c>
      <c r="B162" s="17"/>
      <c r="C162" s="18"/>
      <c r="D162" s="18"/>
      <c r="E162" s="12" t="str">
        <f t="shared" si="19"/>
        <v/>
      </c>
      <c r="F162" s="4"/>
      <c r="G162" s="4"/>
      <c r="H162" s="19"/>
      <c r="I162" s="19"/>
      <c r="J162" s="12" t="str">
        <f t="shared" ca="1" si="18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161</v>
      </c>
      <c r="B163" s="17"/>
      <c r="C163" s="18"/>
      <c r="D163" s="18"/>
      <c r="E163" s="12" t="str">
        <f t="shared" si="19"/>
        <v/>
      </c>
      <c r="F163" s="4"/>
      <c r="G163" s="4"/>
      <c r="H163" s="19"/>
      <c r="I163" s="19"/>
      <c r="J163" s="12" t="str">
        <f t="shared" ca="1" si="18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162</v>
      </c>
      <c r="B164" s="17"/>
      <c r="C164" s="18"/>
      <c r="D164" s="18"/>
      <c r="E164" s="12" t="str">
        <f t="shared" si="19"/>
        <v/>
      </c>
      <c r="F164" s="4"/>
      <c r="G164" s="4"/>
      <c r="H164" s="19"/>
      <c r="I164" s="19"/>
      <c r="J164" s="12" t="str">
        <f t="shared" ca="1" si="18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163</v>
      </c>
      <c r="B165" s="17"/>
      <c r="C165" s="18"/>
      <c r="D165" s="18"/>
      <c r="E165" s="12" t="str">
        <f t="shared" si="19"/>
        <v/>
      </c>
      <c r="F165" s="4"/>
      <c r="G165" s="4"/>
      <c r="H165" s="19"/>
      <c r="I165" s="19"/>
      <c r="J165" s="12" t="str">
        <f t="shared" ca="1" si="18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164</v>
      </c>
      <c r="B166" s="17"/>
      <c r="C166" s="18"/>
      <c r="D166" s="18"/>
      <c r="E166" s="12" t="str">
        <f t="shared" si="19"/>
        <v/>
      </c>
      <c r="F166" s="4"/>
      <c r="G166" s="4"/>
      <c r="H166" s="19"/>
      <c r="I166" s="19"/>
      <c r="J166" s="12" t="str">
        <f t="shared" ca="1" si="18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165</v>
      </c>
      <c r="B167" s="17"/>
      <c r="C167" s="18"/>
      <c r="D167" s="18"/>
      <c r="E167" s="12" t="str">
        <f t="shared" si="19"/>
        <v/>
      </c>
      <c r="F167" s="4"/>
      <c r="G167" s="4"/>
      <c r="H167" s="19"/>
      <c r="I167" s="19"/>
      <c r="J167" s="12" t="str">
        <f t="shared" ref="J167:J178" ca="1" si="20">IF(ISBLANK(K167)=FALSE,OFFSET(J167,0,COUNTA(K167:Q167)),"")</f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166</v>
      </c>
      <c r="B168" s="17"/>
      <c r="C168" s="18"/>
      <c r="D168" s="18"/>
      <c r="E168" s="12" t="str">
        <f t="shared" si="19"/>
        <v/>
      </c>
      <c r="F168" s="4"/>
      <c r="G168" s="4"/>
      <c r="H168" s="19"/>
      <c r="I168" s="19"/>
      <c r="J168" s="12" t="str">
        <f t="shared" ca="1" si="20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167</v>
      </c>
      <c r="B169" s="17"/>
      <c r="C169" s="18"/>
      <c r="D169" s="18"/>
      <c r="E169" s="12" t="str">
        <f t="shared" si="19"/>
        <v/>
      </c>
      <c r="F169" s="4"/>
      <c r="G169" s="4"/>
      <c r="H169" s="19"/>
      <c r="I169" s="19"/>
      <c r="J169" s="12" t="str">
        <f t="shared" ca="1" si="20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168</v>
      </c>
      <c r="B170" s="17"/>
      <c r="C170" s="18"/>
      <c r="D170" s="18"/>
      <c r="E170" s="12" t="str">
        <f t="shared" si="19"/>
        <v/>
      </c>
      <c r="F170" s="4"/>
      <c r="G170" s="4"/>
      <c r="H170" s="19"/>
      <c r="I170" s="19"/>
      <c r="J170" s="12" t="str">
        <f t="shared" ca="1" si="20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169</v>
      </c>
      <c r="B171" s="17"/>
      <c r="C171" s="18"/>
      <c r="D171" s="18"/>
      <c r="E171" s="12" t="str">
        <f t="shared" si="19"/>
        <v/>
      </c>
      <c r="F171" s="4"/>
      <c r="G171" s="4"/>
      <c r="H171" s="19"/>
      <c r="I171" s="19"/>
      <c r="J171" s="12" t="str">
        <f t="shared" ca="1" si="20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170</v>
      </c>
      <c r="B172" s="17"/>
      <c r="C172" s="18"/>
      <c r="D172" s="18"/>
      <c r="E172" s="12" t="str">
        <f t="shared" si="19"/>
        <v/>
      </c>
      <c r="F172" s="4"/>
      <c r="G172" s="4"/>
      <c r="H172" s="19"/>
      <c r="I172" s="19"/>
      <c r="J172" s="12" t="str">
        <f t="shared" ca="1" si="20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171</v>
      </c>
      <c r="B173" s="17"/>
      <c r="C173" s="18"/>
      <c r="D173" s="18"/>
      <c r="E173" s="12" t="str">
        <f t="shared" si="19"/>
        <v/>
      </c>
      <c r="F173" s="4"/>
      <c r="G173" s="4"/>
      <c r="H173" s="19"/>
      <c r="I173" s="19"/>
      <c r="J173" s="12" t="str">
        <f t="shared" ca="1" si="20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172</v>
      </c>
      <c r="B174" s="17"/>
      <c r="C174" s="18"/>
      <c r="D174" s="18"/>
      <c r="E174" s="12" t="str">
        <f t="shared" si="19"/>
        <v/>
      </c>
      <c r="F174" s="4"/>
      <c r="G174" s="4"/>
      <c r="H174" s="19"/>
      <c r="I174" s="19"/>
      <c r="J174" s="12" t="str">
        <f t="shared" ca="1" si="20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173</v>
      </c>
      <c r="B175" s="17"/>
      <c r="C175" s="18"/>
      <c r="D175" s="18"/>
      <c r="E175" s="12" t="str">
        <f t="shared" si="19"/>
        <v/>
      </c>
      <c r="F175" s="4"/>
      <c r="G175" s="4"/>
      <c r="H175" s="19"/>
      <c r="I175" s="19"/>
      <c r="J175" s="12" t="str">
        <f t="shared" ca="1" si="20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174</v>
      </c>
      <c r="B176" s="17"/>
      <c r="C176" s="18"/>
      <c r="D176" s="18"/>
      <c r="E176" s="12" t="str">
        <f t="shared" si="19"/>
        <v/>
      </c>
      <c r="F176" s="4"/>
      <c r="G176" s="4"/>
      <c r="H176" s="19"/>
      <c r="I176" s="19"/>
      <c r="J176" s="12" t="str">
        <f t="shared" ca="1" si="20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175</v>
      </c>
      <c r="B177" s="17"/>
      <c r="C177" s="18"/>
      <c r="D177" s="18"/>
      <c r="E177" s="12" t="str">
        <f t="shared" si="19"/>
        <v/>
      </c>
      <c r="F177" s="4"/>
      <c r="G177" s="4"/>
      <c r="H177" s="19"/>
      <c r="I177" s="19"/>
      <c r="J177" s="12" t="str">
        <f t="shared" ca="1" si="20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176</v>
      </c>
      <c r="B178" s="17"/>
      <c r="C178" s="18"/>
      <c r="D178" s="18"/>
      <c r="E178" s="12" t="str">
        <f t="shared" si="19"/>
        <v/>
      </c>
      <c r="F178" s="4"/>
      <c r="G178" s="4"/>
      <c r="H178" s="19"/>
      <c r="I178" s="19"/>
      <c r="J178" s="12" t="str">
        <f t="shared" ca="1" si="20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3"/>
      <c r="C179" s="1"/>
      <c r="D179" s="5"/>
      <c r="F179" s="9"/>
      <c r="H179" s="2"/>
      <c r="I179" s="25"/>
      <c r="M179"/>
    </row>
    <row r="180" spans="1:17">
      <c r="A180" s="3"/>
      <c r="C180" s="1"/>
      <c r="D180" s="5"/>
      <c r="F180" s="9"/>
      <c r="H180" s="2"/>
      <c r="I180" s="25"/>
      <c r="M180"/>
    </row>
    <row r="181" spans="1:17">
      <c r="A181" s="3"/>
      <c r="C181" s="1"/>
      <c r="D181" s="5"/>
      <c r="F181" s="9"/>
      <c r="H181" s="2"/>
      <c r="I181" s="25"/>
      <c r="M181"/>
    </row>
    <row r="182" spans="1:17">
      <c r="A182" s="3"/>
      <c r="C182" s="1"/>
      <c r="D182" s="5"/>
      <c r="F182" s="9"/>
      <c r="H182" s="2"/>
      <c r="I182" s="25"/>
      <c r="M182"/>
    </row>
    <row r="183" spans="1:17">
      <c r="A183" s="3"/>
      <c r="C183" s="1"/>
      <c r="D183" s="5"/>
      <c r="F183" s="9"/>
      <c r="H183" s="2"/>
      <c r="I183" s="25"/>
      <c r="M183"/>
    </row>
    <row r="184" spans="1:17">
      <c r="A184" s="3"/>
      <c r="C184" s="1"/>
      <c r="D184" s="5"/>
      <c r="F184" s="9"/>
      <c r="H184" s="2"/>
      <c r="I184" s="25"/>
      <c r="M184"/>
    </row>
    <row r="185" spans="1:17">
      <c r="A185" s="3"/>
      <c r="C185" s="1"/>
      <c r="D185" s="5"/>
      <c r="F185" s="9"/>
      <c r="H185" s="2"/>
      <c r="I185" s="25"/>
      <c r="M185"/>
    </row>
    <row r="186" spans="1:17">
      <c r="A186" s="3"/>
      <c r="C186" s="1"/>
      <c r="D186" s="5"/>
      <c r="F186" s="9"/>
      <c r="H186" s="2"/>
      <c r="I186" s="25"/>
      <c r="M186"/>
    </row>
    <row r="187" spans="1:17">
      <c r="A187" s="3"/>
      <c r="C187" s="1"/>
      <c r="D187" s="5"/>
      <c r="F187" s="9"/>
      <c r="H187" s="2"/>
      <c r="I187" s="25"/>
      <c r="M187"/>
    </row>
    <row r="188" spans="1:17">
      <c r="A188" s="3"/>
      <c r="C188" s="1"/>
      <c r="D188" s="5"/>
      <c r="F188" s="9"/>
      <c r="H188" s="2"/>
      <c r="I188" s="25"/>
      <c r="M188"/>
    </row>
    <row r="189" spans="1:17">
      <c r="A189" s="3"/>
      <c r="C189" s="1"/>
      <c r="D189" s="5"/>
      <c r="F189" s="9"/>
      <c r="H189" s="2"/>
      <c r="I189" s="25"/>
      <c r="M189"/>
    </row>
    <row r="190" spans="1:17">
      <c r="A190" s="3"/>
      <c r="C190" s="1"/>
      <c r="D190" s="5"/>
      <c r="F190" s="9"/>
      <c r="H190" s="2"/>
      <c r="I190" s="25"/>
      <c r="M190"/>
    </row>
    <row r="191" spans="1:17">
      <c r="A191" s="3"/>
      <c r="C191" s="1"/>
      <c r="D191" s="5"/>
      <c r="F191" s="9"/>
      <c r="H191" s="2"/>
      <c r="I191" s="25"/>
      <c r="M191"/>
    </row>
    <row r="192" spans="1:17">
      <c r="A192" s="3"/>
      <c r="C192" s="1"/>
      <c r="D192" s="5"/>
      <c r="F192" s="9"/>
      <c r="H192" s="2"/>
      <c r="I192" s="25"/>
      <c r="M192"/>
    </row>
    <row r="193" spans="1:13">
      <c r="A193" s="3"/>
      <c r="C193" s="1"/>
      <c r="D193" s="5"/>
      <c r="F193" s="9"/>
      <c r="H193" s="2"/>
      <c r="I193" s="25"/>
      <c r="M193"/>
    </row>
    <row r="194" spans="1:13">
      <c r="A194" s="3"/>
      <c r="C194" s="1"/>
      <c r="D194" s="5"/>
      <c r="F194" s="9"/>
      <c r="H194" s="2"/>
      <c r="I194" s="25"/>
      <c r="M194"/>
    </row>
    <row r="195" spans="1:13">
      <c r="A195" s="3"/>
      <c r="C195" s="1"/>
      <c r="D195" s="5"/>
      <c r="F195" s="9"/>
      <c r="H195" s="2"/>
      <c r="I195" s="25"/>
      <c r="M195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196:D65363 C179:C195">
    <cfRule type="expression" dxfId="248" priority="220" stopIfTrue="1">
      <formula>C179="未着手"</formula>
    </cfRule>
    <cfRule type="expression" dxfId="247" priority="221" stopIfTrue="1">
      <formula>C179="作業中"</formula>
    </cfRule>
    <cfRule type="expression" dxfId="246" priority="222" stopIfTrue="1">
      <formula>OR(C179="終了",C179="完了")</formula>
    </cfRule>
  </conditionalFormatting>
  <conditionalFormatting sqref="IO5:XFD5">
    <cfRule type="expression" dxfId="245" priority="223" stopIfTrue="1">
      <formula>$D5="未着手"</formula>
    </cfRule>
    <cfRule type="expression" dxfId="244" priority="224" stopIfTrue="1">
      <formula>$D5="作業中"</formula>
    </cfRule>
    <cfRule type="expression" dxfId="243" priority="225" stopIfTrue="1">
      <formula>OR($D5="終了",$D5="完了")</formula>
    </cfRule>
  </conditionalFormatting>
  <conditionalFormatting sqref="B196:B65363 A179:A195">
    <cfRule type="expression" dxfId="242" priority="226" stopIfTrue="1">
      <formula>C179="未着手"</formula>
    </cfRule>
    <cfRule type="expression" dxfId="241" priority="227" stopIfTrue="1">
      <formula>C179="作業中"</formula>
    </cfRule>
    <cfRule type="expression" dxfId="240" priority="228" stopIfTrue="1">
      <formula>OR(C179="終了",C179="完了")</formula>
    </cfRule>
  </conditionalFormatting>
  <conditionalFormatting sqref="C196:C65363 B179:B195">
    <cfRule type="expression" dxfId="239" priority="229" stopIfTrue="1">
      <formula>C179="未着手"</formula>
    </cfRule>
    <cfRule type="expression" dxfId="238" priority="230" stopIfTrue="1">
      <formula>C179="作業中"</formula>
    </cfRule>
    <cfRule type="expression" dxfId="237" priority="231" stopIfTrue="1">
      <formula>OR(C179="終了",C179="完了")</formula>
    </cfRule>
  </conditionalFormatting>
  <conditionalFormatting sqref="E196:J65363">
    <cfRule type="expression" dxfId="236" priority="232" stopIfTrue="1">
      <formula>$D196="未着手"</formula>
    </cfRule>
    <cfRule type="expression" dxfId="235" priority="233" stopIfTrue="1">
      <formula>$D196="作業中"</formula>
    </cfRule>
    <cfRule type="expression" dxfId="234" priority="234" stopIfTrue="1">
      <formula>OR($D196="終了",$D196="完了")</formula>
    </cfRule>
  </conditionalFormatting>
  <conditionalFormatting sqref="A6:Q6 B7:K7 D9 D11 C10 B11 B14:I15 A5:IN5 J8:J15 I71:J72 C70:J70 I74:J84 I93:I97 B73:J73 K8:K13 I17:J69 B98:M98 K93:M97 B51:H69 E10:H10 O117:Q117 P114:Q116 B113:I113 P108:Q112 N93:Q98 B101:Q107 J85:J97 B85:I92 I8:I11 K113:Q113 A7:A178 J108:J178 L7:Q13 K14:Q92 K118:Q178 B118:I178">
    <cfRule type="expression" dxfId="233" priority="151" stopIfTrue="1">
      <formula>$E5="未着手"</formula>
    </cfRule>
    <cfRule type="expression" dxfId="232" priority="152" stopIfTrue="1">
      <formula>$E5="作業中"</formula>
    </cfRule>
    <cfRule type="expression" dxfId="231" priority="153" stopIfTrue="1">
      <formula>OR($E5="終了",$E5="完了")</formula>
    </cfRule>
  </conditionalFormatting>
  <conditionalFormatting sqref="R6:IN6">
    <cfRule type="expression" dxfId="230" priority="157" stopIfTrue="1">
      <formula>#REF!="未着手"</formula>
    </cfRule>
    <cfRule type="expression" dxfId="229" priority="158" stopIfTrue="1">
      <formula>#REF!="作業中"</formula>
    </cfRule>
    <cfRule type="expression" dxfId="228" priority="159" stopIfTrue="1">
      <formula>OR(#REF!="終了",#REF!="完了")</formula>
    </cfRule>
  </conditionalFormatting>
  <conditionalFormatting sqref="R9:IN10">
    <cfRule type="expression" dxfId="227" priority="160" stopIfTrue="1">
      <formula>#REF!="未着手"</formula>
    </cfRule>
    <cfRule type="expression" dxfId="226" priority="161" stopIfTrue="1">
      <formula>#REF!="作業中"</formula>
    </cfRule>
    <cfRule type="expression" dxfId="225" priority="162" stopIfTrue="1">
      <formula>OR(#REF!="終了",#REF!="完了")</formula>
    </cfRule>
  </conditionalFormatting>
  <conditionalFormatting sqref="R12:IN12 R14:IN15 S13:IN13">
    <cfRule type="expression" dxfId="224" priority="163" stopIfTrue="1">
      <formula>#REF!="未着手"</formula>
    </cfRule>
    <cfRule type="expression" dxfId="223" priority="164" stopIfTrue="1">
      <formula>#REF!="作業中"</formula>
    </cfRule>
    <cfRule type="expression" dxfId="222" priority="165" stopIfTrue="1">
      <formula>OR(#REF!="終了",#REF!="完了")</formula>
    </cfRule>
  </conditionalFormatting>
  <conditionalFormatting sqref="AA19:IN19">
    <cfRule type="expression" dxfId="221" priority="166" stopIfTrue="1">
      <formula>#REF!="未着手"</formula>
    </cfRule>
    <cfRule type="expression" dxfId="220" priority="167" stopIfTrue="1">
      <formula>#REF!="作業中"</formula>
    </cfRule>
    <cfRule type="expression" dxfId="219" priority="168" stopIfTrue="1">
      <formula>OR(#REF!="終了",#REF!="完了")</formula>
    </cfRule>
  </conditionalFormatting>
  <conditionalFormatting sqref="R22:IN23 AA21:IN21">
    <cfRule type="expression" dxfId="218" priority="169" stopIfTrue="1">
      <formula>#REF!="未着手"</formula>
    </cfRule>
    <cfRule type="expression" dxfId="217" priority="170" stopIfTrue="1">
      <formula>#REF!="作業中"</formula>
    </cfRule>
    <cfRule type="expression" dxfId="216" priority="171" stopIfTrue="1">
      <formula>OR(#REF!="終了",#REF!="完了")</formula>
    </cfRule>
  </conditionalFormatting>
  <conditionalFormatting sqref="R24:IN24">
    <cfRule type="expression" dxfId="215" priority="175" stopIfTrue="1">
      <formula>$E7="未着手"</formula>
    </cfRule>
    <cfRule type="expression" dxfId="214" priority="176" stopIfTrue="1">
      <formula>$E7="作業中"</formula>
    </cfRule>
    <cfRule type="expression" dxfId="213" priority="177" stopIfTrue="1">
      <formula>OR($E7="終了",$E7="完了")</formula>
    </cfRule>
  </conditionalFormatting>
  <conditionalFormatting sqref="R25:IN25">
    <cfRule type="expression" dxfId="212" priority="178" stopIfTrue="1">
      <formula>#REF!="未着手"</formula>
    </cfRule>
    <cfRule type="expression" dxfId="211" priority="179" stopIfTrue="1">
      <formula>#REF!="作業中"</formula>
    </cfRule>
    <cfRule type="expression" dxfId="210" priority="180" stopIfTrue="1">
      <formula>OR(#REF!="終了",#REF!="完了")</formula>
    </cfRule>
  </conditionalFormatting>
  <conditionalFormatting sqref="R43 AC43:IN44 S44:T44">
    <cfRule type="expression" dxfId="209" priority="181" stopIfTrue="1">
      <formula>#REF!="未着手"</formula>
    </cfRule>
    <cfRule type="expression" dxfId="208" priority="182" stopIfTrue="1">
      <formula>#REF!="作業中"</formula>
    </cfRule>
    <cfRule type="expression" dxfId="207" priority="183" stopIfTrue="1">
      <formula>OR(#REF!="終了",#REF!="完了")</formula>
    </cfRule>
  </conditionalFormatting>
  <conditionalFormatting sqref="R29:R30 Y27:IN30">
    <cfRule type="expression" dxfId="206" priority="184" stopIfTrue="1">
      <formula>#REF!="未着手"</formula>
    </cfRule>
    <cfRule type="expression" dxfId="205" priority="185" stopIfTrue="1">
      <formula>#REF!="作業中"</formula>
    </cfRule>
    <cfRule type="expression" dxfId="204" priority="186" stopIfTrue="1">
      <formula>OR(#REF!="終了",#REF!="完了")</formula>
    </cfRule>
  </conditionalFormatting>
  <conditionalFormatting sqref="U32:IN33">
    <cfRule type="expression" dxfId="203" priority="187" stopIfTrue="1">
      <formula>#REF!="未着手"</formula>
    </cfRule>
    <cfRule type="expression" dxfId="202" priority="188" stopIfTrue="1">
      <formula>#REF!="作業中"</formula>
    </cfRule>
    <cfRule type="expression" dxfId="201" priority="189" stopIfTrue="1">
      <formula>OR(#REF!="終了",#REF!="完了")</formula>
    </cfRule>
  </conditionalFormatting>
  <conditionalFormatting sqref="U31:IN31">
    <cfRule type="expression" dxfId="200" priority="190" stopIfTrue="1">
      <formula>#REF!="未着手"</formula>
    </cfRule>
    <cfRule type="expression" dxfId="199" priority="191" stopIfTrue="1">
      <formula>#REF!="作業中"</formula>
    </cfRule>
    <cfRule type="expression" dxfId="198" priority="192" stopIfTrue="1">
      <formula>OR(#REF!="終了",#REF!="完了")</formula>
    </cfRule>
  </conditionalFormatting>
  <conditionalFormatting sqref="R41:R42 Y41:IN42">
    <cfRule type="expression" dxfId="197" priority="193" stopIfTrue="1">
      <formula>#REF!="未着手"</formula>
    </cfRule>
    <cfRule type="expression" dxfId="196" priority="194" stopIfTrue="1">
      <formula>#REF!="作業中"</formula>
    </cfRule>
    <cfRule type="expression" dxfId="195" priority="195" stopIfTrue="1">
      <formula>OR(#REF!="終了",#REF!="完了")</formula>
    </cfRule>
  </conditionalFormatting>
  <conditionalFormatting sqref="AC48:IN48 S48:T48">
    <cfRule type="expression" dxfId="194" priority="196" stopIfTrue="1">
      <formula>#REF!="未着手"</formula>
    </cfRule>
    <cfRule type="expression" dxfId="193" priority="197" stopIfTrue="1">
      <formula>#REF!="作業中"</formula>
    </cfRule>
    <cfRule type="expression" dxfId="192" priority="198" stopIfTrue="1">
      <formula>OR(#REF!="終了",#REF!="完了")</formula>
    </cfRule>
  </conditionalFormatting>
  <conditionalFormatting sqref="AC50:IN50 S50:T50">
    <cfRule type="expression" dxfId="191" priority="202" stopIfTrue="1">
      <formula>#REF!="未着手"</formula>
    </cfRule>
    <cfRule type="expression" dxfId="190" priority="203" stopIfTrue="1">
      <formula>#REF!="作業中"</formula>
    </cfRule>
    <cfRule type="expression" dxfId="189" priority="204" stopIfTrue="1">
      <formula>OR(#REF!="終了",#REF!="完了")</formula>
    </cfRule>
  </conditionalFormatting>
  <conditionalFormatting sqref="R56:IN56">
    <cfRule type="expression" dxfId="188" priority="208" stopIfTrue="1">
      <formula>#REF!="未着手"</formula>
    </cfRule>
    <cfRule type="expression" dxfId="187" priority="209" stopIfTrue="1">
      <formula>#REF!="作業中"</formula>
    </cfRule>
    <cfRule type="expression" dxfId="186" priority="210" stopIfTrue="1">
      <formula>OR(#REF!="終了",#REF!="完了")</formula>
    </cfRule>
  </conditionalFormatting>
  <conditionalFormatting sqref="R53:IN55">
    <cfRule type="expression" dxfId="185" priority="211" stopIfTrue="1">
      <formula>#REF!="未着手"</formula>
    </cfRule>
    <cfRule type="expression" dxfId="184" priority="212" stopIfTrue="1">
      <formula>#REF!="作業中"</formula>
    </cfRule>
    <cfRule type="expression" dxfId="183" priority="213" stopIfTrue="1">
      <formula>OR(#REF!="終了",#REF!="完了")</formula>
    </cfRule>
  </conditionalFormatting>
  <conditionalFormatting sqref="R57:IN58">
    <cfRule type="expression" dxfId="182" priority="214" stopIfTrue="1">
      <formula>#REF!="未着手"</formula>
    </cfRule>
    <cfRule type="expression" dxfId="181" priority="215" stopIfTrue="1">
      <formula>#REF!="作業中"</formula>
    </cfRule>
    <cfRule type="expression" dxfId="180" priority="216" stopIfTrue="1">
      <formula>OR(#REF!="終了",#REF!="完了")</formula>
    </cfRule>
  </conditionalFormatting>
  <conditionalFormatting sqref="R59:IN59">
    <cfRule type="expression" dxfId="179" priority="217" stopIfTrue="1">
      <formula>#REF!="未着手"</formula>
    </cfRule>
    <cfRule type="expression" dxfId="178" priority="218" stopIfTrue="1">
      <formula>#REF!="作業中"</formula>
    </cfRule>
    <cfRule type="expression" dxfId="177" priority="219" stopIfTrue="1">
      <formula>OR(#REF!="終了",#REF!="完了")</formula>
    </cfRule>
  </conditionalFormatting>
  <conditionalFormatting sqref="R16:IN16">
    <cfRule type="expression" dxfId="176" priority="235" stopIfTrue="1">
      <formula>#REF!="未着手"</formula>
    </cfRule>
    <cfRule type="expression" dxfId="175" priority="236" stopIfTrue="1">
      <formula>#REF!="作業中"</formula>
    </cfRule>
    <cfRule type="expression" dxfId="174" priority="237" stopIfTrue="1">
      <formula>OR(#REF!="終了",#REF!="完了")</formula>
    </cfRule>
  </conditionalFormatting>
  <conditionalFormatting sqref="Y26:IN26">
    <cfRule type="expression" dxfId="173" priority="241" stopIfTrue="1">
      <formula>#REF!="未着手"</formula>
    </cfRule>
    <cfRule type="expression" dxfId="172" priority="242" stopIfTrue="1">
      <formula>#REF!="作業中"</formula>
    </cfRule>
    <cfRule type="expression" dxfId="171" priority="243" stopIfTrue="1">
      <formula>OR(#REF!="終了",#REF!="完了")</formula>
    </cfRule>
  </conditionalFormatting>
  <conditionalFormatting sqref="R39 Y39:IN39">
    <cfRule type="expression" dxfId="170" priority="250" stopIfTrue="1">
      <formula>#REF!="未着手"</formula>
    </cfRule>
    <cfRule type="expression" dxfId="169" priority="251" stopIfTrue="1">
      <formula>#REF!="作業中"</formula>
    </cfRule>
    <cfRule type="expression" dxfId="168" priority="252" stopIfTrue="1">
      <formula>OR(#REF!="終了",#REF!="完了")</formula>
    </cfRule>
  </conditionalFormatting>
  <conditionalFormatting sqref="IO56:XFD56">
    <cfRule type="expression" dxfId="167" priority="259" stopIfTrue="1">
      <formula>#REF!="未着手"</formula>
    </cfRule>
    <cfRule type="expression" dxfId="166" priority="260" stopIfTrue="1">
      <formula>#REF!="作業中"</formula>
    </cfRule>
    <cfRule type="expression" dxfId="165" priority="261" stopIfTrue="1">
      <formula>OR(#REF!="終了",#REF!="完了")</formula>
    </cfRule>
  </conditionalFormatting>
  <conditionalFormatting sqref="IO43:XFD43">
    <cfRule type="expression" dxfId="164" priority="277" stopIfTrue="1">
      <formula>$D14="未着手"</formula>
    </cfRule>
    <cfRule type="expression" dxfId="163" priority="278" stopIfTrue="1">
      <formula>$D14="作業中"</formula>
    </cfRule>
    <cfRule type="expression" dxfId="162" priority="279" stopIfTrue="1">
      <formula>OR($D14="終了",$D14="完了")</formula>
    </cfRule>
  </conditionalFormatting>
  <conditionalFormatting sqref="H9 B8:E8 E11:E12 B9:C9 E9 D10 D12 B10 C11:C12 B12 H12">
    <cfRule type="expression" dxfId="161" priority="124" stopIfTrue="1">
      <formula>$E8="未着手"</formula>
    </cfRule>
    <cfRule type="expression" dxfId="160" priority="125" stopIfTrue="1">
      <formula>$E8="作業中"</formula>
    </cfRule>
    <cfRule type="expression" dxfId="159" priority="126" stopIfTrue="1">
      <formula>OR($E8="終了",$E8="完了")</formula>
    </cfRule>
  </conditionalFormatting>
  <conditionalFormatting sqref="H8 H11">
    <cfRule type="expression" dxfId="158" priority="121" stopIfTrue="1">
      <formula>$E8="未着手"</formula>
    </cfRule>
    <cfRule type="expression" dxfId="157" priority="122" stopIfTrue="1">
      <formula>$E8="作業中"</formula>
    </cfRule>
    <cfRule type="expression" dxfId="156" priority="123" stopIfTrue="1">
      <formula>OR($E8="終了",$E8="完了")</formula>
    </cfRule>
  </conditionalFormatting>
  <conditionalFormatting sqref="F12:G12 F9:G9">
    <cfRule type="expression" dxfId="155" priority="118" stopIfTrue="1">
      <formula>$E9="未着手"</formula>
    </cfRule>
    <cfRule type="expression" dxfId="154" priority="119" stopIfTrue="1">
      <formula>$E9="作業中"</formula>
    </cfRule>
    <cfRule type="expression" dxfId="153" priority="120" stopIfTrue="1">
      <formula>OR($E9="終了",$E9="完了")</formula>
    </cfRule>
  </conditionalFormatting>
  <conditionalFormatting sqref="F11:G11 F8:G8">
    <cfRule type="expression" dxfId="152" priority="115" stopIfTrue="1">
      <formula>$E8="未着手"</formula>
    </cfRule>
    <cfRule type="expression" dxfId="151" priority="116" stopIfTrue="1">
      <formula>$E8="作業中"</formula>
    </cfRule>
    <cfRule type="expression" dxfId="150" priority="117" stopIfTrue="1">
      <formula>OR($E8="終了",$E8="完了")</formula>
    </cfRule>
  </conditionalFormatting>
  <conditionalFormatting sqref="R11:IN11 R7:IN8">
    <cfRule type="expression" dxfId="149" priority="1276" stopIfTrue="1">
      <formula>#REF!="未着手"</formula>
    </cfRule>
    <cfRule type="expression" dxfId="148" priority="1277" stopIfTrue="1">
      <formula>#REF!="作業中"</formula>
    </cfRule>
    <cfRule type="expression" dxfId="147" priority="1278" stopIfTrue="1">
      <formula>OR(#REF!="終了",#REF!="完了")</formula>
    </cfRule>
  </conditionalFormatting>
  <conditionalFormatting sqref="AA20:IN20">
    <cfRule type="expression" dxfId="146" priority="1291" stopIfTrue="1">
      <formula>#REF!="未着手"</formula>
    </cfRule>
    <cfRule type="expression" dxfId="145" priority="1292" stopIfTrue="1">
      <formula>#REF!="作業中"</formula>
    </cfRule>
    <cfRule type="expression" dxfId="144" priority="1293" stopIfTrue="1">
      <formula>OR(#REF!="終了",#REF!="完了")</formula>
    </cfRule>
  </conditionalFormatting>
  <conditionalFormatting sqref="AA17:IN18">
    <cfRule type="expression" dxfId="143" priority="1306" stopIfTrue="1">
      <formula>#REF!="未着手"</formula>
    </cfRule>
    <cfRule type="expression" dxfId="142" priority="1307" stopIfTrue="1">
      <formula>#REF!="作業中"</formula>
    </cfRule>
    <cfRule type="expression" dxfId="141" priority="1308" stopIfTrue="1">
      <formula>OR(#REF!="終了",#REF!="完了")</formula>
    </cfRule>
  </conditionalFormatting>
  <conditionalFormatting sqref="IO6:XFD14">
    <cfRule type="expression" dxfId="140" priority="1321" stopIfTrue="1">
      <formula>#REF!="未着手"</formula>
    </cfRule>
    <cfRule type="expression" dxfId="139" priority="1322" stopIfTrue="1">
      <formula>#REF!="作業中"</formula>
    </cfRule>
    <cfRule type="expression" dxfId="138" priority="1323" stopIfTrue="1">
      <formula>OR(#REF!="終了",#REF!="完了")</formula>
    </cfRule>
  </conditionalFormatting>
  <conditionalFormatting sqref="IO15:XFD15">
    <cfRule type="expression" dxfId="137" priority="1351" stopIfTrue="1">
      <formula>$D7="未着手"</formula>
    </cfRule>
    <cfRule type="expression" dxfId="136" priority="1352" stopIfTrue="1">
      <formula>$D7="作業中"</formula>
    </cfRule>
    <cfRule type="expression" dxfId="135" priority="1353" stopIfTrue="1">
      <formula>OR($D7="終了",$D7="完了")</formula>
    </cfRule>
  </conditionalFormatting>
  <conditionalFormatting sqref="IO16:XFD16">
    <cfRule type="expression" dxfId="134" priority="1354" stopIfTrue="1">
      <formula>#REF!="未着手"</formula>
    </cfRule>
    <cfRule type="expression" dxfId="133" priority="1355" stopIfTrue="1">
      <formula>#REF!="作業中"</formula>
    </cfRule>
    <cfRule type="expression" dxfId="132" priority="1356" stopIfTrue="1">
      <formula>OR(#REF!="終了",#REF!="完了")</formula>
    </cfRule>
  </conditionalFormatting>
  <conditionalFormatting sqref="R52:IN52 AC45:IN46 S45:T46">
    <cfRule type="expression" dxfId="131" priority="1366" stopIfTrue="1">
      <formula>#REF!="未着手"</formula>
    </cfRule>
    <cfRule type="expression" dxfId="130" priority="1367" stopIfTrue="1">
      <formula>#REF!="作業中"</formula>
    </cfRule>
    <cfRule type="expression" dxfId="129" priority="1368" stopIfTrue="1">
      <formula>OR(#REF!="終了",#REF!="完了")</formula>
    </cfRule>
  </conditionalFormatting>
  <conditionalFormatting sqref="AA51:IN51 S51:T51">
    <cfRule type="expression" dxfId="128" priority="1375" stopIfTrue="1">
      <formula>#REF!="未着手"</formula>
    </cfRule>
    <cfRule type="expression" dxfId="127" priority="1376" stopIfTrue="1">
      <formula>#REF!="作業中"</formula>
    </cfRule>
    <cfRule type="expression" dxfId="126" priority="1377" stopIfTrue="1">
      <formula>OR(#REF!="終了",#REF!="完了")</formula>
    </cfRule>
  </conditionalFormatting>
  <conditionalFormatting sqref="R40 Y40:IN40 R35:IN36">
    <cfRule type="expression" dxfId="125" priority="1381" stopIfTrue="1">
      <formula>#REF!="未着手"</formula>
    </cfRule>
    <cfRule type="expression" dxfId="124" priority="1382" stopIfTrue="1">
      <formula>#REF!="作業中"</formula>
    </cfRule>
    <cfRule type="expression" dxfId="123" priority="1383" stopIfTrue="1">
      <formula>OR(#REF!="終了",#REF!="完了")</formula>
    </cfRule>
  </conditionalFormatting>
  <conditionalFormatting sqref="R37:R38 Y37:IN38">
    <cfRule type="expression" dxfId="122" priority="1390" stopIfTrue="1">
      <formula>#REF!="未着手"</formula>
    </cfRule>
    <cfRule type="expression" dxfId="121" priority="1391" stopIfTrue="1">
      <formula>#REF!="作業中"</formula>
    </cfRule>
    <cfRule type="expression" dxfId="120" priority="1392" stopIfTrue="1">
      <formula>OR(#REF!="終了",#REF!="完了")</formula>
    </cfRule>
  </conditionalFormatting>
  <conditionalFormatting sqref="IO20:XFD42">
    <cfRule type="expression" dxfId="119" priority="1396" stopIfTrue="1">
      <formula>#REF!="未着手"</formula>
    </cfRule>
    <cfRule type="expression" dxfId="118" priority="1397" stopIfTrue="1">
      <formula>#REF!="作業中"</formula>
    </cfRule>
    <cfRule type="expression" dxfId="117" priority="1398" stopIfTrue="1">
      <formula>OR(#REF!="終了",#REF!="完了")</formula>
    </cfRule>
  </conditionalFormatting>
  <conditionalFormatting sqref="AC47:IN47 S47:T47">
    <cfRule type="expression" dxfId="116" priority="1399" stopIfTrue="1">
      <formula>#REF!="未着手"</formula>
    </cfRule>
    <cfRule type="expression" dxfId="115" priority="1400" stopIfTrue="1">
      <formula>#REF!="作業中"</formula>
    </cfRule>
    <cfRule type="expression" dxfId="114" priority="1401" stopIfTrue="1">
      <formula>OR(#REF!="終了",#REF!="完了")</formula>
    </cfRule>
  </conditionalFormatting>
  <conditionalFormatting sqref="S49:T49 AC49:IN49">
    <cfRule type="expression" dxfId="113" priority="1408" stopIfTrue="1">
      <formula>#REF!="未着手"</formula>
    </cfRule>
    <cfRule type="expression" dxfId="112" priority="1409" stopIfTrue="1">
      <formula>#REF!="作業中"</formula>
    </cfRule>
    <cfRule type="expression" dxfId="111" priority="1410" stopIfTrue="1">
      <formula>OR(#REF!="終了",#REF!="完了")</formula>
    </cfRule>
  </conditionalFormatting>
  <conditionalFormatting sqref="K196:K65362 J195">
    <cfRule type="expression" dxfId="110" priority="1435" stopIfTrue="1">
      <formula>$D196="未着手"</formula>
    </cfRule>
    <cfRule type="expression" dxfId="109" priority="1436" stopIfTrue="1">
      <formula>$D196="作業中"</formula>
    </cfRule>
    <cfRule type="expression" dxfId="108" priority="1437" stopIfTrue="1">
      <formula>OR($D196="終了",$D196="完了")</formula>
    </cfRule>
  </conditionalFormatting>
  <conditionalFormatting sqref="L196:M65361 K194:L195">
    <cfRule type="expression" dxfId="107" priority="1525" stopIfTrue="1">
      <formula>$D196="未着手"</formula>
    </cfRule>
    <cfRule type="expression" dxfId="106" priority="1526" stopIfTrue="1">
      <formula>$D196="作業中"</formula>
    </cfRule>
    <cfRule type="expression" dxfId="105" priority="1527" stopIfTrue="1">
      <formula>OR($D196="終了",$D196="完了")</formula>
    </cfRule>
  </conditionalFormatting>
  <conditionalFormatting sqref="IO47:XFD55">
    <cfRule type="expression" dxfId="104" priority="1813" stopIfTrue="1">
      <formula>#REF!="未着手"</formula>
    </cfRule>
    <cfRule type="expression" dxfId="103" priority="1814" stopIfTrue="1">
      <formula>#REF!="作業中"</formula>
    </cfRule>
    <cfRule type="expression" dxfId="102" priority="1815" stopIfTrue="1">
      <formula>OR(#REF!="終了",#REF!="完了")</formula>
    </cfRule>
  </conditionalFormatting>
  <conditionalFormatting sqref="IO44:XFD46">
    <cfRule type="expression" dxfId="101" priority="1822" stopIfTrue="1">
      <formula>#REF!="未着手"</formula>
    </cfRule>
    <cfRule type="expression" dxfId="100" priority="1823" stopIfTrue="1">
      <formula>#REF!="作業中"</formula>
    </cfRule>
    <cfRule type="expression" dxfId="99" priority="1824" stopIfTrue="1">
      <formula>OR(#REF!="終了",#REF!="完了")</formula>
    </cfRule>
  </conditionalFormatting>
  <conditionalFormatting sqref="G13:I13 B13:E13 R13">
    <cfRule type="expression" dxfId="98" priority="100" stopIfTrue="1">
      <formula>$E13="未着手"</formula>
    </cfRule>
    <cfRule type="expression" dxfId="97" priority="101" stopIfTrue="1">
      <formula>$E13="作業中"</formula>
    </cfRule>
    <cfRule type="expression" dxfId="96" priority="102" stopIfTrue="1">
      <formula>OR($E13="終了",$E13="完了")</formula>
    </cfRule>
  </conditionalFormatting>
  <conditionalFormatting sqref="F13">
    <cfRule type="expression" dxfId="95" priority="97" stopIfTrue="1">
      <formula>$E13="未着手"</formula>
    </cfRule>
    <cfRule type="expression" dxfId="94" priority="98" stopIfTrue="1">
      <formula>$E13="作業中"</formula>
    </cfRule>
    <cfRule type="expression" dxfId="93" priority="99" stopIfTrue="1">
      <formula>OR($E13="終了",$E13="完了")</formula>
    </cfRule>
  </conditionalFormatting>
  <conditionalFormatting sqref="I12">
    <cfRule type="expression" dxfId="92" priority="280" stopIfTrue="1">
      <formula>#REF!="未着手"</formula>
    </cfRule>
    <cfRule type="expression" dxfId="91" priority="281" stopIfTrue="1">
      <formula>#REF!="作業中"</formula>
    </cfRule>
    <cfRule type="expression" dxfId="90" priority="282" stopIfTrue="1">
      <formula>OR(#REF!="終了",#REF!="完了")</formula>
    </cfRule>
  </conditionalFormatting>
  <conditionalFormatting sqref="R34:IN34">
    <cfRule type="expression" dxfId="89" priority="283" stopIfTrue="1">
      <formula>#REF!="未着手"</formula>
    </cfRule>
    <cfRule type="expression" dxfId="88" priority="284" stopIfTrue="1">
      <formula>#REF!="作業中"</formula>
    </cfRule>
    <cfRule type="expression" dxfId="87" priority="285" stopIfTrue="1">
      <formula>OR(#REF!="終了",#REF!="完了")</formula>
    </cfRule>
  </conditionalFormatting>
  <conditionalFormatting sqref="IO17:XFD19">
    <cfRule type="expression" dxfId="86" priority="286" stopIfTrue="1">
      <formula>#REF!="未着手"</formula>
    </cfRule>
    <cfRule type="expression" dxfId="85" priority="287" stopIfTrue="1">
      <formula>#REF!="作業中"</formula>
    </cfRule>
    <cfRule type="expression" dxfId="84" priority="288" stopIfTrue="1">
      <formula>OR(#REF!="終了",#REF!="完了")</formula>
    </cfRule>
  </conditionalFormatting>
  <conditionalFormatting sqref="B16:J16">
    <cfRule type="expression" dxfId="83" priority="91" stopIfTrue="1">
      <formula>$E16="未着手"</formula>
    </cfRule>
    <cfRule type="expression" dxfId="82" priority="92" stopIfTrue="1">
      <formula>$E16="作業中"</formula>
    </cfRule>
    <cfRule type="expression" dxfId="81" priority="93" stopIfTrue="1">
      <formula>OR($E16="終了",$E16="完了")</formula>
    </cfRule>
  </conditionalFormatting>
  <conditionalFormatting sqref="B18:H25">
    <cfRule type="expression" dxfId="80" priority="85" stopIfTrue="1">
      <formula>$E18="未着手"</formula>
    </cfRule>
    <cfRule type="expression" dxfId="79" priority="86" stopIfTrue="1">
      <formula>$E18="作業中"</formula>
    </cfRule>
    <cfRule type="expression" dxfId="78" priority="87" stopIfTrue="1">
      <formula>OR($E18="終了",$E18="完了")</formula>
    </cfRule>
  </conditionalFormatting>
  <conditionalFormatting sqref="C17:H17">
    <cfRule type="expression" dxfId="77" priority="88" stopIfTrue="1">
      <formula>$E18="未着手"</formula>
    </cfRule>
    <cfRule type="expression" dxfId="76" priority="89" stopIfTrue="1">
      <formula>$E18="作業中"</formula>
    </cfRule>
    <cfRule type="expression" dxfId="75" priority="90" stopIfTrue="1">
      <formula>OR($E18="終了",$E18="完了")</formula>
    </cfRule>
  </conditionalFormatting>
  <conditionalFormatting sqref="B17">
    <cfRule type="expression" dxfId="74" priority="82" stopIfTrue="1">
      <formula>$E17="未着手"</formula>
    </cfRule>
    <cfRule type="expression" dxfId="73" priority="83" stopIfTrue="1">
      <formula>$E17="作業中"</formula>
    </cfRule>
    <cfRule type="expression" dxfId="72" priority="84" stopIfTrue="1">
      <formula>OR($E17="終了",$E17="完了")</formula>
    </cfRule>
  </conditionalFormatting>
  <conditionalFormatting sqref="B26:H31">
    <cfRule type="expression" dxfId="71" priority="79" stopIfTrue="1">
      <formula>$E26="未着手"</formula>
    </cfRule>
    <cfRule type="expression" dxfId="70" priority="80" stopIfTrue="1">
      <formula>$E26="作業中"</formula>
    </cfRule>
    <cfRule type="expression" dxfId="69" priority="81" stopIfTrue="1">
      <formula>OR($E26="終了",$E26="完了")</formula>
    </cfRule>
  </conditionalFormatting>
  <conditionalFormatting sqref="B32:H35">
    <cfRule type="expression" dxfId="68" priority="76" stopIfTrue="1">
      <formula>$E32="未着手"</formula>
    </cfRule>
    <cfRule type="expression" dxfId="67" priority="77" stopIfTrue="1">
      <formula>$E32="作業中"</formula>
    </cfRule>
    <cfRule type="expression" dxfId="66" priority="78" stopIfTrue="1">
      <formula>OR($E32="終了",$E32="完了")</formula>
    </cfRule>
  </conditionalFormatting>
  <conditionalFormatting sqref="B36:H39">
    <cfRule type="expression" dxfId="65" priority="73" stopIfTrue="1">
      <formula>$E36="未着手"</formula>
    </cfRule>
    <cfRule type="expression" dxfId="64" priority="74" stopIfTrue="1">
      <formula>$E36="作業中"</formula>
    </cfRule>
    <cfRule type="expression" dxfId="63" priority="75" stopIfTrue="1">
      <formula>OR($E36="終了",$E36="完了")</formula>
    </cfRule>
  </conditionalFormatting>
  <conditionalFormatting sqref="B46:E46 H46 B40:H45 B47:H47">
    <cfRule type="expression" dxfId="62" priority="70" stopIfTrue="1">
      <formula>$E40="未着手"</formula>
    </cfRule>
    <cfRule type="expression" dxfId="61" priority="71" stopIfTrue="1">
      <formula>$E40="作業中"</formula>
    </cfRule>
    <cfRule type="expression" dxfId="60" priority="72" stopIfTrue="1">
      <formula>OR($E40="終了",$E40="完了")</formula>
    </cfRule>
  </conditionalFormatting>
  <conditionalFormatting sqref="F46">
    <cfRule type="expression" dxfId="59" priority="64" stopIfTrue="1">
      <formula>$E46="未着手"</formula>
    </cfRule>
    <cfRule type="expression" dxfId="58" priority="65" stopIfTrue="1">
      <formula>$E46="作業中"</formula>
    </cfRule>
    <cfRule type="expression" dxfId="57" priority="66" stopIfTrue="1">
      <formula>OR($E46="終了",$E46="完了")</formula>
    </cfRule>
  </conditionalFormatting>
  <conditionalFormatting sqref="B50:H50">
    <cfRule type="expression" dxfId="56" priority="61" stopIfTrue="1">
      <formula>$E50="未着手"</formula>
    </cfRule>
    <cfRule type="expression" dxfId="55" priority="62" stopIfTrue="1">
      <formula>$E50="作業中"</formula>
    </cfRule>
    <cfRule type="expression" dxfId="54" priority="63" stopIfTrue="1">
      <formula>OR($E50="終了",$E50="完了")</formula>
    </cfRule>
  </conditionalFormatting>
  <conditionalFormatting sqref="B48:H49">
    <cfRule type="expression" dxfId="53" priority="58" stopIfTrue="1">
      <formula>$E48="未着手"</formula>
    </cfRule>
    <cfRule type="expression" dxfId="52" priority="59" stopIfTrue="1">
      <formula>$E48="作業中"</formula>
    </cfRule>
    <cfRule type="expression" dxfId="51" priority="60" stopIfTrue="1">
      <formula>OR($E48="終了",$E48="完了")</formula>
    </cfRule>
  </conditionalFormatting>
  <conditionalFormatting sqref="B71:H72">
    <cfRule type="expression" dxfId="50" priority="37" stopIfTrue="1">
      <formula>$E71="未着手"</formula>
    </cfRule>
    <cfRule type="expression" dxfId="49" priority="38" stopIfTrue="1">
      <formula>$E71="作業中"</formula>
    </cfRule>
    <cfRule type="expression" dxfId="48" priority="39" stopIfTrue="1">
      <formula>OR($E71="終了",$E71="完了")</formula>
    </cfRule>
  </conditionalFormatting>
  <conditionalFormatting sqref="B70">
    <cfRule type="expression" dxfId="47" priority="34" stopIfTrue="1">
      <formula>$E70="未着手"</formula>
    </cfRule>
    <cfRule type="expression" dxfId="46" priority="35" stopIfTrue="1">
      <formula>$E70="作業中"</formula>
    </cfRule>
    <cfRule type="expression" dxfId="45" priority="36" stopIfTrue="1">
      <formula>OR($E70="終了",$E70="完了")</formula>
    </cfRule>
  </conditionalFormatting>
  <conditionalFormatting sqref="B74:H84">
    <cfRule type="expression" dxfId="44" priority="31" stopIfTrue="1">
      <formula>$E74="未着手"</formula>
    </cfRule>
    <cfRule type="expression" dxfId="43" priority="32" stopIfTrue="1">
      <formula>$E74="作業中"</formula>
    </cfRule>
    <cfRule type="expression" dxfId="42" priority="33" stopIfTrue="1">
      <formula>OR($E74="終了",$E74="完了")</formula>
    </cfRule>
  </conditionalFormatting>
  <conditionalFormatting sqref="B93:H97">
    <cfRule type="expression" dxfId="41" priority="25" stopIfTrue="1">
      <formula>$E93="未着手"</formula>
    </cfRule>
    <cfRule type="expression" dxfId="40" priority="26" stopIfTrue="1">
      <formula>$E93="作業中"</formula>
    </cfRule>
    <cfRule type="expression" dxfId="39" priority="27" stopIfTrue="1">
      <formula>OR($E93="終了",$E93="完了")</formula>
    </cfRule>
  </conditionalFormatting>
  <conditionalFormatting sqref="D179:I195">
    <cfRule type="expression" dxfId="38" priority="4132" stopIfTrue="1">
      <formula>$C179="未着手"</formula>
    </cfRule>
    <cfRule type="expression" dxfId="37" priority="4133" stopIfTrue="1">
      <formula>$C179="作業中"</formula>
    </cfRule>
    <cfRule type="expression" dxfId="36" priority="4134" stopIfTrue="1">
      <formula>OR($C179="終了",$C179="完了")</formula>
    </cfRule>
  </conditionalFormatting>
  <conditionalFormatting sqref="J179:J194">
    <cfRule type="expression" dxfId="35" priority="4141" stopIfTrue="1">
      <formula>$C180="未着手"</formula>
    </cfRule>
    <cfRule type="expression" dxfId="34" priority="4142" stopIfTrue="1">
      <formula>$C180="作業中"</formula>
    </cfRule>
    <cfRule type="expression" dxfId="33" priority="4143" stopIfTrue="1">
      <formula>OR($C180="終了",$C180="完了")</formula>
    </cfRule>
  </conditionalFormatting>
  <conditionalFormatting sqref="K179:L193">
    <cfRule type="expression" dxfId="32" priority="4150" stopIfTrue="1">
      <formula>$C181="未着手"</formula>
    </cfRule>
    <cfRule type="expression" dxfId="31" priority="4151" stopIfTrue="1">
      <formula>$C181="作業中"</formula>
    </cfRule>
    <cfRule type="expression" dxfId="30" priority="4152" stopIfTrue="1">
      <formula>OR($C181="終了",$C181="完了")</formula>
    </cfRule>
  </conditionalFormatting>
  <conditionalFormatting sqref="M99 L100:M100 J99:J100 N99:Q100">
    <cfRule type="expression" dxfId="29" priority="16" stopIfTrue="1">
      <formula>$E99="未着手"</formula>
    </cfRule>
    <cfRule type="expression" dxfId="28" priority="17" stopIfTrue="1">
      <formula>$E99="作業中"</formula>
    </cfRule>
    <cfRule type="expression" dxfId="27" priority="18" stopIfTrue="1">
      <formula>OR($E99="終了",$E99="完了")</formula>
    </cfRule>
  </conditionalFormatting>
  <conditionalFormatting sqref="B99:I99 K99:L99">
    <cfRule type="expression" dxfId="26" priority="13" stopIfTrue="1">
      <formula>$E99="未着手"</formula>
    </cfRule>
    <cfRule type="expression" dxfId="25" priority="14" stopIfTrue="1">
      <formula>$E99="作業中"</formula>
    </cfRule>
    <cfRule type="expression" dxfId="24" priority="15" stopIfTrue="1">
      <formula>OR($E99="終了",$E99="完了")</formula>
    </cfRule>
  </conditionalFormatting>
  <conditionalFormatting sqref="B100:I100 K100">
    <cfRule type="expression" dxfId="23" priority="10" stopIfTrue="1">
      <formula>$E100="未着手"</formula>
    </cfRule>
    <cfRule type="expression" dxfId="22" priority="11" stopIfTrue="1">
      <formula>$E100="作業中"</formula>
    </cfRule>
    <cfRule type="expression" dxfId="21" priority="12" stopIfTrue="1">
      <formula>OR($E100="終了",$E100="完了")</formula>
    </cfRule>
  </conditionalFormatting>
  <conditionalFormatting sqref="B108:I108 K108:O108">
    <cfRule type="expression" dxfId="20" priority="7" stopIfTrue="1">
      <formula>$E108="未着手"</formula>
    </cfRule>
    <cfRule type="expression" dxfId="19" priority="8" stopIfTrue="1">
      <formula>$E108="作業中"</formula>
    </cfRule>
    <cfRule type="expression" dxfId="18" priority="9" stopIfTrue="1">
      <formula>OR($E108="終了",$E108="完了")</formula>
    </cfRule>
  </conditionalFormatting>
  <conditionalFormatting sqref="B109:I112 K109:O112">
    <cfRule type="expression" dxfId="17" priority="4" stopIfTrue="1">
      <formula>$E109="未着手"</formula>
    </cfRule>
    <cfRule type="expression" dxfId="16" priority="5" stopIfTrue="1">
      <formula>$E109="作業中"</formula>
    </cfRule>
    <cfRule type="expression" dxfId="15" priority="6" stopIfTrue="1">
      <formula>OR($E109="終了",$E109="完了")</formula>
    </cfRule>
  </conditionalFormatting>
  <conditionalFormatting sqref="B114:I117 O114:O116 K114:N117">
    <cfRule type="expression" dxfId="14" priority="1" stopIfTrue="1">
      <formula>$E114="未着手"</formula>
    </cfRule>
    <cfRule type="expression" dxfId="13" priority="2" stopIfTrue="1">
      <formula>$E114="作業中"</formula>
    </cfRule>
    <cfRule type="expression" dxfId="12" priority="3" stopIfTrue="1">
      <formula>OR($E114="終了",$E114="完了")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" stopIfTrue="1" id="{366BD057-D7C5-43DA-A138-849172A6B49D}">
            <xm:f>'スプリントバックログ(第2)'!$E45="未着手"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68" stopIfTrue="1" id="{B159C0CE-7D87-4AB8-9194-4F0D92E29390}">
            <xm:f>'スプリントバックログ(第2)'!$E45="作業中"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69" stopIfTrue="1" id="{6C6A738A-F581-4C68-8E54-D77EE568B72A}">
            <xm:f>OR('スプリントバックログ(第2)'!$E45="終了",'スプリントバックログ(第2)'!$E45="完了")</xm:f>
            <x14:dxf>
              <font>
                <condense val="0"/>
                <extend val="0"/>
                <color indexed="22"/>
              </font>
            </x14:dxf>
          </x14:cfRule>
          <xm:sqref>G46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288</v>
      </c>
      <c r="D2" s="32"/>
      <c r="E2" s="32"/>
      <c r="F2" s="32"/>
      <c r="G2" s="89" t="s">
        <v>285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289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286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290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291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287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292</v>
      </c>
      <c r="H8" s="89" t="s">
        <v>314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9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89"/>
      <c r="H13" s="89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90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90"/>
      <c r="H15" s="90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89"/>
      <c r="H16" s="89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89"/>
      <c r="H17" s="89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89"/>
      <c r="H18" s="89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89"/>
      <c r="H19" s="89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89"/>
      <c r="H20" s="89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89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89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89"/>
      <c r="H23" s="89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93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89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89"/>
      <c r="H26" s="89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14:K22 A13:F13 H13:K13 A2:K9 A11:K12 A10:F10 H10:K10 A25:K51 A23:F24 I23:K24">
    <cfRule type="expression" dxfId="8" priority="1" stopIfTrue="1">
      <formula>$D2="要望"</formula>
    </cfRule>
    <cfRule type="expression" dxfId="7" priority="2" stopIfTrue="1">
      <formula>$D2="確認済"</formula>
    </cfRule>
    <cfRule type="expression" dxfId="6" priority="3" stopIfTrue="1">
      <formula>$D2="対応"</formula>
    </cfRule>
  </conditionalFormatting>
  <conditionalFormatting sqref="G13">
    <cfRule type="expression" dxfId="5" priority="4546" stopIfTrue="1">
      <formula>$D10="要望"</formula>
    </cfRule>
    <cfRule type="expression" dxfId="4" priority="4547" stopIfTrue="1">
      <formula>$D10="確認済"</formula>
    </cfRule>
    <cfRule type="expression" dxfId="3" priority="4548" stopIfTrue="1">
      <formula>$D10="対応"</formula>
    </cfRule>
  </conditionalFormatting>
  <conditionalFormatting sqref="G23:H23">
    <cfRule type="expression" dxfId="2" priority="4582" stopIfTrue="1">
      <formula>$D24="要望"</formula>
    </cfRule>
    <cfRule type="expression" dxfId="1" priority="4583" stopIfTrue="1">
      <formula>$D24="確認済"</formula>
    </cfRule>
    <cfRule type="expression" dxfId="0" priority="4584" stopIfTrue="1">
      <formula>$D24="対応"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2018-01-23T07:36:20Z</dcterms:modified>
  <cp:category/>
  <cp:contentStatus/>
</cp:coreProperties>
</file>