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693" activeTab="5"/>
  </bookViews>
  <sheets>
    <sheet name="3yfit-6.5" sheetId="1" r:id="rId1"/>
    <sheet name="3yfit-20" sheetId="2" r:id="rId2"/>
    <sheet name="3yex-6.5" sheetId="3" r:id="rId3"/>
    <sheet name="3yex-20" sheetId="4" r:id="rId4"/>
    <sheet name="6.5yfit-6.5" sheetId="5" r:id="rId5"/>
    <sheet name="6.5yfit-20" sheetId="6" r:id="rId6"/>
    <sheet name="6.5yfit-20 (2)" sheetId="7" state="hidden" r:id="rId7"/>
  </sheets>
  <calcPr calcId="144525"/>
</workbook>
</file>

<file path=xl/sharedStrings.xml><?xml version="1.0" encoding="utf-8"?>
<sst xmlns="http://schemas.openxmlformats.org/spreadsheetml/2006/main" count="540" uniqueCount="222">
  <si>
    <t>nivos-nivpfs-ipios-ipipfs</t>
  </si>
  <si>
    <t>ICER</t>
  </si>
  <si>
    <t>d</t>
  </si>
  <si>
    <t>ad</t>
  </si>
  <si>
    <t>rank</t>
  </si>
  <si>
    <t>ICER_PFS</t>
  </si>
  <si>
    <t>INB</t>
  </si>
  <si>
    <t>Incremental_Cost</t>
  </si>
  <si>
    <t>Incremental_QALY</t>
  </si>
  <si>
    <t>gompertz - RP_normal - RP_hazard - gompertz</t>
  </si>
  <si>
    <t>gompertz - GAM - RP_hazard - gompertz</t>
  </si>
  <si>
    <t>gompertz - RCS - RP_hazard - gompertz</t>
  </si>
  <si>
    <t>GAM - RP_normal - RP_hazard - gompertz</t>
  </si>
  <si>
    <t>GAM - GAM - RP_hazard - gompertz</t>
  </si>
  <si>
    <t>GAM - RCS - RP_hazard - gompertz</t>
  </si>
  <si>
    <t>FP2 - RP_normal - RP_hazard - gompertz</t>
  </si>
  <si>
    <t>FP2 - GAM - RP_hazard - gompertz</t>
  </si>
  <si>
    <t>FP2 - RCS - RP_hazard - gompertz</t>
  </si>
  <si>
    <t>gompertz - RP_normal - RP_hazard - FP2</t>
  </si>
  <si>
    <t>gompertz - GAM - RP_hazard - FP2</t>
  </si>
  <si>
    <t>gompertz - RCS - RP_hazard - FP2</t>
  </si>
  <si>
    <t>GAM - RP_normal - RP_hazard - FP2</t>
  </si>
  <si>
    <t>GAM - GAM - RP_hazard - FP2</t>
  </si>
  <si>
    <t>GAM - RCS - RP_hazard - FP2</t>
  </si>
  <si>
    <t>FP2 - RP_normal - RP_hazard - FP2</t>
  </si>
  <si>
    <t>FP2 - GAM - RP_hazard - FP2</t>
  </si>
  <si>
    <t>FP2 - RCS - RP_hazard - FP2</t>
  </si>
  <si>
    <t>gompertz - RP_normal - RP_hazard - RP_hazard</t>
  </si>
  <si>
    <t>gompertz - GAM - RP_hazard - RP_hazard</t>
  </si>
  <si>
    <t>gompertz - RCS - RP_hazard - RP_hazard</t>
  </si>
  <si>
    <t>GAM - RP_normal - RP_hazard - RP_hazard</t>
  </si>
  <si>
    <t>GAM - GAM - RP_hazard - RP_hazard</t>
  </si>
  <si>
    <t>GAM - RCS - RP_hazard - RP_hazard</t>
  </si>
  <si>
    <t>FP2 - RP_normal - RP_hazard - RP_hazard</t>
  </si>
  <si>
    <t>FP2 - GAM - RP_hazard - RP_hazard</t>
  </si>
  <si>
    <t>FP2 - RCS - RP_hazard - RP_hazard</t>
  </si>
  <si>
    <t>gompertz - RP_normal - RP_normal - RP_hazard</t>
  </si>
  <si>
    <t>FP2 - RP_normal - RP_normal - RP_hazard</t>
  </si>
  <si>
    <t>gompertz - GAM - RP_normal - RP_hazard</t>
  </si>
  <si>
    <t>GAM - RP_normal - RP_normal - RP_hazard</t>
  </si>
  <si>
    <t>gompertz - RCS - RP_normal - RP_hazard</t>
  </si>
  <si>
    <t>FP2 - GAM - RP_normal - RP_hazard</t>
  </si>
  <si>
    <t>FP2 - RCS - RP_normal - RP_hazard</t>
  </si>
  <si>
    <t>GAM - GAM - RP_normal - RP_hazard</t>
  </si>
  <si>
    <t>GAM - RCS - RP_normal - RP_hazard</t>
  </si>
  <si>
    <t>gompertz - RP_normal - RP_normal - FP2</t>
  </si>
  <si>
    <t>FP2 - RP_normal - RP_normal - FP2</t>
  </si>
  <si>
    <t>GAM - RP_normal - RP_normal - FP2</t>
  </si>
  <si>
    <t>gompertz - GAM - RP_normal - FP2</t>
  </si>
  <si>
    <t>gompertz - RCS - RP_normal - FP2</t>
  </si>
  <si>
    <t>FP2 - GAM - RP_normal - FP2</t>
  </si>
  <si>
    <t>FP2 - RCS - RP_normal - FP2</t>
  </si>
  <si>
    <t>GAM - GAM - RP_normal - FP2</t>
  </si>
  <si>
    <t>GAM - RCS - RP_normal - FP2</t>
  </si>
  <si>
    <t>FP2 - RP_normal - RP_normal - gompertz</t>
  </si>
  <si>
    <t>gompertz - RP_normal - RP_normal - gompertz</t>
  </si>
  <si>
    <t>GAM - RP_normal - RP_normal - gompertz</t>
  </si>
  <si>
    <t>FP2 - GAM - RP_normal - gompertz</t>
  </si>
  <si>
    <t>FP2 - RCS - RP_normal - gompertz</t>
  </si>
  <si>
    <t>gompertz - GAM - RP_normal - gompertz</t>
  </si>
  <si>
    <t>gompertz - RCS - RP_normal - gompertz</t>
  </si>
  <si>
    <t>GAM - GAM - RP_normal - gompertz</t>
  </si>
  <si>
    <t>GAM - RCS - RP_normal - gompertz</t>
  </si>
  <si>
    <t>FP2 - RP_normal - RP_odds - RP_hazard</t>
  </si>
  <si>
    <t>gompertz - RP_normal - RP_odds - RP_hazard</t>
  </si>
  <si>
    <t>FP2 - GAM - RP_odds - RP_hazard</t>
  </si>
  <si>
    <t>FP2 - RCS - RP_odds - RP_hazard</t>
  </si>
  <si>
    <t>GAM - RP_normal - RP_odds - RP_hazard</t>
  </si>
  <si>
    <t>gompertz - GAM - RP_odds - RP_hazard</t>
  </si>
  <si>
    <t>gompertz - RCS - RP_odds - RP_hazard</t>
  </si>
  <si>
    <t>GAM - GAM - RP_odds - RP_hazard</t>
  </si>
  <si>
    <t>GAM - RCS - RP_odds - RP_hazard</t>
  </si>
  <si>
    <t>GAM - RCS - RP_odds - gompertz</t>
  </si>
  <si>
    <t>GAM - GAM - RP_odds - gompertz</t>
  </si>
  <si>
    <t>gompertz - RCS - RP_odds - gompertz</t>
  </si>
  <si>
    <t>gompertz - GAM - RP_odds - gompertz</t>
  </si>
  <si>
    <t>GAM - RP_normal - RP_odds - gompertz</t>
  </si>
  <si>
    <t>gompertz - RP_normal - RP_odds - gompertz</t>
  </si>
  <si>
    <t>FP2 - RCS - RP_odds - gompertz</t>
  </si>
  <si>
    <t>FP2 - GAM - RP_odds - gompertz</t>
  </si>
  <si>
    <t>FP2 - RP_normal - RP_odds - gompertz</t>
  </si>
  <si>
    <t>GAM - RCS - RP_odds - FP2</t>
  </si>
  <si>
    <t>GAM - GAM - RP_odds - FP2</t>
  </si>
  <si>
    <t>gompertz - RCS - RP_odds - FP2</t>
  </si>
  <si>
    <t>gompertz - GAM - RP_odds - FP2</t>
  </si>
  <si>
    <t>FP2 - RP_normal - RP_odds - FP2</t>
  </si>
  <si>
    <t>GAM - RP_normal - RP_odds - FP2</t>
  </si>
  <si>
    <t>FP2 - RCS - RP_odds - FP2</t>
  </si>
  <si>
    <t>FP2 - GAM - RP_odds - FP2</t>
  </si>
  <si>
    <t>gompertz - RP_normal - RP_odds - FP2</t>
  </si>
  <si>
    <t>FP1 - GAM - FP2 - RP_hazard</t>
  </si>
  <si>
    <t>FP1 - gompertz - FP2 - RP_hazard</t>
  </si>
  <si>
    <t>FP1 - RCS - FP2 - RP_hazard</t>
  </si>
  <si>
    <t>mixcure - GAM - FP2 - RP_hazard</t>
  </si>
  <si>
    <t>mixcure - gompertz - FP2 - RP_hazard</t>
  </si>
  <si>
    <t>mixcure - RCS - FP2 - RP_hazard</t>
  </si>
  <si>
    <t>FP1 - GAM - GAM - RP_hazard</t>
  </si>
  <si>
    <t>FP1 - gompertz - GAM - RP_hazard</t>
  </si>
  <si>
    <t>FP1 - RCS - GAM - RP_hazard</t>
  </si>
  <si>
    <t>mixcure - GAM - GAM - RP_hazard</t>
  </si>
  <si>
    <t>mixcure - gompertz - GAM - RP_hazard</t>
  </si>
  <si>
    <t>mixcure - RCS - GAM - RP_hazard</t>
  </si>
  <si>
    <t>gompertz - GAM - FP2 - RP_hazard</t>
  </si>
  <si>
    <t>gompertz - gompertz - FP2 - RP_hazard</t>
  </si>
  <si>
    <t>gompertz - RCS - FP2 - RP_hazard</t>
  </si>
  <si>
    <t>FP1 - GAM - GAM - gompertz</t>
  </si>
  <si>
    <t>FP1 - gompertz - GAM - gompertz</t>
  </si>
  <si>
    <t>FP1 - RCS - GAM - gompertz</t>
  </si>
  <si>
    <t>mixcure - GAM - GAM - gompertz</t>
  </si>
  <si>
    <t>mixcure - gompertz - GAM - gompertz</t>
  </si>
  <si>
    <t>mixcure - RCS - GAM - gompertz</t>
  </si>
  <si>
    <t>gompertz - RCS - GAM - RP_hazard</t>
  </si>
  <si>
    <t>gompertz - gompertz - GAM - RP_hazard</t>
  </si>
  <si>
    <t>gompertz - GAM - GAM - RP_hazard</t>
  </si>
  <si>
    <t>gompertz - RCS - GAM - gompertz</t>
  </si>
  <si>
    <t>gompertz - gompertz - GAM - gompertz</t>
  </si>
  <si>
    <t>gompertz - GAM - GAM - gompertz</t>
  </si>
  <si>
    <t>gompertz - GAM - GAM - FP2</t>
  </si>
  <si>
    <t>gompertz - gompertz - GAM - FP2</t>
  </si>
  <si>
    <t>gompertz - RCS - GAM - FP2</t>
  </si>
  <si>
    <t>gompertz - GAM - FP2 - FP2</t>
  </si>
  <si>
    <t>gompertz - gompertz - FP2 - FP2</t>
  </si>
  <si>
    <t>gompertz - RCS - FP2 - FP2</t>
  </si>
  <si>
    <t>mixcure - GAM - GAM - FP2</t>
  </si>
  <si>
    <t>mixcure - gompertz - GAM - FP2</t>
  </si>
  <si>
    <t>mixcure - RCS - GAM - FP2</t>
  </si>
  <si>
    <t>FP1 - GAM - GAM - FP2</t>
  </si>
  <si>
    <t>FP1 - gompertz - GAM - FP2</t>
  </si>
  <si>
    <t>FP1 - RCS - GAM - FP2</t>
  </si>
  <si>
    <t>FP1 - RCS - RCS - RP_hazard</t>
  </si>
  <si>
    <t>FP1 - gompertz - RCS - RP_hazard</t>
  </si>
  <si>
    <t>FP1 - GAM - RCS - RP_hazard</t>
  </si>
  <si>
    <t>mixcure - RCS - RCS - RP_hazard</t>
  </si>
  <si>
    <t>mixcure - gompertz - RCS - RP_hazard</t>
  </si>
  <si>
    <t>mixcure - GAM - RCS - RP_hazard</t>
  </si>
  <si>
    <t>gompertz - GAM - RCS - RP_hazard</t>
  </si>
  <si>
    <t>gompertz - gompertz - RCS - RP_hazard</t>
  </si>
  <si>
    <t>gompertz - RCS - RCS - RP_hazard</t>
  </si>
  <si>
    <t>FP1 - RCS - FP2 - FP2</t>
  </si>
  <si>
    <t>FP1 - gompertz - FP2 - FP2</t>
  </si>
  <si>
    <t>FP1 - GAM - FP2 - FP2</t>
  </si>
  <si>
    <t>mixcure - RCS - FP2 - FP2</t>
  </si>
  <si>
    <t>mixcure - gompertz - FP2 - FP2</t>
  </si>
  <si>
    <t>mixcure - GAM - FP2 - FP2</t>
  </si>
  <si>
    <t>RCS - RP_normal - RP_odds - RP.hazard</t>
  </si>
  <si>
    <t>RCS - RP_normal - RP_odds - GAM</t>
  </si>
  <si>
    <t>GAM - RP_normal - RP_odds - RP.hazard</t>
  </si>
  <si>
    <t>GAM - RP_normal - RP_odds - GAM</t>
  </si>
  <si>
    <t>mixcure - RP_normal - RP_odds - RP.hazard</t>
  </si>
  <si>
    <t>mixcure - RP_normal - RP_odds - GAM</t>
  </si>
  <si>
    <t>RCS - RP_normal - RP_odds - gompertz</t>
  </si>
  <si>
    <t>RCS - RP_hazard - RP_odds - RP.hazard</t>
  </si>
  <si>
    <t>RCS - RP_odds - RP_odds - RP.hazard</t>
  </si>
  <si>
    <t>RCS - RP_hazard - RP_odds - GAM</t>
  </si>
  <si>
    <t>RCS - RP_odds - RP_odds - GAM</t>
  </si>
  <si>
    <t>GAM - RP_hazard - RP_odds - RP.hazard</t>
  </si>
  <si>
    <t>GAM - RP_odds - RP_odds - RP.hazard</t>
  </si>
  <si>
    <t>GAM - RP_hazard - RP_odds - GAM</t>
  </si>
  <si>
    <t>GAM - RP_odds - RP_odds - GAM</t>
  </si>
  <si>
    <t>mixcure - RP_normal - RP_odds - gompertz</t>
  </si>
  <si>
    <t>mixcure - RP_hazard - RP_odds - RP.hazard</t>
  </si>
  <si>
    <t>mixcure - RP_odds - RP_odds - RP.hazard</t>
  </si>
  <si>
    <t>mixcure - RP_hazard - RP_odds - GAM</t>
  </si>
  <si>
    <t>mixcure - RP_odds - RP_odds - GAM</t>
  </si>
  <si>
    <t>RCS - RP_hazard - RP_odds - gompertz</t>
  </si>
  <si>
    <t>RCS - RP_odds - RP_odds - gompertz</t>
  </si>
  <si>
    <t>GAM - RP_hazard - RP_odds - gompertz</t>
  </si>
  <si>
    <t>GAM - RP_odds - RP_odds - gompertz</t>
  </si>
  <si>
    <t>mixcure - RP_hazard - RP_odds - gompertz</t>
  </si>
  <si>
    <t>mixcure - RP_odds - RP_odds - gompertz</t>
  </si>
  <si>
    <t>RCS - RP_normal - RP_normal - RP.hazard</t>
  </si>
  <si>
    <t>RCS - RP_normal - RP_normal - GAM</t>
  </si>
  <si>
    <t>GAM - RP_normal - RP_normal - RP.hazard</t>
  </si>
  <si>
    <t>GAM - RP_normal - RP_normal - GAM</t>
  </si>
  <si>
    <t>RCS - RP_hazard - RP_normal - RP.hazard</t>
  </si>
  <si>
    <t>RCS - RP_odds - RP_normal - RP.hazard</t>
  </si>
  <si>
    <t>RCS - RP_hazard - RP_normal - GAM</t>
  </si>
  <si>
    <t>RCS - RP_odds - RP_normal - GAM</t>
  </si>
  <si>
    <t>GAM - RP_hazard - RP_normal - RP.hazard</t>
  </si>
  <si>
    <t>GAM - RP_odds - RP_normal - RP.hazard</t>
  </si>
  <si>
    <t>GAM - RP_hazard - RP_normal - GAM</t>
  </si>
  <si>
    <t>GAM - RP_odds - RP_normal - GAM</t>
  </si>
  <si>
    <t>mixcure - RP_normal - RP_normal - RP.hazard</t>
  </si>
  <si>
    <t>mixcure - RP_normal - RP_normal - GAM</t>
  </si>
  <si>
    <t>mixcure - RP_hazard - RP_normal - RP.hazard</t>
  </si>
  <si>
    <t>mixcure - RP_odds - RP_normal - RP.hazard</t>
  </si>
  <si>
    <t>mixcure - RP_hazard - RP_normal - GAM</t>
  </si>
  <si>
    <t>mixcure - RP_odds - RP_normal - GAM</t>
  </si>
  <si>
    <t>RCS - RP_normal - RP_normal - gompertz</t>
  </si>
  <si>
    <t>RCS - RP_hazard - RP_normal - gompertz</t>
  </si>
  <si>
    <t>RCS - RP_odds - RP_normal - gompertz</t>
  </si>
  <si>
    <t>GAM - RP_hazard - RP_normal - gompertz</t>
  </si>
  <si>
    <t>GAM - RP_odds - RP_normal - gompertz</t>
  </si>
  <si>
    <t>mixcure - RP_normal - RP_normal - gompertz</t>
  </si>
  <si>
    <t>mixcure - RP_hazard - RP_normal - gompertz</t>
  </si>
  <si>
    <t>mixcure - RP_odds - RP_normal - gompertz</t>
  </si>
  <si>
    <t>RCS - RP_odds - RP_hazard - RP.hazard</t>
  </si>
  <si>
    <t>RCS - RP_hazard - RP_hazard - RP.hazard</t>
  </si>
  <si>
    <t>RCS - RP_odds - RP_hazard - GAM</t>
  </si>
  <si>
    <t>RCS - RP_hazard - RP_hazard - GAM</t>
  </si>
  <si>
    <t>mixcure - RP_normal - RP_hazard - gompertz</t>
  </si>
  <si>
    <t>GAM - RP_odds - RP_hazard - RP.hazard</t>
  </si>
  <si>
    <t>GAM - RP_hazard - RP_hazard - RP.hazard</t>
  </si>
  <si>
    <t>GAM - RP_odds - RP_hazard - GAM</t>
  </si>
  <si>
    <t>GAM - RP_hazard - RP_hazard - GAM</t>
  </si>
  <si>
    <t>RCS - RP_normal - RP_hazard - RP.hazard</t>
  </si>
  <si>
    <t>RCS - RP_normal - RP_hazard - GAM</t>
  </si>
  <si>
    <t>mixcure - RP_hazard - RP_hazard - gompertz</t>
  </si>
  <si>
    <t>mixcure - RP_odds - RP_hazard - gompertz</t>
  </si>
  <si>
    <t>mixcure - RP_odds - RP_hazard - RP.hazard</t>
  </si>
  <si>
    <t>mixcure - RP_hazard - RP_hazard - RP.hazard</t>
  </si>
  <si>
    <t>mixcure - RP_odds - RP_hazard - GAM</t>
  </si>
  <si>
    <t>mixcure - RP_hazard - RP_hazard - GAM</t>
  </si>
  <si>
    <t>GAM - RP_normal - RP_hazard - RP.hazard</t>
  </si>
  <si>
    <t>GAM - RP_normal - RP_hazard - GAM</t>
  </si>
  <si>
    <t>RCS - RP_normal - RP_hazard - gompertz</t>
  </si>
  <si>
    <t>RCS - RP_odds - RP_hazard - gompertz</t>
  </si>
  <si>
    <t>RCS - RP_hazard - RP_hazard - gompertz</t>
  </si>
  <si>
    <t>GAM - RP_hazard - RP_hazard - gompertz</t>
  </si>
  <si>
    <t>GAM - RP_odds - RP_hazard - gompertz</t>
  </si>
  <si>
    <t>mixcure - RP_normal - RP_hazard - GAM</t>
  </si>
  <si>
    <t>mixcure - RP_normal - RP_hazard - RP.hazard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</si>
</sst>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ysClr val="windowText" lastClr="000000"/>
                </a:solidFill>
              </a:rPr>
              <a:t>Tornado diagram</a:t>
            </a:r>
            <a:r>
              <a:rPr lang="en-US" altLang="zh-CN" sz="1200" b="1">
                <a:solidFill>
                  <a:sysClr val="windowText" lastClr="000000"/>
                </a:solidFill>
              </a:rPr>
              <a:t> showing the variability of ICER </a:t>
            </a:r>
            <a:endParaRPr lang="en-US" altLang="zh-CN" sz="1200" b="1">
              <a:solidFill>
                <a:sysClr val="windowText" lastClr="000000"/>
              </a:solidFill>
            </a:endParaRPr>
          </a:p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>
                <a:solidFill>
                  <a:sysClr val="windowText" lastClr="000000"/>
                </a:solidFill>
              </a:rPr>
              <a:t>(Models with best goodness-of-fit of 3-year data, simulation time = 6.5 years)</a:t>
            </a:r>
            <a:endParaRPr lang="en-US" altLang="zh-CN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'3yfit-6.5'!$A$2:$A$82</c:f>
              <c:strCache>
                <c:ptCount val="81"/>
                <c:pt idx="0">
                  <c:v>gompertz - RP_normal - RP_hazard - gompertz</c:v>
                </c:pt>
                <c:pt idx="1">
                  <c:v>gompertz - GAM - RP_hazard - gompertz</c:v>
                </c:pt>
                <c:pt idx="2">
                  <c:v>gompertz - RCS - RP_hazard - gompertz</c:v>
                </c:pt>
                <c:pt idx="3">
                  <c:v>GAM - RP_normal - RP_hazard - gompertz</c:v>
                </c:pt>
                <c:pt idx="4">
                  <c:v>GAM - GAM - RP_hazard - gompertz</c:v>
                </c:pt>
                <c:pt idx="5">
                  <c:v>GAM - RCS - RP_hazard - gompertz</c:v>
                </c:pt>
                <c:pt idx="6">
                  <c:v>FP2 - RP_normal - RP_hazard - gompertz</c:v>
                </c:pt>
                <c:pt idx="7">
                  <c:v>FP2 - GAM - RP_hazard - gompertz</c:v>
                </c:pt>
                <c:pt idx="8">
                  <c:v>FP2 - RCS - RP_hazard - gompertz</c:v>
                </c:pt>
                <c:pt idx="9">
                  <c:v>gompertz - RP_normal - RP_hazard - FP2</c:v>
                </c:pt>
                <c:pt idx="10">
                  <c:v>gompertz - GAM - RP_hazard - FP2</c:v>
                </c:pt>
                <c:pt idx="11">
                  <c:v>gompertz - RCS - RP_hazard - FP2</c:v>
                </c:pt>
                <c:pt idx="12">
                  <c:v>GAM - RP_normal - RP_hazard - FP2</c:v>
                </c:pt>
                <c:pt idx="13">
                  <c:v>GAM - GAM - RP_hazard - FP2</c:v>
                </c:pt>
                <c:pt idx="14">
                  <c:v>GAM - RCS - RP_hazard - FP2</c:v>
                </c:pt>
                <c:pt idx="15">
                  <c:v>FP2 - RP_normal - RP_hazard - FP2</c:v>
                </c:pt>
                <c:pt idx="16">
                  <c:v>FP2 - GAM - RP_hazard - FP2</c:v>
                </c:pt>
                <c:pt idx="17">
                  <c:v>FP2 - RCS - RP_hazard - FP2</c:v>
                </c:pt>
                <c:pt idx="18">
                  <c:v>gompertz - RP_normal - RP_hazard - RP_hazard</c:v>
                </c:pt>
                <c:pt idx="19">
                  <c:v>gompertz - GAM - RP_hazard - RP_hazard</c:v>
                </c:pt>
                <c:pt idx="20">
                  <c:v>gompertz - RCS - RP_hazard - RP_hazard</c:v>
                </c:pt>
                <c:pt idx="21">
                  <c:v>GAM - RP_normal - RP_hazard - RP_hazard</c:v>
                </c:pt>
                <c:pt idx="22">
                  <c:v>GAM - GAM - RP_hazard - RP_hazard</c:v>
                </c:pt>
                <c:pt idx="23">
                  <c:v>GAM - RCS - RP_hazard - RP_hazard</c:v>
                </c:pt>
                <c:pt idx="24">
                  <c:v>FP2 - RP_normal - RP_hazard - RP_hazard</c:v>
                </c:pt>
                <c:pt idx="25">
                  <c:v>FP2 - GAM - RP_hazard - RP_hazard</c:v>
                </c:pt>
                <c:pt idx="26">
                  <c:v>FP2 - RCS - RP_hazard - RP_hazard</c:v>
                </c:pt>
                <c:pt idx="27">
                  <c:v>gompertz - RP_normal - RP_normal - RP_hazard</c:v>
                </c:pt>
                <c:pt idx="28">
                  <c:v>FP2 - RP_normal - RP_normal - RP_hazard</c:v>
                </c:pt>
                <c:pt idx="29">
                  <c:v>gompertz - GAM - RP_normal - RP_hazard</c:v>
                </c:pt>
                <c:pt idx="30">
                  <c:v>GAM - RP_normal - RP_normal - RP_hazard</c:v>
                </c:pt>
                <c:pt idx="31">
                  <c:v>gompertz - RCS - RP_normal - RP_hazard</c:v>
                </c:pt>
                <c:pt idx="32">
                  <c:v>FP2 - GAM - RP_normal - RP_hazard</c:v>
                </c:pt>
                <c:pt idx="33">
                  <c:v>FP2 - RCS - RP_normal - RP_hazard</c:v>
                </c:pt>
                <c:pt idx="34">
                  <c:v>GAM - GAM - RP_normal - RP_hazard</c:v>
                </c:pt>
                <c:pt idx="35">
                  <c:v>GAM - RCS - RP_normal - RP_hazard</c:v>
                </c:pt>
                <c:pt idx="36">
                  <c:v>gompertz - RP_normal - RP_normal - FP2</c:v>
                </c:pt>
                <c:pt idx="37">
                  <c:v>FP2 - RP_normal - RP_normal - FP2</c:v>
                </c:pt>
                <c:pt idx="38">
                  <c:v>GAM - RP_normal - RP_normal - FP2</c:v>
                </c:pt>
                <c:pt idx="39">
                  <c:v>gompertz - GAM - RP_normal - FP2</c:v>
                </c:pt>
                <c:pt idx="40">
                  <c:v>gompertz - RCS - RP_normal - FP2</c:v>
                </c:pt>
                <c:pt idx="41">
                  <c:v>FP2 - GAM - RP_normal - FP2</c:v>
                </c:pt>
                <c:pt idx="42">
                  <c:v>FP2 - RCS - RP_normal - FP2</c:v>
                </c:pt>
                <c:pt idx="43">
                  <c:v>GAM - GAM - RP_normal - FP2</c:v>
                </c:pt>
                <c:pt idx="44">
                  <c:v>GAM - RCS - RP_normal - FP2</c:v>
                </c:pt>
                <c:pt idx="45">
                  <c:v>FP2 - RP_normal - RP_normal - gompertz</c:v>
                </c:pt>
                <c:pt idx="46">
                  <c:v>gompertz - RP_normal - RP_normal - gompertz</c:v>
                </c:pt>
                <c:pt idx="47">
                  <c:v>GAM - RP_normal - RP_normal - gompertz</c:v>
                </c:pt>
                <c:pt idx="48">
                  <c:v>FP2 - GAM - RP_normal - gompertz</c:v>
                </c:pt>
                <c:pt idx="49">
                  <c:v>FP2 - RCS - RP_normal - gompertz</c:v>
                </c:pt>
                <c:pt idx="50">
                  <c:v>gompertz - GAM - RP_normal - gompertz</c:v>
                </c:pt>
                <c:pt idx="51">
                  <c:v>gompertz - RCS - RP_normal - gompertz</c:v>
                </c:pt>
                <c:pt idx="52">
                  <c:v>GAM - GAM - RP_normal - gompertz</c:v>
                </c:pt>
                <c:pt idx="53">
                  <c:v>GAM - RCS - RP_normal - gompertz</c:v>
                </c:pt>
                <c:pt idx="54">
                  <c:v>FP2 - RP_normal - RP_odds - RP_hazard</c:v>
                </c:pt>
                <c:pt idx="55">
                  <c:v>gompertz - RP_normal - RP_odds - RP_hazard</c:v>
                </c:pt>
                <c:pt idx="56">
                  <c:v>FP2 - GAM - RP_odds - RP_hazard</c:v>
                </c:pt>
                <c:pt idx="57">
                  <c:v>FP2 - RCS - RP_odds - RP_hazard</c:v>
                </c:pt>
                <c:pt idx="58">
                  <c:v>GAM - RP_normal - RP_odds - RP_hazard</c:v>
                </c:pt>
                <c:pt idx="59">
                  <c:v>gompertz - GAM - RP_odds - RP_hazard</c:v>
                </c:pt>
                <c:pt idx="60">
                  <c:v>gompertz - RCS - RP_odds - RP_hazard</c:v>
                </c:pt>
                <c:pt idx="61">
                  <c:v>GAM - GAM - RP_odds - RP_hazard</c:v>
                </c:pt>
                <c:pt idx="62">
                  <c:v>GAM - RCS - RP_odds - RP_hazard</c:v>
                </c:pt>
                <c:pt idx="63">
                  <c:v>GAM - RCS - RP_odds - gompertz</c:v>
                </c:pt>
                <c:pt idx="64">
                  <c:v>GAM - GAM - RP_odds - gompertz</c:v>
                </c:pt>
                <c:pt idx="65">
                  <c:v>gompertz - RCS - RP_odds - gompertz</c:v>
                </c:pt>
                <c:pt idx="66">
                  <c:v>gompertz - GAM - RP_odds - gompertz</c:v>
                </c:pt>
                <c:pt idx="67">
                  <c:v>GAM - RP_normal - RP_odds - gompertz</c:v>
                </c:pt>
                <c:pt idx="68">
                  <c:v>gompertz - RP_normal - RP_odds - gompertz</c:v>
                </c:pt>
                <c:pt idx="69">
                  <c:v>FP2 - RCS - RP_odds - gompertz</c:v>
                </c:pt>
                <c:pt idx="70">
                  <c:v>FP2 - GAM - RP_odds - gompertz</c:v>
                </c:pt>
                <c:pt idx="71">
                  <c:v>FP2 - RP_normal - RP_odds - gompertz</c:v>
                </c:pt>
                <c:pt idx="72">
                  <c:v>GAM - RCS - RP_odds - FP2</c:v>
                </c:pt>
                <c:pt idx="73">
                  <c:v>GAM - GAM - RP_odds - FP2</c:v>
                </c:pt>
                <c:pt idx="74">
                  <c:v>gompertz - RCS - RP_odds - FP2</c:v>
                </c:pt>
                <c:pt idx="75">
                  <c:v>gompertz - GAM - RP_odds - FP2</c:v>
                </c:pt>
                <c:pt idx="76">
                  <c:v>FP2 - RP_normal - RP_odds - FP2</c:v>
                </c:pt>
                <c:pt idx="77">
                  <c:v>GAM - RP_normal - RP_odds - FP2</c:v>
                </c:pt>
                <c:pt idx="78">
                  <c:v>FP2 - RCS - RP_odds - FP2</c:v>
                </c:pt>
                <c:pt idx="79">
                  <c:v>FP2 - GAM - RP_odds - FP2</c:v>
                </c:pt>
                <c:pt idx="80">
                  <c:v>gompertz - RP_normal - RP_odds - FP2</c:v>
                </c:pt>
              </c:strCache>
            </c:strRef>
          </c:cat>
          <c:val>
            <c:numRef>
              <c:f>'3yfit-6.5'!$B$2:$B$82</c:f>
              <c:numCache>
                <c:formatCode>General</c:formatCode>
                <c:ptCount val="81"/>
                <c:pt idx="0">
                  <c:v>59726.1196512357</c:v>
                </c:pt>
                <c:pt idx="1">
                  <c:v>59870.7597706008</c:v>
                </c:pt>
                <c:pt idx="2">
                  <c:v>59881.3634245244</c:v>
                </c:pt>
                <c:pt idx="3">
                  <c:v>60034.1660474471</c:v>
                </c:pt>
                <c:pt idx="4">
                  <c:v>60169.3968088168</c:v>
                </c:pt>
                <c:pt idx="5">
                  <c:v>60179.3159896445</c:v>
                </c:pt>
                <c:pt idx="6">
                  <c:v>60208.1329653991</c:v>
                </c:pt>
                <c:pt idx="7">
                  <c:v>60340.2430335669</c:v>
                </c:pt>
                <c:pt idx="8">
                  <c:v>60349.9332513298</c:v>
                </c:pt>
                <c:pt idx="9">
                  <c:v>61054.1500881959</c:v>
                </c:pt>
                <c:pt idx="10">
                  <c:v>61173.3840773111</c:v>
                </c:pt>
                <c:pt idx="11">
                  <c:v>61182.1261090948</c:v>
                </c:pt>
                <c:pt idx="12">
                  <c:v>61325.1751025669</c:v>
                </c:pt>
                <c:pt idx="13">
                  <c:v>61436.3822691086</c:v>
                </c:pt>
                <c:pt idx="14">
                  <c:v>61444.5401289936</c:v>
                </c:pt>
                <c:pt idx="15">
                  <c:v>61498.6641823212</c:v>
                </c:pt>
                <c:pt idx="16">
                  <c:v>61606.7674477512</c:v>
                </c:pt>
                <c:pt idx="17">
                  <c:v>61614.6975650632</c:v>
                </c:pt>
                <c:pt idx="18">
                  <c:v>63840.0742755992</c:v>
                </c:pt>
                <c:pt idx="19">
                  <c:v>63906.8387396906</c:v>
                </c:pt>
                <c:pt idx="20">
                  <c:v>63911.7348727261</c:v>
                </c:pt>
                <c:pt idx="21">
                  <c:v>64034.6147782036</c:v>
                </c:pt>
                <c:pt idx="22">
                  <c:v>64096.1665662755</c:v>
                </c:pt>
                <c:pt idx="23">
                  <c:v>64100.6827824003</c:v>
                </c:pt>
                <c:pt idx="24">
                  <c:v>64207.0874272019</c:v>
                </c:pt>
                <c:pt idx="25">
                  <c:v>64265.5710041116</c:v>
                </c:pt>
                <c:pt idx="26">
                  <c:v>64269.8620717418</c:v>
                </c:pt>
                <c:pt idx="27">
                  <c:v>81387.8127112574</c:v>
                </c:pt>
                <c:pt idx="28">
                  <c:v>81294.4269237862</c:v>
                </c:pt>
                <c:pt idx="29">
                  <c:v>81125.6228939913</c:v>
                </c:pt>
                <c:pt idx="30">
                  <c:v>81112.055671342</c:v>
                </c:pt>
                <c:pt idx="31">
                  <c:v>81106.4053274365</c:v>
                </c:pt>
                <c:pt idx="32">
                  <c:v>81040.8413530549</c:v>
                </c:pt>
                <c:pt idx="33">
                  <c:v>81022.2443765398</c:v>
                </c:pt>
                <c:pt idx="34">
                  <c:v>80861.8952971471</c:v>
                </c:pt>
                <c:pt idx="35">
                  <c:v>80843.5493952407</c:v>
                </c:pt>
                <c:pt idx="36">
                  <c:v>78728.7460303086</c:v>
                </c:pt>
                <c:pt idx="37">
                  <c:v>78706.3028965612</c:v>
                </c:pt>
                <c:pt idx="38">
                  <c:v>78522.7395882051</c:v>
                </c:pt>
                <c:pt idx="39">
                  <c:v>78514.281895692</c:v>
                </c:pt>
                <c:pt idx="40">
                  <c:v>78498.5660903356</c:v>
                </c:pt>
                <c:pt idx="41">
                  <c:v>78497.9531278244</c:v>
                </c:pt>
                <c:pt idx="42">
                  <c:v>78482.676921582</c:v>
                </c:pt>
                <c:pt idx="43">
                  <c:v>78317.8601689708</c:v>
                </c:pt>
                <c:pt idx="44">
                  <c:v>78302.8383117317</c:v>
                </c:pt>
                <c:pt idx="45">
                  <c:v>77472.5860508077</c:v>
                </c:pt>
                <c:pt idx="46">
                  <c:v>77460.6378706775</c:v>
                </c:pt>
                <c:pt idx="47">
                  <c:v>77288.4610268067</c:v>
                </c:pt>
                <c:pt idx="48">
                  <c:v>77286.165387747</c:v>
                </c:pt>
                <c:pt idx="49">
                  <c:v>77272.4984532995</c:v>
                </c:pt>
                <c:pt idx="50">
                  <c:v>77269.3309938448</c:v>
                </c:pt>
                <c:pt idx="51">
                  <c:v>77255.3136870795</c:v>
                </c:pt>
                <c:pt idx="52">
                  <c:v>77105.5320514404</c:v>
                </c:pt>
                <c:pt idx="53">
                  <c:v>77092.1210132377</c:v>
                </c:pt>
                <c:pt idx="54">
                  <c:v>76502.698635914</c:v>
                </c:pt>
                <c:pt idx="55">
                  <c:v>76464.995555829</c:v>
                </c:pt>
                <c:pt idx="56">
                  <c:v>76340.0341291679</c:v>
                </c:pt>
                <c:pt idx="57">
                  <c:v>76328.1006194486</c:v>
                </c:pt>
                <c:pt idx="58">
                  <c:v>76325.1949909297</c:v>
                </c:pt>
                <c:pt idx="59">
                  <c:v>76298.7194508491</c:v>
                </c:pt>
                <c:pt idx="60">
                  <c:v>76286.527347981</c:v>
                </c:pt>
                <c:pt idx="61">
                  <c:v>76165.7779463243</c:v>
                </c:pt>
                <c:pt idx="62">
                  <c:v>76154.0826080007</c:v>
                </c:pt>
                <c:pt idx="63">
                  <c:v>72397.252604512</c:v>
                </c:pt>
                <c:pt idx="64">
                  <c:v>72403.9909350479</c:v>
                </c:pt>
                <c:pt idx="65">
                  <c:v>72429.6449888319</c:v>
                </c:pt>
                <c:pt idx="66">
                  <c:v>72436.6124419799</c:v>
                </c:pt>
                <c:pt idx="67">
                  <c:v>72495.8685689537</c:v>
                </c:pt>
                <c:pt idx="68">
                  <c:v>72531.6659828912</c:v>
                </c:pt>
                <c:pt idx="69">
                  <c:v>72572.8464606158</c:v>
                </c:pt>
                <c:pt idx="70">
                  <c:v>72579.827338083</c:v>
                </c:pt>
                <c:pt idx="71">
                  <c:v>72675.012715789</c:v>
                </c:pt>
                <c:pt idx="72">
                  <c:v>73609.474159517</c:v>
                </c:pt>
                <c:pt idx="73">
                  <c:v>73617.8295081182</c:v>
                </c:pt>
                <c:pt idx="74">
                  <c:v>73674.5078210825</c:v>
                </c:pt>
                <c:pt idx="75">
                  <c:v>73683.1805924861</c:v>
                </c:pt>
                <c:pt idx="76">
                  <c:v>73910.3627779826</c:v>
                </c:pt>
                <c:pt idx="77">
                  <c:v>73731.7438303166</c:v>
                </c:pt>
                <c:pt idx="78">
                  <c:v>73784.5635492392</c:v>
                </c:pt>
                <c:pt idx="79">
                  <c:v>73793.1600417954</c:v>
                </c:pt>
                <c:pt idx="80">
                  <c:v>73801.486375914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7415380"/>
        <c:axId val="905619298"/>
      </c:barChart>
      <c:catAx>
        <c:axId val="237415380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05619298"/>
        <c:crossesAt val="73801.486375914"/>
        <c:auto val="1"/>
        <c:lblAlgn val="ctr"/>
        <c:lblOffset val="100"/>
        <c:noMultiLvlLbl val="0"/>
      </c:catAx>
      <c:valAx>
        <c:axId val="905619298"/>
        <c:scaling>
          <c:orientation val="minMax"/>
          <c:min val="5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7415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Tornado diagram showing the variability of ICER </a:t>
            </a:r>
            <a:endParaRPr b="1">
              <a:solidFill>
                <a:sysClr val="windowText" lastClr="000000"/>
              </a:solidFill>
            </a:endParaRPr>
          </a:p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(Models with best goodness-of-fit of 3-year data, simulation time = </a:t>
            </a:r>
            <a:r>
              <a:rPr lang="en-US" altLang="zh-CN" b="1">
                <a:solidFill>
                  <a:sysClr val="windowText" lastClr="000000"/>
                </a:solidFill>
              </a:rPr>
              <a:t>20</a:t>
            </a:r>
            <a:r>
              <a:rPr b="1">
                <a:solidFill>
                  <a:sysClr val="windowText" lastClr="000000"/>
                </a:solidFill>
              </a:rPr>
              <a:t> years)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'3yfit-20'!$A$2:$A$46</c:f>
              <c:strCache>
                <c:ptCount val="45"/>
                <c:pt idx="0">
                  <c:v>GAM - RP_normal - RP_hazard - gompertz</c:v>
                </c:pt>
                <c:pt idx="1">
                  <c:v>FP2 - RP_normal - RP_hazard - gompertz</c:v>
                </c:pt>
                <c:pt idx="2">
                  <c:v>GAM - GAM - RP_hazard - gompertz</c:v>
                </c:pt>
                <c:pt idx="3">
                  <c:v>GAM - RCS - RP_hazard - gompertz</c:v>
                </c:pt>
                <c:pt idx="4">
                  <c:v>FP2 - GAM - RP_hazard - gompertz</c:v>
                </c:pt>
                <c:pt idx="5">
                  <c:v>FP2 - RCS - RP_hazard - gompertz</c:v>
                </c:pt>
                <c:pt idx="6">
                  <c:v>gompertz - RCS - RP_normal - FP2</c:v>
                </c:pt>
                <c:pt idx="7">
                  <c:v>gompertz - GAM - RP_normal - FP2</c:v>
                </c:pt>
                <c:pt idx="8">
                  <c:v>gompertz - RP_normal - RP_normal - FP2</c:v>
                </c:pt>
                <c:pt idx="9">
                  <c:v>GAM - RP_normal - RP_hazard - FP2</c:v>
                </c:pt>
                <c:pt idx="10">
                  <c:v>FP2 - RP_normal - RP_hazard - FP2</c:v>
                </c:pt>
                <c:pt idx="11">
                  <c:v>GAM - GAM - RP_hazard - FP2</c:v>
                </c:pt>
                <c:pt idx="12">
                  <c:v>GAM - RCS - RP_hazard - FP2</c:v>
                </c:pt>
                <c:pt idx="13">
                  <c:v>gompertz - RCS - RP_odds - gompertz</c:v>
                </c:pt>
                <c:pt idx="14">
                  <c:v>FP2 - GAM - RP_hazard - FP2</c:v>
                </c:pt>
                <c:pt idx="15">
                  <c:v>gompertz - GAM - RP_odds - gompertz</c:v>
                </c:pt>
                <c:pt idx="16">
                  <c:v>FP2 - RCS - RP_hazard - FP2</c:v>
                </c:pt>
                <c:pt idx="17">
                  <c:v>gompertz - RCS - RP_normal - gompertz</c:v>
                </c:pt>
                <c:pt idx="18">
                  <c:v>gompertz - GAM - RP_normal - gompertz</c:v>
                </c:pt>
                <c:pt idx="19">
                  <c:v>gompertz - RP_normal - RP_hazard - gompertz</c:v>
                </c:pt>
                <c:pt idx="20">
                  <c:v>gompertz - RP_normal - RP_odds - gompertz</c:v>
                </c:pt>
                <c:pt idx="21">
                  <c:v>gompertz - RP_normal - RP_normal - gompertz</c:v>
                </c:pt>
                <c:pt idx="22">
                  <c:v>GAM - RP_normal - RP_normal - gompertz</c:v>
                </c:pt>
                <c:pt idx="23">
                  <c:v>FP2 - RP_normal - RP_normal - gompertz</c:v>
                </c:pt>
                <c:pt idx="24">
                  <c:v>GAM - RP_normal - RP_odds - gompertz</c:v>
                </c:pt>
                <c:pt idx="25">
                  <c:v>FP2 - RP_normal - RP_odds - gompertz</c:v>
                </c:pt>
                <c:pt idx="26">
                  <c:v>gompertz - GAM - RP_hazard - gompertz</c:v>
                </c:pt>
                <c:pt idx="27">
                  <c:v>gompertz - RCS - RP_hazard - gompertz</c:v>
                </c:pt>
                <c:pt idx="28">
                  <c:v>GAM - GAM - RP_normal - gompertz</c:v>
                </c:pt>
                <c:pt idx="29">
                  <c:v>GAM - RCS - RP_normal - gompertz</c:v>
                </c:pt>
                <c:pt idx="30">
                  <c:v>FP2 - GAM - RP_normal - gompertz</c:v>
                </c:pt>
                <c:pt idx="31">
                  <c:v>FP2 - RCS - RP_normal - gompertz</c:v>
                </c:pt>
                <c:pt idx="32">
                  <c:v>FP2 - RCS - RP_normal - FP2</c:v>
                </c:pt>
                <c:pt idx="33">
                  <c:v>GAM - GAM - RP_odds - gompertz</c:v>
                </c:pt>
                <c:pt idx="34">
                  <c:v>FP2 - GAM - RP_normal - FP2</c:v>
                </c:pt>
                <c:pt idx="35">
                  <c:v>GAM - RCS - RP_odds - gompertz</c:v>
                </c:pt>
                <c:pt idx="36">
                  <c:v>GAM - RCS - RP_normal - FP2</c:v>
                </c:pt>
                <c:pt idx="37">
                  <c:v>FP2 - GAM - RP_odds - gompertz</c:v>
                </c:pt>
                <c:pt idx="38">
                  <c:v>GAM - GAM - RP_normal - FP2</c:v>
                </c:pt>
                <c:pt idx="39">
                  <c:v>FP2 - RCS - RP_odds - gompertz</c:v>
                </c:pt>
                <c:pt idx="40">
                  <c:v>gompertz - RCS - RP_hazard - FP2</c:v>
                </c:pt>
                <c:pt idx="41">
                  <c:v>gompertz - GAM - RP_hazard - FP2</c:v>
                </c:pt>
                <c:pt idx="42">
                  <c:v>FP2 - RP_normal - RP_normal - FP2</c:v>
                </c:pt>
                <c:pt idx="43">
                  <c:v>GAM - RP_normal - RP_normal - FP2</c:v>
                </c:pt>
                <c:pt idx="44">
                  <c:v>gompertz - RP_normal - RP_hazard - FP2</c:v>
                </c:pt>
              </c:strCache>
            </c:strRef>
          </c:cat>
          <c:val>
            <c:numRef>
              <c:f>'3yfit-20'!$B$2:$B$46</c:f>
              <c:numCache>
                <c:formatCode>General</c:formatCode>
                <c:ptCount val="45"/>
                <c:pt idx="0">
                  <c:v>7700.13429598521</c:v>
                </c:pt>
                <c:pt idx="1">
                  <c:v>7900.13879977199</c:v>
                </c:pt>
                <c:pt idx="2">
                  <c:v>9842.95014833444</c:v>
                </c:pt>
                <c:pt idx="3">
                  <c:v>9997.61729500242</c:v>
                </c:pt>
                <c:pt idx="4">
                  <c:v>10038.3507283527</c:v>
                </c:pt>
                <c:pt idx="5">
                  <c:v>10192.6781744744</c:v>
                </c:pt>
                <c:pt idx="6">
                  <c:v>36101.0065646724</c:v>
                </c:pt>
                <c:pt idx="7">
                  <c:v>36010.0530196156</c:v>
                </c:pt>
                <c:pt idx="8">
                  <c:v>34746.0527422864</c:v>
                </c:pt>
                <c:pt idx="9">
                  <c:v>13574.9344635001</c:v>
                </c:pt>
                <c:pt idx="10">
                  <c:v>13778.2726162412</c:v>
                </c:pt>
                <c:pt idx="11">
                  <c:v>15471.336571084</c:v>
                </c:pt>
                <c:pt idx="12">
                  <c:v>15608.3188634612</c:v>
                </c:pt>
                <c:pt idx="13">
                  <c:v>30787.8720345496</c:v>
                </c:pt>
                <c:pt idx="14">
                  <c:v>15669.7482335333</c:v>
                </c:pt>
                <c:pt idx="15">
                  <c:v>30679.6478320629</c:v>
                </c:pt>
                <c:pt idx="16">
                  <c:v>15806.3683726277</c:v>
                </c:pt>
                <c:pt idx="17">
                  <c:v>30356.8176037189</c:v>
                </c:pt>
                <c:pt idx="18">
                  <c:v>30246.9766712954</c:v>
                </c:pt>
                <c:pt idx="19">
                  <c:v>17043.4809460954</c:v>
                </c:pt>
                <c:pt idx="20">
                  <c:v>29174.4955658102</c:v>
                </c:pt>
                <c:pt idx="21">
                  <c:v>28719.1282104597</c:v>
                </c:pt>
                <c:pt idx="22">
                  <c:v>18299.6277450998</c:v>
                </c:pt>
                <c:pt idx="23">
                  <c:v>18516.6192208683</c:v>
                </c:pt>
                <c:pt idx="24">
                  <c:v>18751.0074399818</c:v>
                </c:pt>
                <c:pt idx="25">
                  <c:v>18967.914328206</c:v>
                </c:pt>
                <c:pt idx="26">
                  <c:v>18995.6261468071</c:v>
                </c:pt>
                <c:pt idx="27">
                  <c:v>19136.0826303118</c:v>
                </c:pt>
                <c:pt idx="28">
                  <c:v>20092.5266220729</c:v>
                </c:pt>
                <c:pt idx="29">
                  <c:v>20221.8490126977</c:v>
                </c:pt>
                <c:pt idx="30">
                  <c:v>20303.7878866437</c:v>
                </c:pt>
                <c:pt idx="31">
                  <c:v>20432.6905646777</c:v>
                </c:pt>
                <c:pt idx="32">
                  <c:v>25947.4812048618</c:v>
                </c:pt>
                <c:pt idx="33">
                  <c:v>20522.2856930372</c:v>
                </c:pt>
                <c:pt idx="34">
                  <c:v>25835.8368608847</c:v>
                </c:pt>
                <c:pt idx="35">
                  <c:v>20650.063646574</c:v>
                </c:pt>
                <c:pt idx="36">
                  <c:v>25734.0158463016</c:v>
                </c:pt>
                <c:pt idx="37">
                  <c:v>20733.4557815906</c:v>
                </c:pt>
                <c:pt idx="38">
                  <c:v>25621.9319863982</c:v>
                </c:pt>
                <c:pt idx="39">
                  <c:v>20860.8136124175</c:v>
                </c:pt>
                <c:pt idx="40">
                  <c:v>25002.2429383549</c:v>
                </c:pt>
                <c:pt idx="41">
                  <c:v>24881.2978861027</c:v>
                </c:pt>
                <c:pt idx="42">
                  <c:v>24289.1314216195</c:v>
                </c:pt>
                <c:pt idx="43">
                  <c:v>24069.2116076765</c:v>
                </c:pt>
                <c:pt idx="44">
                  <c:v>23201.7826203719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5900494"/>
        <c:axId val="271153481"/>
      </c:barChart>
      <c:catAx>
        <c:axId val="47590049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1153481"/>
        <c:crossesAt val="23201.7826203719"/>
        <c:auto val="1"/>
        <c:lblAlgn val="ctr"/>
        <c:lblOffset val="100"/>
        <c:noMultiLvlLbl val="0"/>
      </c:catAx>
      <c:valAx>
        <c:axId val="271153481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75900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Tornado diagram showing the variability of ICER </a:t>
            </a:r>
            <a:endParaRPr b="1"/>
          </a:p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(Models with best </a:t>
            </a:r>
            <a:r>
              <a:rPr lang="en-US" altLang="zh-CN" b="1"/>
              <a:t>extrapolation performance</a:t>
            </a:r>
            <a:r>
              <a:rPr b="1"/>
              <a:t> of </a:t>
            </a:r>
            <a:r>
              <a:rPr lang="en-US" altLang="zh-CN" b="1"/>
              <a:t>3</a:t>
            </a:r>
            <a:r>
              <a:rPr b="1"/>
              <a:t>-year data, simulation time = 6.5 years)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'3yex-6.5'!$A$2:$A$55</c:f>
              <c:strCache>
                <c:ptCount val="54"/>
                <c:pt idx="0">
                  <c:v>FP1 - GAM - FP2 - RP_hazard</c:v>
                </c:pt>
                <c:pt idx="1">
                  <c:v>FP1 - gompertz - FP2 - RP_hazard</c:v>
                </c:pt>
                <c:pt idx="2">
                  <c:v>FP1 - RCS - FP2 - RP_hazard</c:v>
                </c:pt>
                <c:pt idx="3">
                  <c:v>mixcure - GAM - FP2 - RP_hazard</c:v>
                </c:pt>
                <c:pt idx="4">
                  <c:v>mixcure - gompertz - FP2 - RP_hazard</c:v>
                </c:pt>
                <c:pt idx="5">
                  <c:v>mixcure - RCS - FP2 - RP_hazard</c:v>
                </c:pt>
                <c:pt idx="6">
                  <c:v>FP1 - GAM - GAM - RP_hazard</c:v>
                </c:pt>
                <c:pt idx="7">
                  <c:v>FP1 - gompertz - GAM - RP_hazard</c:v>
                </c:pt>
                <c:pt idx="8">
                  <c:v>FP1 - RCS - GAM - RP_hazard</c:v>
                </c:pt>
                <c:pt idx="9">
                  <c:v>mixcure - GAM - GAM - RP_hazard</c:v>
                </c:pt>
                <c:pt idx="10">
                  <c:v>mixcure - gompertz - GAM - RP_hazard</c:v>
                </c:pt>
                <c:pt idx="11">
                  <c:v>mixcure - RCS - GAM - RP_hazard</c:v>
                </c:pt>
                <c:pt idx="12">
                  <c:v>gompertz - GAM - FP2 - RP_hazard</c:v>
                </c:pt>
                <c:pt idx="13">
                  <c:v>gompertz - gompertz - FP2 - RP_hazard</c:v>
                </c:pt>
                <c:pt idx="14">
                  <c:v>gompertz - RCS - FP2 - RP_hazard</c:v>
                </c:pt>
                <c:pt idx="15">
                  <c:v>FP1 - GAM - GAM - gompertz</c:v>
                </c:pt>
                <c:pt idx="16">
                  <c:v>FP1 - gompertz - GAM - gompertz</c:v>
                </c:pt>
                <c:pt idx="17">
                  <c:v>FP1 - RCS - GAM - gompertz</c:v>
                </c:pt>
                <c:pt idx="18">
                  <c:v>mixcure - GAM - GAM - gompertz</c:v>
                </c:pt>
                <c:pt idx="19">
                  <c:v>mixcure - gompertz - GAM - gompertz</c:v>
                </c:pt>
                <c:pt idx="20">
                  <c:v>mixcure - RCS - GAM - gompertz</c:v>
                </c:pt>
                <c:pt idx="21">
                  <c:v>gompertz - RCS - GAM - RP_hazard</c:v>
                </c:pt>
                <c:pt idx="22">
                  <c:v>gompertz - gompertz - GAM - RP_hazard</c:v>
                </c:pt>
                <c:pt idx="23">
                  <c:v>gompertz - GAM - GAM - RP_hazard</c:v>
                </c:pt>
                <c:pt idx="24">
                  <c:v>gompertz - RCS - GAM - gompertz</c:v>
                </c:pt>
                <c:pt idx="25">
                  <c:v>gompertz - gompertz - GAM - gompertz</c:v>
                </c:pt>
                <c:pt idx="26">
                  <c:v>gompertz - GAM - GAM - gompertz</c:v>
                </c:pt>
                <c:pt idx="27">
                  <c:v>gompertz - GAM - GAM - FP2</c:v>
                </c:pt>
                <c:pt idx="28">
                  <c:v>gompertz - gompertz - GAM - FP2</c:v>
                </c:pt>
                <c:pt idx="29">
                  <c:v>gompertz - RCS - GAM - FP2</c:v>
                </c:pt>
                <c:pt idx="30">
                  <c:v>gompertz - GAM - FP2 - FP2</c:v>
                </c:pt>
                <c:pt idx="31">
                  <c:v>gompertz - gompertz - FP2 - FP2</c:v>
                </c:pt>
                <c:pt idx="32">
                  <c:v>gompertz - RCS - FP2 - FP2</c:v>
                </c:pt>
                <c:pt idx="33">
                  <c:v>mixcure - GAM - GAM - FP2</c:v>
                </c:pt>
                <c:pt idx="34">
                  <c:v>mixcure - gompertz - GAM - FP2</c:v>
                </c:pt>
                <c:pt idx="35">
                  <c:v>mixcure - RCS - GAM - FP2</c:v>
                </c:pt>
                <c:pt idx="36">
                  <c:v>FP1 - GAM - GAM - FP2</c:v>
                </c:pt>
                <c:pt idx="37">
                  <c:v>FP1 - gompertz - GAM - FP2</c:v>
                </c:pt>
                <c:pt idx="38">
                  <c:v>FP1 - RCS - GAM - FP2</c:v>
                </c:pt>
                <c:pt idx="39">
                  <c:v>FP1 - RCS - RCS - RP_hazard</c:v>
                </c:pt>
                <c:pt idx="40">
                  <c:v>FP1 - gompertz - RCS - RP_hazard</c:v>
                </c:pt>
                <c:pt idx="41">
                  <c:v>FP1 - GAM - RCS - RP_hazard</c:v>
                </c:pt>
                <c:pt idx="42">
                  <c:v>mixcure - RCS - RCS - RP_hazard</c:v>
                </c:pt>
                <c:pt idx="43">
                  <c:v>mixcure - gompertz - RCS - RP_hazard</c:v>
                </c:pt>
                <c:pt idx="44">
                  <c:v>mixcure - GAM - RCS - RP_hazard</c:v>
                </c:pt>
                <c:pt idx="45">
                  <c:v>gompertz - GAM - RCS - RP_hazard</c:v>
                </c:pt>
                <c:pt idx="46">
                  <c:v>gompertz - gompertz - RCS - RP_hazard</c:v>
                </c:pt>
                <c:pt idx="47">
                  <c:v>gompertz - RCS - RCS - RP_hazard</c:v>
                </c:pt>
                <c:pt idx="48">
                  <c:v>FP1 - RCS - FP2 - FP2</c:v>
                </c:pt>
                <c:pt idx="49">
                  <c:v>FP1 - gompertz - FP2 - FP2</c:v>
                </c:pt>
                <c:pt idx="50">
                  <c:v>FP1 - GAM - FP2 - FP2</c:v>
                </c:pt>
                <c:pt idx="51">
                  <c:v>mixcure - RCS - FP2 - FP2</c:v>
                </c:pt>
                <c:pt idx="52">
                  <c:v>mixcure - gompertz - FP2 - FP2</c:v>
                </c:pt>
                <c:pt idx="53">
                  <c:v>mixcure - GAM - FP2 - FP2</c:v>
                </c:pt>
              </c:strCache>
            </c:strRef>
          </c:cat>
          <c:val>
            <c:numRef>
              <c:f>'3yex-6.5'!$B$2:$B$55</c:f>
              <c:numCache>
                <c:formatCode>General</c:formatCode>
                <c:ptCount val="54"/>
                <c:pt idx="0">
                  <c:v>74974.09966</c:v>
                </c:pt>
                <c:pt idx="1">
                  <c:v>74960.17617</c:v>
                </c:pt>
                <c:pt idx="2">
                  <c:v>74945.5248</c:v>
                </c:pt>
                <c:pt idx="3">
                  <c:v>74788.49468</c:v>
                </c:pt>
                <c:pt idx="4">
                  <c:v>74774.92024</c:v>
                </c:pt>
                <c:pt idx="5">
                  <c:v>74760.63617</c:v>
                </c:pt>
                <c:pt idx="6">
                  <c:v>70392.53817</c:v>
                </c:pt>
                <c:pt idx="7">
                  <c:v>70387.22414</c:v>
                </c:pt>
                <c:pt idx="8">
                  <c:v>70381.6319</c:v>
                </c:pt>
                <c:pt idx="9">
                  <c:v>70211.96993</c:v>
                </c:pt>
                <c:pt idx="10">
                  <c:v>70206.98634</c:v>
                </c:pt>
                <c:pt idx="11">
                  <c:v>70201.74184</c:v>
                </c:pt>
                <c:pt idx="12">
                  <c:v>70041.88052</c:v>
                </c:pt>
                <c:pt idx="13">
                  <c:v>70037.08327</c:v>
                </c:pt>
                <c:pt idx="14">
                  <c:v>70032.03535</c:v>
                </c:pt>
                <c:pt idx="15">
                  <c:v>69314.92181</c:v>
                </c:pt>
                <c:pt idx="16">
                  <c:v>69311.55538</c:v>
                </c:pt>
                <c:pt idx="17">
                  <c:v>69308.01276</c:v>
                </c:pt>
                <c:pt idx="18">
                  <c:v>69133.90414</c:v>
                </c:pt>
                <c:pt idx="19">
                  <c:v>69130.86979</c:v>
                </c:pt>
                <c:pt idx="20">
                  <c:v>69127.67664</c:v>
                </c:pt>
                <c:pt idx="21">
                  <c:v>65533.68381</c:v>
                </c:pt>
                <c:pt idx="22">
                  <c:v>65529.92694</c:v>
                </c:pt>
                <c:pt idx="23">
                  <c:v>65526.35688</c:v>
                </c:pt>
                <c:pt idx="24">
                  <c:v>64431.72287</c:v>
                </c:pt>
                <c:pt idx="25">
                  <c:v>64425.80665</c:v>
                </c:pt>
                <c:pt idx="26">
                  <c:v>64420.18452</c:v>
                </c:pt>
                <c:pt idx="27">
                  <c:v>43953.90768</c:v>
                </c:pt>
                <c:pt idx="28">
                  <c:v>44000.75287</c:v>
                </c:pt>
                <c:pt idx="29">
                  <c:v>44050.03326</c:v>
                </c:pt>
                <c:pt idx="30">
                  <c:v>48409.13703</c:v>
                </c:pt>
                <c:pt idx="31">
                  <c:v>48447.91953</c:v>
                </c:pt>
                <c:pt idx="32">
                  <c:v>48488.71453</c:v>
                </c:pt>
                <c:pt idx="33">
                  <c:v>49199.11614</c:v>
                </c:pt>
                <c:pt idx="34">
                  <c:v>49235.2537</c:v>
                </c:pt>
                <c:pt idx="35">
                  <c:v>49273.27095</c:v>
                </c:pt>
                <c:pt idx="36">
                  <c:v>49387.88691</c:v>
                </c:pt>
                <c:pt idx="37">
                  <c:v>49423.66376</c:v>
                </c:pt>
                <c:pt idx="38">
                  <c:v>49461.30149</c:v>
                </c:pt>
                <c:pt idx="39">
                  <c:v>57599.94933</c:v>
                </c:pt>
                <c:pt idx="40">
                  <c:v>57581.08098</c:v>
                </c:pt>
                <c:pt idx="41">
                  <c:v>57563.15175</c:v>
                </c:pt>
                <c:pt idx="42">
                  <c:v>57425.35009</c:v>
                </c:pt>
                <c:pt idx="43">
                  <c:v>57406.15428</c:v>
                </c:pt>
                <c:pt idx="44">
                  <c:v>57387.91391</c:v>
                </c:pt>
                <c:pt idx="45">
                  <c:v>52648.92911</c:v>
                </c:pt>
                <c:pt idx="46">
                  <c:v>52675.9163</c:v>
                </c:pt>
                <c:pt idx="47">
                  <c:v>52704.3164</c:v>
                </c:pt>
                <c:pt idx="48">
                  <c:v>53983.61441</c:v>
                </c:pt>
                <c:pt idx="49">
                  <c:v>53954.82826</c:v>
                </c:pt>
                <c:pt idx="50">
                  <c:v>53927.46299</c:v>
                </c:pt>
                <c:pt idx="51">
                  <c:v>53789.98901</c:v>
                </c:pt>
                <c:pt idx="52">
                  <c:v>53760.80018</c:v>
                </c:pt>
                <c:pt idx="53">
                  <c:v>53733.05215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10929252"/>
        <c:axId val="823755065"/>
      </c:barChart>
      <c:catAx>
        <c:axId val="910929252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3755065"/>
        <c:crossesAt val="53733.05215"/>
        <c:auto val="1"/>
        <c:lblAlgn val="ctr"/>
        <c:lblOffset val="100"/>
        <c:noMultiLvlLbl val="0"/>
      </c:catAx>
      <c:valAx>
        <c:axId val="823755065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109292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Tornado diagram showing the variability of ICER (Models with best extrapolation performance of 3-year data, simulation time = </a:t>
            </a:r>
            <a:r>
              <a:rPr lang="en-US" altLang="zh-CN" b="1"/>
              <a:t>20</a:t>
            </a:r>
            <a:r>
              <a:rPr b="1"/>
              <a:t> years)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'3yex-20'!$A$2:$A$55</c:f>
              <c:strCache>
                <c:ptCount val="54"/>
                <c:pt idx="0">
                  <c:v>FP1 - GAM - RCS - RP_hazard</c:v>
                </c:pt>
                <c:pt idx="1">
                  <c:v>FP1 - GAM - GAM - RP_hazard</c:v>
                </c:pt>
                <c:pt idx="2">
                  <c:v>mixcure - GAM - GAM - RP_hazard</c:v>
                </c:pt>
                <c:pt idx="3">
                  <c:v>FP1 - gompertz - GAM - RP_hazard</c:v>
                </c:pt>
                <c:pt idx="4">
                  <c:v>FP1 - GAM - FP2 - RP_hazard</c:v>
                </c:pt>
                <c:pt idx="5">
                  <c:v>mixcure - gompertz - GAM - RP_hazard</c:v>
                </c:pt>
                <c:pt idx="6">
                  <c:v>mixcure - GAM - FP2 - RP_hazard</c:v>
                </c:pt>
                <c:pt idx="7">
                  <c:v>FP1 - RCS - GAM - RP_hazard</c:v>
                </c:pt>
                <c:pt idx="8">
                  <c:v>mixcure - RCS - GAM - RP_hazard</c:v>
                </c:pt>
                <c:pt idx="9">
                  <c:v>FP1 - gompertz - FP2 - RP_hazard</c:v>
                </c:pt>
                <c:pt idx="10">
                  <c:v>mixcure - gompertz - FP2 - RP_hazard</c:v>
                </c:pt>
                <c:pt idx="11">
                  <c:v>FP1 - RCS - FP2 - RP_hazard</c:v>
                </c:pt>
                <c:pt idx="12">
                  <c:v>mixcure - RCS - FP2 - RP_hazard</c:v>
                </c:pt>
                <c:pt idx="13">
                  <c:v>gompertz - GAM - GAM - RP_hazard</c:v>
                </c:pt>
                <c:pt idx="14">
                  <c:v>gompertz - gompertz - GAM - RP_hazard</c:v>
                </c:pt>
                <c:pt idx="15">
                  <c:v>gompertz - GAM - FP2 - RP_hazard</c:v>
                </c:pt>
                <c:pt idx="16">
                  <c:v>gompertz - RCS - GAM - RP_hazard</c:v>
                </c:pt>
                <c:pt idx="17">
                  <c:v>gompertz - gompertz - FP2 - RP_hazard</c:v>
                </c:pt>
                <c:pt idx="18">
                  <c:v>gompertz - RCS - FP2 - RP_hazard</c:v>
                </c:pt>
                <c:pt idx="19">
                  <c:v>FP1 - GAM - GAM - gompertz</c:v>
                </c:pt>
                <c:pt idx="20">
                  <c:v>mixcure - GAM - GAM - gompertz</c:v>
                </c:pt>
                <c:pt idx="21">
                  <c:v>FP1 - gompertz - GAM - gompertz</c:v>
                </c:pt>
                <c:pt idx="22">
                  <c:v>mixcure - gompertz - GAM - gompertz</c:v>
                </c:pt>
                <c:pt idx="23">
                  <c:v>FP1 - RCS - GAM - gompertz</c:v>
                </c:pt>
                <c:pt idx="24">
                  <c:v>mixcure - RCS - GAM - gompertz</c:v>
                </c:pt>
                <c:pt idx="25">
                  <c:v>gompertz - GAM - GAM - gompertz</c:v>
                </c:pt>
                <c:pt idx="26">
                  <c:v>gompertz - gompertz - GAM - gompertz</c:v>
                </c:pt>
                <c:pt idx="27">
                  <c:v>gompertz - RCS - GAM - gompertz</c:v>
                </c:pt>
                <c:pt idx="28">
                  <c:v>mixcure - GAM - RCS - RP_hazard</c:v>
                </c:pt>
                <c:pt idx="29">
                  <c:v>FP1 - gompertz - RCS - RP_hazard</c:v>
                </c:pt>
                <c:pt idx="30">
                  <c:v>mixcure - gompertz - RCS - RP_hazard</c:v>
                </c:pt>
                <c:pt idx="31">
                  <c:v>FP1 - RCS - RCS - RP_hazard</c:v>
                </c:pt>
                <c:pt idx="32">
                  <c:v>mixcure - RCS - RCS - RP_hazard</c:v>
                </c:pt>
                <c:pt idx="33">
                  <c:v>gompertz - GAM - RCS - RP_hazard</c:v>
                </c:pt>
                <c:pt idx="34">
                  <c:v>gompertz - gompertz - RCS - RP_hazard</c:v>
                </c:pt>
                <c:pt idx="35">
                  <c:v>gompertz - RCS - RCS - RP_hazard</c:v>
                </c:pt>
                <c:pt idx="36">
                  <c:v>gompertz - RCS - FP2 - FP2</c:v>
                </c:pt>
                <c:pt idx="37">
                  <c:v>gompertz - RCS - GAM - FP2</c:v>
                </c:pt>
                <c:pt idx="38">
                  <c:v>gompertz - gompertz - FP2 - FP2</c:v>
                </c:pt>
                <c:pt idx="39">
                  <c:v>gompertz - gompertz - GAM - FP2</c:v>
                </c:pt>
                <c:pt idx="40">
                  <c:v>mixcure - RCS - FP2 - FP2</c:v>
                </c:pt>
                <c:pt idx="41">
                  <c:v>FP1 - RCS - FP2 - FP2</c:v>
                </c:pt>
                <c:pt idx="42">
                  <c:v>gompertz - GAM - FP2 - FP2</c:v>
                </c:pt>
                <c:pt idx="43">
                  <c:v>mixcure - RCS - GAM - FP2</c:v>
                </c:pt>
                <c:pt idx="44">
                  <c:v>mixcure - gompertz - FP2 - FP2</c:v>
                </c:pt>
                <c:pt idx="45">
                  <c:v>FP1 - RCS - GAM - FP2</c:v>
                </c:pt>
                <c:pt idx="46">
                  <c:v>FP1 - gompertz - FP2 - FP2</c:v>
                </c:pt>
                <c:pt idx="47">
                  <c:v>gompertz - GAM - GAM - FP2</c:v>
                </c:pt>
                <c:pt idx="48">
                  <c:v>FP1 - GAM - GAM - FP2</c:v>
                </c:pt>
                <c:pt idx="49">
                  <c:v>mixcure - GAM - GAM - FP2</c:v>
                </c:pt>
                <c:pt idx="50">
                  <c:v>mixcure - gompertz - GAM - FP2</c:v>
                </c:pt>
                <c:pt idx="51">
                  <c:v>FP1 - gompertz - GAM - FP2</c:v>
                </c:pt>
                <c:pt idx="52">
                  <c:v>FP1 - GAM - FP2 - FP2</c:v>
                </c:pt>
                <c:pt idx="53">
                  <c:v>mixcure - GAM - FP2 - FP2</c:v>
                </c:pt>
              </c:strCache>
            </c:strRef>
          </c:cat>
          <c:val>
            <c:numRef>
              <c:f>'3yex-20'!$B$2:$B$55</c:f>
              <c:numCache>
                <c:formatCode>General</c:formatCode>
                <c:ptCount val="54"/>
                <c:pt idx="0">
                  <c:v>-5851.3113133582</c:v>
                </c:pt>
                <c:pt idx="1">
                  <c:v>5509.94535204551</c:v>
                </c:pt>
                <c:pt idx="2">
                  <c:v>5302.3166240169</c:v>
                </c:pt>
                <c:pt idx="3">
                  <c:v>4969.62862718261</c:v>
                </c:pt>
                <c:pt idx="4">
                  <c:v>4924.40442140288</c:v>
                </c:pt>
                <c:pt idx="5">
                  <c:v>4760.90667307755</c:v>
                </c:pt>
                <c:pt idx="6">
                  <c:v>4716.88062366374</c:v>
                </c:pt>
                <c:pt idx="7">
                  <c:v>4600.5915937443</c:v>
                </c:pt>
                <c:pt idx="8">
                  <c:v>4391.13008238154</c:v>
                </c:pt>
                <c:pt idx="9">
                  <c:v>4377.21600112085</c:v>
                </c:pt>
                <c:pt idx="10">
                  <c:v>4168.60548003524</c:v>
                </c:pt>
                <c:pt idx="11">
                  <c:v>4003.46798626979</c:v>
                </c:pt>
                <c:pt idx="12">
                  <c:v>3794.12245158459</c:v>
                </c:pt>
                <c:pt idx="13">
                  <c:v>2815.2544437133</c:v>
                </c:pt>
                <c:pt idx="14">
                  <c:v>2255.08658081593</c:v>
                </c:pt>
                <c:pt idx="15">
                  <c:v>2224.88613593197</c:v>
                </c:pt>
                <c:pt idx="16">
                  <c:v>1872.5271870782</c:v>
                </c:pt>
                <c:pt idx="17">
                  <c:v>1657.78534625132</c:v>
                </c:pt>
                <c:pt idx="18">
                  <c:v>1270.47319179798</c:v>
                </c:pt>
                <c:pt idx="19">
                  <c:v>-1835.70573434133</c:v>
                </c:pt>
                <c:pt idx="20">
                  <c:v>-2038.41535981613</c:v>
                </c:pt>
                <c:pt idx="21">
                  <c:v>-2454.61684321632</c:v>
                </c:pt>
                <c:pt idx="22">
                  <c:v>-2658.2956163977</c:v>
                </c:pt>
                <c:pt idx="23">
                  <c:v>-2877.48194066867</c:v>
                </c:pt>
                <c:pt idx="24">
                  <c:v>-3081.81432652987</c:v>
                </c:pt>
                <c:pt idx="25">
                  <c:v>-4546.02979558126</c:v>
                </c:pt>
                <c:pt idx="26">
                  <c:v>-5184.88481175216</c:v>
                </c:pt>
                <c:pt idx="27">
                  <c:v>-5621.33333951105</c:v>
                </c:pt>
                <c:pt idx="28">
                  <c:v>-6041.16626553167</c:v>
                </c:pt>
                <c:pt idx="29">
                  <c:v>-6481.07244386657</c:v>
                </c:pt>
                <c:pt idx="30">
                  <c:v>-6671.73517910517</c:v>
                </c:pt>
                <c:pt idx="31">
                  <c:v>-6911.10594888403</c:v>
                </c:pt>
                <c:pt idx="32">
                  <c:v>-7102.31223943439</c:v>
                </c:pt>
                <c:pt idx="33">
                  <c:v>-8434.28674834664</c:v>
                </c:pt>
                <c:pt idx="34">
                  <c:v>-9082.07903294945</c:v>
                </c:pt>
                <c:pt idx="35">
                  <c:v>-9524.38476691353</c:v>
                </c:pt>
                <c:pt idx="36">
                  <c:v>-93395.6884109821</c:v>
                </c:pt>
                <c:pt idx="37">
                  <c:v>-92214.3861707502</c:v>
                </c:pt>
                <c:pt idx="38">
                  <c:v>-92171.3988880459</c:v>
                </c:pt>
                <c:pt idx="39">
                  <c:v>-91004.1510476975</c:v>
                </c:pt>
                <c:pt idx="40">
                  <c:v>-90747.276913347</c:v>
                </c:pt>
                <c:pt idx="41">
                  <c:v>-90638.9644742579</c:v>
                </c:pt>
                <c:pt idx="42">
                  <c:v>-90386.6000485654</c:v>
                </c:pt>
                <c:pt idx="43">
                  <c:v>-89569.1489478531</c:v>
                </c:pt>
                <c:pt idx="44">
                  <c:v>-89534.9945472332</c:v>
                </c:pt>
                <c:pt idx="45">
                  <c:v>-89459.2471834718</c:v>
                </c:pt>
                <c:pt idx="46">
                  <c:v>-89425.4133382669</c:v>
                </c:pt>
                <c:pt idx="47">
                  <c:v>-89239.7024722255</c:v>
                </c:pt>
                <c:pt idx="48">
                  <c:v>-86511.3880297389</c:v>
                </c:pt>
                <c:pt idx="49">
                  <c:v>-86624.2484922501</c:v>
                </c:pt>
                <c:pt idx="50">
                  <c:v>-88370.9410982986</c:v>
                </c:pt>
                <c:pt idx="51">
                  <c:v>-88259.8123224008</c:v>
                </c:pt>
                <c:pt idx="52">
                  <c:v>-87656.5529593643</c:v>
                </c:pt>
                <c:pt idx="53">
                  <c:v>-87767.9254285577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9233968"/>
        <c:axId val="492696410"/>
      </c:barChart>
      <c:catAx>
        <c:axId val="229233968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92696410"/>
        <c:crossesAt val="-87767.9254285577"/>
        <c:auto val="1"/>
        <c:lblAlgn val="ctr"/>
        <c:lblOffset val="100"/>
        <c:noMultiLvlLbl val="0"/>
      </c:catAx>
      <c:valAx>
        <c:axId val="4926964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292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Tornado diagram showing the variability of ICER (Models with best</a:t>
            </a:r>
            <a:r>
              <a:rPr lang="en-US" altLang="zh-CN" b="1"/>
              <a:t> goodness</a:t>
            </a:r>
            <a:r>
              <a:rPr b="1"/>
              <a:t>-of-fit of </a:t>
            </a:r>
            <a:r>
              <a:rPr lang="en-US" altLang="zh-CN" b="1"/>
              <a:t>6.5</a:t>
            </a:r>
            <a:r>
              <a:rPr b="1"/>
              <a:t>-year data, simulation time = </a:t>
            </a:r>
            <a:r>
              <a:rPr lang="en-US" altLang="zh-CN" b="1"/>
              <a:t>6.5</a:t>
            </a:r>
            <a:r>
              <a:rPr b="1"/>
              <a:t> years)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'6.5yfit-6.5'!$A$2:$A$82</c:f>
              <c:strCache>
                <c:ptCount val="81"/>
                <c:pt idx="0">
                  <c:v>RCS - RP_normal - RP_odds - RP.hazard</c:v>
                </c:pt>
                <c:pt idx="1">
                  <c:v>RCS - RP_normal - RP_odds - GAM</c:v>
                </c:pt>
                <c:pt idx="2">
                  <c:v>GAM - RP_normal - RP_odds - RP.hazard</c:v>
                </c:pt>
                <c:pt idx="3">
                  <c:v>GAM - RP_normal - RP_odds - GAM</c:v>
                </c:pt>
                <c:pt idx="4">
                  <c:v>mixcure - RP_normal - RP_odds - RP.hazard</c:v>
                </c:pt>
                <c:pt idx="5">
                  <c:v>mixcure - RP_normal - RP_odds - GAM</c:v>
                </c:pt>
                <c:pt idx="6">
                  <c:v>RCS - RP_normal - RP_odds - gompertz</c:v>
                </c:pt>
                <c:pt idx="7">
                  <c:v>GAM - RP_normal - RP_odds - gompertz</c:v>
                </c:pt>
                <c:pt idx="8">
                  <c:v>RCS - RP_hazard - RP_odds - RP.hazard</c:v>
                </c:pt>
                <c:pt idx="9">
                  <c:v>RCS - RP_odds - RP_odds - RP.hazard</c:v>
                </c:pt>
                <c:pt idx="10">
                  <c:v>RCS - RP_hazard - RP_odds - GAM</c:v>
                </c:pt>
                <c:pt idx="11">
                  <c:v>RCS - RP_odds - RP_odds - GAM</c:v>
                </c:pt>
                <c:pt idx="12">
                  <c:v>GAM - RP_hazard - RP_odds - RP.hazard</c:v>
                </c:pt>
                <c:pt idx="13">
                  <c:v>GAM - RP_odds - RP_odds - RP.hazard</c:v>
                </c:pt>
                <c:pt idx="14">
                  <c:v>GAM - RP_hazard - RP_odds - GAM</c:v>
                </c:pt>
                <c:pt idx="15">
                  <c:v>GAM - RP_odds - RP_odds - GAM</c:v>
                </c:pt>
                <c:pt idx="16">
                  <c:v>mixcure - RP_normal - RP_odds - gompertz</c:v>
                </c:pt>
                <c:pt idx="17">
                  <c:v>mixcure - RP_hazard - RP_odds - RP.hazard</c:v>
                </c:pt>
                <c:pt idx="18">
                  <c:v>mixcure - RP_odds - RP_odds - RP.hazard</c:v>
                </c:pt>
                <c:pt idx="19">
                  <c:v>mixcure - RP_hazard - RP_odds - GAM</c:v>
                </c:pt>
                <c:pt idx="20">
                  <c:v>mixcure - RP_odds - RP_odds - GAM</c:v>
                </c:pt>
                <c:pt idx="21">
                  <c:v>RCS - RP_hazard - RP_odds - gompertz</c:v>
                </c:pt>
                <c:pt idx="22">
                  <c:v>RCS - RP_odds - RP_odds - gompertz</c:v>
                </c:pt>
                <c:pt idx="23">
                  <c:v>GAM - RP_hazard - RP_odds - gompertz</c:v>
                </c:pt>
                <c:pt idx="24">
                  <c:v>GAM - RP_odds - RP_odds - gompertz</c:v>
                </c:pt>
                <c:pt idx="25">
                  <c:v>mixcure - RP_hazard - RP_odds - gompertz</c:v>
                </c:pt>
                <c:pt idx="26">
                  <c:v>mixcure - RP_odds - RP_odds - gompertz</c:v>
                </c:pt>
                <c:pt idx="27">
                  <c:v>RCS - RP_normal - RP_normal - RP.hazard</c:v>
                </c:pt>
                <c:pt idx="28">
                  <c:v>RCS - RP_normal - RP_normal - GAM</c:v>
                </c:pt>
                <c:pt idx="29">
                  <c:v>GAM - RP_normal - RP_normal - RP.hazard</c:v>
                </c:pt>
                <c:pt idx="30">
                  <c:v>GAM - RP_normal - RP_normal - GAM</c:v>
                </c:pt>
                <c:pt idx="31">
                  <c:v>RCS - RP_hazard - RP_normal - RP.hazard</c:v>
                </c:pt>
                <c:pt idx="32">
                  <c:v>RCS - RP_odds - RP_normal - RP.hazard</c:v>
                </c:pt>
                <c:pt idx="33">
                  <c:v>RCS - RP_hazard - RP_normal - GAM</c:v>
                </c:pt>
                <c:pt idx="34">
                  <c:v>RCS - RP_odds - RP_normal - GAM</c:v>
                </c:pt>
                <c:pt idx="35">
                  <c:v>GAM - RP_hazard - RP_normal - RP.hazard</c:v>
                </c:pt>
                <c:pt idx="36">
                  <c:v>GAM - RP_odds - RP_normal - RP.hazard</c:v>
                </c:pt>
                <c:pt idx="37">
                  <c:v>GAM - RP_hazard - RP_normal - GAM</c:v>
                </c:pt>
                <c:pt idx="38">
                  <c:v>GAM - RP_odds - RP_normal - GAM</c:v>
                </c:pt>
                <c:pt idx="39">
                  <c:v>mixcure - RP_normal - RP_normal - RP.hazard</c:v>
                </c:pt>
                <c:pt idx="40">
                  <c:v>mixcure - RP_normal - RP_normal - GAM</c:v>
                </c:pt>
                <c:pt idx="41">
                  <c:v>mixcure - RP_hazard - RP_normal - RP.hazard</c:v>
                </c:pt>
                <c:pt idx="42">
                  <c:v>mixcure - RP_odds - RP_normal - RP.hazard</c:v>
                </c:pt>
                <c:pt idx="43">
                  <c:v>mixcure - RP_hazard - RP_normal - GAM</c:v>
                </c:pt>
                <c:pt idx="44">
                  <c:v>mixcure - RP_odds - RP_normal - GAM</c:v>
                </c:pt>
                <c:pt idx="45">
                  <c:v>RCS - RP_normal - RP_normal - gompertz</c:v>
                </c:pt>
                <c:pt idx="46">
                  <c:v>GAM - RP_normal - RP_normal - gompertz</c:v>
                </c:pt>
                <c:pt idx="47">
                  <c:v>RCS - RP_hazard - RP_normal - gompertz</c:v>
                </c:pt>
                <c:pt idx="48">
                  <c:v>RCS - RP_odds - RP_normal - gompertz</c:v>
                </c:pt>
                <c:pt idx="49">
                  <c:v>GAM - RP_hazard - RP_normal - gompertz</c:v>
                </c:pt>
                <c:pt idx="50">
                  <c:v>GAM - RP_odds - RP_normal - gompertz</c:v>
                </c:pt>
                <c:pt idx="51">
                  <c:v>mixcure - RP_normal - RP_normal - gompertz</c:v>
                </c:pt>
                <c:pt idx="52">
                  <c:v>mixcure - RP_hazard - RP_normal - gompertz</c:v>
                </c:pt>
                <c:pt idx="53">
                  <c:v>mixcure - RP_odds - RP_normal - gompertz</c:v>
                </c:pt>
                <c:pt idx="54">
                  <c:v>RCS - RP_odds - RP_hazard - RP.hazard</c:v>
                </c:pt>
                <c:pt idx="55">
                  <c:v>RCS - RP_hazard - RP_hazard - RP.hazard</c:v>
                </c:pt>
                <c:pt idx="56">
                  <c:v>RCS - RP_odds - RP_hazard - GAM</c:v>
                </c:pt>
                <c:pt idx="57">
                  <c:v>RCS - RP_hazard - RP_hazard - GAM</c:v>
                </c:pt>
                <c:pt idx="58">
                  <c:v>mixcure - RP_normal - RP_hazard - gompertz</c:v>
                </c:pt>
                <c:pt idx="59">
                  <c:v>GAM - RP_odds - RP_hazard - RP.hazard</c:v>
                </c:pt>
                <c:pt idx="60">
                  <c:v>GAM - RP_hazard - RP_hazard - RP.hazard</c:v>
                </c:pt>
                <c:pt idx="61">
                  <c:v>GAM - RP_odds - RP_hazard - GAM</c:v>
                </c:pt>
                <c:pt idx="62">
                  <c:v>GAM - RP_hazard - RP_hazard - GAM</c:v>
                </c:pt>
                <c:pt idx="63">
                  <c:v>RCS - RP_normal - RP_hazard - RP.hazard</c:v>
                </c:pt>
                <c:pt idx="64">
                  <c:v>RCS - RP_normal - RP_hazard - GAM</c:v>
                </c:pt>
                <c:pt idx="65">
                  <c:v>GAM - RP_normal - RP_hazard - gompertz</c:v>
                </c:pt>
                <c:pt idx="66">
                  <c:v>mixcure - RP_hazard - RP_hazard - gompertz</c:v>
                </c:pt>
                <c:pt idx="67">
                  <c:v>mixcure - RP_odds - RP_hazard - gompertz</c:v>
                </c:pt>
                <c:pt idx="68">
                  <c:v>mixcure - RP_odds - RP_hazard - RP.hazard</c:v>
                </c:pt>
                <c:pt idx="69">
                  <c:v>mixcure - RP_hazard - RP_hazard - RP.hazard</c:v>
                </c:pt>
                <c:pt idx="70">
                  <c:v>mixcure - RP_odds - RP_hazard - GAM</c:v>
                </c:pt>
                <c:pt idx="71">
                  <c:v>mixcure - RP_hazard - RP_hazard - GAM</c:v>
                </c:pt>
                <c:pt idx="72">
                  <c:v>GAM - RP_normal - RP_hazard - RP.hazard</c:v>
                </c:pt>
                <c:pt idx="73">
                  <c:v>GAM - RP_normal - RP_hazard - GAM</c:v>
                </c:pt>
                <c:pt idx="74">
                  <c:v>RCS - RP_normal - RP_hazard - gompertz</c:v>
                </c:pt>
                <c:pt idx="75">
                  <c:v>RCS - RP_odds - RP_hazard - gompertz</c:v>
                </c:pt>
                <c:pt idx="76">
                  <c:v>RCS - RP_hazard - RP_hazard - gompertz</c:v>
                </c:pt>
                <c:pt idx="77">
                  <c:v>GAM - RP_hazard - RP_hazard - gompertz</c:v>
                </c:pt>
                <c:pt idx="78">
                  <c:v>GAM - RP_odds - RP_hazard - gompertz</c:v>
                </c:pt>
                <c:pt idx="79">
                  <c:v>mixcure - RP_normal - RP_hazard - GAM</c:v>
                </c:pt>
                <c:pt idx="80">
                  <c:v>mixcure - RP_normal - RP_hazard - RP.hazard</c:v>
                </c:pt>
              </c:strCache>
            </c:strRef>
          </c:cat>
          <c:val>
            <c:numRef>
              <c:f>'6.5yfit-6.5'!$B$2:$B$82</c:f>
              <c:numCache>
                <c:formatCode>General</c:formatCode>
                <c:ptCount val="81"/>
                <c:pt idx="0">
                  <c:v>89842.6457795784</c:v>
                </c:pt>
                <c:pt idx="1">
                  <c:v>89834.4674977807</c:v>
                </c:pt>
                <c:pt idx="2">
                  <c:v>89765.9612845251</c:v>
                </c:pt>
                <c:pt idx="3">
                  <c:v>89757.7753331621</c:v>
                </c:pt>
                <c:pt idx="4">
                  <c:v>89631.7575321366</c:v>
                </c:pt>
                <c:pt idx="5">
                  <c:v>89623.5583059877</c:v>
                </c:pt>
                <c:pt idx="6">
                  <c:v>89505.0829059484</c:v>
                </c:pt>
                <c:pt idx="7">
                  <c:v>89428.0815496482</c:v>
                </c:pt>
                <c:pt idx="8">
                  <c:v>89421.3009197521</c:v>
                </c:pt>
                <c:pt idx="9">
                  <c:v>89420.7001380367</c:v>
                </c:pt>
                <c:pt idx="10">
                  <c:v>89413.2615810121</c:v>
                </c:pt>
                <c:pt idx="11">
                  <c:v>89412.6609978253</c:v>
                </c:pt>
                <c:pt idx="12">
                  <c:v>89345.8158893052</c:v>
                </c:pt>
                <c:pt idx="13">
                  <c:v>89345.2168245877</c:v>
                </c:pt>
                <c:pt idx="14">
                  <c:v>89337.7691496941</c:v>
                </c:pt>
                <c:pt idx="15">
                  <c:v>89337.1702838854</c:v>
                </c:pt>
                <c:pt idx="16">
                  <c:v>89293.3293637851</c:v>
                </c:pt>
                <c:pt idx="17">
                  <c:v>89213.7231436216</c:v>
                </c:pt>
                <c:pt idx="18">
                  <c:v>89213.127100374</c:v>
                </c:pt>
                <c:pt idx="19">
                  <c:v>89205.6635950243</c:v>
                </c:pt>
                <c:pt idx="20">
                  <c:v>89205.0677513445</c:v>
                </c:pt>
                <c:pt idx="21">
                  <c:v>89089.4821978429</c:v>
                </c:pt>
                <c:pt idx="22">
                  <c:v>89088.8896233929</c:v>
                </c:pt>
                <c:pt idx="23">
                  <c:v>89013.6914210247</c:v>
                </c:pt>
                <c:pt idx="24">
                  <c:v>89013.1005792995</c:v>
                </c:pt>
                <c:pt idx="25">
                  <c:v>88881.0695100944</c:v>
                </c:pt>
                <c:pt idx="26">
                  <c:v>88880.4817171009</c:v>
                </c:pt>
                <c:pt idx="27">
                  <c:v>72746.2539830533</c:v>
                </c:pt>
                <c:pt idx="28">
                  <c:v>72737.7833907359</c:v>
                </c:pt>
                <c:pt idx="29">
                  <c:v>72662.6863652568</c:v>
                </c:pt>
                <c:pt idx="30">
                  <c:v>72654.2079838849</c:v>
                </c:pt>
                <c:pt idx="31">
                  <c:v>72650.6358549338</c:v>
                </c:pt>
                <c:pt idx="32">
                  <c:v>72650.4994189211</c:v>
                </c:pt>
                <c:pt idx="33">
                  <c:v>72642.3156021093</c:v>
                </c:pt>
                <c:pt idx="34">
                  <c:v>72642.1793807007</c:v>
                </c:pt>
                <c:pt idx="35">
                  <c:v>72568.5310884762</c:v>
                </c:pt>
                <c:pt idx="36">
                  <c:v>72568.3967411797</c:v>
                </c:pt>
                <c:pt idx="37">
                  <c:v>72560.2033229884</c:v>
                </c:pt>
                <c:pt idx="38">
                  <c:v>72560.0691906869</c:v>
                </c:pt>
                <c:pt idx="39">
                  <c:v>72516.7580877946</c:v>
                </c:pt>
                <c:pt idx="40">
                  <c:v>72508.2662337545</c:v>
                </c:pt>
                <c:pt idx="41">
                  <c:v>72425.1628219888</c:v>
                </c:pt>
                <c:pt idx="42">
                  <c:v>72425.0321298277</c:v>
                </c:pt>
                <c:pt idx="43">
                  <c:v>72416.8220624481</c:v>
                </c:pt>
                <c:pt idx="44">
                  <c:v>72416.6915859589</c:v>
                </c:pt>
                <c:pt idx="45">
                  <c:v>72396.6452989957</c:v>
                </c:pt>
                <c:pt idx="46">
                  <c:v>72312.7559180692</c:v>
                </c:pt>
                <c:pt idx="47">
                  <c:v>72307.2409914551</c:v>
                </c:pt>
                <c:pt idx="48">
                  <c:v>72307.1134252103</c:v>
                </c:pt>
                <c:pt idx="49">
                  <c:v>72224.8258924644</c:v>
                </c:pt>
                <c:pt idx="50">
                  <c:v>72224.7004311018</c:v>
                </c:pt>
                <c:pt idx="51">
                  <c:v>72166.2710914537</c:v>
                </c:pt>
                <c:pt idx="52">
                  <c:v>72080.9208706026</c:v>
                </c:pt>
                <c:pt idx="53">
                  <c:v>72080.7990923685</c:v>
                </c:pt>
                <c:pt idx="54">
                  <c:v>58231.2180631247</c:v>
                </c:pt>
                <c:pt idx="55">
                  <c:v>58230.9767577185</c:v>
                </c:pt>
                <c:pt idx="56">
                  <c:v>58222.4846182872</c:v>
                </c:pt>
                <c:pt idx="57">
                  <c:v>58222.2430766216</c:v>
                </c:pt>
                <c:pt idx="58">
                  <c:v>57443.8025251378</c:v>
                </c:pt>
                <c:pt idx="59">
                  <c:v>58141.8803172153</c:v>
                </c:pt>
                <c:pt idx="60">
                  <c:v>58141.6365439696</c:v>
                </c:pt>
                <c:pt idx="61">
                  <c:v>58133.1389545663</c:v>
                </c:pt>
                <c:pt idx="62">
                  <c:v>58132.8949446385</c:v>
                </c:pt>
                <c:pt idx="63">
                  <c:v>58061.8932871109</c:v>
                </c:pt>
                <c:pt idx="64">
                  <c:v>58052.9939522099</c:v>
                </c:pt>
                <c:pt idx="65">
                  <c:v>57603.1834770262</c:v>
                </c:pt>
                <c:pt idx="66">
                  <c:v>57624.5168211291</c:v>
                </c:pt>
                <c:pt idx="67">
                  <c:v>57624.7747114894</c:v>
                </c:pt>
                <c:pt idx="68">
                  <c:v>57986.1105730843</c:v>
                </c:pt>
                <c:pt idx="69">
                  <c:v>57985.8624942299</c:v>
                </c:pt>
                <c:pt idx="70">
                  <c:v>57977.355521586</c:v>
                </c:pt>
                <c:pt idx="71">
                  <c:v>57977.1072053178</c:v>
                </c:pt>
                <c:pt idx="72">
                  <c:v>57970.8221092077</c:v>
                </c:pt>
                <c:pt idx="73">
                  <c:v>57961.914556938</c:v>
                </c:pt>
                <c:pt idx="74">
                  <c:v>57694.5940998257</c:v>
                </c:pt>
                <c:pt idx="75">
                  <c:v>57870.7746961782</c:v>
                </c:pt>
                <c:pt idx="76">
                  <c:v>57870.523627</c:v>
                </c:pt>
                <c:pt idx="77">
                  <c:v>57780.8563383392</c:v>
                </c:pt>
                <c:pt idx="78">
                  <c:v>57781.1098928391</c:v>
                </c:pt>
                <c:pt idx="79">
                  <c:v>57803.106271143</c:v>
                </c:pt>
                <c:pt idx="80">
                  <c:v>57812.0280306384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6009578"/>
        <c:axId val="678994608"/>
      </c:barChart>
      <c:catAx>
        <c:axId val="166009578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8994608"/>
        <c:crossesAt val="57812.0280306384"/>
        <c:auto val="1"/>
        <c:lblAlgn val="ctr"/>
        <c:lblOffset val="100"/>
        <c:noMultiLvlLbl val="0"/>
      </c:catAx>
      <c:valAx>
        <c:axId val="678994608"/>
        <c:scaling>
          <c:orientation val="minMax"/>
          <c:max val="90000"/>
          <c:min val="5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60095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Tornado diagram showing the variability of ICER (Models with best goodness-of-fit of 6.5-year data, simulation time = </a:t>
            </a:r>
            <a:r>
              <a:rPr lang="en-US" altLang="zh-CN" b="1"/>
              <a:t>20 </a:t>
            </a:r>
            <a:r>
              <a:rPr b="1"/>
              <a:t>years)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'6.5yfit-20'!$A$2:$A$82</c:f>
              <c:strCache>
                <c:ptCount val="81"/>
                <c:pt idx="0">
                  <c:v>GAM - RP_hazard - RP_normal - GAM</c:v>
                </c:pt>
                <c:pt idx="1">
                  <c:v>RCS - RP_hazard - RP_normal - RP.hazard</c:v>
                </c:pt>
                <c:pt idx="2">
                  <c:v>RCS - RP_hazard - RP_odds - RP.hazard</c:v>
                </c:pt>
                <c:pt idx="3">
                  <c:v>GAM - RP_hazard - RP_odds - RP.hazard</c:v>
                </c:pt>
                <c:pt idx="4">
                  <c:v>mixcure - RP_hazard - RP_odds - RP.hazard</c:v>
                </c:pt>
                <c:pt idx="5">
                  <c:v>RCS - RP_odds - RP_odds - RP.hazard</c:v>
                </c:pt>
                <c:pt idx="6">
                  <c:v>GAM - RP_odds - RP_odds - RP.hazard</c:v>
                </c:pt>
                <c:pt idx="7">
                  <c:v>mixcure - RP_odds - RP_odds - RP.hazard</c:v>
                </c:pt>
                <c:pt idx="8">
                  <c:v>RCS - RP_hazard - RP_odds - gompertz</c:v>
                </c:pt>
                <c:pt idx="9">
                  <c:v>GAM - RP_hazard - RP_odds - gompertz</c:v>
                </c:pt>
                <c:pt idx="10">
                  <c:v>mixcure - RP_hazard - RP_odds - gompertz</c:v>
                </c:pt>
                <c:pt idx="11">
                  <c:v>RCS - RP_odds - RP_odds - gompertz</c:v>
                </c:pt>
                <c:pt idx="12">
                  <c:v>GAM - RP_odds - RP_odds - gompertz</c:v>
                </c:pt>
                <c:pt idx="13">
                  <c:v>mixcure - RP_odds - RP_odds - gompertz</c:v>
                </c:pt>
                <c:pt idx="14">
                  <c:v>RCS - RP_normal - RP_odds - RP.hazard</c:v>
                </c:pt>
                <c:pt idx="15">
                  <c:v>RCS - RP_hazard - RP_odds - GAM</c:v>
                </c:pt>
                <c:pt idx="16">
                  <c:v>GAM - RP_normal - RP_odds - RP.hazard</c:v>
                </c:pt>
                <c:pt idx="17">
                  <c:v>GAM - RP_hazard - RP_odds - GAM</c:v>
                </c:pt>
                <c:pt idx="18">
                  <c:v>mixcure - RP_normal - RP_odds - RP.hazard</c:v>
                </c:pt>
                <c:pt idx="19">
                  <c:v>mixcure - RP_hazard - RP_odds - GAM</c:v>
                </c:pt>
                <c:pt idx="20">
                  <c:v>RCS - RP_odds - RP_odds - GAM</c:v>
                </c:pt>
                <c:pt idx="21">
                  <c:v>GAM - RP_odds - RP_odds - GAM</c:v>
                </c:pt>
                <c:pt idx="22">
                  <c:v>mixcure - RP_odds - RP_odds - GAM</c:v>
                </c:pt>
                <c:pt idx="23">
                  <c:v>RCS - RP_normal - RP_odds - gompertz</c:v>
                </c:pt>
                <c:pt idx="24">
                  <c:v>GAM - RP_normal - RP_odds - gompertz</c:v>
                </c:pt>
                <c:pt idx="25">
                  <c:v>mixcure - RP_normal - RP_odds - gompertz</c:v>
                </c:pt>
                <c:pt idx="26">
                  <c:v>RCS - RP_normal - RP_odds - GAM</c:v>
                </c:pt>
                <c:pt idx="27">
                  <c:v>GAM - RP_normal - RP_odds - GAM</c:v>
                </c:pt>
                <c:pt idx="28">
                  <c:v>mixcure - RP_normal - RP_odds - GAM</c:v>
                </c:pt>
                <c:pt idx="29">
                  <c:v>GAM - RP_hazard - RP_normal - RP.hazard</c:v>
                </c:pt>
                <c:pt idx="30">
                  <c:v>mixcure - RP_hazard - RP_normal - RP.hazard</c:v>
                </c:pt>
                <c:pt idx="31">
                  <c:v>RCS - RP_odds - RP_normal - RP.hazard</c:v>
                </c:pt>
                <c:pt idx="32">
                  <c:v>GAM - RP_odds - RP_normal - RP.hazard</c:v>
                </c:pt>
                <c:pt idx="33">
                  <c:v>mixcure - RP_odds - RP_normal - RP.hazard</c:v>
                </c:pt>
                <c:pt idx="34">
                  <c:v>RCS - RP_hazard - RP_normal - gompertz</c:v>
                </c:pt>
                <c:pt idx="35">
                  <c:v>GAM - RP_hazard - RP_normal - gompertz</c:v>
                </c:pt>
                <c:pt idx="36">
                  <c:v>mixcure - RP_hazard - RP_normal - gompertz</c:v>
                </c:pt>
                <c:pt idx="37">
                  <c:v>RCS - RP_odds - RP_normal - gompertz</c:v>
                </c:pt>
                <c:pt idx="38">
                  <c:v>GAM - RP_odds - RP_normal - gompertz</c:v>
                </c:pt>
                <c:pt idx="39">
                  <c:v>mixcure - RP_odds - RP_normal - gompertz</c:v>
                </c:pt>
                <c:pt idx="40">
                  <c:v>RCS - RP_hazard - RP_normal - GAM</c:v>
                </c:pt>
                <c:pt idx="41">
                  <c:v>RCS - RP_normal - RP_normal - RP.hazard</c:v>
                </c:pt>
                <c:pt idx="42">
                  <c:v>mixcure - RP_hazard - RP_normal - GAM</c:v>
                </c:pt>
                <c:pt idx="43">
                  <c:v>RCS - RP_odds - RP_normal - GAM</c:v>
                </c:pt>
                <c:pt idx="44">
                  <c:v>GAM - RP_normal - RP_normal - RP.hazard</c:v>
                </c:pt>
                <c:pt idx="45">
                  <c:v>mixcure - RP_normal - RP_normal - RP.hazard</c:v>
                </c:pt>
                <c:pt idx="46">
                  <c:v>GAM - RP_odds - RP_normal - GAM</c:v>
                </c:pt>
                <c:pt idx="47">
                  <c:v>mixcure - RP_odds - RP_normal - GAM</c:v>
                </c:pt>
                <c:pt idx="48">
                  <c:v>RCS - RP_normal - RP_normal - gompertz</c:v>
                </c:pt>
                <c:pt idx="49">
                  <c:v>GAM - RP_normal - RP_normal - gompertz</c:v>
                </c:pt>
                <c:pt idx="50">
                  <c:v>mixcure - RP_normal - RP_normal - gompertz</c:v>
                </c:pt>
                <c:pt idx="51">
                  <c:v>RCS - RP_normal - RP_normal - GAM</c:v>
                </c:pt>
                <c:pt idx="52">
                  <c:v>GAM - RP_normal - RP_normal - GAM</c:v>
                </c:pt>
                <c:pt idx="53">
                  <c:v>mixcure - RP_normal - RP_normal - GAM</c:v>
                </c:pt>
                <c:pt idx="54">
                  <c:v>RCS - RP_hazard - RP_hazard - RP.hazard</c:v>
                </c:pt>
                <c:pt idx="55">
                  <c:v>GAM - RP_hazard - RP_hazard - RP.hazard</c:v>
                </c:pt>
                <c:pt idx="56">
                  <c:v>mixcure - RP_hazard - RP_hazard - RP.hazard</c:v>
                </c:pt>
                <c:pt idx="57">
                  <c:v>RCS - RP_odds - RP_hazard - RP.hazard</c:v>
                </c:pt>
                <c:pt idx="58">
                  <c:v>GAM - RP_odds - RP_hazard - RP.hazard</c:v>
                </c:pt>
                <c:pt idx="59">
                  <c:v>mixcure - RP_normal - RP_hazard - GAM</c:v>
                </c:pt>
                <c:pt idx="60">
                  <c:v>mixcure - RP_odds - RP_hazard - RP.hazard</c:v>
                </c:pt>
                <c:pt idx="61">
                  <c:v>GAM - RP_normal - RP_hazard - GAM</c:v>
                </c:pt>
                <c:pt idx="62">
                  <c:v>RCS - RP_normal - RP_hazard - GAM</c:v>
                </c:pt>
                <c:pt idx="63">
                  <c:v>RCS - RP_hazard - RP_hazard - gompertz</c:v>
                </c:pt>
                <c:pt idx="64">
                  <c:v>GAM - RP_hazard - RP_hazard - gompertz</c:v>
                </c:pt>
                <c:pt idx="65">
                  <c:v>mixcure - RP_hazard - RP_hazard - gompertz</c:v>
                </c:pt>
                <c:pt idx="66">
                  <c:v>RCS - RP_odds - RP_hazard - gompertz</c:v>
                </c:pt>
                <c:pt idx="67">
                  <c:v>mixcure - RP_normal - RP_hazard - gompertz</c:v>
                </c:pt>
                <c:pt idx="68">
                  <c:v>GAM - RP_odds - RP_hazard - gompertz</c:v>
                </c:pt>
                <c:pt idx="69">
                  <c:v>GAM - RP_normal - RP_hazard - gompertz</c:v>
                </c:pt>
                <c:pt idx="70">
                  <c:v>mixcure - RP_odds - RP_hazard - gompertz</c:v>
                </c:pt>
                <c:pt idx="71">
                  <c:v>RCS - RP_normal - RP_hazard - gompertz</c:v>
                </c:pt>
                <c:pt idx="72">
                  <c:v>RCS - RP_hazard - RP_hazard - GAM</c:v>
                </c:pt>
                <c:pt idx="73">
                  <c:v>GAM - RP_hazard - RP_hazard - GAM</c:v>
                </c:pt>
                <c:pt idx="74">
                  <c:v>mixcure - RP_hazard - RP_hazard - GAM</c:v>
                </c:pt>
                <c:pt idx="75">
                  <c:v>RCS - RP_odds - RP_hazard - GAM</c:v>
                </c:pt>
                <c:pt idx="76">
                  <c:v>RCS - RP_normal - RP_hazard - RP.hazard</c:v>
                </c:pt>
                <c:pt idx="77">
                  <c:v>GAM - RP_odds - RP_hazard - GAM</c:v>
                </c:pt>
                <c:pt idx="78">
                  <c:v>mixcure - RP_odds - RP_hazard - GAM</c:v>
                </c:pt>
                <c:pt idx="79">
                  <c:v>GAM - RP_normal - RP_hazard - RP.hazard</c:v>
                </c:pt>
                <c:pt idx="80">
                  <c:v>mixcure - RP_normal - RP_hazard - RP.hazard</c:v>
                </c:pt>
              </c:strCache>
            </c:strRef>
          </c:cat>
          <c:val>
            <c:numRef>
              <c:f>'6.5yfit-20'!$B$2:$B$82</c:f>
              <c:numCache>
                <c:formatCode>General</c:formatCode>
                <c:ptCount val="81"/>
                <c:pt idx="0">
                  <c:v>-7015.37782493256</c:v>
                </c:pt>
                <c:pt idx="1">
                  <c:v>-4173.63292217276</c:v>
                </c:pt>
                <c:pt idx="2">
                  <c:v>1600.14552515406</c:v>
                </c:pt>
                <c:pt idx="3">
                  <c:v>1438.80755282554</c:v>
                </c:pt>
                <c:pt idx="4">
                  <c:v>1379.74957851044</c:v>
                </c:pt>
                <c:pt idx="5">
                  <c:v>1351.18842624349</c:v>
                </c:pt>
                <c:pt idx="6">
                  <c:v>1189.4313702162</c:v>
                </c:pt>
                <c:pt idx="7">
                  <c:v>1130.04593801207</c:v>
                </c:pt>
                <c:pt idx="8">
                  <c:v>186.809031922333</c:v>
                </c:pt>
                <c:pt idx="9">
                  <c:v>25.8211186850655</c:v>
                </c:pt>
                <c:pt idx="10">
                  <c:v>-34.0959914844175</c:v>
                </c:pt>
                <c:pt idx="11">
                  <c:v>-68.6460608824074</c:v>
                </c:pt>
                <c:pt idx="12">
                  <c:v>-230.04864777193</c:v>
                </c:pt>
                <c:pt idx="13">
                  <c:v>-290.300694474778</c:v>
                </c:pt>
                <c:pt idx="14">
                  <c:v>-1036.99868600049</c:v>
                </c:pt>
                <c:pt idx="15">
                  <c:v>-1077.9881533495</c:v>
                </c:pt>
                <c:pt idx="16">
                  <c:v>-1202.70302985481</c:v>
                </c:pt>
                <c:pt idx="17">
                  <c:v>-1238.65453541899</c:v>
                </c:pt>
                <c:pt idx="18">
                  <c:v>-1265.26953147768</c:v>
                </c:pt>
                <c:pt idx="19">
                  <c:v>-1299.34500726373</c:v>
                </c:pt>
                <c:pt idx="20">
                  <c:v>-1339.29954226236</c:v>
                </c:pt>
                <c:pt idx="21">
                  <c:v>-1500.37653978232</c:v>
                </c:pt>
                <c:pt idx="22">
                  <c:v>-1561.40872139886</c:v>
                </c:pt>
                <c:pt idx="23">
                  <c:v>-2519.61148770711</c:v>
                </c:pt>
                <c:pt idx="24">
                  <c:v>-2684.91717539947</c:v>
                </c:pt>
                <c:pt idx="25">
                  <c:v>-2748.42403896811</c:v>
                </c:pt>
                <c:pt idx="26">
                  <c:v>-3846.86035517099</c:v>
                </c:pt>
                <c:pt idx="27">
                  <c:v>-4011.7997805861</c:v>
                </c:pt>
                <c:pt idx="28">
                  <c:v>-4076.1535963483</c:v>
                </c:pt>
                <c:pt idx="29">
                  <c:v>-4328.30158152564</c:v>
                </c:pt>
                <c:pt idx="30">
                  <c:v>-4388.87212291947</c:v>
                </c:pt>
                <c:pt idx="31">
                  <c:v>-4440.46799170687</c:v>
                </c:pt>
                <c:pt idx="32">
                  <c:v>-4595.5113585689</c:v>
                </c:pt>
                <c:pt idx="33">
                  <c:v>-4656.41757565853</c:v>
                </c:pt>
                <c:pt idx="34">
                  <c:v>-5592.15497392625</c:v>
                </c:pt>
                <c:pt idx="35">
                  <c:v>-5746.44500839278</c:v>
                </c:pt>
                <c:pt idx="36">
                  <c:v>-5807.87105019938</c:v>
                </c:pt>
                <c:pt idx="37">
                  <c:v>-5865.49252051276</c:v>
                </c:pt>
                <c:pt idx="38">
                  <c:v>-6020.15260799148</c:v>
                </c:pt>
                <c:pt idx="39">
                  <c:v>-6081.92171977056</c:v>
                </c:pt>
                <c:pt idx="40">
                  <c:v>-6861.43463239662</c:v>
                </c:pt>
                <c:pt idx="41">
                  <c:v>-6998.66862196467</c:v>
                </c:pt>
                <c:pt idx="42">
                  <c:v>-7077.57376454291</c:v>
                </c:pt>
                <c:pt idx="43">
                  <c:v>-7140.63070894911</c:v>
                </c:pt>
                <c:pt idx="44">
                  <c:v>-7157.22862437348</c:v>
                </c:pt>
                <c:pt idx="45">
                  <c:v>-7221.39444758565</c:v>
                </c:pt>
                <c:pt idx="46">
                  <c:v>-7294.93968114541</c:v>
                </c:pt>
                <c:pt idx="47">
                  <c:v>-7357.48538483507</c:v>
                </c:pt>
                <c:pt idx="48">
                  <c:v>-8486.49511838242</c:v>
                </c:pt>
                <c:pt idx="49">
                  <c:v>-8644.62527843531</c:v>
                </c:pt>
                <c:pt idx="50">
                  <c:v>-8709.72686766848</c:v>
                </c:pt>
                <c:pt idx="51">
                  <c:v>-9818.23195926363</c:v>
                </c:pt>
                <c:pt idx="52">
                  <c:v>-9975.96824200692</c:v>
                </c:pt>
                <c:pt idx="53">
                  <c:v>-10041.9124188886</c:v>
                </c:pt>
                <c:pt idx="54">
                  <c:v>-12805.8839507503</c:v>
                </c:pt>
                <c:pt idx="55">
                  <c:v>-12952.5548275462</c:v>
                </c:pt>
                <c:pt idx="56">
                  <c:v>-13016.0087819782</c:v>
                </c:pt>
                <c:pt idx="57">
                  <c:v>-13101.7809123712</c:v>
                </c:pt>
                <c:pt idx="58">
                  <c:v>-13248.7715217206</c:v>
                </c:pt>
                <c:pt idx="59">
                  <c:v>-19022.5104067442</c:v>
                </c:pt>
                <c:pt idx="60">
                  <c:v>-13312.5801479531</c:v>
                </c:pt>
                <c:pt idx="61">
                  <c:v>-18953.4517234704</c:v>
                </c:pt>
                <c:pt idx="62">
                  <c:v>-18804.405599731</c:v>
                </c:pt>
                <c:pt idx="63">
                  <c:v>-14247.8952244919</c:v>
                </c:pt>
                <c:pt idx="64">
                  <c:v>-14394.1385565894</c:v>
                </c:pt>
                <c:pt idx="65">
                  <c:v>-14458.4614847555</c:v>
                </c:pt>
                <c:pt idx="66">
                  <c:v>-14550.44309017</c:v>
                </c:pt>
                <c:pt idx="67">
                  <c:v>-17668.0447462865</c:v>
                </c:pt>
                <c:pt idx="68">
                  <c:v>-14697.0010128591</c:v>
                </c:pt>
                <c:pt idx="69">
                  <c:v>-17599.841741805</c:v>
                </c:pt>
                <c:pt idx="70">
                  <c:v>-14761.6861251726</c:v>
                </c:pt>
                <c:pt idx="71">
                  <c:v>-17450.3532960432</c:v>
                </c:pt>
                <c:pt idx="72">
                  <c:v>-15538.0805328058</c:v>
                </c:pt>
                <c:pt idx="73">
                  <c:v>-15683.9333190549</c:v>
                </c:pt>
                <c:pt idx="74">
                  <c:v>-15749.0381136174</c:v>
                </c:pt>
                <c:pt idx="75">
                  <c:v>-15846.6190436317</c:v>
                </c:pt>
                <c:pt idx="76">
                  <c:v>-15937.4535743208</c:v>
                </c:pt>
                <c:pt idx="77">
                  <c:v>-15992.7817110398</c:v>
                </c:pt>
                <c:pt idx="78">
                  <c:v>-16058.2554883337</c:v>
                </c:pt>
                <c:pt idx="79">
                  <c:v>-16087.4260815022</c:v>
                </c:pt>
                <c:pt idx="80">
                  <c:v>-16154.6785773453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44079075"/>
        <c:axId val="377327961"/>
      </c:barChart>
      <c:catAx>
        <c:axId val="544079075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7327961"/>
        <c:crossesAt val="-16154.6785773453"/>
        <c:auto val="1"/>
        <c:lblAlgn val="ctr"/>
        <c:lblOffset val="100"/>
        <c:noMultiLvlLbl val="0"/>
      </c:catAx>
      <c:valAx>
        <c:axId val="3773279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44079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b="1"/>
              <a:t>Tornado diagram showing the variability of ICER (Models with best goodness-of-fit of 6.5-year data, simulation time = </a:t>
            </a:r>
            <a:r>
              <a:rPr lang="en-US" altLang="zh-CN" b="1"/>
              <a:t>20 </a:t>
            </a:r>
            <a:r>
              <a:rPr b="1"/>
              <a:t>years)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'6.5yfit-20 (2)'!$A$2:$A$82</c:f>
              <c:strCache>
                <c:ptCount val="81"/>
                <c:pt idx="0">
                  <c:v>mixcure - RP_normal - RP_hazard - RP.hazard</c:v>
                </c:pt>
                <c:pt idx="1">
                  <c:v>mixcure - RP_normal - RP_hazard - gompertz</c:v>
                </c:pt>
                <c:pt idx="2">
                  <c:v>mixcure - RP_normal - RP_hazard - GAM</c:v>
                </c:pt>
                <c:pt idx="3">
                  <c:v>mixcure - RP_normal - RP_normal - RP.hazard</c:v>
                </c:pt>
                <c:pt idx="4">
                  <c:v>mixcure - RP_normal - RP_normal - gompertz</c:v>
                </c:pt>
                <c:pt idx="5">
                  <c:v>mixcure - RP_normal - RP_normal - GAM</c:v>
                </c:pt>
                <c:pt idx="6">
                  <c:v>mixcure - RP_normal - RP_odds - RP.hazard</c:v>
                </c:pt>
                <c:pt idx="7">
                  <c:v>mixcure - RP_normal - RP_odds - gompertz</c:v>
                </c:pt>
                <c:pt idx="8">
                  <c:v>mixcure - RP_normal - RP_odds - GAM</c:v>
                </c:pt>
                <c:pt idx="9">
                  <c:v>mixcure - RP_odds - RP_hazard - RP.hazard</c:v>
                </c:pt>
                <c:pt idx="10">
                  <c:v>mixcure - RP_odds - RP_hazard - gompertz</c:v>
                </c:pt>
                <c:pt idx="11">
                  <c:v>mixcure - RP_odds - RP_hazard - GAM</c:v>
                </c:pt>
                <c:pt idx="12">
                  <c:v>mixcure - RP_odds - RP_normal - RP.hazard</c:v>
                </c:pt>
                <c:pt idx="13">
                  <c:v>mixcure - RP_odds - RP_normal - gompertz</c:v>
                </c:pt>
                <c:pt idx="14">
                  <c:v>mixcure - RP_odds - RP_normal - GAM</c:v>
                </c:pt>
                <c:pt idx="15">
                  <c:v>mixcure - RP_odds - RP_odds - RP.hazard</c:v>
                </c:pt>
                <c:pt idx="16">
                  <c:v>mixcure - RP_odds - RP_odds - gompertz</c:v>
                </c:pt>
                <c:pt idx="17">
                  <c:v>mixcure - RP_odds - RP_odds - GAM</c:v>
                </c:pt>
                <c:pt idx="18">
                  <c:v>mixcure - RP_hazard - RP_hazard - RP.hazard</c:v>
                </c:pt>
                <c:pt idx="19">
                  <c:v>mixcure - RP_hazard - RP_hazard - gompertz</c:v>
                </c:pt>
                <c:pt idx="20">
                  <c:v>mixcure - RP_hazard - RP_hazard - GAM</c:v>
                </c:pt>
                <c:pt idx="21">
                  <c:v>mixcure - RP_hazard - RP_normal - RP.hazard</c:v>
                </c:pt>
                <c:pt idx="22">
                  <c:v>mixcure - RP_hazard - RP_normal - gompertz</c:v>
                </c:pt>
                <c:pt idx="23">
                  <c:v>mixcure - RP_hazard - RP_normal - GAM</c:v>
                </c:pt>
                <c:pt idx="24">
                  <c:v>mixcure - RP_hazard - RP_odds - RP.hazard</c:v>
                </c:pt>
                <c:pt idx="25">
                  <c:v>mixcure - RP_hazard - RP_odds - gompertz</c:v>
                </c:pt>
                <c:pt idx="26">
                  <c:v>mixcure - RP_hazard - RP_odds - GAM</c:v>
                </c:pt>
                <c:pt idx="27">
                  <c:v>GAM - RP_normal - RP_hazard - RP.hazard</c:v>
                </c:pt>
                <c:pt idx="28">
                  <c:v>GAM - RP_normal - RP_hazard - gompertz</c:v>
                </c:pt>
                <c:pt idx="29">
                  <c:v>GAM - RP_normal - RP_hazard - GAM</c:v>
                </c:pt>
                <c:pt idx="30">
                  <c:v>GAM - RP_normal - RP_normal - RP.hazard</c:v>
                </c:pt>
                <c:pt idx="31">
                  <c:v>GAM - RP_normal - RP_normal - gompertz</c:v>
                </c:pt>
                <c:pt idx="32">
                  <c:v>GAM - RP_normal - RP_normal - GAM</c:v>
                </c:pt>
                <c:pt idx="33">
                  <c:v>GAM - RP_normal - RP_odds - RP.hazard</c:v>
                </c:pt>
                <c:pt idx="34">
                  <c:v>GAM - RP_normal - RP_odds - gompertz</c:v>
                </c:pt>
                <c:pt idx="35">
                  <c:v>GAM - RP_normal - RP_odds - GAM</c:v>
                </c:pt>
                <c:pt idx="36">
                  <c:v>GAM - RP_odds - RP_hazard - RP.hazard</c:v>
                </c:pt>
                <c:pt idx="37">
                  <c:v>GAM - RP_odds - RP_hazard - gompertz</c:v>
                </c:pt>
                <c:pt idx="38">
                  <c:v>GAM - RP_odds - RP_hazard - GAM</c:v>
                </c:pt>
                <c:pt idx="39">
                  <c:v>GAM - RP_odds - RP_normal - RP.hazard</c:v>
                </c:pt>
                <c:pt idx="40">
                  <c:v>GAM - RP_odds - RP_normal - gompertz</c:v>
                </c:pt>
                <c:pt idx="41">
                  <c:v>GAM - RP_odds - RP_normal - GAM</c:v>
                </c:pt>
                <c:pt idx="42">
                  <c:v>GAM - RP_odds - RP_odds - RP.hazard</c:v>
                </c:pt>
                <c:pt idx="43">
                  <c:v>GAM - RP_odds - RP_odds - gompertz</c:v>
                </c:pt>
                <c:pt idx="44">
                  <c:v>GAM - RP_odds - RP_odds - GAM</c:v>
                </c:pt>
                <c:pt idx="45">
                  <c:v>GAM - RP_hazard - RP_hazard - RP.hazard</c:v>
                </c:pt>
                <c:pt idx="46">
                  <c:v>GAM - RP_hazard - RP_hazard - gompertz</c:v>
                </c:pt>
                <c:pt idx="47">
                  <c:v>GAM - RP_hazard - RP_hazard - GAM</c:v>
                </c:pt>
                <c:pt idx="48">
                  <c:v>GAM - RP_hazard - RP_normal - RP.hazard</c:v>
                </c:pt>
                <c:pt idx="49">
                  <c:v>GAM - RP_hazard - RP_normal - gompertz</c:v>
                </c:pt>
                <c:pt idx="50">
                  <c:v>GAM - RP_hazard - RP_normal - GAM</c:v>
                </c:pt>
                <c:pt idx="51">
                  <c:v>GAM - RP_hazard - RP_odds - RP.hazard</c:v>
                </c:pt>
                <c:pt idx="52">
                  <c:v>GAM - RP_hazard - RP_odds - gompertz</c:v>
                </c:pt>
                <c:pt idx="53">
                  <c:v>GAM - RP_hazard - RP_odds - GAM</c:v>
                </c:pt>
                <c:pt idx="54">
                  <c:v>RCS - RP_normal - RP_hazard - RP.hazard</c:v>
                </c:pt>
                <c:pt idx="55">
                  <c:v>RCS - RP_normal - RP_hazard - gompertz</c:v>
                </c:pt>
                <c:pt idx="56">
                  <c:v>RCS - RP_normal - RP_hazard - GAM</c:v>
                </c:pt>
                <c:pt idx="57">
                  <c:v>RCS - RP_normal - RP_normal - RP.hazard</c:v>
                </c:pt>
                <c:pt idx="58">
                  <c:v>RCS - RP_normal - RP_normal - gompertz</c:v>
                </c:pt>
                <c:pt idx="59">
                  <c:v>RCS - RP_normal - RP_normal - GAM</c:v>
                </c:pt>
                <c:pt idx="60">
                  <c:v>RCS - RP_normal - RP_odds - RP.hazard</c:v>
                </c:pt>
                <c:pt idx="61">
                  <c:v>RCS - RP_normal - RP_odds - gompertz</c:v>
                </c:pt>
                <c:pt idx="62">
                  <c:v>RCS - RP_normal - RP_odds - GAM</c:v>
                </c:pt>
                <c:pt idx="63">
                  <c:v>RCS - RP_odds - RP_hazard - RP.hazard</c:v>
                </c:pt>
                <c:pt idx="64">
                  <c:v>RCS - RP_odds - RP_hazard - gompertz</c:v>
                </c:pt>
                <c:pt idx="65">
                  <c:v>RCS - RP_odds - RP_hazard - GAM</c:v>
                </c:pt>
                <c:pt idx="66">
                  <c:v>RCS - RP_odds - RP_normal - RP.hazard</c:v>
                </c:pt>
                <c:pt idx="67">
                  <c:v>RCS - RP_odds - RP_normal - gompertz</c:v>
                </c:pt>
                <c:pt idx="68">
                  <c:v>RCS - RP_odds - RP_normal - GAM</c:v>
                </c:pt>
                <c:pt idx="69">
                  <c:v>RCS - RP_odds - RP_odds - RP.hazard</c:v>
                </c:pt>
                <c:pt idx="70">
                  <c:v>RCS - RP_odds - RP_odds - gompertz</c:v>
                </c:pt>
                <c:pt idx="71">
                  <c:v>RCS - RP_odds - RP_odds - GAM</c:v>
                </c:pt>
                <c:pt idx="72">
                  <c:v>RCS - RP_hazard - RP_hazard - RP.hazard</c:v>
                </c:pt>
                <c:pt idx="73">
                  <c:v>RCS - RP_hazard - RP_hazard - gompertz</c:v>
                </c:pt>
                <c:pt idx="74">
                  <c:v>RCS - RP_hazard - RP_hazard - GAM</c:v>
                </c:pt>
                <c:pt idx="75">
                  <c:v>RCS - RP_hazard - RP_normal - RP.hazard</c:v>
                </c:pt>
                <c:pt idx="76">
                  <c:v>RCS - RP_hazard - RP_normal - gompertz</c:v>
                </c:pt>
                <c:pt idx="77">
                  <c:v>RCS - RP_hazard - RP_normal - GAM</c:v>
                </c:pt>
                <c:pt idx="78">
                  <c:v>RCS - RP_hazard - RP_odds - RP.hazard</c:v>
                </c:pt>
                <c:pt idx="79">
                  <c:v>RCS - RP_hazard - RP_odds - gompertz</c:v>
                </c:pt>
                <c:pt idx="80">
                  <c:v>RCS - RP_hazard - RP_odds - GAM</c:v>
                </c:pt>
              </c:strCache>
            </c:strRef>
          </c:cat>
          <c:val>
            <c:numRef>
              <c:f>'6.5yfit-20 (2)'!$B$2:$B$82</c:f>
              <c:numCache>
                <c:formatCode>General</c:formatCode>
                <c:ptCount val="81"/>
                <c:pt idx="0">
                  <c:v>-16154.6785773453</c:v>
                </c:pt>
                <c:pt idx="1">
                  <c:v>-17668.0447462865</c:v>
                </c:pt>
                <c:pt idx="2">
                  <c:v>-19022.5104067442</c:v>
                </c:pt>
                <c:pt idx="3">
                  <c:v>-7221.39444758565</c:v>
                </c:pt>
                <c:pt idx="4">
                  <c:v>-8709.72686766848</c:v>
                </c:pt>
                <c:pt idx="5">
                  <c:v>-10041.9124188886</c:v>
                </c:pt>
                <c:pt idx="6">
                  <c:v>-1265.26953147768</c:v>
                </c:pt>
                <c:pt idx="7">
                  <c:v>-2748.42403896811</c:v>
                </c:pt>
                <c:pt idx="8">
                  <c:v>-4076.1535963483</c:v>
                </c:pt>
                <c:pt idx="9">
                  <c:v>-13312.5801479531</c:v>
                </c:pt>
                <c:pt idx="10">
                  <c:v>-14761.6861251726</c:v>
                </c:pt>
                <c:pt idx="11">
                  <c:v>-16058.2554883337</c:v>
                </c:pt>
                <c:pt idx="12">
                  <c:v>-4656.41757565853</c:v>
                </c:pt>
                <c:pt idx="13">
                  <c:v>-6081.92171977056</c:v>
                </c:pt>
                <c:pt idx="14">
                  <c:v>-7357.48538483507</c:v>
                </c:pt>
                <c:pt idx="15">
                  <c:v>1130.04593801207</c:v>
                </c:pt>
                <c:pt idx="16">
                  <c:v>-290.300694474778</c:v>
                </c:pt>
                <c:pt idx="17">
                  <c:v>-1561.40872139886</c:v>
                </c:pt>
                <c:pt idx="18">
                  <c:v>-13016.0087819782</c:v>
                </c:pt>
                <c:pt idx="19">
                  <c:v>-14458.4614847555</c:v>
                </c:pt>
                <c:pt idx="20">
                  <c:v>-15749.0381136174</c:v>
                </c:pt>
                <c:pt idx="21">
                  <c:v>-4388.87212291947</c:v>
                </c:pt>
                <c:pt idx="22">
                  <c:v>-5807.87105019938</c:v>
                </c:pt>
                <c:pt idx="23">
                  <c:v>-7077.57376454291</c:v>
                </c:pt>
                <c:pt idx="24">
                  <c:v>1379.74957851044</c:v>
                </c:pt>
                <c:pt idx="25">
                  <c:v>-34.0959914844175</c:v>
                </c:pt>
                <c:pt idx="26">
                  <c:v>-1299.34500726373</c:v>
                </c:pt>
                <c:pt idx="27">
                  <c:v>-16087.4260815022</c:v>
                </c:pt>
                <c:pt idx="28">
                  <c:v>-17599.841741805</c:v>
                </c:pt>
                <c:pt idx="29">
                  <c:v>-18953.4517234704</c:v>
                </c:pt>
                <c:pt idx="30">
                  <c:v>-7157.22862437348</c:v>
                </c:pt>
                <c:pt idx="31">
                  <c:v>-8644.62527843531</c:v>
                </c:pt>
                <c:pt idx="32">
                  <c:v>-9975.96824200692</c:v>
                </c:pt>
                <c:pt idx="33">
                  <c:v>-1202.70302985481</c:v>
                </c:pt>
                <c:pt idx="34">
                  <c:v>-2684.91717539947</c:v>
                </c:pt>
                <c:pt idx="35">
                  <c:v>-4011.7997805861</c:v>
                </c:pt>
                <c:pt idx="36">
                  <c:v>-13248.7715217206</c:v>
                </c:pt>
                <c:pt idx="37">
                  <c:v>-14697.0010128591</c:v>
                </c:pt>
                <c:pt idx="38">
                  <c:v>-15992.7817110398</c:v>
                </c:pt>
                <c:pt idx="39">
                  <c:v>-4595.5113585689</c:v>
                </c:pt>
                <c:pt idx="40">
                  <c:v>-6020.15260799148</c:v>
                </c:pt>
                <c:pt idx="41">
                  <c:v>-7294.93968114541</c:v>
                </c:pt>
                <c:pt idx="42">
                  <c:v>1189.4313702162</c:v>
                </c:pt>
                <c:pt idx="43">
                  <c:v>-230.04864777193</c:v>
                </c:pt>
                <c:pt idx="44">
                  <c:v>-1500.37653978232</c:v>
                </c:pt>
                <c:pt idx="45">
                  <c:v>-12952.5548275462</c:v>
                </c:pt>
                <c:pt idx="46">
                  <c:v>-14394.1385565894</c:v>
                </c:pt>
                <c:pt idx="47">
                  <c:v>-15683.9333190549</c:v>
                </c:pt>
                <c:pt idx="48">
                  <c:v>-4328.30158152564</c:v>
                </c:pt>
                <c:pt idx="49">
                  <c:v>-5746.44500839278</c:v>
                </c:pt>
                <c:pt idx="50">
                  <c:v>-7015.37782493256</c:v>
                </c:pt>
                <c:pt idx="51">
                  <c:v>1438.80755282554</c:v>
                </c:pt>
                <c:pt idx="52">
                  <c:v>25.8211186850655</c:v>
                </c:pt>
                <c:pt idx="53">
                  <c:v>-1238.65453541899</c:v>
                </c:pt>
                <c:pt idx="54">
                  <c:v>-15937.4535743208</c:v>
                </c:pt>
                <c:pt idx="55">
                  <c:v>-17450.3532960432</c:v>
                </c:pt>
                <c:pt idx="56">
                  <c:v>-18804.405599731</c:v>
                </c:pt>
                <c:pt idx="57">
                  <c:v>-6998.66862196467</c:v>
                </c:pt>
                <c:pt idx="58">
                  <c:v>-8486.49511838242</c:v>
                </c:pt>
                <c:pt idx="59">
                  <c:v>-9818.23195926363</c:v>
                </c:pt>
                <c:pt idx="60">
                  <c:v>-1036.99868600049</c:v>
                </c:pt>
                <c:pt idx="61">
                  <c:v>-2519.61148770711</c:v>
                </c:pt>
                <c:pt idx="62">
                  <c:v>-3846.86035517099</c:v>
                </c:pt>
                <c:pt idx="63">
                  <c:v>-13101.7809123712</c:v>
                </c:pt>
                <c:pt idx="64">
                  <c:v>-14550.44309017</c:v>
                </c:pt>
                <c:pt idx="65">
                  <c:v>-15846.6190436317</c:v>
                </c:pt>
                <c:pt idx="66">
                  <c:v>-4440.46799170687</c:v>
                </c:pt>
                <c:pt idx="67">
                  <c:v>-5865.49252051276</c:v>
                </c:pt>
                <c:pt idx="68">
                  <c:v>-7140.63070894911</c:v>
                </c:pt>
                <c:pt idx="69">
                  <c:v>1351.18842624349</c:v>
                </c:pt>
                <c:pt idx="70">
                  <c:v>-68.6460608824074</c:v>
                </c:pt>
                <c:pt idx="71">
                  <c:v>-1339.29954226236</c:v>
                </c:pt>
                <c:pt idx="72">
                  <c:v>-12805.8839507503</c:v>
                </c:pt>
                <c:pt idx="73">
                  <c:v>-14247.8952244919</c:v>
                </c:pt>
                <c:pt idx="74">
                  <c:v>-15538.0805328058</c:v>
                </c:pt>
                <c:pt idx="75">
                  <c:v>-4173.63292217276</c:v>
                </c:pt>
                <c:pt idx="76">
                  <c:v>-5592.15497392625</c:v>
                </c:pt>
                <c:pt idx="77">
                  <c:v>-6861.43463239662</c:v>
                </c:pt>
                <c:pt idx="78">
                  <c:v>1600.14552515406</c:v>
                </c:pt>
                <c:pt idx="79">
                  <c:v>186.809031922333</c:v>
                </c:pt>
                <c:pt idx="80">
                  <c:v>-1077.9881533495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44079075"/>
        <c:axId val="377327961"/>
      </c:barChart>
      <c:catAx>
        <c:axId val="544079075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7327961"/>
        <c:crossesAt val="-16154.6785773453"/>
        <c:auto val="1"/>
        <c:lblAlgn val="ctr"/>
        <c:lblOffset val="100"/>
        <c:noMultiLvlLbl val="0"/>
      </c:catAx>
      <c:valAx>
        <c:axId val="3773279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44079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0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650240</xdr:colOff>
      <xdr:row>0</xdr:row>
      <xdr:rowOff>158115</xdr:rowOff>
    </xdr:from>
    <xdr:to>
      <xdr:col>24</xdr:col>
      <xdr:colOff>239395</xdr:colOff>
      <xdr:row>99</xdr:row>
      <xdr:rowOff>52705</xdr:rowOff>
    </xdr:to>
    <xdr:graphicFrame>
      <xdr:nvGraphicFramePr>
        <xdr:cNvPr id="2" name="图表 1"/>
        <xdr:cNvGraphicFramePr/>
      </xdr:nvGraphicFramePr>
      <xdr:xfrm>
        <a:off x="12080240" y="158115"/>
        <a:ext cx="9876155" cy="17999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218440</xdr:colOff>
      <xdr:row>1</xdr:row>
      <xdr:rowOff>132080</xdr:rowOff>
    </xdr:from>
    <xdr:to>
      <xdr:col>25</xdr:col>
      <xdr:colOff>11430</xdr:colOff>
      <xdr:row>60</xdr:row>
      <xdr:rowOff>142240</xdr:rowOff>
    </xdr:to>
    <xdr:graphicFrame>
      <xdr:nvGraphicFramePr>
        <xdr:cNvPr id="2" name="图表 1"/>
        <xdr:cNvGraphicFramePr/>
      </xdr:nvGraphicFramePr>
      <xdr:xfrm>
        <a:off x="12250420" y="314960"/>
        <a:ext cx="10079990" cy="108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386080</xdr:colOff>
      <xdr:row>1</xdr:row>
      <xdr:rowOff>48260</xdr:rowOff>
    </xdr:from>
    <xdr:to>
      <xdr:col>24</xdr:col>
      <xdr:colOff>179070</xdr:colOff>
      <xdr:row>60</xdr:row>
      <xdr:rowOff>58420</xdr:rowOff>
    </xdr:to>
    <xdr:graphicFrame>
      <xdr:nvGraphicFramePr>
        <xdr:cNvPr id="2" name="图表 1"/>
        <xdr:cNvGraphicFramePr/>
      </xdr:nvGraphicFramePr>
      <xdr:xfrm>
        <a:off x="12509500" y="231140"/>
        <a:ext cx="10079990" cy="108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393700</xdr:colOff>
      <xdr:row>0</xdr:row>
      <xdr:rowOff>78740</xdr:rowOff>
    </xdr:from>
    <xdr:to>
      <xdr:col>25</xdr:col>
      <xdr:colOff>186690</xdr:colOff>
      <xdr:row>59</xdr:row>
      <xdr:rowOff>88900</xdr:rowOff>
    </xdr:to>
    <xdr:graphicFrame>
      <xdr:nvGraphicFramePr>
        <xdr:cNvPr id="2" name="图表 1"/>
        <xdr:cNvGraphicFramePr/>
      </xdr:nvGraphicFramePr>
      <xdr:xfrm>
        <a:off x="13286740" y="78740"/>
        <a:ext cx="10079990" cy="108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35560</xdr:colOff>
      <xdr:row>0</xdr:row>
      <xdr:rowOff>154940</xdr:rowOff>
    </xdr:from>
    <xdr:to>
      <xdr:col>25</xdr:col>
      <xdr:colOff>514350</xdr:colOff>
      <xdr:row>99</xdr:row>
      <xdr:rowOff>49530</xdr:rowOff>
    </xdr:to>
    <xdr:graphicFrame>
      <xdr:nvGraphicFramePr>
        <xdr:cNvPr id="2" name="图表 1"/>
        <xdr:cNvGraphicFramePr/>
      </xdr:nvGraphicFramePr>
      <xdr:xfrm>
        <a:off x="13515340" y="154940"/>
        <a:ext cx="10079990" cy="17999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568960</xdr:colOff>
      <xdr:row>0</xdr:row>
      <xdr:rowOff>154940</xdr:rowOff>
    </xdr:from>
    <xdr:to>
      <xdr:col>24</xdr:col>
      <xdr:colOff>361950</xdr:colOff>
      <xdr:row>99</xdr:row>
      <xdr:rowOff>49530</xdr:rowOff>
    </xdr:to>
    <xdr:graphicFrame>
      <xdr:nvGraphicFramePr>
        <xdr:cNvPr id="2" name="图表 1"/>
        <xdr:cNvGraphicFramePr/>
      </xdr:nvGraphicFramePr>
      <xdr:xfrm>
        <a:off x="14330680" y="154940"/>
        <a:ext cx="10079990" cy="17999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568960</xdr:colOff>
      <xdr:row>0</xdr:row>
      <xdr:rowOff>154940</xdr:rowOff>
    </xdr:from>
    <xdr:to>
      <xdr:col>24</xdr:col>
      <xdr:colOff>361950</xdr:colOff>
      <xdr:row>99</xdr:row>
      <xdr:rowOff>49530</xdr:rowOff>
    </xdr:to>
    <xdr:graphicFrame>
      <xdr:nvGraphicFramePr>
        <xdr:cNvPr id="2" name="图表 1"/>
        <xdr:cNvGraphicFramePr/>
      </xdr:nvGraphicFramePr>
      <xdr:xfrm>
        <a:off x="14330680" y="154940"/>
        <a:ext cx="10079990" cy="17999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workbookViewId="0">
      <selection activeCell="A1" sqref="A1:I1"/>
    </sheetView>
  </sheetViews>
  <sheetFormatPr defaultColWidth="10" defaultRowHeight="14.4"/>
  <cols>
    <col min="1" max="1" width="59.8888888888889" style="1" customWidth="1"/>
    <col min="2" max="2" width="12.8888888888889" style="1"/>
    <col min="3" max="4" width="14.1111111111111" style="1"/>
    <col min="5" max="6" width="12.8888888888889" style="1"/>
    <col min="7" max="7" width="14.1111111111111" style="1"/>
    <col min="8" max="9" width="12.8888888888889" style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2" t="s">
        <v>9</v>
      </c>
      <c r="B2" s="2">
        <v>59726.1196512357</v>
      </c>
      <c r="C2" s="2">
        <v>-14075.3667246783</v>
      </c>
      <c r="D2" s="2">
        <v>14075.3667246783</v>
      </c>
      <c r="E2" s="2">
        <v>1</v>
      </c>
      <c r="F2" s="1">
        <v>174572.859161027</v>
      </c>
      <c r="G2" s="1">
        <v>4873.26699555255</v>
      </c>
      <c r="H2" s="1">
        <v>68102.3575573288</v>
      </c>
      <c r="I2" s="1">
        <v>1.14024413363877</v>
      </c>
    </row>
    <row r="3" s="1" customFormat="1" spans="1:9">
      <c r="A3" s="1" t="s">
        <v>10</v>
      </c>
      <c r="B3" s="1">
        <v>59870.7597706008</v>
      </c>
      <c r="C3" s="1">
        <v>-13930.7266053132</v>
      </c>
      <c r="D3" s="1">
        <v>13930.7266053132</v>
      </c>
      <c r="E3" s="1">
        <v>2</v>
      </c>
      <c r="F3" s="1">
        <v>174572.859161027</v>
      </c>
      <c r="G3" s="1">
        <v>4797.90555333205</v>
      </c>
      <c r="H3" s="1">
        <v>69565.8849636299</v>
      </c>
      <c r="I3" s="1">
        <v>1.16193422682753</v>
      </c>
    </row>
    <row r="4" s="1" customFormat="1" spans="1:9">
      <c r="A4" s="1" t="s">
        <v>11</v>
      </c>
      <c r="B4" s="1">
        <v>59881.3634245244</v>
      </c>
      <c r="C4" s="1">
        <v>-13920.1229513896</v>
      </c>
      <c r="D4" s="1">
        <v>13920.1229513896</v>
      </c>
      <c r="E4" s="1">
        <v>3</v>
      </c>
      <c r="F4" s="1">
        <v>174572.859161027</v>
      </c>
      <c r="G4" s="1">
        <v>4792.26780434379</v>
      </c>
      <c r="H4" s="1">
        <v>69675.3706622981</v>
      </c>
      <c r="I4" s="1">
        <v>1.16355685104128</v>
      </c>
    </row>
    <row r="5" s="1" customFormat="1" spans="1:9">
      <c r="A5" s="1" t="s">
        <v>12</v>
      </c>
      <c r="B5" s="1">
        <v>60034.1660474471</v>
      </c>
      <c r="C5" s="1">
        <v>-13767.3203284669</v>
      </c>
      <c r="D5" s="1">
        <v>13767.3203284669</v>
      </c>
      <c r="E5" s="1">
        <v>4</v>
      </c>
      <c r="F5" s="1">
        <v>167020.221553553</v>
      </c>
      <c r="G5" s="1">
        <v>4646.70017119212</v>
      </c>
      <c r="H5" s="1">
        <v>70341.0109922715</v>
      </c>
      <c r="I5" s="1">
        <v>1.17168298692912</v>
      </c>
    </row>
    <row r="6" s="1" customFormat="1" spans="1:9">
      <c r="A6" s="1" t="s">
        <v>13</v>
      </c>
      <c r="B6" s="1">
        <v>60169.3968088168</v>
      </c>
      <c r="C6" s="1">
        <v>-13632.0895670972</v>
      </c>
      <c r="D6" s="1">
        <v>13632.0895670972</v>
      </c>
      <c r="E6" s="1">
        <v>5</v>
      </c>
      <c r="F6" s="1">
        <v>167020.221553553</v>
      </c>
      <c r="G6" s="1">
        <v>4571.33872897163</v>
      </c>
      <c r="H6" s="1">
        <v>71804.5383985727</v>
      </c>
      <c r="I6" s="1">
        <v>1.19337308011788</v>
      </c>
    </row>
    <row r="7" s="1" customFormat="1" spans="1:9">
      <c r="A7" s="1" t="s">
        <v>14</v>
      </c>
      <c r="B7" s="1">
        <v>60179.3159896445</v>
      </c>
      <c r="C7" s="1">
        <v>-13622.1703862695</v>
      </c>
      <c r="D7" s="1">
        <v>13622.1703862695</v>
      </c>
      <c r="E7" s="1">
        <v>6</v>
      </c>
      <c r="F7" s="1">
        <v>167020.221553553</v>
      </c>
      <c r="G7" s="1">
        <v>4565.7009799833</v>
      </c>
      <c r="H7" s="1">
        <v>71914.0240972409</v>
      </c>
      <c r="I7" s="1">
        <v>1.19499570433163</v>
      </c>
    </row>
    <row r="8" s="1" customFormat="1" spans="1:9">
      <c r="A8" s="1" t="s">
        <v>15</v>
      </c>
      <c r="B8" s="1">
        <v>60208.1329653991</v>
      </c>
      <c r="C8" s="1">
        <v>-13593.3534105149</v>
      </c>
      <c r="D8" s="1">
        <v>13593.3534105149</v>
      </c>
      <c r="E8" s="1">
        <v>7</v>
      </c>
      <c r="F8" s="1">
        <v>167247.874907727</v>
      </c>
      <c r="G8" s="1">
        <v>4441.45372590605</v>
      </c>
      <c r="H8" s="1">
        <v>70522.4191800189</v>
      </c>
      <c r="I8" s="1">
        <v>1.17131051415508</v>
      </c>
    </row>
    <row r="9" s="1" customFormat="1" spans="1:9">
      <c r="A9" s="1" t="s">
        <v>16</v>
      </c>
      <c r="B9" s="1">
        <v>60340.2430335669</v>
      </c>
      <c r="C9" s="1">
        <v>-13461.2433423471</v>
      </c>
      <c r="D9" s="1">
        <v>13461.2433423471</v>
      </c>
      <c r="E9" s="1">
        <v>8</v>
      </c>
      <c r="F9" s="1">
        <v>167247.874907727</v>
      </c>
      <c r="G9" s="1">
        <v>4366.09228368555</v>
      </c>
      <c r="H9" s="1">
        <v>71985.9465863201</v>
      </c>
      <c r="I9" s="1">
        <v>1.19300060734384</v>
      </c>
    </row>
    <row r="10" s="1" customFormat="1" spans="1:9">
      <c r="A10" s="1" t="s">
        <v>17</v>
      </c>
      <c r="B10" s="1">
        <v>60349.9332513298</v>
      </c>
      <c r="C10" s="1">
        <v>-13451.5531245842</v>
      </c>
      <c r="D10" s="1">
        <v>13451.5531245842</v>
      </c>
      <c r="E10" s="1">
        <v>9</v>
      </c>
      <c r="F10" s="1">
        <v>167247.874907727</v>
      </c>
      <c r="G10" s="1">
        <v>4360.45453469729</v>
      </c>
      <c r="H10" s="1">
        <v>72095.4322849883</v>
      </c>
      <c r="I10" s="1">
        <v>1.19462323155759</v>
      </c>
    </row>
    <row r="11" s="1" customFormat="1" spans="1:9">
      <c r="A11" s="1" t="s">
        <v>18</v>
      </c>
      <c r="B11" s="1">
        <v>61054.1500881959</v>
      </c>
      <c r="C11" s="1">
        <v>-12747.3362877181</v>
      </c>
      <c r="D11" s="1">
        <v>12747.3362877181</v>
      </c>
      <c r="E11" s="1">
        <v>10</v>
      </c>
      <c r="F11" s="1">
        <v>174572.859161027</v>
      </c>
      <c r="G11" s="1">
        <v>3376.65686597164</v>
      </c>
      <c r="H11" s="1">
        <v>69982.8305119287</v>
      </c>
      <c r="I11" s="1">
        <v>1.14624199027969</v>
      </c>
    </row>
    <row r="12" s="1" customFormat="1" spans="1:9">
      <c r="A12" s="1" t="s">
        <v>19</v>
      </c>
      <c r="B12" s="1">
        <v>61173.3840773111</v>
      </c>
      <c r="C12" s="1">
        <v>-12628.1022986029</v>
      </c>
      <c r="D12" s="1">
        <v>12628.1022986029</v>
      </c>
      <c r="E12" s="1">
        <v>11</v>
      </c>
      <c r="F12" s="1">
        <v>174572.859161027</v>
      </c>
      <c r="G12" s="1">
        <v>3301.29542375114</v>
      </c>
      <c r="H12" s="1">
        <v>71446.3579182299</v>
      </c>
      <c r="I12" s="1">
        <v>1.16793208346845</v>
      </c>
    </row>
    <row r="13" s="1" customFormat="1" spans="1:9">
      <c r="A13" s="1" t="s">
        <v>20</v>
      </c>
      <c r="B13" s="1">
        <v>61182.1261090948</v>
      </c>
      <c r="C13" s="1">
        <v>-12619.3602668192</v>
      </c>
      <c r="D13" s="1">
        <v>12619.3602668192</v>
      </c>
      <c r="E13" s="1">
        <v>12</v>
      </c>
      <c r="F13" s="1">
        <v>174572.859161027</v>
      </c>
      <c r="G13" s="1">
        <v>3295.65767476289</v>
      </c>
      <c r="H13" s="1">
        <v>71555.8436168981</v>
      </c>
      <c r="I13" s="1">
        <v>1.1695547076822</v>
      </c>
    </row>
    <row r="14" s="1" customFormat="1" spans="1:9">
      <c r="A14" s="1" t="s">
        <v>21</v>
      </c>
      <c r="B14" s="1">
        <v>61325.1751025669</v>
      </c>
      <c r="C14" s="1">
        <v>-12476.3112733471</v>
      </c>
      <c r="D14" s="1">
        <v>12476.3112733471</v>
      </c>
      <c r="E14" s="1">
        <v>13</v>
      </c>
      <c r="F14" s="1">
        <v>167020.221553553</v>
      </c>
      <c r="G14" s="1">
        <v>3150.09004161121</v>
      </c>
      <c r="H14" s="1">
        <v>72221.4839468714</v>
      </c>
      <c r="I14" s="1">
        <v>1.17768084357004</v>
      </c>
    </row>
    <row r="15" s="1" customFormat="1" spans="1:9">
      <c r="A15" s="1" t="s">
        <v>22</v>
      </c>
      <c r="B15" s="1">
        <v>61436.3822691086</v>
      </c>
      <c r="C15" s="1">
        <v>-12365.1041068054</v>
      </c>
      <c r="D15" s="1">
        <v>12365.1041068054</v>
      </c>
      <c r="E15" s="1">
        <v>14</v>
      </c>
      <c r="F15" s="1">
        <v>167020.221553553</v>
      </c>
      <c r="G15" s="1">
        <v>3074.72859939073</v>
      </c>
      <c r="H15" s="1">
        <v>73685.0113531726</v>
      </c>
      <c r="I15" s="1">
        <v>1.1993709367588</v>
      </c>
    </row>
    <row r="16" s="1" customFormat="1" spans="1:9">
      <c r="A16" s="1" t="s">
        <v>23</v>
      </c>
      <c r="B16" s="1">
        <v>61444.5401289936</v>
      </c>
      <c r="C16" s="1">
        <v>-12356.9462469204</v>
      </c>
      <c r="D16" s="1">
        <v>12356.9462469204</v>
      </c>
      <c r="E16" s="1">
        <v>15</v>
      </c>
      <c r="F16" s="1">
        <v>167020.221553553</v>
      </c>
      <c r="G16" s="1">
        <v>3069.0908504024</v>
      </c>
      <c r="H16" s="1">
        <v>73794.4970518408</v>
      </c>
      <c r="I16" s="1">
        <v>1.20099356097255</v>
      </c>
    </row>
    <row r="17" s="1" customFormat="1" spans="1:9">
      <c r="A17" s="1" t="s">
        <v>24</v>
      </c>
      <c r="B17" s="1">
        <v>61498.6641823212</v>
      </c>
      <c r="C17" s="1">
        <v>-12302.8221935928</v>
      </c>
      <c r="D17" s="1">
        <v>12302.8221935928</v>
      </c>
      <c r="E17" s="1">
        <v>16</v>
      </c>
      <c r="F17" s="1">
        <v>167247.874907727</v>
      </c>
      <c r="G17" s="1">
        <v>2944.84359632514</v>
      </c>
      <c r="H17" s="1">
        <v>72402.8921346189</v>
      </c>
      <c r="I17" s="1">
        <v>1.177308370796</v>
      </c>
    </row>
    <row r="18" s="1" customFormat="1" spans="1:9">
      <c r="A18" s="1" t="s">
        <v>25</v>
      </c>
      <c r="B18" s="1">
        <v>61606.7674477512</v>
      </c>
      <c r="C18" s="1">
        <v>-12194.7189281628</v>
      </c>
      <c r="D18" s="1">
        <v>12194.7189281628</v>
      </c>
      <c r="E18" s="1">
        <v>17</v>
      </c>
      <c r="F18" s="1">
        <v>167247.874907727</v>
      </c>
      <c r="G18" s="1">
        <v>2869.48215410464</v>
      </c>
      <c r="H18" s="1">
        <v>73866.4195409201</v>
      </c>
      <c r="I18" s="1">
        <v>1.19899846398476</v>
      </c>
    </row>
    <row r="19" s="1" customFormat="1" spans="1:9">
      <c r="A19" s="1" t="s">
        <v>26</v>
      </c>
      <c r="B19" s="1">
        <v>61614.6975650632</v>
      </c>
      <c r="C19" s="1">
        <v>-12186.7888108508</v>
      </c>
      <c r="D19" s="1">
        <v>12186.7888108508</v>
      </c>
      <c r="E19" s="1">
        <v>18</v>
      </c>
      <c r="F19" s="1">
        <v>167247.874907727</v>
      </c>
      <c r="G19" s="1">
        <v>2863.84440511638</v>
      </c>
      <c r="H19" s="1">
        <v>73975.9052395882</v>
      </c>
      <c r="I19" s="1">
        <v>1.20062108819851</v>
      </c>
    </row>
    <row r="20" s="1" customFormat="1" spans="1:9">
      <c r="A20" s="1" t="s">
        <v>27</v>
      </c>
      <c r="B20" s="1">
        <v>63840.0742755992</v>
      </c>
      <c r="C20" s="1">
        <v>-9961.4121003148</v>
      </c>
      <c r="D20" s="1">
        <v>9961.4121003148</v>
      </c>
      <c r="E20" s="1">
        <v>19</v>
      </c>
      <c r="F20" s="1">
        <v>174572.859161027</v>
      </c>
      <c r="G20" s="1">
        <v>185.358956254611</v>
      </c>
      <c r="H20" s="1">
        <v>73992.6586499854</v>
      </c>
      <c r="I20" s="1">
        <v>1.1590315250975</v>
      </c>
    </row>
    <row r="21" s="1" customFormat="1" spans="1:9">
      <c r="A21" s="1" t="s">
        <v>28</v>
      </c>
      <c r="B21" s="1">
        <v>63906.8387396906</v>
      </c>
      <c r="C21" s="1">
        <v>-9894.6476362234</v>
      </c>
      <c r="D21" s="1">
        <v>9894.6476362234</v>
      </c>
      <c r="E21" s="1">
        <v>20</v>
      </c>
      <c r="F21" s="1">
        <v>174572.859161027</v>
      </c>
      <c r="G21" s="1">
        <v>109.997514034068</v>
      </c>
      <c r="H21" s="1">
        <v>75456.1860562866</v>
      </c>
      <c r="I21" s="1">
        <v>1.18072161828626</v>
      </c>
    </row>
    <row r="22" s="1" customFormat="1" spans="1:9">
      <c r="A22" s="1" t="s">
        <v>29</v>
      </c>
      <c r="B22" s="1">
        <v>63911.7348727261</v>
      </c>
      <c r="C22" s="1">
        <v>-9889.7515031879</v>
      </c>
      <c r="D22" s="1">
        <v>9889.7515031879</v>
      </c>
      <c r="E22" s="1">
        <v>21</v>
      </c>
      <c r="F22" s="1">
        <v>174572.859161027</v>
      </c>
      <c r="G22" s="1">
        <v>104.359765045854</v>
      </c>
      <c r="H22" s="1">
        <v>75565.6717549547</v>
      </c>
      <c r="I22" s="1">
        <v>1.18234424250001</v>
      </c>
    </row>
    <row r="23" s="1" customFormat="1" spans="1:9">
      <c r="A23" s="1" t="s">
        <v>30</v>
      </c>
      <c r="B23" s="1">
        <v>64034.6147782036</v>
      </c>
      <c r="C23" s="1">
        <v>-9766.8715977104</v>
      </c>
      <c r="D23" s="1">
        <v>9766.8715977104</v>
      </c>
      <c r="E23" s="1">
        <v>22</v>
      </c>
      <c r="F23" s="1">
        <v>167020.221553553</v>
      </c>
      <c r="G23" s="1">
        <v>-41.2078681058047</v>
      </c>
      <c r="H23" s="1">
        <v>76231.3120849281</v>
      </c>
      <c r="I23" s="1">
        <v>1.19047037838785</v>
      </c>
    </row>
    <row r="24" s="1" customFormat="1" spans="1:9">
      <c r="A24" s="1" t="s">
        <v>31</v>
      </c>
      <c r="B24" s="1">
        <v>64096.1665662755</v>
      </c>
      <c r="C24" s="1">
        <v>-9705.3198096385</v>
      </c>
      <c r="D24" s="1">
        <v>9705.3198096385</v>
      </c>
      <c r="E24" s="1">
        <v>23</v>
      </c>
      <c r="F24" s="1">
        <v>167020.221553553</v>
      </c>
      <c r="G24" s="1">
        <v>-116.569310326347</v>
      </c>
      <c r="H24" s="1">
        <v>77694.8394912293</v>
      </c>
      <c r="I24" s="1">
        <v>1.21216047157661</v>
      </c>
    </row>
    <row r="25" s="1" customFormat="1" spans="1:9">
      <c r="A25" s="1" t="s">
        <v>32</v>
      </c>
      <c r="B25" s="1">
        <v>64100.6827824003</v>
      </c>
      <c r="C25" s="1">
        <v>-9700.8035935137</v>
      </c>
      <c r="D25" s="1">
        <v>9700.8035935137</v>
      </c>
      <c r="E25" s="1">
        <v>24</v>
      </c>
      <c r="F25" s="1">
        <v>167020.221553553</v>
      </c>
      <c r="G25" s="1">
        <v>-122.20705931462</v>
      </c>
      <c r="H25" s="1">
        <v>77804.3251898975</v>
      </c>
      <c r="I25" s="1">
        <v>1.21378309579036</v>
      </c>
    </row>
    <row r="26" s="1" customFormat="1" spans="1:9">
      <c r="A26" s="1" t="s">
        <v>33</v>
      </c>
      <c r="B26" s="1">
        <v>64207.0874272019</v>
      </c>
      <c r="C26" s="1">
        <v>-9594.3989487121</v>
      </c>
      <c r="D26" s="1">
        <v>9594.3989487121</v>
      </c>
      <c r="E26" s="1">
        <v>25</v>
      </c>
      <c r="F26" s="1">
        <v>167247.874907727</v>
      </c>
      <c r="G26" s="1">
        <v>-246.454313391892</v>
      </c>
      <c r="H26" s="1">
        <v>76412.7202726756</v>
      </c>
      <c r="I26" s="1">
        <v>1.19009790561381</v>
      </c>
    </row>
    <row r="27" s="1" customFormat="1" spans="1:9">
      <c r="A27" s="1" t="s">
        <v>34</v>
      </c>
      <c r="B27" s="1">
        <v>64265.5710041116</v>
      </c>
      <c r="C27" s="1">
        <v>-9535.9153718024</v>
      </c>
      <c r="D27" s="1">
        <v>9535.9153718024</v>
      </c>
      <c r="E27" s="1">
        <v>26</v>
      </c>
      <c r="F27" s="1">
        <v>167247.874907727</v>
      </c>
      <c r="G27" s="1">
        <v>-321.815755612435</v>
      </c>
      <c r="H27" s="1">
        <v>77876.2476789768</v>
      </c>
      <c r="I27" s="1">
        <v>1.21178799880257</v>
      </c>
    </row>
    <row r="28" s="1" customFormat="1" spans="1:9">
      <c r="A28" s="1" t="s">
        <v>35</v>
      </c>
      <c r="B28" s="1">
        <v>64269.8620717418</v>
      </c>
      <c r="C28" s="1">
        <v>-9531.6243041722</v>
      </c>
      <c r="D28" s="1">
        <v>9531.6243041722</v>
      </c>
      <c r="E28" s="1">
        <v>27</v>
      </c>
      <c r="F28" s="1">
        <v>167247.874907727</v>
      </c>
      <c r="G28" s="1">
        <v>-327.453504600649</v>
      </c>
      <c r="H28" s="1">
        <v>77985.7333776449</v>
      </c>
      <c r="I28" s="1">
        <v>1.21341062301632</v>
      </c>
    </row>
    <row r="29" s="1" customFormat="1" spans="1:9">
      <c r="A29" s="2" t="s">
        <v>36</v>
      </c>
      <c r="B29" s="2">
        <v>81387.8127112574</v>
      </c>
      <c r="C29" s="2">
        <v>7586.3263353434</v>
      </c>
      <c r="D29" s="2">
        <v>7586.3263353434</v>
      </c>
      <c r="E29" s="2">
        <v>28</v>
      </c>
      <c r="F29" s="1">
        <v>181951.371346566</v>
      </c>
      <c r="G29" s="1">
        <v>-19636.3190900827</v>
      </c>
      <c r="H29" s="1">
        <v>91912.4841623953</v>
      </c>
      <c r="I29" s="1">
        <v>1.12931507925488</v>
      </c>
    </row>
    <row r="30" s="1" customFormat="1" spans="1:9">
      <c r="A30" s="1" t="s">
        <v>37</v>
      </c>
      <c r="B30" s="1">
        <v>81294.4269237862</v>
      </c>
      <c r="C30" s="1">
        <v>7492.9405478722</v>
      </c>
      <c r="D30" s="1">
        <v>7492.9405478722</v>
      </c>
      <c r="E30" s="1">
        <v>29</v>
      </c>
      <c r="F30" s="1">
        <v>173658.067280412</v>
      </c>
      <c r="G30" s="1">
        <v>-20068.1323597292</v>
      </c>
      <c r="H30" s="1">
        <v>94332.5457850855</v>
      </c>
      <c r="I30" s="1">
        <v>1.16038145977119</v>
      </c>
    </row>
    <row r="31" s="1" customFormat="1" spans="1:9">
      <c r="A31" s="1" t="s">
        <v>38</v>
      </c>
      <c r="B31" s="1">
        <v>81125.6228939913</v>
      </c>
      <c r="C31" s="1">
        <v>7324.1365180773</v>
      </c>
      <c r="D31" s="1">
        <v>7324.1365180773</v>
      </c>
      <c r="E31" s="1">
        <v>30</v>
      </c>
      <c r="F31" s="1">
        <v>181951.371346566</v>
      </c>
      <c r="G31" s="1">
        <v>-19711.6805323033</v>
      </c>
      <c r="H31" s="1">
        <v>93376.0115686965</v>
      </c>
      <c r="I31" s="1">
        <v>1.15100517244364</v>
      </c>
    </row>
    <row r="32" s="1" customFormat="1" spans="1:9">
      <c r="A32" s="1" t="s">
        <v>39</v>
      </c>
      <c r="B32" s="1">
        <v>81112.055671342</v>
      </c>
      <c r="C32" s="1">
        <v>7310.56929542799</v>
      </c>
      <c r="D32" s="1">
        <v>7310.56929542799</v>
      </c>
      <c r="E32" s="1">
        <v>31</v>
      </c>
      <c r="F32" s="1">
        <v>173410.598214917</v>
      </c>
      <c r="G32" s="1">
        <v>-19862.8859144431</v>
      </c>
      <c r="H32" s="1">
        <v>94151.137597338</v>
      </c>
      <c r="I32" s="1">
        <v>1.16075393254523</v>
      </c>
    </row>
    <row r="33" s="1" customFormat="1" spans="1:9">
      <c r="A33" s="1" t="s">
        <v>40</v>
      </c>
      <c r="B33" s="1">
        <v>81106.4053274365</v>
      </c>
      <c r="C33" s="1">
        <v>7304.9189515225</v>
      </c>
      <c r="D33" s="1">
        <v>7304.9189515225</v>
      </c>
      <c r="E33" s="1">
        <v>32</v>
      </c>
      <c r="F33" s="1">
        <v>181951.371346566</v>
      </c>
      <c r="G33" s="1">
        <v>-19717.3182812915</v>
      </c>
      <c r="H33" s="1">
        <v>93485.4972673646</v>
      </c>
      <c r="I33" s="1">
        <v>1.15262779665739</v>
      </c>
    </row>
    <row r="34" s="1" customFormat="1" spans="1:9">
      <c r="A34" s="1" t="s">
        <v>41</v>
      </c>
      <c r="B34" s="1">
        <v>81040.8413530549</v>
      </c>
      <c r="C34" s="1">
        <v>7239.3549771409</v>
      </c>
      <c r="D34" s="1">
        <v>7239.3549771409</v>
      </c>
      <c r="E34" s="1">
        <v>33</v>
      </c>
      <c r="F34" s="1">
        <v>173658.067280412</v>
      </c>
      <c r="G34" s="1">
        <v>-20143.4938019498</v>
      </c>
      <c r="H34" s="1">
        <v>95796.0731913867</v>
      </c>
      <c r="I34" s="1">
        <v>1.18207155295995</v>
      </c>
    </row>
    <row r="35" s="1" customFormat="1" spans="1:9">
      <c r="A35" s="1" t="s">
        <v>42</v>
      </c>
      <c r="B35" s="1">
        <v>81022.2443765398</v>
      </c>
      <c r="C35" s="1">
        <v>7220.75800062581</v>
      </c>
      <c r="D35" s="1">
        <v>7220.75800062581</v>
      </c>
      <c r="E35" s="1">
        <v>34</v>
      </c>
      <c r="F35" s="1">
        <v>173658.067280412</v>
      </c>
      <c r="G35" s="1">
        <v>-20149.131550938</v>
      </c>
      <c r="H35" s="1">
        <v>95905.5588900548</v>
      </c>
      <c r="I35" s="1">
        <v>1.1836941771737</v>
      </c>
    </row>
    <row r="36" s="1" customFormat="1" spans="1:9">
      <c r="A36" s="1" t="s">
        <v>43</v>
      </c>
      <c r="B36" s="1">
        <v>80861.8952971471</v>
      </c>
      <c r="C36" s="1">
        <v>7060.4089212331</v>
      </c>
      <c r="D36" s="1">
        <v>7060.4089212331</v>
      </c>
      <c r="E36" s="1">
        <v>35</v>
      </c>
      <c r="F36" s="1">
        <v>173410.598214917</v>
      </c>
      <c r="G36" s="1">
        <v>-19938.2473566637</v>
      </c>
      <c r="H36" s="1">
        <v>95614.6650036392</v>
      </c>
      <c r="I36" s="1">
        <v>1.18244402573399</v>
      </c>
    </row>
    <row r="37" s="1" customFormat="1" spans="1:9">
      <c r="A37" s="1" t="s">
        <v>44</v>
      </c>
      <c r="B37" s="1">
        <v>80843.5493952407</v>
      </c>
      <c r="C37" s="1">
        <v>7042.0630193267</v>
      </c>
      <c r="D37" s="1">
        <v>7042.0630193267</v>
      </c>
      <c r="E37" s="1">
        <v>36</v>
      </c>
      <c r="F37" s="1">
        <v>173410.598214917</v>
      </c>
      <c r="G37" s="1">
        <v>-19943.8851056519</v>
      </c>
      <c r="H37" s="1">
        <v>95724.1507023074</v>
      </c>
      <c r="I37" s="1">
        <v>1.18406664994774</v>
      </c>
    </row>
    <row r="38" s="1" customFormat="1" spans="1:9">
      <c r="A38" s="1" t="s">
        <v>45</v>
      </c>
      <c r="B38" s="1">
        <v>78728.7460303086</v>
      </c>
      <c r="C38" s="1">
        <v>4927.2596543946</v>
      </c>
      <c r="D38" s="1">
        <v>4927.2596543946</v>
      </c>
      <c r="E38" s="1">
        <v>37</v>
      </c>
      <c r="F38" s="1">
        <v>181951.371346566</v>
      </c>
      <c r="G38" s="1">
        <v>-16445.0211803657</v>
      </c>
      <c r="H38" s="1">
        <v>87902.6560243386</v>
      </c>
      <c r="I38" s="1">
        <v>1.11652554443708</v>
      </c>
    </row>
    <row r="39" s="1" customFormat="1" spans="1:9">
      <c r="A39" s="1" t="s">
        <v>46</v>
      </c>
      <c r="B39" s="1">
        <v>78706.3028965612</v>
      </c>
      <c r="C39" s="1">
        <v>4904.8165206472</v>
      </c>
      <c r="D39" s="1">
        <v>4904.8165206472</v>
      </c>
      <c r="E39" s="1">
        <v>38</v>
      </c>
      <c r="F39" s="1">
        <v>173658.067280412</v>
      </c>
      <c r="G39" s="1">
        <v>-16876.8344500122</v>
      </c>
      <c r="H39" s="1">
        <v>90322.7176470288</v>
      </c>
      <c r="I39" s="1">
        <v>1.14759192495338</v>
      </c>
    </row>
    <row r="40" s="1" customFormat="1" spans="1:9">
      <c r="A40" s="1" t="s">
        <v>47</v>
      </c>
      <c r="B40" s="1">
        <v>78522.7395882051</v>
      </c>
      <c r="C40" s="1">
        <v>4721.25321229111</v>
      </c>
      <c r="D40" s="1">
        <v>4721.25321229111</v>
      </c>
      <c r="E40" s="1">
        <v>39</v>
      </c>
      <c r="F40" s="1">
        <v>173410.598214917</v>
      </c>
      <c r="G40" s="1">
        <v>-16671.5880047261</v>
      </c>
      <c r="H40" s="1">
        <v>90141.3094592813</v>
      </c>
      <c r="I40" s="1">
        <v>1.14796439772742</v>
      </c>
    </row>
    <row r="41" s="1" customFormat="1" spans="1:9">
      <c r="A41" s="1" t="s">
        <v>48</v>
      </c>
      <c r="B41" s="1">
        <v>78514.281895692</v>
      </c>
      <c r="C41" s="1">
        <v>4712.795519778</v>
      </c>
      <c r="D41" s="1">
        <v>4712.795519778</v>
      </c>
      <c r="E41" s="1">
        <v>40</v>
      </c>
      <c r="F41" s="1">
        <v>181951.371346566</v>
      </c>
      <c r="G41" s="1">
        <v>-16520.3826225862</v>
      </c>
      <c r="H41" s="1">
        <v>89366.1834306398</v>
      </c>
      <c r="I41" s="1">
        <v>1.13821563762584</v>
      </c>
    </row>
    <row r="42" s="1" customFormat="1" spans="1:9">
      <c r="A42" s="1" t="s">
        <v>49</v>
      </c>
      <c r="B42" s="1">
        <v>78498.5660903356</v>
      </c>
      <c r="C42" s="1">
        <v>4697.0797144216</v>
      </c>
      <c r="D42" s="1">
        <v>4697.0797144216</v>
      </c>
      <c r="E42" s="1">
        <v>41</v>
      </c>
      <c r="F42" s="1">
        <v>181951.371346566</v>
      </c>
      <c r="G42" s="1">
        <v>-16526.0203715745</v>
      </c>
      <c r="H42" s="1">
        <v>89475.669129308</v>
      </c>
      <c r="I42" s="1">
        <v>1.13983826183959</v>
      </c>
    </row>
    <row r="43" s="1" customFormat="1" spans="1:9">
      <c r="A43" s="1" t="s">
        <v>50</v>
      </c>
      <c r="B43" s="1">
        <v>78497.9531278244</v>
      </c>
      <c r="C43" s="1">
        <v>4696.4667519104</v>
      </c>
      <c r="D43" s="1">
        <v>4696.4667519104</v>
      </c>
      <c r="E43" s="1">
        <v>42</v>
      </c>
      <c r="F43" s="1">
        <v>173658.067280412</v>
      </c>
      <c r="G43" s="1">
        <v>-16952.1958922327</v>
      </c>
      <c r="H43" s="1">
        <v>91786.24505333</v>
      </c>
      <c r="I43" s="1">
        <v>1.16928201814214</v>
      </c>
    </row>
    <row r="44" s="1" customFormat="1" spans="1:9">
      <c r="A44" s="1" t="s">
        <v>51</v>
      </c>
      <c r="B44" s="1">
        <v>78482.676921582</v>
      </c>
      <c r="C44" s="1">
        <v>4681.190545668</v>
      </c>
      <c r="D44" s="1">
        <v>4681.190545668</v>
      </c>
      <c r="E44" s="1">
        <v>43</v>
      </c>
      <c r="F44" s="1">
        <v>173658.067280412</v>
      </c>
      <c r="G44" s="1">
        <v>-16957.833641221</v>
      </c>
      <c r="H44" s="1">
        <v>91895.7307519981</v>
      </c>
      <c r="I44" s="1">
        <v>1.17090464235589</v>
      </c>
    </row>
    <row r="45" s="1" customFormat="1" spans="1:9">
      <c r="A45" s="1" t="s">
        <v>52</v>
      </c>
      <c r="B45" s="1">
        <v>78317.8601689708</v>
      </c>
      <c r="C45" s="1">
        <v>4516.3737930568</v>
      </c>
      <c r="D45" s="1">
        <v>4516.3737930568</v>
      </c>
      <c r="E45" s="1">
        <v>44</v>
      </c>
      <c r="F45" s="1">
        <v>173410.598214917</v>
      </c>
      <c r="G45" s="1">
        <v>-16746.9494469466</v>
      </c>
      <c r="H45" s="1">
        <v>91604.8368655825</v>
      </c>
      <c r="I45" s="1">
        <v>1.16965449091619</v>
      </c>
    </row>
    <row r="46" s="1" customFormat="1" spans="1:9">
      <c r="A46" s="1" t="s">
        <v>53</v>
      </c>
      <c r="B46" s="1">
        <v>78302.8383117317</v>
      </c>
      <c r="C46" s="1">
        <v>4501.3519358177</v>
      </c>
      <c r="D46" s="1">
        <v>4501.3519358177</v>
      </c>
      <c r="E46" s="1">
        <v>45</v>
      </c>
      <c r="F46" s="1">
        <v>173410.598214917</v>
      </c>
      <c r="G46" s="1">
        <v>-16752.5871959349</v>
      </c>
      <c r="H46" s="1">
        <v>91714.3225642507</v>
      </c>
      <c r="I46" s="1">
        <v>1.17127711512993</v>
      </c>
    </row>
    <row r="47" s="1" customFormat="1" spans="1:9">
      <c r="A47" s="1" t="s">
        <v>54</v>
      </c>
      <c r="B47" s="1">
        <v>77472.5860508077</v>
      </c>
      <c r="C47" s="1">
        <v>3671.0996748937</v>
      </c>
      <c r="D47" s="1">
        <v>3671.0996748937</v>
      </c>
      <c r="E47" s="1">
        <v>46</v>
      </c>
      <c r="F47" s="1">
        <v>173658.067280412</v>
      </c>
      <c r="G47" s="1">
        <v>-15380.2243204313</v>
      </c>
      <c r="H47" s="1">
        <v>88442.2446924289</v>
      </c>
      <c r="I47" s="1">
        <v>1.14159406831246</v>
      </c>
    </row>
    <row r="48" s="1" customFormat="1" spans="1:9">
      <c r="A48" s="1" t="s">
        <v>55</v>
      </c>
      <c r="B48" s="1">
        <v>77460.6378706775</v>
      </c>
      <c r="C48" s="1">
        <v>3659.1514947635</v>
      </c>
      <c r="D48" s="1">
        <v>3659.1514947635</v>
      </c>
      <c r="E48" s="1">
        <v>47</v>
      </c>
      <c r="F48" s="1">
        <v>181951.371346566</v>
      </c>
      <c r="G48" s="1">
        <v>-14948.4110507848</v>
      </c>
      <c r="H48" s="1">
        <v>86022.1830697387</v>
      </c>
      <c r="I48" s="1">
        <v>1.11052768779615</v>
      </c>
    </row>
    <row r="49" s="1" customFormat="1" spans="1:9">
      <c r="A49" s="1" t="s">
        <v>56</v>
      </c>
      <c r="B49" s="1">
        <v>77288.4610268067</v>
      </c>
      <c r="C49" s="1">
        <v>3486.97465089271</v>
      </c>
      <c r="D49" s="1">
        <v>3486.97465089271</v>
      </c>
      <c r="E49" s="1">
        <v>48</v>
      </c>
      <c r="F49" s="1">
        <v>173410.598214917</v>
      </c>
      <c r="G49" s="1">
        <v>-15174.9778751452</v>
      </c>
      <c r="H49" s="1">
        <v>88260.8365046814</v>
      </c>
      <c r="I49" s="1">
        <v>1.1419665410865</v>
      </c>
    </row>
    <row r="50" s="1" customFormat="1" spans="1:9">
      <c r="A50" s="1" t="s">
        <v>57</v>
      </c>
      <c r="B50" s="1">
        <v>77286.165387747</v>
      </c>
      <c r="C50" s="1">
        <v>3484.679011833</v>
      </c>
      <c r="D50" s="1">
        <v>3484.679011833</v>
      </c>
      <c r="E50" s="1">
        <v>49</v>
      </c>
      <c r="F50" s="1">
        <v>173658.067280412</v>
      </c>
      <c r="G50" s="1">
        <v>-15455.5857626519</v>
      </c>
      <c r="H50" s="1">
        <v>89905.7720987301</v>
      </c>
      <c r="I50" s="1">
        <v>1.16328416150122</v>
      </c>
    </row>
    <row r="51" s="1" customFormat="1" spans="1:9">
      <c r="A51" s="1" t="s">
        <v>58</v>
      </c>
      <c r="B51" s="1">
        <v>77272.4984532995</v>
      </c>
      <c r="C51" s="1">
        <v>3471.0120773855</v>
      </c>
      <c r="D51" s="1">
        <v>3471.0120773855</v>
      </c>
      <c r="E51" s="1">
        <v>50</v>
      </c>
      <c r="F51" s="1">
        <v>173658.067280412</v>
      </c>
      <c r="G51" s="1">
        <v>-15461.2235116401</v>
      </c>
      <c r="H51" s="1">
        <v>90015.2577973982</v>
      </c>
      <c r="I51" s="1">
        <v>1.16490678571497</v>
      </c>
    </row>
    <row r="52" s="1" customFormat="1" spans="1:9">
      <c r="A52" s="1" t="s">
        <v>59</v>
      </c>
      <c r="B52" s="1">
        <v>77269.3309938448</v>
      </c>
      <c r="C52" s="1">
        <v>3467.84461793079</v>
      </c>
      <c r="D52" s="1">
        <v>3467.84461793079</v>
      </c>
      <c r="E52" s="1">
        <v>51</v>
      </c>
      <c r="F52" s="1">
        <v>181951.371346566</v>
      </c>
      <c r="G52" s="1">
        <v>-15023.7724930054</v>
      </c>
      <c r="H52" s="1">
        <v>87485.7104760399</v>
      </c>
      <c r="I52" s="1">
        <v>1.13221778098491</v>
      </c>
    </row>
    <row r="53" s="1" customFormat="1" spans="1:9">
      <c r="A53" s="1" t="s">
        <v>60</v>
      </c>
      <c r="B53" s="1">
        <v>77255.3136870795</v>
      </c>
      <c r="C53" s="1">
        <v>3453.8273111655</v>
      </c>
      <c r="D53" s="1">
        <v>3453.8273111655</v>
      </c>
      <c r="E53" s="1">
        <v>52</v>
      </c>
      <c r="F53" s="1">
        <v>181951.371346566</v>
      </c>
      <c r="G53" s="1">
        <v>-15029.4102419936</v>
      </c>
      <c r="H53" s="1">
        <v>87595.196174708</v>
      </c>
      <c r="I53" s="1">
        <v>1.13384040519866</v>
      </c>
    </row>
    <row r="54" s="1" customFormat="1" spans="1:9">
      <c r="A54" s="1" t="s">
        <v>61</v>
      </c>
      <c r="B54" s="1">
        <v>77105.5320514404</v>
      </c>
      <c r="C54" s="1">
        <v>3304.0456755264</v>
      </c>
      <c r="D54" s="1">
        <v>3304.0456755264</v>
      </c>
      <c r="E54" s="1">
        <v>53</v>
      </c>
      <c r="F54" s="1">
        <v>173410.598214917</v>
      </c>
      <c r="G54" s="1">
        <v>-15250.3393173658</v>
      </c>
      <c r="H54" s="1">
        <v>89724.3639109826</v>
      </c>
      <c r="I54" s="1">
        <v>1.16365663427526</v>
      </c>
    </row>
    <row r="55" s="1" customFormat="1" spans="1:9">
      <c r="A55" s="1" t="s">
        <v>62</v>
      </c>
      <c r="B55" s="1">
        <v>77092.1210132377</v>
      </c>
      <c r="C55" s="1">
        <v>3290.6346373237</v>
      </c>
      <c r="D55" s="1">
        <v>3290.6346373237</v>
      </c>
      <c r="E55" s="1">
        <v>54</v>
      </c>
      <c r="F55" s="1">
        <v>173410.598214917</v>
      </c>
      <c r="G55" s="1">
        <v>-15255.977066354</v>
      </c>
      <c r="H55" s="1">
        <v>89833.8496096508</v>
      </c>
      <c r="I55" s="1">
        <v>1.16527925848901</v>
      </c>
    </row>
    <row r="56" s="1" customFormat="1" spans="1:9">
      <c r="A56" s="1" t="s">
        <v>63</v>
      </c>
      <c r="B56" s="1">
        <v>76502.698635914</v>
      </c>
      <c r="C56" s="1">
        <v>2701.21226</v>
      </c>
      <c r="D56" s="1">
        <v>2701.21226</v>
      </c>
      <c r="E56" s="1">
        <v>55</v>
      </c>
      <c r="F56" s="1">
        <v>178398.977147992</v>
      </c>
      <c r="G56" s="1">
        <v>-14780.157529973</v>
      </c>
      <c r="H56" s="1">
        <v>90438.2301960683</v>
      </c>
      <c r="I56" s="1">
        <v>1.18215738540774</v>
      </c>
    </row>
    <row r="57" s="1" customFormat="1" spans="1:9">
      <c r="A57" s="1" t="s">
        <v>64</v>
      </c>
      <c r="B57" s="1">
        <v>76464.995555829</v>
      </c>
      <c r="C57" s="1">
        <v>2663.509179915</v>
      </c>
      <c r="D57" s="1">
        <v>2663.509179915</v>
      </c>
      <c r="E57" s="1">
        <v>56</v>
      </c>
      <c r="F57" s="1">
        <v>186618.620225692</v>
      </c>
      <c r="G57" s="1">
        <v>-14348.3442603265</v>
      </c>
      <c r="H57" s="1">
        <v>88018.1685733781</v>
      </c>
      <c r="I57" s="1">
        <v>1.15109100489143</v>
      </c>
    </row>
    <row r="58" s="1" customFormat="1" spans="1:9">
      <c r="A58" s="1" t="s">
        <v>65</v>
      </c>
      <c r="B58" s="1">
        <v>76340.0341291679</v>
      </c>
      <c r="C58" s="1">
        <v>2538.54775325391</v>
      </c>
      <c r="D58" s="1">
        <v>2538.54775325391</v>
      </c>
      <c r="E58" s="1">
        <v>57</v>
      </c>
      <c r="F58" s="1">
        <v>178398.977147992</v>
      </c>
      <c r="G58" s="1">
        <v>-14855.5189721935</v>
      </c>
      <c r="H58" s="1">
        <v>91901.7576023695</v>
      </c>
      <c r="I58" s="1">
        <v>1.2038474785965</v>
      </c>
    </row>
    <row r="59" s="1" customFormat="1" spans="1:9">
      <c r="A59" s="1" t="s">
        <v>66</v>
      </c>
      <c r="B59" s="1">
        <v>76328.1006194486</v>
      </c>
      <c r="C59" s="1">
        <v>2526.6142435346</v>
      </c>
      <c r="D59" s="1">
        <v>2526.6142435346</v>
      </c>
      <c r="E59" s="1">
        <v>58</v>
      </c>
      <c r="F59" s="1">
        <v>178398.977147992</v>
      </c>
      <c r="G59" s="1">
        <v>-14861.1567211817</v>
      </c>
      <c r="H59" s="1">
        <v>92011.2433010376</v>
      </c>
      <c r="I59" s="1">
        <v>1.20547010281025</v>
      </c>
    </row>
    <row r="60" s="1" customFormat="1" spans="1:9">
      <c r="A60" s="1" t="s">
        <v>67</v>
      </c>
      <c r="B60" s="1">
        <v>76325.1949909297</v>
      </c>
      <c r="C60" s="1">
        <v>2523.7086150157</v>
      </c>
      <c r="D60" s="1">
        <v>2523.7086150157</v>
      </c>
      <c r="E60" s="1">
        <v>59</v>
      </c>
      <c r="F60" s="1">
        <v>178158.998813235</v>
      </c>
      <c r="G60" s="1">
        <v>-14574.9110846869</v>
      </c>
      <c r="H60" s="1">
        <v>90256.8220083208</v>
      </c>
      <c r="I60" s="1">
        <v>1.18252985818178</v>
      </c>
    </row>
    <row r="61" s="1" customFormat="1" spans="1:9">
      <c r="A61" s="1" t="s">
        <v>68</v>
      </c>
      <c r="B61" s="1">
        <v>76298.7194508491</v>
      </c>
      <c r="C61" s="1">
        <v>2497.23307493509</v>
      </c>
      <c r="D61" s="1">
        <v>2497.23307493509</v>
      </c>
      <c r="E61" s="1">
        <v>60</v>
      </c>
      <c r="F61" s="1">
        <v>186618.620225692</v>
      </c>
      <c r="G61" s="1">
        <v>-14423.705702547</v>
      </c>
      <c r="H61" s="1">
        <v>89481.6959796794</v>
      </c>
      <c r="I61" s="1">
        <v>1.17278109808019</v>
      </c>
    </row>
    <row r="62" s="1" customFormat="1" spans="1:9">
      <c r="A62" s="1" t="s">
        <v>69</v>
      </c>
      <c r="B62" s="1">
        <v>76286.527347981</v>
      </c>
      <c r="C62" s="1">
        <v>2485.040972067</v>
      </c>
      <c r="D62" s="1">
        <v>2485.040972067</v>
      </c>
      <c r="E62" s="1">
        <v>61</v>
      </c>
      <c r="F62" s="1">
        <v>186618.620225692</v>
      </c>
      <c r="G62" s="1">
        <v>-14429.3434515352</v>
      </c>
      <c r="H62" s="1">
        <v>89591.1816783475</v>
      </c>
      <c r="I62" s="1">
        <v>1.17440372229394</v>
      </c>
    </row>
    <row r="63" s="1" customFormat="1" spans="1:9">
      <c r="A63" s="1" t="s">
        <v>70</v>
      </c>
      <c r="B63" s="1">
        <v>76165.7779463243</v>
      </c>
      <c r="C63" s="1">
        <v>2364.29157041031</v>
      </c>
      <c r="D63" s="1">
        <v>2364.29157041031</v>
      </c>
      <c r="E63" s="1">
        <v>62</v>
      </c>
      <c r="F63" s="1">
        <v>178158.998813235</v>
      </c>
      <c r="G63" s="1">
        <v>-14650.2725269075</v>
      </c>
      <c r="H63" s="1">
        <v>91720.3494146221</v>
      </c>
      <c r="I63" s="1">
        <v>1.20421995137054</v>
      </c>
    </row>
    <row r="64" s="1" customFormat="1" spans="1:9">
      <c r="A64" s="1" t="s">
        <v>71</v>
      </c>
      <c r="B64" s="1">
        <v>76154.0826080007</v>
      </c>
      <c r="C64" s="1">
        <v>2352.5962320867</v>
      </c>
      <c r="D64" s="1">
        <v>2352.5962320867</v>
      </c>
      <c r="E64" s="1">
        <v>63</v>
      </c>
      <c r="F64" s="1">
        <v>178158.998813235</v>
      </c>
      <c r="G64" s="1">
        <v>-14655.9102758957</v>
      </c>
      <c r="H64" s="1">
        <v>91829.8351132902</v>
      </c>
      <c r="I64" s="1">
        <v>1.20584257558429</v>
      </c>
    </row>
    <row r="65" s="1" customFormat="1" spans="1:9">
      <c r="A65" s="1" t="s">
        <v>72</v>
      </c>
      <c r="B65" s="1">
        <v>72397.252604512</v>
      </c>
      <c r="C65" s="1">
        <v>-1404.233771402</v>
      </c>
      <c r="D65" s="1">
        <v>1404.233771402</v>
      </c>
      <c r="E65" s="1">
        <v>64</v>
      </c>
      <c r="F65" s="1">
        <v>178158.998813235</v>
      </c>
      <c r="G65" s="1">
        <v>-9968.00223659781</v>
      </c>
      <c r="H65" s="1">
        <v>85939.5340206336</v>
      </c>
      <c r="I65" s="1">
        <v>1.18705518412556</v>
      </c>
    </row>
    <row r="66" s="1" customFormat="1" spans="1:9">
      <c r="A66" s="1" t="s">
        <v>73</v>
      </c>
      <c r="B66" s="1">
        <v>72403.9909350479</v>
      </c>
      <c r="C66" s="1">
        <v>-1397.4954408661</v>
      </c>
      <c r="D66" s="1">
        <v>1397.4954408661</v>
      </c>
      <c r="E66" s="1">
        <v>65</v>
      </c>
      <c r="F66" s="1">
        <v>178158.998813235</v>
      </c>
      <c r="G66" s="1">
        <v>-9962.36448760953</v>
      </c>
      <c r="H66" s="1">
        <v>85830.0483219654</v>
      </c>
      <c r="I66" s="1">
        <v>1.18543255991181</v>
      </c>
    </row>
    <row r="67" s="1" customFormat="1" spans="1:9">
      <c r="A67" s="1" t="s">
        <v>74</v>
      </c>
      <c r="B67" s="1">
        <v>72429.6449888319</v>
      </c>
      <c r="C67" s="1">
        <v>-1371.8413870821</v>
      </c>
      <c r="D67" s="1">
        <v>1371.8413870821</v>
      </c>
      <c r="E67" s="1">
        <v>66</v>
      </c>
      <c r="F67" s="1">
        <v>186618.620225692</v>
      </c>
      <c r="G67" s="1">
        <v>-9741.43541223733</v>
      </c>
      <c r="H67" s="1">
        <v>83700.8805856908</v>
      </c>
      <c r="I67" s="1">
        <v>1.15561633083521</v>
      </c>
    </row>
    <row r="68" s="1" customFormat="1" spans="1:9">
      <c r="A68" s="1" t="s">
        <v>75</v>
      </c>
      <c r="B68" s="1">
        <v>72436.6124419799</v>
      </c>
      <c r="C68" s="1">
        <v>-1364.8739339341</v>
      </c>
      <c r="D68" s="1">
        <v>1364.8739339341</v>
      </c>
      <c r="E68" s="1">
        <v>67</v>
      </c>
      <c r="F68" s="1">
        <v>186618.620225692</v>
      </c>
      <c r="G68" s="1">
        <v>-9735.79766324912</v>
      </c>
      <c r="H68" s="1">
        <v>83591.3948870227</v>
      </c>
      <c r="I68" s="1">
        <v>1.15399370662146</v>
      </c>
    </row>
    <row r="69" s="1" customFormat="1" spans="1:9">
      <c r="A69" s="1" t="s">
        <v>76</v>
      </c>
      <c r="B69" s="1">
        <v>72495.8685689537</v>
      </c>
      <c r="C69" s="1">
        <v>-1305.6178069603</v>
      </c>
      <c r="D69" s="1">
        <v>1305.6178069603</v>
      </c>
      <c r="E69" s="1">
        <v>68</v>
      </c>
      <c r="F69" s="1">
        <v>178158.998813235</v>
      </c>
      <c r="G69" s="1">
        <v>-9887.00304538899</v>
      </c>
      <c r="H69" s="1">
        <v>84366.5209156642</v>
      </c>
      <c r="I69" s="1">
        <v>1.16374246672305</v>
      </c>
    </row>
    <row r="70" s="1" customFormat="1" spans="1:9">
      <c r="A70" s="1" t="s">
        <v>77</v>
      </c>
      <c r="B70" s="1">
        <v>72531.6659828912</v>
      </c>
      <c r="C70" s="1">
        <v>-1269.8203930228</v>
      </c>
      <c r="D70" s="1">
        <v>1269.8203930228</v>
      </c>
      <c r="E70" s="1">
        <v>69</v>
      </c>
      <c r="F70" s="1">
        <v>186618.620225692</v>
      </c>
      <c r="G70" s="1">
        <v>-9660.43622102858</v>
      </c>
      <c r="H70" s="1">
        <v>82127.8674807215</v>
      </c>
      <c r="I70" s="1">
        <v>1.1323036134327</v>
      </c>
    </row>
    <row r="71" s="1" customFormat="1" spans="1:9">
      <c r="A71" s="1" t="s">
        <v>78</v>
      </c>
      <c r="B71" s="1">
        <v>72572.8464606158</v>
      </c>
      <c r="C71" s="1">
        <v>-1228.6399152982</v>
      </c>
      <c r="D71" s="1">
        <v>1228.6399152982</v>
      </c>
      <c r="E71" s="1">
        <v>70</v>
      </c>
      <c r="F71" s="1">
        <v>178398.977147992</v>
      </c>
      <c r="G71" s="1">
        <v>-10173.2486818838</v>
      </c>
      <c r="H71" s="1">
        <v>86120.942208381</v>
      </c>
      <c r="I71" s="1">
        <v>1.18668271135152</v>
      </c>
    </row>
    <row r="72" s="1" customFormat="1" spans="1:9">
      <c r="A72" s="1" t="s">
        <v>79</v>
      </c>
      <c r="B72" s="1">
        <v>72579.827338083</v>
      </c>
      <c r="C72" s="1">
        <v>-1221.65903783099</v>
      </c>
      <c r="D72" s="1">
        <v>1221.65903783099</v>
      </c>
      <c r="E72" s="1">
        <v>71</v>
      </c>
      <c r="F72" s="1">
        <v>178398.977147992</v>
      </c>
      <c r="G72" s="1">
        <v>-10167.6109328956</v>
      </c>
      <c r="H72" s="1">
        <v>86011.4565097129</v>
      </c>
      <c r="I72" s="1">
        <v>1.18506008713777</v>
      </c>
    </row>
    <row r="73" s="1" customFormat="1" spans="1:9">
      <c r="A73" s="1" t="s">
        <v>80</v>
      </c>
      <c r="B73" s="1">
        <v>72675.012715789</v>
      </c>
      <c r="C73" s="1">
        <v>-1126.473660125</v>
      </c>
      <c r="D73" s="1">
        <v>1126.473660125</v>
      </c>
      <c r="E73" s="1">
        <v>72</v>
      </c>
      <c r="F73" s="1">
        <v>178398.977147992</v>
      </c>
      <c r="G73" s="1">
        <v>-10092.2494906751</v>
      </c>
      <c r="H73" s="1">
        <v>84547.9291034117</v>
      </c>
      <c r="I73" s="1">
        <v>1.16336999394901</v>
      </c>
    </row>
    <row r="74" s="1" customFormat="1" spans="1:9">
      <c r="A74" s="1" t="s">
        <v>81</v>
      </c>
      <c r="B74" s="1">
        <v>73609.474159517</v>
      </c>
      <c r="C74" s="1">
        <v>-192.012216396994</v>
      </c>
      <c r="D74" s="1">
        <v>192.012216396994</v>
      </c>
      <c r="E74" s="1">
        <v>73</v>
      </c>
      <c r="F74" s="1">
        <v>178158.998813235</v>
      </c>
      <c r="G74" s="1">
        <v>-11464.6123661787</v>
      </c>
      <c r="H74" s="1">
        <v>87820.0069752336</v>
      </c>
      <c r="I74" s="1">
        <v>1.19305304076648</v>
      </c>
    </row>
    <row r="75" s="1" customFormat="1" spans="1:9">
      <c r="A75" s="1" t="s">
        <v>82</v>
      </c>
      <c r="B75" s="1">
        <v>73617.8295081182</v>
      </c>
      <c r="C75" s="1">
        <v>-183.656867795798</v>
      </c>
      <c r="D75" s="1">
        <v>183.656867795798</v>
      </c>
      <c r="E75" s="1">
        <v>74</v>
      </c>
      <c r="F75" s="1">
        <v>178158.998813235</v>
      </c>
      <c r="G75" s="1">
        <v>-11458.9746171904</v>
      </c>
      <c r="H75" s="1">
        <v>87710.5212765653</v>
      </c>
      <c r="I75" s="1">
        <v>1.19143041655273</v>
      </c>
    </row>
    <row r="76" s="1" customFormat="1" spans="1:9">
      <c r="A76" s="1" t="s">
        <v>83</v>
      </c>
      <c r="B76" s="1">
        <v>73674.5078210825</v>
      </c>
      <c r="C76" s="1">
        <v>-126.978554831498</v>
      </c>
      <c r="D76" s="1">
        <v>126.978554831498</v>
      </c>
      <c r="E76" s="1">
        <v>75</v>
      </c>
      <c r="F76" s="1">
        <v>186618.620225692</v>
      </c>
      <c r="G76" s="1">
        <v>-11238.0455418182</v>
      </c>
      <c r="H76" s="1">
        <v>85581.3535402908</v>
      </c>
      <c r="I76" s="1">
        <v>1.16161418747613</v>
      </c>
    </row>
    <row r="77" s="1" customFormat="1" spans="1:9">
      <c r="A77" s="1" t="s">
        <v>84</v>
      </c>
      <c r="B77" s="1">
        <v>73683.1805924861</v>
      </c>
      <c r="C77" s="1">
        <v>-118.305783427902</v>
      </c>
      <c r="D77" s="1">
        <v>118.305783427902</v>
      </c>
      <c r="E77" s="1">
        <v>76</v>
      </c>
      <c r="F77" s="1">
        <v>186618.620225692</v>
      </c>
      <c r="G77" s="1">
        <v>-11232.40779283</v>
      </c>
      <c r="H77" s="1">
        <v>85471.8678416226</v>
      </c>
      <c r="I77" s="1">
        <v>1.15999156326239</v>
      </c>
    </row>
    <row r="78" s="1" customFormat="1" spans="1:9">
      <c r="A78" s="1" t="s">
        <v>85</v>
      </c>
      <c r="B78" s="1">
        <v>73910.3627779826</v>
      </c>
      <c r="C78" s="1">
        <v>108.876402068607</v>
      </c>
      <c r="D78" s="1">
        <v>108.876402068607</v>
      </c>
      <c r="E78" s="1">
        <v>77</v>
      </c>
      <c r="F78" s="1">
        <v>178398.977147992</v>
      </c>
      <c r="G78" s="1">
        <v>-11588.859620256</v>
      </c>
      <c r="H78" s="1">
        <v>86428.4020580116</v>
      </c>
      <c r="I78" s="1">
        <v>1.16936785058993</v>
      </c>
    </row>
    <row r="79" s="1" customFormat="1" spans="1:9">
      <c r="A79" s="1" t="s">
        <v>86</v>
      </c>
      <c r="B79" s="1">
        <v>73731.7438303166</v>
      </c>
      <c r="C79" s="1">
        <v>-69.7425455974007</v>
      </c>
      <c r="D79" s="1">
        <v>69.7425455974007</v>
      </c>
      <c r="E79" s="1">
        <v>78</v>
      </c>
      <c r="F79" s="1">
        <v>178158.998813235</v>
      </c>
      <c r="G79" s="1">
        <v>-11383.6131749699</v>
      </c>
      <c r="H79" s="1">
        <v>86246.9938702642</v>
      </c>
      <c r="I79" s="1">
        <v>1.16974032336397</v>
      </c>
    </row>
    <row r="80" s="1" customFormat="1" spans="1:9">
      <c r="A80" s="1" t="s">
        <v>87</v>
      </c>
      <c r="B80" s="1">
        <v>73784.5635492392</v>
      </c>
      <c r="C80" s="1">
        <v>-16.9228266747959</v>
      </c>
      <c r="D80" s="1">
        <v>16.9228266747959</v>
      </c>
      <c r="E80" s="1">
        <v>79</v>
      </c>
      <c r="F80" s="1">
        <v>178398.977147992</v>
      </c>
      <c r="G80" s="1">
        <v>-11669.8588114647</v>
      </c>
      <c r="H80" s="1">
        <v>88001.415162981</v>
      </c>
      <c r="I80" s="1">
        <v>1.19268056799244</v>
      </c>
    </row>
    <row r="81" s="1" customFormat="1" spans="1:9">
      <c r="A81" s="1" t="s">
        <v>88</v>
      </c>
      <c r="B81" s="1">
        <v>73793.1600417954</v>
      </c>
      <c r="C81" s="1">
        <v>-8.3263341185957</v>
      </c>
      <c r="D81" s="1">
        <v>8.3263341185957</v>
      </c>
      <c r="E81" s="1">
        <v>80</v>
      </c>
      <c r="F81" s="1">
        <v>178398.977147992</v>
      </c>
      <c r="G81" s="1">
        <v>-11664.2210624765</v>
      </c>
      <c r="H81" s="1">
        <v>87891.9294643128</v>
      </c>
      <c r="I81" s="1">
        <v>1.19105794377869</v>
      </c>
    </row>
    <row r="82" s="1" customFormat="1" spans="1:9">
      <c r="A82" s="2" t="s">
        <v>89</v>
      </c>
      <c r="B82" s="1">
        <v>73801.486375914</v>
      </c>
      <c r="C82" s="1"/>
      <c r="D82" s="1"/>
      <c r="E82" s="1"/>
      <c r="F82" s="1">
        <v>186618.620225692</v>
      </c>
      <c r="G82" s="1">
        <v>-11157.0463506095</v>
      </c>
      <c r="H82" s="1">
        <v>84008.3404353214</v>
      </c>
      <c r="I82" s="1">
        <v>1.13830147007362</v>
      </c>
    </row>
  </sheetData>
  <sortState ref="A2:I82">
    <sortCondition ref="E2:E8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workbookViewId="0">
      <selection activeCell="A8" sqref="A2:I2 A8:I8"/>
    </sheetView>
  </sheetViews>
  <sheetFormatPr defaultColWidth="10" defaultRowHeight="14.4"/>
  <cols>
    <col min="1" max="1" width="59.8888888888889" style="1" customWidth="1"/>
    <col min="2" max="2" width="12.8888888888889" style="1"/>
    <col min="3" max="4" width="14.1111111111111" style="1"/>
    <col min="5" max="9" width="12.8888888888889" style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 t="s">
        <v>12</v>
      </c>
      <c r="B2" s="5">
        <v>7700.13429598521</v>
      </c>
      <c r="C2" s="5">
        <v>-15501.6483243867</v>
      </c>
      <c r="D2" s="5">
        <v>15501.6483243867</v>
      </c>
      <c r="E2" s="5">
        <v>37</v>
      </c>
      <c r="F2" s="1">
        <v>64774.9483635349</v>
      </c>
      <c r="G2" s="1">
        <v>221767.546407566</v>
      </c>
      <c r="H2" s="1">
        <v>30331.153875339</v>
      </c>
      <c r="I2" s="1">
        <v>3.93904219192039</v>
      </c>
    </row>
    <row r="3" s="1" customFormat="1" spans="1:9">
      <c r="A3" s="1" t="s">
        <v>15</v>
      </c>
      <c r="B3" s="1">
        <v>7900.13879977199</v>
      </c>
      <c r="C3" s="1">
        <v>-15301.6438205999</v>
      </c>
      <c r="D3" s="1">
        <v>15301.6438205999</v>
      </c>
      <c r="E3" s="1">
        <v>38</v>
      </c>
      <c r="F3" s="1">
        <v>65065.7523414598</v>
      </c>
      <c r="G3" s="1">
        <v>220704.677551136</v>
      </c>
      <c r="H3" s="1">
        <v>31080.2477779714</v>
      </c>
      <c r="I3" s="1">
        <v>3.9341394582673</v>
      </c>
    </row>
    <row r="4" s="1" customFormat="1" spans="1:9">
      <c r="A4" s="1" t="s">
        <v>13</v>
      </c>
      <c r="B4" s="1">
        <v>9842.95014833444</v>
      </c>
      <c r="C4" s="1">
        <v>-13358.8324720375</v>
      </c>
      <c r="D4" s="1">
        <v>13358.8324720375</v>
      </c>
      <c r="E4" s="1">
        <v>39</v>
      </c>
      <c r="F4" s="1">
        <v>64774.9483635349</v>
      </c>
      <c r="G4" s="1">
        <v>221258.680634408</v>
      </c>
      <c r="H4" s="1">
        <v>40213.3825482696</v>
      </c>
      <c r="I4" s="1">
        <v>4.08550098722934</v>
      </c>
    </row>
    <row r="5" s="1" customFormat="1" spans="1:9">
      <c r="A5" s="1" t="s">
        <v>14</v>
      </c>
      <c r="B5" s="1">
        <v>9997.61729500242</v>
      </c>
      <c r="C5" s="1">
        <v>-13204.1653253695</v>
      </c>
      <c r="D5" s="1">
        <v>13204.1653253695</v>
      </c>
      <c r="E5" s="1">
        <v>40</v>
      </c>
      <c r="F5" s="1">
        <v>64774.9483635349</v>
      </c>
      <c r="G5" s="1">
        <v>221220.482843704</v>
      </c>
      <c r="H5" s="1">
        <v>40955.1877991917</v>
      </c>
      <c r="I5" s="1">
        <v>4.09649485379524</v>
      </c>
    </row>
    <row r="6" s="1" customFormat="1" spans="1:9">
      <c r="A6" s="1" t="s">
        <v>16</v>
      </c>
      <c r="B6" s="1">
        <v>10038.3507283527</v>
      </c>
      <c r="C6" s="1">
        <v>-13163.4318920192</v>
      </c>
      <c r="D6" s="1">
        <v>13163.4318920192</v>
      </c>
      <c r="E6" s="1">
        <v>41</v>
      </c>
      <c r="F6" s="1">
        <v>65065.7523414598</v>
      </c>
      <c r="G6" s="1">
        <v>220195.811777978</v>
      </c>
      <c r="H6" s="1">
        <v>40962.4764509021</v>
      </c>
      <c r="I6" s="1">
        <v>4.08059825357625</v>
      </c>
    </row>
    <row r="7" s="1" customFormat="1" spans="1:9">
      <c r="A7" s="1" t="s">
        <v>17</v>
      </c>
      <c r="B7" s="1">
        <v>10192.6781744744</v>
      </c>
      <c r="C7" s="1">
        <v>-13009.1044458975</v>
      </c>
      <c r="D7" s="1">
        <v>13009.1044458975</v>
      </c>
      <c r="E7" s="1">
        <v>42</v>
      </c>
      <c r="F7" s="1">
        <v>65065.7523414598</v>
      </c>
      <c r="G7" s="1">
        <v>220157.613987273</v>
      </c>
      <c r="H7" s="1">
        <v>41704.2817018242</v>
      </c>
      <c r="I7" s="1">
        <v>4.09159212014215</v>
      </c>
    </row>
    <row r="8" s="1" customFormat="1" spans="1:9">
      <c r="A8" s="2" t="s">
        <v>49</v>
      </c>
      <c r="B8" s="2">
        <v>36101.0065646724</v>
      </c>
      <c r="C8" s="2">
        <v>12899.2239443005</v>
      </c>
      <c r="D8" s="2">
        <v>12899.2239443005</v>
      </c>
      <c r="E8" s="2">
        <v>43</v>
      </c>
      <c r="F8" s="1">
        <v>87299.180135027</v>
      </c>
      <c r="G8" s="1">
        <v>106105.761772531</v>
      </c>
      <c r="H8" s="1">
        <v>137299.749224975</v>
      </c>
      <c r="I8" s="1">
        <v>3.80321110933603</v>
      </c>
    </row>
    <row r="9" s="1" customFormat="1" spans="1:9">
      <c r="A9" s="1" t="s">
        <v>48</v>
      </c>
      <c r="B9" s="1">
        <v>36010.0530196156</v>
      </c>
      <c r="C9" s="1">
        <v>12808.2703992437</v>
      </c>
      <c r="D9" s="1">
        <v>12808.2703992437</v>
      </c>
      <c r="E9" s="1">
        <v>44</v>
      </c>
      <c r="F9" s="1">
        <v>87299.180135027</v>
      </c>
      <c r="G9" s="1">
        <v>106143.959563235</v>
      </c>
      <c r="H9" s="1">
        <v>136557.943974053</v>
      </c>
      <c r="I9" s="1">
        <v>3.79221724277013</v>
      </c>
    </row>
    <row r="10" s="1" customFormat="1" spans="1:9">
      <c r="A10" s="1" t="s">
        <v>45</v>
      </c>
      <c r="B10" s="1">
        <v>34746.0527422864</v>
      </c>
      <c r="C10" s="1">
        <v>11544.2701219145</v>
      </c>
      <c r="D10" s="1">
        <v>11544.2701219145</v>
      </c>
      <c r="E10" s="1">
        <v>45</v>
      </c>
      <c r="F10" s="1">
        <v>87299.180135027</v>
      </c>
      <c r="G10" s="1">
        <v>106652.825336393</v>
      </c>
      <c r="H10" s="1">
        <v>126675.715301122</v>
      </c>
      <c r="I10" s="1">
        <v>3.64575844746118</v>
      </c>
    </row>
    <row r="11" s="1" customFormat="1" spans="1:9">
      <c r="A11" s="3" t="s">
        <v>21</v>
      </c>
      <c r="B11" s="3">
        <v>13574.9344635001</v>
      </c>
      <c r="C11" s="3">
        <v>-9626.8481568718</v>
      </c>
      <c r="D11" s="3">
        <v>9626.8481568718</v>
      </c>
      <c r="E11" s="3">
        <v>46</v>
      </c>
      <c r="F11" s="3">
        <v>64774.9483635349</v>
      </c>
      <c r="G11" s="3">
        <v>202516.755008341</v>
      </c>
      <c r="H11" s="1">
        <v>54519.5459390923</v>
      </c>
      <c r="I11" s="1">
        <v>4.01619220230365</v>
      </c>
    </row>
    <row r="12" s="1" customFormat="1" spans="1:9">
      <c r="A12" s="3" t="s">
        <v>24</v>
      </c>
      <c r="B12" s="3">
        <v>13778.2726162412</v>
      </c>
      <c r="C12" s="3">
        <v>-9423.5100041307</v>
      </c>
      <c r="D12" s="3">
        <v>9423.5100041307</v>
      </c>
      <c r="E12" s="3">
        <v>47</v>
      </c>
      <c r="F12" s="3">
        <v>65065.7523414598</v>
      </c>
      <c r="G12" s="3">
        <v>201453.886151911</v>
      </c>
      <c r="H12" s="1">
        <v>55268.6398417248</v>
      </c>
      <c r="I12" s="1">
        <v>4.01128946865055</v>
      </c>
    </row>
    <row r="13" s="1" customFormat="1" spans="1:9">
      <c r="A13" s="3" t="s">
        <v>22</v>
      </c>
      <c r="B13" s="3">
        <v>15471.336571084</v>
      </c>
      <c r="C13" s="3">
        <v>-7730.4460492879</v>
      </c>
      <c r="D13" s="3">
        <v>7730.4460492879</v>
      </c>
      <c r="E13" s="3">
        <v>48</v>
      </c>
      <c r="F13" s="3">
        <v>64774.9483635349</v>
      </c>
      <c r="G13" s="3">
        <v>202007.889235183</v>
      </c>
      <c r="H13" s="1">
        <v>64401.7746120229</v>
      </c>
      <c r="I13" s="1">
        <v>4.1626509976126</v>
      </c>
    </row>
    <row r="14" s="1" customFormat="1" spans="1:9">
      <c r="A14" s="3" t="s">
        <v>23</v>
      </c>
      <c r="B14" s="3">
        <v>15608.3188634612</v>
      </c>
      <c r="C14" s="3">
        <v>-7593.4637569107</v>
      </c>
      <c r="D14" s="3">
        <v>7593.4637569107</v>
      </c>
      <c r="E14" s="3">
        <v>49</v>
      </c>
      <c r="F14" s="3">
        <v>64774.9483635349</v>
      </c>
      <c r="G14" s="3">
        <v>201969.691444479</v>
      </c>
      <c r="H14" s="1">
        <v>65143.5798629451</v>
      </c>
      <c r="I14" s="1">
        <v>4.1736448641785</v>
      </c>
    </row>
    <row r="15" s="1" customFormat="1" spans="1:9">
      <c r="A15" s="3" t="s">
        <v>74</v>
      </c>
      <c r="B15" s="3">
        <v>30787.8720345496</v>
      </c>
      <c r="C15" s="3">
        <v>7586.0894141777</v>
      </c>
      <c r="D15" s="3">
        <v>7586.0894141777</v>
      </c>
      <c r="E15" s="3">
        <v>50</v>
      </c>
      <c r="F15" s="3">
        <v>92856.1411186092</v>
      </c>
      <c r="G15" s="3">
        <v>124139.33207641</v>
      </c>
      <c r="H15" s="1">
        <v>115078.018319057</v>
      </c>
      <c r="I15" s="1">
        <v>3.73777109992918</v>
      </c>
    </row>
    <row r="16" s="1" customFormat="1" spans="1:9">
      <c r="A16" s="3" t="s">
        <v>25</v>
      </c>
      <c r="B16" s="3">
        <v>15669.7482335333</v>
      </c>
      <c r="C16" s="3">
        <v>-7532.0343868386</v>
      </c>
      <c r="D16" s="3">
        <v>7532.0343868386</v>
      </c>
      <c r="E16" s="3">
        <v>51</v>
      </c>
      <c r="F16" s="3">
        <v>65065.7523414598</v>
      </c>
      <c r="G16" s="3">
        <v>200945.020378753</v>
      </c>
      <c r="H16" s="1">
        <v>65150.8685146554</v>
      </c>
      <c r="I16" s="1">
        <v>4.1577482639595</v>
      </c>
    </row>
    <row r="17" s="1" customFormat="1" spans="1:9">
      <c r="A17" s="3" t="s">
        <v>75</v>
      </c>
      <c r="B17" s="3">
        <v>30679.6478320629</v>
      </c>
      <c r="C17" s="3">
        <v>7477.865211691</v>
      </c>
      <c r="D17" s="3">
        <v>7477.865211691</v>
      </c>
      <c r="E17" s="3">
        <v>52</v>
      </c>
      <c r="F17" s="3">
        <v>92856.1411186092</v>
      </c>
      <c r="G17" s="3">
        <v>124177.529867115</v>
      </c>
      <c r="H17" s="1">
        <v>114336.213068135</v>
      </c>
      <c r="I17" s="1">
        <v>3.72677723336328</v>
      </c>
    </row>
    <row r="18" s="1" customFormat="1" spans="1:9">
      <c r="A18" s="3" t="s">
        <v>26</v>
      </c>
      <c r="B18" s="3">
        <v>15806.3683726277</v>
      </c>
      <c r="C18" s="3">
        <v>-7395.4142477442</v>
      </c>
      <c r="D18" s="3">
        <v>7395.4142477442</v>
      </c>
      <c r="E18" s="3">
        <v>53</v>
      </c>
      <c r="F18" s="3">
        <v>65065.7523414598</v>
      </c>
      <c r="G18" s="3">
        <v>200906.822588048</v>
      </c>
      <c r="H18" s="1">
        <v>65892.6737655776</v>
      </c>
      <c r="I18" s="1">
        <v>4.16874213052541</v>
      </c>
    </row>
    <row r="19" s="1" customFormat="1" spans="1:9">
      <c r="A19" s="3" t="s">
        <v>60</v>
      </c>
      <c r="B19" s="3">
        <v>30356.8176037189</v>
      </c>
      <c r="C19" s="3">
        <v>7155.034983347</v>
      </c>
      <c r="D19" s="3">
        <v>7155.034983347</v>
      </c>
      <c r="E19" s="3">
        <v>54</v>
      </c>
      <c r="F19" s="3">
        <v>87299.180135027</v>
      </c>
      <c r="G19" s="3">
        <v>125356.553171756</v>
      </c>
      <c r="H19" s="1">
        <v>113111.357161222</v>
      </c>
      <c r="I19" s="1">
        <v>3.72606109895278</v>
      </c>
    </row>
    <row r="20" s="1" customFormat="1" spans="1:9">
      <c r="A20" s="3" t="s">
        <v>59</v>
      </c>
      <c r="B20" s="3">
        <v>30246.9766712954</v>
      </c>
      <c r="C20" s="3">
        <v>7045.1940509235</v>
      </c>
      <c r="D20" s="3">
        <v>7045.1940509235</v>
      </c>
      <c r="E20" s="3">
        <v>55</v>
      </c>
      <c r="F20" s="3">
        <v>87299.180135027</v>
      </c>
      <c r="G20" s="3">
        <v>125394.75096246</v>
      </c>
      <c r="H20" s="1">
        <v>112369.5519103</v>
      </c>
      <c r="I20" s="1">
        <v>3.71506723238688</v>
      </c>
    </row>
    <row r="21" s="1" customFormat="1" spans="1:9">
      <c r="A21" s="3" t="s">
        <v>9</v>
      </c>
      <c r="B21" s="3">
        <v>17043.4809460954</v>
      </c>
      <c r="C21" s="3">
        <v>-6158.3016742765</v>
      </c>
      <c r="D21" s="3">
        <v>6158.3016742765</v>
      </c>
      <c r="E21" s="3">
        <v>56</v>
      </c>
      <c r="F21" s="3">
        <v>83190.1663618672</v>
      </c>
      <c r="G21" s="3">
        <v>170785.671915189</v>
      </c>
      <c r="H21" s="1">
        <v>61988.8868212554</v>
      </c>
      <c r="I21" s="1">
        <v>3.63710248025694</v>
      </c>
    </row>
    <row r="22" s="1" customFormat="1" spans="1:9">
      <c r="A22" s="3" t="s">
        <v>77</v>
      </c>
      <c r="B22" s="3">
        <v>29174.4955658102</v>
      </c>
      <c r="C22" s="3">
        <v>5972.7129454383</v>
      </c>
      <c r="D22" s="3">
        <v>5972.7129454383</v>
      </c>
      <c r="E22" s="3">
        <v>57</v>
      </c>
      <c r="F22" s="3">
        <v>92856.1411186092</v>
      </c>
      <c r="G22" s="3">
        <v>124686.395640272</v>
      </c>
      <c r="H22" s="1">
        <v>104453.984395204</v>
      </c>
      <c r="I22" s="1">
        <v>3.58031843805432</v>
      </c>
    </row>
    <row r="23" s="1" customFormat="1" spans="1:9">
      <c r="A23" s="3" t="s">
        <v>55</v>
      </c>
      <c r="B23" s="3">
        <v>28719.1282104597</v>
      </c>
      <c r="C23" s="4">
        <v>5517.3455900878</v>
      </c>
      <c r="D23" s="4">
        <v>5517.3455900878</v>
      </c>
      <c r="E23" s="4">
        <v>58</v>
      </c>
      <c r="F23" s="3">
        <v>87299.180135027</v>
      </c>
      <c r="G23" s="3">
        <v>125903.616735618</v>
      </c>
      <c r="H23" s="1">
        <v>102487.323237369</v>
      </c>
      <c r="I23" s="1">
        <v>3.56860843707792</v>
      </c>
    </row>
    <row r="24" s="1" customFormat="1" spans="1:9">
      <c r="A24" s="3" t="s">
        <v>56</v>
      </c>
      <c r="B24" s="3">
        <v>18299.6277450998</v>
      </c>
      <c r="C24" s="3">
        <v>-4902.1548752721</v>
      </c>
      <c r="D24" s="3">
        <v>4902.1548752721</v>
      </c>
      <c r="E24" s="3">
        <v>59</v>
      </c>
      <c r="F24" s="3">
        <v>66797.3861214025</v>
      </c>
      <c r="G24" s="3">
        <v>176885.491227996</v>
      </c>
      <c r="H24" s="1">
        <v>70829.5902914525</v>
      </c>
      <c r="I24" s="1">
        <v>3.87054814874138</v>
      </c>
    </row>
    <row r="25" s="1" customFormat="1" spans="1:9">
      <c r="A25" s="3" t="s">
        <v>54</v>
      </c>
      <c r="B25" s="3">
        <v>18516.6192208683</v>
      </c>
      <c r="C25" s="3">
        <v>-4685.1633995036</v>
      </c>
      <c r="D25" s="3">
        <v>4685.1633995036</v>
      </c>
      <c r="E25" s="3">
        <v>60</v>
      </c>
      <c r="F25" s="3">
        <v>67113.172477117</v>
      </c>
      <c r="G25" s="3">
        <v>175822.622371565</v>
      </c>
      <c r="H25" s="1">
        <v>71578.684194085</v>
      </c>
      <c r="I25" s="1">
        <v>3.86564541508828</v>
      </c>
    </row>
    <row r="26" s="1" customFormat="1" spans="1:9">
      <c r="A26" s="3" t="s">
        <v>76</v>
      </c>
      <c r="B26" s="3">
        <v>18751.0074399818</v>
      </c>
      <c r="C26" s="3">
        <v>-4450.7751803901</v>
      </c>
      <c r="D26" s="3">
        <v>4450.7751803901</v>
      </c>
      <c r="E26" s="3">
        <v>61</v>
      </c>
      <c r="F26" s="3">
        <v>71166.8819732044</v>
      </c>
      <c r="G26" s="3">
        <v>175668.27013265</v>
      </c>
      <c r="H26" s="1">
        <v>72796.2514492879</v>
      </c>
      <c r="I26" s="1">
        <v>3.88225814971778</v>
      </c>
    </row>
    <row r="27" s="1" customFormat="1" spans="1:9">
      <c r="A27" s="3" t="s">
        <v>80</v>
      </c>
      <c r="B27" s="3">
        <v>18967.914328206</v>
      </c>
      <c r="C27" s="3">
        <v>-4233.8682921659</v>
      </c>
      <c r="D27" s="3">
        <v>4233.8682921659</v>
      </c>
      <c r="E27" s="3">
        <v>62</v>
      </c>
      <c r="F27" s="3">
        <v>71497.3665229527</v>
      </c>
      <c r="G27" s="3">
        <v>174605.401276219</v>
      </c>
      <c r="H27" s="1">
        <v>73545.3453519204</v>
      </c>
      <c r="I27" s="1">
        <v>3.87735541606468</v>
      </c>
    </row>
    <row r="28" s="1" customFormat="1" spans="1:9">
      <c r="A28" s="3" t="s">
        <v>10</v>
      </c>
      <c r="B28" s="3">
        <v>18995.6261468071</v>
      </c>
      <c r="C28" s="3">
        <v>-4206.1564735648</v>
      </c>
      <c r="D28" s="3">
        <v>4206.1564735648</v>
      </c>
      <c r="E28" s="3">
        <v>63</v>
      </c>
      <c r="F28" s="3">
        <v>83190.1663618672</v>
      </c>
      <c r="G28" s="3">
        <v>170276.806142031</v>
      </c>
      <c r="H28" s="1">
        <v>71871.1154941862</v>
      </c>
      <c r="I28" s="1">
        <v>3.78356127556589</v>
      </c>
    </row>
    <row r="29" s="1" customFormat="1" spans="1:9">
      <c r="A29" s="3" t="s">
        <v>11</v>
      </c>
      <c r="B29" s="3">
        <v>19136.0826303118</v>
      </c>
      <c r="C29" s="3">
        <v>-4065.6999900601</v>
      </c>
      <c r="D29" s="3">
        <v>4065.6999900601</v>
      </c>
      <c r="E29" s="3">
        <v>64</v>
      </c>
      <c r="F29" s="3">
        <v>83190.1663618672</v>
      </c>
      <c r="G29" s="3">
        <v>170238.608351326</v>
      </c>
      <c r="H29" s="1">
        <v>72612.9207451083</v>
      </c>
      <c r="I29" s="1">
        <v>3.79455514213179</v>
      </c>
    </row>
    <row r="30" s="1" customFormat="1" spans="1:9">
      <c r="A30" s="3" t="s">
        <v>61</v>
      </c>
      <c r="B30" s="3">
        <v>20092.5266220729</v>
      </c>
      <c r="C30" s="3">
        <v>-3109.255998299</v>
      </c>
      <c r="D30" s="3">
        <v>3109.255998299</v>
      </c>
      <c r="E30" s="3">
        <v>65</v>
      </c>
      <c r="F30" s="3">
        <v>66797.3861214025</v>
      </c>
      <c r="G30" s="3">
        <v>176376.625454838</v>
      </c>
      <c r="H30" s="1">
        <v>80711.8189643831</v>
      </c>
      <c r="I30" s="1">
        <v>4.01700694405033</v>
      </c>
    </row>
    <row r="31" s="1" customFormat="1" spans="1:9">
      <c r="A31" s="3" t="s">
        <v>62</v>
      </c>
      <c r="B31" s="3">
        <v>20221.8490126977</v>
      </c>
      <c r="C31" s="3">
        <v>-2979.9336076742</v>
      </c>
      <c r="D31" s="3">
        <v>2979.9336076742</v>
      </c>
      <c r="E31" s="3">
        <v>66</v>
      </c>
      <c r="F31" s="3">
        <v>66797.3861214025</v>
      </c>
      <c r="G31" s="3">
        <v>176338.427664133</v>
      </c>
      <c r="H31" s="1">
        <v>81453.6242153053</v>
      </c>
      <c r="I31" s="1">
        <v>4.02800081061623</v>
      </c>
    </row>
    <row r="32" s="1" customFormat="1" spans="1:9">
      <c r="A32" s="3" t="s">
        <v>57</v>
      </c>
      <c r="B32" s="3">
        <v>20303.7878866437</v>
      </c>
      <c r="C32" s="3">
        <v>-2897.9947337282</v>
      </c>
      <c r="D32" s="3">
        <v>2897.9947337282</v>
      </c>
      <c r="E32" s="3">
        <v>67</v>
      </c>
      <c r="F32" s="3">
        <v>67113.172477117</v>
      </c>
      <c r="G32" s="3">
        <v>175313.756598407</v>
      </c>
      <c r="H32" s="1">
        <v>81460.9128670156</v>
      </c>
      <c r="I32" s="1">
        <v>4.01210421039723</v>
      </c>
    </row>
    <row r="33" s="1" customFormat="1" spans="1:9">
      <c r="A33" s="3" t="s">
        <v>58</v>
      </c>
      <c r="B33" s="3">
        <v>20432.6905646777</v>
      </c>
      <c r="C33" s="3">
        <v>-2769.0920556942</v>
      </c>
      <c r="D33" s="3">
        <v>2769.0920556942</v>
      </c>
      <c r="E33" s="3">
        <v>68</v>
      </c>
      <c r="F33" s="3">
        <v>67113.172477117</v>
      </c>
      <c r="G33" s="3">
        <v>175275.558807703</v>
      </c>
      <c r="H33" s="1">
        <v>82202.7181179377</v>
      </c>
      <c r="I33" s="1">
        <v>4.02309807696313</v>
      </c>
    </row>
    <row r="34" s="1" customFormat="1" spans="1:9">
      <c r="A34" s="3" t="s">
        <v>51</v>
      </c>
      <c r="B34" s="3">
        <v>25947.4812048618</v>
      </c>
      <c r="C34" s="3">
        <v>2745.6985844899</v>
      </c>
      <c r="D34" s="3">
        <v>2745.6985844899</v>
      </c>
      <c r="E34" s="3">
        <v>69</v>
      </c>
      <c r="F34" s="3">
        <v>67113.172477117</v>
      </c>
      <c r="G34" s="3">
        <v>156024.767408478</v>
      </c>
      <c r="H34" s="1">
        <v>106391.110181691</v>
      </c>
      <c r="I34" s="1">
        <v>4.10024808734639</v>
      </c>
    </row>
    <row r="35" s="1" customFormat="1" spans="1:9">
      <c r="A35" s="3" t="s">
        <v>73</v>
      </c>
      <c r="B35" s="3">
        <v>20522.2856930372</v>
      </c>
      <c r="C35" s="3">
        <v>-2679.4969273347</v>
      </c>
      <c r="D35" s="3">
        <v>2679.4969273347</v>
      </c>
      <c r="E35" s="3">
        <v>70</v>
      </c>
      <c r="F35" s="3">
        <v>71166.8819732044</v>
      </c>
      <c r="G35" s="3">
        <v>175159.404359492</v>
      </c>
      <c r="H35" s="1">
        <v>82678.4801222185</v>
      </c>
      <c r="I35" s="1">
        <v>4.02871694502673</v>
      </c>
    </row>
    <row r="36" s="1" customFormat="1" spans="1:9">
      <c r="A36" s="3" t="s">
        <v>50</v>
      </c>
      <c r="B36" s="3">
        <v>25835.8368608847</v>
      </c>
      <c r="C36" s="3">
        <v>2634.0542405128</v>
      </c>
      <c r="D36" s="3">
        <v>2634.0542405128</v>
      </c>
      <c r="E36" s="3">
        <v>71</v>
      </c>
      <c r="F36" s="3">
        <v>67113.172477117</v>
      </c>
      <c r="G36" s="3">
        <v>156062.965199182</v>
      </c>
      <c r="H36" s="1">
        <v>105649.304930769</v>
      </c>
      <c r="I36" s="1">
        <v>4.08925422078049</v>
      </c>
    </row>
    <row r="37" s="1" customFormat="1" spans="1:9">
      <c r="A37" s="3" t="s">
        <v>72</v>
      </c>
      <c r="B37" s="3">
        <v>20650.063646574</v>
      </c>
      <c r="C37" s="3">
        <v>-2551.7189737979</v>
      </c>
      <c r="D37" s="3">
        <v>2551.7189737979</v>
      </c>
      <c r="E37" s="3">
        <v>72</v>
      </c>
      <c r="F37" s="3">
        <v>71166.8819732044</v>
      </c>
      <c r="G37" s="3">
        <v>175121.206568788</v>
      </c>
      <c r="H37" s="1">
        <v>83420.2853731407</v>
      </c>
      <c r="I37" s="1">
        <v>4.03971081159263</v>
      </c>
    </row>
    <row r="38" s="1" customFormat="1" spans="1:9">
      <c r="A38" s="3" t="s">
        <v>53</v>
      </c>
      <c r="B38" s="3">
        <v>25734.0158463016</v>
      </c>
      <c r="C38" s="3">
        <v>2532.2332259297</v>
      </c>
      <c r="D38" s="3">
        <v>2532.2332259297</v>
      </c>
      <c r="E38" s="3">
        <v>73</v>
      </c>
      <c r="F38" s="3">
        <v>66797.3861214025</v>
      </c>
      <c r="G38" s="3">
        <v>157087.636264908</v>
      </c>
      <c r="H38" s="1">
        <v>105642.016279059</v>
      </c>
      <c r="I38" s="1">
        <v>4.10515082099948</v>
      </c>
    </row>
    <row r="39" s="1" customFormat="1" spans="1:9">
      <c r="A39" s="3" t="s">
        <v>79</v>
      </c>
      <c r="B39" s="3">
        <v>20733.4557815906</v>
      </c>
      <c r="C39" s="3">
        <v>-2468.3268387813</v>
      </c>
      <c r="D39" s="3">
        <v>2468.3268387813</v>
      </c>
      <c r="E39" s="3">
        <v>74</v>
      </c>
      <c r="F39" s="3">
        <v>71497.3665229527</v>
      </c>
      <c r="G39" s="3">
        <v>174096.535503061</v>
      </c>
      <c r="H39" s="1">
        <v>83427.574024851</v>
      </c>
      <c r="I39" s="1">
        <v>4.02381421137363</v>
      </c>
    </row>
    <row r="40" s="1" customFormat="1" spans="1:9">
      <c r="A40" s="3" t="s">
        <v>52</v>
      </c>
      <c r="B40" s="3">
        <v>25621.9319863982</v>
      </c>
      <c r="C40" s="3">
        <v>2420.1493660263</v>
      </c>
      <c r="D40" s="3">
        <v>2420.1493660263</v>
      </c>
      <c r="E40" s="3">
        <v>75</v>
      </c>
      <c r="F40" s="3">
        <v>66797.3861214025</v>
      </c>
      <c r="G40" s="3">
        <v>157125.834055613</v>
      </c>
      <c r="H40" s="1">
        <v>104900.211028136</v>
      </c>
      <c r="I40" s="1">
        <v>4.09415695443358</v>
      </c>
    </row>
    <row r="41" s="1" customFormat="1" spans="1:9">
      <c r="A41" s="3" t="s">
        <v>78</v>
      </c>
      <c r="B41" s="3">
        <v>20860.8136124175</v>
      </c>
      <c r="C41" s="3">
        <v>-2340.9690079544</v>
      </c>
      <c r="D41" s="3">
        <v>2340.9690079544</v>
      </c>
      <c r="E41" s="3">
        <v>76</v>
      </c>
      <c r="F41" s="3">
        <v>71497.3665229527</v>
      </c>
      <c r="G41" s="3">
        <v>174058.337712357</v>
      </c>
      <c r="H41" s="1">
        <v>84169.3792757732</v>
      </c>
      <c r="I41" s="1">
        <v>4.03480807793953</v>
      </c>
    </row>
    <row r="42" s="1" customFormat="1" spans="1:9">
      <c r="A42" s="3" t="s">
        <v>20</v>
      </c>
      <c r="B42" s="3">
        <v>25002.2429383549</v>
      </c>
      <c r="C42" s="3">
        <v>1800.460317983</v>
      </c>
      <c r="D42" s="3">
        <v>1800.460317983</v>
      </c>
      <c r="E42" s="3">
        <v>77</v>
      </c>
      <c r="F42" s="3">
        <v>83190.1663618672</v>
      </c>
      <c r="G42" s="3">
        <v>150987.816952101</v>
      </c>
      <c r="H42" s="1">
        <v>96801.3128088617</v>
      </c>
      <c r="I42" s="1">
        <v>3.87170515251505</v>
      </c>
    </row>
    <row r="43" s="1" customFormat="1" spans="1:9">
      <c r="A43" s="3" t="s">
        <v>19</v>
      </c>
      <c r="B43" s="3">
        <v>24881.2978861027</v>
      </c>
      <c r="C43" s="3">
        <v>1679.5152657308</v>
      </c>
      <c r="D43" s="3">
        <v>1679.5152657308</v>
      </c>
      <c r="E43" s="3">
        <v>78</v>
      </c>
      <c r="F43" s="3">
        <v>83190.1663618672</v>
      </c>
      <c r="G43" s="3">
        <v>151026.014742806</v>
      </c>
      <c r="H43" s="1">
        <v>96059.5075579395</v>
      </c>
      <c r="I43" s="1">
        <v>3.86071128594915</v>
      </c>
    </row>
    <row r="44" s="1" customFormat="1" spans="1:9">
      <c r="A44" s="3" t="s">
        <v>46</v>
      </c>
      <c r="B44" s="3">
        <v>24289.1314216195</v>
      </c>
      <c r="C44" s="3">
        <v>1087.3488012476</v>
      </c>
      <c r="D44" s="3">
        <v>1087.3488012476</v>
      </c>
      <c r="E44" s="3">
        <v>79</v>
      </c>
      <c r="F44" s="3">
        <v>67113.172477117</v>
      </c>
      <c r="G44" s="3">
        <v>156571.83097234</v>
      </c>
      <c r="H44" s="1">
        <v>95767.0762578383</v>
      </c>
      <c r="I44" s="1">
        <v>3.94279542547154</v>
      </c>
    </row>
    <row r="45" s="1" customFormat="1" spans="1:9">
      <c r="A45" s="3" t="s">
        <v>47</v>
      </c>
      <c r="B45" s="3">
        <v>24069.2116076765</v>
      </c>
      <c r="C45" s="3">
        <v>867.4289873046</v>
      </c>
      <c r="D45" s="3">
        <v>867.4289873046</v>
      </c>
      <c r="E45" s="3">
        <v>80</v>
      </c>
      <c r="F45" s="3">
        <v>66797.3861214025</v>
      </c>
      <c r="G45" s="3">
        <v>157634.699828771</v>
      </c>
      <c r="H45" s="1">
        <v>95017.9823552058</v>
      </c>
      <c r="I45" s="1">
        <v>3.94769815912463</v>
      </c>
    </row>
    <row r="46" s="1" customFormat="1" spans="1:9">
      <c r="A46" s="4" t="s">
        <v>18</v>
      </c>
      <c r="B46" s="3">
        <v>23201.7826203719</v>
      </c>
      <c r="C46" s="3"/>
      <c r="D46" s="3"/>
      <c r="E46" s="3"/>
      <c r="F46" s="3">
        <v>83190.1663618672</v>
      </c>
      <c r="G46" s="3">
        <v>151534.880515964</v>
      </c>
      <c r="H46" s="1">
        <v>86177.2788850088</v>
      </c>
      <c r="I46" s="1">
        <v>3.7142524906402</v>
      </c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</sheetData>
  <sortState ref="A2:I46">
    <sortCondition ref="E2:E46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selection activeCell="A29" sqref="A2:I2 A29:I29"/>
    </sheetView>
  </sheetViews>
  <sheetFormatPr defaultColWidth="10" defaultRowHeight="14.4"/>
  <cols>
    <col min="1" max="1" width="70" style="1" customWidth="1"/>
    <col min="2" max="2" width="12.8888888888889" style="1"/>
    <col min="3" max="4" width="14.1111111111111" style="1"/>
    <col min="5" max="6" width="12.8888888888889" style="1"/>
    <col min="7" max="7" width="14.1111111111111" style="1"/>
    <col min="8" max="9" width="12.8888888888889" style="1"/>
    <col min="10" max="16384" width="10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2" t="s">
        <v>90</v>
      </c>
      <c r="B2" s="2">
        <v>74974.09966</v>
      </c>
      <c r="C2" s="2">
        <v>21241.04751</v>
      </c>
      <c r="D2" s="2">
        <v>21241.04751</v>
      </c>
      <c r="E2" s="2">
        <v>28</v>
      </c>
      <c r="F2" s="1">
        <v>173658.0673</v>
      </c>
      <c r="G2" s="1">
        <v>-12373.01627</v>
      </c>
      <c r="H2" s="1">
        <v>84531.37692</v>
      </c>
      <c r="I2" s="1">
        <v>1.127474385</v>
      </c>
    </row>
    <row r="3" s="1" customFormat="1" spans="1:9">
      <c r="A3" s="1" t="s">
        <v>91</v>
      </c>
      <c r="B3" s="1">
        <v>74960.17617</v>
      </c>
      <c r="C3" s="1">
        <v>21227.12402</v>
      </c>
      <c r="D3" s="1">
        <v>21227.12402</v>
      </c>
      <c r="E3" s="1">
        <v>29</v>
      </c>
      <c r="F3" s="1">
        <v>173658.0673</v>
      </c>
      <c r="G3" s="1">
        <v>-12380.30261</v>
      </c>
      <c r="H3" s="1">
        <v>84672.87849</v>
      </c>
      <c r="I3" s="1">
        <v>1.129571498</v>
      </c>
    </row>
    <row r="4" s="1" customFormat="1" spans="1:9">
      <c r="A4" s="1" t="s">
        <v>92</v>
      </c>
      <c r="B4" s="1">
        <v>74945.5248</v>
      </c>
      <c r="C4" s="1">
        <v>21212.47265</v>
      </c>
      <c r="D4" s="1">
        <v>21212.47265</v>
      </c>
      <c r="E4" s="1">
        <v>30</v>
      </c>
      <c r="F4" s="1">
        <v>173658.0673</v>
      </c>
      <c r="G4" s="1">
        <v>-12387.99918</v>
      </c>
      <c r="H4" s="1">
        <v>84822.34675</v>
      </c>
      <c r="I4" s="1">
        <v>1.131786681</v>
      </c>
    </row>
    <row r="5" s="1" customFormat="1" spans="1:9">
      <c r="A5" s="3" t="s">
        <v>93</v>
      </c>
      <c r="B5" s="3">
        <v>74788.49468</v>
      </c>
      <c r="C5" s="3">
        <v>21055.44253</v>
      </c>
      <c r="D5" s="3">
        <v>21055.44253</v>
      </c>
      <c r="E5" s="3">
        <v>31</v>
      </c>
      <c r="F5" s="1">
        <v>173410.5982</v>
      </c>
      <c r="G5" s="1">
        <v>-12167.76982</v>
      </c>
      <c r="H5" s="1">
        <v>84349.96873</v>
      </c>
      <c r="I5" s="1">
        <v>1.127846858</v>
      </c>
    </row>
    <row r="6" s="1" customFormat="1" spans="1:9">
      <c r="A6" s="1" t="s">
        <v>94</v>
      </c>
      <c r="B6" s="1">
        <v>74774.92024</v>
      </c>
      <c r="C6" s="1">
        <v>21041.86809</v>
      </c>
      <c r="D6" s="1">
        <v>21041.86809</v>
      </c>
      <c r="E6" s="1">
        <v>32</v>
      </c>
      <c r="F6" s="1">
        <v>173410.5982</v>
      </c>
      <c r="G6" s="1">
        <v>-12175.05617</v>
      </c>
      <c r="H6" s="1">
        <v>84491.4703</v>
      </c>
      <c r="I6" s="1">
        <v>1.129943971</v>
      </c>
    </row>
    <row r="7" s="1" customFormat="1" spans="1:9">
      <c r="A7" s="1" t="s">
        <v>95</v>
      </c>
      <c r="B7" s="1">
        <v>74760.63617</v>
      </c>
      <c r="C7" s="1">
        <v>21027.58402</v>
      </c>
      <c r="D7" s="1">
        <v>21027.58402</v>
      </c>
      <c r="E7" s="1">
        <v>33</v>
      </c>
      <c r="F7" s="1">
        <v>173410.5982</v>
      </c>
      <c r="G7" s="1">
        <v>-12182.75274</v>
      </c>
      <c r="H7" s="1">
        <v>84640.93856</v>
      </c>
      <c r="I7" s="1">
        <v>1.132159153</v>
      </c>
    </row>
    <row r="8" s="1" customFormat="1" spans="1:9">
      <c r="A8" s="1" t="s">
        <v>96</v>
      </c>
      <c r="B8" s="1">
        <v>70392.53817</v>
      </c>
      <c r="C8" s="1">
        <v>16659.48602</v>
      </c>
      <c r="D8" s="1">
        <v>16659.48602</v>
      </c>
      <c r="E8" s="1">
        <v>34</v>
      </c>
      <c r="F8" s="1">
        <v>178612.4675</v>
      </c>
      <c r="G8" s="1">
        <v>-7348.118065</v>
      </c>
      <c r="H8" s="1">
        <v>80915.07129</v>
      </c>
      <c r="I8" s="1">
        <v>1.149483644</v>
      </c>
    </row>
    <row r="9" s="1" customFormat="1" spans="1:9">
      <c r="A9" s="1" t="s">
        <v>97</v>
      </c>
      <c r="B9" s="1">
        <v>70387.22414</v>
      </c>
      <c r="C9" s="1">
        <v>16654.17199</v>
      </c>
      <c r="D9" s="1">
        <v>16654.17199</v>
      </c>
      <c r="E9" s="1">
        <v>35</v>
      </c>
      <c r="F9" s="1">
        <v>178612.4675</v>
      </c>
      <c r="G9" s="1">
        <v>-7355.404408</v>
      </c>
      <c r="H9" s="1">
        <v>81056.57286</v>
      </c>
      <c r="I9" s="1">
        <v>1.151580757</v>
      </c>
    </row>
    <row r="10" s="1" customFormat="1" spans="1:9">
      <c r="A10" s="1" t="s">
        <v>98</v>
      </c>
      <c r="B10" s="1">
        <v>70381.6319</v>
      </c>
      <c r="C10" s="1">
        <v>16648.57975</v>
      </c>
      <c r="D10" s="1">
        <v>16648.57975</v>
      </c>
      <c r="E10" s="1">
        <v>36</v>
      </c>
      <c r="F10" s="1">
        <v>178612.4675</v>
      </c>
      <c r="G10" s="1">
        <v>-7363.10098</v>
      </c>
      <c r="H10" s="1">
        <v>81206.04112</v>
      </c>
      <c r="I10" s="1">
        <v>1.15379594</v>
      </c>
    </row>
    <row r="11" s="1" customFormat="1" spans="1:9">
      <c r="A11" s="3" t="s">
        <v>99</v>
      </c>
      <c r="B11" s="3">
        <v>70211.96993</v>
      </c>
      <c r="C11" s="3">
        <v>16478.91778</v>
      </c>
      <c r="D11" s="3">
        <v>16478.91778</v>
      </c>
      <c r="E11" s="3">
        <v>37</v>
      </c>
      <c r="F11" s="1">
        <v>178372.4406</v>
      </c>
      <c r="G11" s="1">
        <v>-7142.87162</v>
      </c>
      <c r="H11" s="1">
        <v>80733.6631</v>
      </c>
      <c r="I11" s="1">
        <v>1.149856117</v>
      </c>
    </row>
    <row r="12" s="1" customFormat="1" spans="1:9">
      <c r="A12" s="1" t="s">
        <v>100</v>
      </c>
      <c r="B12" s="1">
        <v>70206.98634</v>
      </c>
      <c r="C12" s="1">
        <v>16473.93419</v>
      </c>
      <c r="D12" s="1">
        <v>16473.93419</v>
      </c>
      <c r="E12" s="1">
        <v>38</v>
      </c>
      <c r="F12" s="1">
        <v>178372.4406</v>
      </c>
      <c r="G12" s="1">
        <v>-7150.157963</v>
      </c>
      <c r="H12" s="1">
        <v>80875.16467</v>
      </c>
      <c r="I12" s="1">
        <v>1.15195323</v>
      </c>
    </row>
    <row r="13" s="1" customFormat="1" spans="1:9">
      <c r="A13" s="1" t="s">
        <v>101</v>
      </c>
      <c r="B13" s="1">
        <v>70201.74184</v>
      </c>
      <c r="C13" s="1">
        <v>16468.68969</v>
      </c>
      <c r="D13" s="1">
        <v>16468.68969</v>
      </c>
      <c r="E13" s="1">
        <v>39</v>
      </c>
      <c r="F13" s="1">
        <v>178372.4406</v>
      </c>
      <c r="G13" s="1">
        <v>-7157.854534</v>
      </c>
      <c r="H13" s="1">
        <v>81024.63293</v>
      </c>
      <c r="I13" s="1">
        <v>1.154168412</v>
      </c>
    </row>
    <row r="14" s="1" customFormat="1" spans="1:9">
      <c r="A14" s="1" t="s">
        <v>102</v>
      </c>
      <c r="B14" s="1">
        <v>70041.88052</v>
      </c>
      <c r="C14" s="1">
        <v>16308.82837</v>
      </c>
      <c r="D14" s="1">
        <v>16308.82837</v>
      </c>
      <c r="E14" s="1">
        <v>40</v>
      </c>
      <c r="F14" s="1">
        <v>171475.2015</v>
      </c>
      <c r="G14" s="1">
        <v>-6768.385651</v>
      </c>
      <c r="H14" s="1">
        <v>78464.0572</v>
      </c>
      <c r="I14" s="1">
        <v>1.120244868</v>
      </c>
    </row>
    <row r="15" s="1" customFormat="1" spans="1:9">
      <c r="A15" s="1" t="s">
        <v>103</v>
      </c>
      <c r="B15" s="1">
        <v>70037.08327</v>
      </c>
      <c r="C15" s="1">
        <v>16304.03112</v>
      </c>
      <c r="D15" s="1">
        <v>16304.03112</v>
      </c>
      <c r="E15" s="1">
        <v>41</v>
      </c>
      <c r="F15" s="1">
        <v>171475.2015</v>
      </c>
      <c r="G15" s="1">
        <v>-6775.671993</v>
      </c>
      <c r="H15" s="1">
        <v>78605.55877</v>
      </c>
      <c r="I15" s="1">
        <v>1.122341981</v>
      </c>
    </row>
    <row r="16" s="1" customFormat="1" spans="1:9">
      <c r="A16" s="1" t="s">
        <v>104</v>
      </c>
      <c r="B16" s="1">
        <v>70032.03535</v>
      </c>
      <c r="C16" s="1">
        <v>16298.9832</v>
      </c>
      <c r="D16" s="1">
        <v>16298.9832</v>
      </c>
      <c r="E16" s="1">
        <v>42</v>
      </c>
      <c r="F16" s="1">
        <v>171475.2015</v>
      </c>
      <c r="G16" s="1">
        <v>-6783.368565</v>
      </c>
      <c r="H16" s="1">
        <v>78755.02702</v>
      </c>
      <c r="I16" s="1">
        <v>1.124557163</v>
      </c>
    </row>
    <row r="17" s="1" customFormat="1" spans="1:9">
      <c r="A17" s="1" t="s">
        <v>105</v>
      </c>
      <c r="B17" s="1">
        <v>69314.92181</v>
      </c>
      <c r="C17" s="1">
        <v>15581.86966</v>
      </c>
      <c r="D17" s="1">
        <v>15581.86966</v>
      </c>
      <c r="E17" s="1">
        <v>43</v>
      </c>
      <c r="F17" s="1">
        <v>178612.4675</v>
      </c>
      <c r="G17" s="1">
        <v>-6082.456821</v>
      </c>
      <c r="H17" s="1">
        <v>79324.78288</v>
      </c>
      <c r="I17" s="1">
        <v>1.144411345</v>
      </c>
    </row>
    <row r="18" s="1" customFormat="1" spans="1:9">
      <c r="A18" s="1" t="s">
        <v>106</v>
      </c>
      <c r="B18" s="1">
        <v>69311.55538</v>
      </c>
      <c r="C18" s="1">
        <v>15578.50323</v>
      </c>
      <c r="D18" s="1">
        <v>15578.50323</v>
      </c>
      <c r="E18" s="1">
        <v>44</v>
      </c>
      <c r="F18" s="1">
        <v>178612.4675</v>
      </c>
      <c r="G18" s="1">
        <v>-6089.743164</v>
      </c>
      <c r="H18" s="1">
        <v>79466.28445</v>
      </c>
      <c r="I18" s="1">
        <v>1.146508458</v>
      </c>
    </row>
    <row r="19" s="1" customFormat="1" spans="1:9">
      <c r="A19" s="1" t="s">
        <v>107</v>
      </c>
      <c r="B19" s="1">
        <v>69308.01276</v>
      </c>
      <c r="C19" s="1">
        <v>15574.96061</v>
      </c>
      <c r="D19" s="1">
        <v>15574.96061</v>
      </c>
      <c r="E19" s="1">
        <v>45</v>
      </c>
      <c r="F19" s="1">
        <v>178612.4675</v>
      </c>
      <c r="G19" s="1">
        <v>-6097.439735</v>
      </c>
      <c r="H19" s="1">
        <v>79615.75271</v>
      </c>
      <c r="I19" s="1">
        <v>1.14872364</v>
      </c>
    </row>
    <row r="20" s="1" customFormat="1" spans="1:9">
      <c r="A20" s="3" t="s">
        <v>108</v>
      </c>
      <c r="B20" s="3">
        <v>69133.90414</v>
      </c>
      <c r="C20" s="4">
        <v>15400.85199</v>
      </c>
      <c r="D20" s="4">
        <v>15400.85199</v>
      </c>
      <c r="E20" s="4">
        <v>46</v>
      </c>
      <c r="F20" s="1">
        <v>178372.4406</v>
      </c>
      <c r="G20" s="1">
        <v>-5877.210376</v>
      </c>
      <c r="H20" s="1">
        <v>79143.3747</v>
      </c>
      <c r="I20" s="1">
        <v>1.144783818</v>
      </c>
    </row>
    <row r="21" s="1" customFormat="1" spans="1:9">
      <c r="A21" s="1" t="s">
        <v>109</v>
      </c>
      <c r="B21" s="1">
        <v>69130.86979</v>
      </c>
      <c r="C21" s="1">
        <v>15397.81764</v>
      </c>
      <c r="D21" s="1">
        <v>15397.81764</v>
      </c>
      <c r="E21" s="1">
        <v>47</v>
      </c>
      <c r="F21" s="1">
        <v>178372.4406</v>
      </c>
      <c r="G21" s="1">
        <v>-5884.496719</v>
      </c>
      <c r="H21" s="1">
        <v>79284.87627</v>
      </c>
      <c r="I21" s="1">
        <v>1.14688093</v>
      </c>
    </row>
    <row r="22" s="1" customFormat="1" spans="1:9">
      <c r="A22" s="1" t="s">
        <v>110</v>
      </c>
      <c r="B22" s="1">
        <v>69127.67664</v>
      </c>
      <c r="C22" s="1">
        <v>15394.62449</v>
      </c>
      <c r="D22" s="1">
        <v>15394.62449</v>
      </c>
      <c r="E22" s="1">
        <v>48</v>
      </c>
      <c r="F22" s="1">
        <v>178372.4406</v>
      </c>
      <c r="G22" s="1">
        <v>-5892.19329</v>
      </c>
      <c r="H22" s="1">
        <v>79434.34452</v>
      </c>
      <c r="I22" s="1">
        <v>1.149096113</v>
      </c>
    </row>
    <row r="23" s="1" customFormat="1" spans="1:9">
      <c r="A23" s="1" t="s">
        <v>111</v>
      </c>
      <c r="B23" s="1">
        <v>65533.68381</v>
      </c>
      <c r="C23" s="1">
        <v>11800.63166</v>
      </c>
      <c r="D23" s="1">
        <v>11800.63166</v>
      </c>
      <c r="E23" s="1">
        <v>49</v>
      </c>
      <c r="F23" s="1">
        <v>176605.6709</v>
      </c>
      <c r="G23" s="1">
        <v>-1758.470362</v>
      </c>
      <c r="H23" s="1">
        <v>75138.72139</v>
      </c>
      <c r="I23" s="1">
        <v>1.146566422</v>
      </c>
    </row>
    <row r="24" s="1" customFormat="1" spans="1:9">
      <c r="A24" s="1" t="s">
        <v>112</v>
      </c>
      <c r="B24" s="1">
        <v>65529.92694</v>
      </c>
      <c r="C24" s="1">
        <v>11796.87479</v>
      </c>
      <c r="D24" s="1">
        <v>11796.87479</v>
      </c>
      <c r="E24" s="1">
        <v>50</v>
      </c>
      <c r="F24" s="1">
        <v>176605.6709</v>
      </c>
      <c r="G24" s="1">
        <v>-1750.77379</v>
      </c>
      <c r="H24" s="1">
        <v>74989.25314</v>
      </c>
      <c r="I24" s="1">
        <v>1.14435124</v>
      </c>
    </row>
    <row r="25" s="1" customFormat="1" spans="1:9">
      <c r="A25" s="1" t="s">
        <v>113</v>
      </c>
      <c r="B25" s="1">
        <v>65526.35688</v>
      </c>
      <c r="C25" s="1">
        <v>11793.30473</v>
      </c>
      <c r="D25" s="1">
        <v>11793.30473</v>
      </c>
      <c r="E25" s="1">
        <v>51</v>
      </c>
      <c r="F25" s="1">
        <v>176605.6709</v>
      </c>
      <c r="G25" s="1">
        <v>-1743.487447</v>
      </c>
      <c r="H25" s="1">
        <v>74847.75157</v>
      </c>
      <c r="I25" s="1">
        <v>1.142254127</v>
      </c>
    </row>
    <row r="26" s="1" customFormat="1" spans="1:9">
      <c r="A26" s="1" t="s">
        <v>114</v>
      </c>
      <c r="B26" s="1">
        <v>64431.72287</v>
      </c>
      <c r="C26" s="1">
        <v>10698.67072</v>
      </c>
      <c r="D26" s="1">
        <v>10698.67072</v>
      </c>
      <c r="E26" s="1">
        <v>52</v>
      </c>
      <c r="F26" s="1">
        <v>176605.6709</v>
      </c>
      <c r="G26" s="1">
        <v>-492.8091174</v>
      </c>
      <c r="H26" s="1">
        <v>73548.43299</v>
      </c>
      <c r="I26" s="1">
        <v>1.141494123</v>
      </c>
    </row>
    <row r="27" s="1" customFormat="1" spans="1:9">
      <c r="A27" s="1" t="s">
        <v>115</v>
      </c>
      <c r="B27" s="1">
        <v>64425.80665</v>
      </c>
      <c r="C27" s="1">
        <v>10692.7545</v>
      </c>
      <c r="D27" s="1">
        <v>10692.7545</v>
      </c>
      <c r="E27" s="1">
        <v>53</v>
      </c>
      <c r="F27" s="1">
        <v>176605.6709</v>
      </c>
      <c r="G27" s="1">
        <v>-485.112546</v>
      </c>
      <c r="H27" s="1">
        <v>73398.96473</v>
      </c>
      <c r="I27" s="1">
        <v>1.13927894</v>
      </c>
    </row>
    <row r="28" s="1" customFormat="1" spans="1:9">
      <c r="A28" s="1" t="s">
        <v>116</v>
      </c>
      <c r="B28" s="1">
        <v>64420.18452</v>
      </c>
      <c r="C28" s="1">
        <v>10687.13237</v>
      </c>
      <c r="D28" s="1">
        <v>10687.13237</v>
      </c>
      <c r="E28" s="1">
        <v>54</v>
      </c>
      <c r="F28" s="1">
        <v>176605.6709</v>
      </c>
      <c r="G28" s="1">
        <v>-477.8262032</v>
      </c>
      <c r="H28" s="1">
        <v>73257.46316</v>
      </c>
      <c r="I28" s="1">
        <v>1.137181827</v>
      </c>
    </row>
    <row r="29" s="1" customFormat="1" spans="1:9">
      <c r="A29" s="2" t="s">
        <v>117</v>
      </c>
      <c r="B29" s="2">
        <v>43953.90768</v>
      </c>
      <c r="C29" s="2">
        <v>-9779.14447000001</v>
      </c>
      <c r="D29" s="2">
        <v>9779.14447000001</v>
      </c>
      <c r="E29" s="2">
        <v>55</v>
      </c>
      <c r="F29" s="1">
        <v>176605.6709</v>
      </c>
      <c r="G29" s="1">
        <v>21065.33306</v>
      </c>
      <c r="H29" s="1">
        <v>46188.73794</v>
      </c>
      <c r="I29" s="1">
        <v>1.050844859</v>
      </c>
    </row>
    <row r="30" s="1" customFormat="1" spans="1:9">
      <c r="A30" s="1" t="s">
        <v>118</v>
      </c>
      <c r="B30" s="1">
        <v>44000.75287</v>
      </c>
      <c r="C30" s="1">
        <v>-9732.29928000001</v>
      </c>
      <c r="D30" s="1">
        <v>9732.29928000001</v>
      </c>
      <c r="E30" s="1">
        <v>56</v>
      </c>
      <c r="F30" s="1">
        <v>176605.6709</v>
      </c>
      <c r="G30" s="1">
        <v>21058.04672</v>
      </c>
      <c r="H30" s="1">
        <v>46330.23951</v>
      </c>
      <c r="I30" s="1">
        <v>1.052941972</v>
      </c>
    </row>
    <row r="31" s="1" customFormat="1" spans="1:9">
      <c r="A31" s="1" t="s">
        <v>119</v>
      </c>
      <c r="B31" s="1">
        <v>44050.03326</v>
      </c>
      <c r="C31" s="1">
        <v>-9683.01889000001</v>
      </c>
      <c r="D31" s="1">
        <v>9683.01889000001</v>
      </c>
      <c r="E31" s="1">
        <v>57</v>
      </c>
      <c r="F31" s="1">
        <v>176605.6709</v>
      </c>
      <c r="G31" s="1">
        <v>21050.35015</v>
      </c>
      <c r="H31" s="1">
        <v>46479.70777</v>
      </c>
      <c r="I31" s="1">
        <v>1.055157155</v>
      </c>
    </row>
    <row r="32" s="1" customFormat="1" spans="1:9">
      <c r="A32" s="1" t="s">
        <v>120</v>
      </c>
      <c r="B32" s="1">
        <v>48409.13703</v>
      </c>
      <c r="C32" s="1">
        <v>-5323.91512000001</v>
      </c>
      <c r="D32" s="1">
        <v>5323.91512000001</v>
      </c>
      <c r="E32" s="1">
        <v>58</v>
      </c>
      <c r="F32" s="1">
        <v>171475.2015</v>
      </c>
      <c r="G32" s="1">
        <v>16040.43486</v>
      </c>
      <c r="H32" s="1">
        <v>49805.04357</v>
      </c>
      <c r="I32" s="1">
        <v>1.028835601</v>
      </c>
    </row>
    <row r="33" s="1" customFormat="1" spans="1:9">
      <c r="A33" s="1" t="s">
        <v>121</v>
      </c>
      <c r="B33" s="1">
        <v>48447.91953</v>
      </c>
      <c r="C33" s="1">
        <v>-5285.13262</v>
      </c>
      <c r="D33" s="1">
        <v>5285.13262</v>
      </c>
      <c r="E33" s="1">
        <v>59</v>
      </c>
      <c r="F33" s="1">
        <v>171475.2015</v>
      </c>
      <c r="G33" s="1">
        <v>16033.14852</v>
      </c>
      <c r="H33" s="1">
        <v>49946.54514</v>
      </c>
      <c r="I33" s="1">
        <v>1.030932713</v>
      </c>
    </row>
    <row r="34" s="1" customFormat="1" spans="1:9">
      <c r="A34" s="1" t="s">
        <v>122</v>
      </c>
      <c r="B34" s="1">
        <v>48488.71453</v>
      </c>
      <c r="C34" s="1">
        <v>-5244.33762000001</v>
      </c>
      <c r="D34" s="1">
        <v>5244.33762000001</v>
      </c>
      <c r="E34" s="1">
        <v>60</v>
      </c>
      <c r="F34" s="1">
        <v>171475.2015</v>
      </c>
      <c r="G34" s="1">
        <v>16025.45195</v>
      </c>
      <c r="H34" s="1">
        <v>50096.0134</v>
      </c>
      <c r="I34" s="1">
        <v>1.033147896</v>
      </c>
    </row>
    <row r="35" s="1" customFormat="1" spans="1:9">
      <c r="A35" s="3" t="s">
        <v>123</v>
      </c>
      <c r="B35" s="3">
        <v>49199.11614</v>
      </c>
      <c r="C35" s="3">
        <v>-4533.93601</v>
      </c>
      <c r="D35" s="3">
        <v>4533.93601</v>
      </c>
      <c r="E35" s="3">
        <v>61</v>
      </c>
      <c r="F35" s="1">
        <v>178372.4406</v>
      </c>
      <c r="G35" s="1">
        <v>15665.94889</v>
      </c>
      <c r="H35" s="1">
        <v>52074.64948</v>
      </c>
      <c r="I35" s="1">
        <v>1.05844685</v>
      </c>
    </row>
    <row r="36" s="1" customFormat="1" spans="1:9">
      <c r="A36" s="1" t="s">
        <v>124</v>
      </c>
      <c r="B36" s="1">
        <v>49235.2537</v>
      </c>
      <c r="C36" s="1">
        <v>-4497.79845</v>
      </c>
      <c r="D36" s="1">
        <v>4497.79845</v>
      </c>
      <c r="E36" s="1">
        <v>62</v>
      </c>
      <c r="F36" s="1">
        <v>178372.4406</v>
      </c>
      <c r="G36" s="1">
        <v>15658.66255</v>
      </c>
      <c r="H36" s="1">
        <v>52216.15105</v>
      </c>
      <c r="I36" s="1">
        <v>1.060543962</v>
      </c>
    </row>
    <row r="37" s="1" customFormat="1" spans="1:9">
      <c r="A37" s="1" t="s">
        <v>125</v>
      </c>
      <c r="B37" s="1">
        <v>49273.27095</v>
      </c>
      <c r="C37" s="1">
        <v>-4459.7812</v>
      </c>
      <c r="D37" s="1">
        <v>4459.7812</v>
      </c>
      <c r="E37" s="1">
        <v>63</v>
      </c>
      <c r="F37" s="1">
        <v>178372.4406</v>
      </c>
      <c r="G37" s="1">
        <v>15650.96598</v>
      </c>
      <c r="H37" s="1">
        <v>52365.6193</v>
      </c>
      <c r="I37" s="1">
        <v>1.062759145</v>
      </c>
    </row>
    <row r="38" s="1" customFormat="1" spans="1:9">
      <c r="A38" s="1" t="s">
        <v>126</v>
      </c>
      <c r="B38" s="1">
        <v>49387.88691</v>
      </c>
      <c r="C38" s="1">
        <v>-4345.16524</v>
      </c>
      <c r="D38" s="1">
        <v>4345.16524</v>
      </c>
      <c r="E38" s="1">
        <v>64</v>
      </c>
      <c r="F38" s="1">
        <v>178612.4675</v>
      </c>
      <c r="G38" s="1">
        <v>15460.70245</v>
      </c>
      <c r="H38" s="1">
        <v>52256.05766</v>
      </c>
      <c r="I38" s="1">
        <v>1.058074377</v>
      </c>
    </row>
    <row r="39" s="1" customFormat="1" spans="1:9">
      <c r="A39" s="1" t="s">
        <v>127</v>
      </c>
      <c r="B39" s="1">
        <v>49423.66376</v>
      </c>
      <c r="C39" s="1">
        <v>-4309.38839</v>
      </c>
      <c r="D39" s="1">
        <v>4309.38839</v>
      </c>
      <c r="E39" s="1">
        <v>65</v>
      </c>
      <c r="F39" s="1">
        <v>178612.4675</v>
      </c>
      <c r="G39" s="1">
        <v>15453.4161</v>
      </c>
      <c r="H39" s="1">
        <v>52397.55923</v>
      </c>
      <c r="I39" s="1">
        <v>1.06017149</v>
      </c>
    </row>
    <row r="40" s="1" customFormat="1" spans="1:9">
      <c r="A40" s="1" t="s">
        <v>128</v>
      </c>
      <c r="B40" s="1">
        <v>49461.30149</v>
      </c>
      <c r="C40" s="1">
        <v>-4271.75066000001</v>
      </c>
      <c r="D40" s="1">
        <v>4271.75066000001</v>
      </c>
      <c r="E40" s="1">
        <v>66</v>
      </c>
      <c r="F40" s="1">
        <v>178612.4675</v>
      </c>
      <c r="G40" s="1">
        <v>15445.71953</v>
      </c>
      <c r="H40" s="1">
        <v>52547.02749</v>
      </c>
      <c r="I40" s="1">
        <v>1.062386672</v>
      </c>
    </row>
    <row r="41" s="1" customFormat="1" spans="1:9">
      <c r="A41" s="1" t="s">
        <v>129</v>
      </c>
      <c r="B41" s="1">
        <v>57599.94933</v>
      </c>
      <c r="C41" s="1">
        <v>3866.89718</v>
      </c>
      <c r="D41" s="1">
        <v>3866.89718</v>
      </c>
      <c r="E41" s="1">
        <v>67</v>
      </c>
      <c r="F41" s="1">
        <v>167247.8749</v>
      </c>
      <c r="G41" s="1">
        <v>7433.678864</v>
      </c>
      <c r="H41" s="1">
        <v>66902.52123</v>
      </c>
      <c r="I41" s="1">
        <v>1.161503127</v>
      </c>
    </row>
    <row r="42" s="1" customFormat="1" spans="1:9">
      <c r="A42" s="1" t="s">
        <v>130</v>
      </c>
      <c r="B42" s="1">
        <v>57581.08098</v>
      </c>
      <c r="C42" s="1">
        <v>3848.02883</v>
      </c>
      <c r="D42" s="1">
        <v>3848.02883</v>
      </c>
      <c r="E42" s="1">
        <v>68</v>
      </c>
      <c r="F42" s="1">
        <v>167247.8749</v>
      </c>
      <c r="G42" s="1">
        <v>7441.375435</v>
      </c>
      <c r="H42" s="1">
        <v>66753.05298</v>
      </c>
      <c r="I42" s="1">
        <v>1.159287944</v>
      </c>
    </row>
    <row r="43" s="1" customFormat="1" spans="1:9">
      <c r="A43" s="1" t="s">
        <v>131</v>
      </c>
      <c r="B43" s="1">
        <v>57563.15175</v>
      </c>
      <c r="C43" s="1">
        <v>3830.09959999999</v>
      </c>
      <c r="D43" s="1">
        <v>3830.09959999999</v>
      </c>
      <c r="E43" s="1">
        <v>69</v>
      </c>
      <c r="F43" s="1">
        <v>167247.8749</v>
      </c>
      <c r="G43" s="1">
        <v>7448.661778</v>
      </c>
      <c r="H43" s="1">
        <v>66611.55141</v>
      </c>
      <c r="I43" s="1">
        <v>1.157190831</v>
      </c>
    </row>
    <row r="44" s="1" customFormat="1" spans="1:9">
      <c r="A44" s="1" t="s">
        <v>132</v>
      </c>
      <c r="B44" s="1">
        <v>57425.35009</v>
      </c>
      <c r="C44" s="1">
        <v>3692.29794</v>
      </c>
      <c r="D44" s="1">
        <v>3692.29794</v>
      </c>
      <c r="E44" s="1">
        <v>70</v>
      </c>
      <c r="F44" s="1">
        <v>167020.2216</v>
      </c>
      <c r="G44" s="1">
        <v>7638.925309</v>
      </c>
      <c r="H44" s="1">
        <v>66721.11305</v>
      </c>
      <c r="I44" s="1">
        <v>1.161875599</v>
      </c>
    </row>
    <row r="45" s="1" customFormat="1" spans="1:9">
      <c r="A45" s="1" t="s">
        <v>133</v>
      </c>
      <c r="B45" s="1">
        <v>57406.15428</v>
      </c>
      <c r="C45" s="1">
        <v>3673.10213</v>
      </c>
      <c r="D45" s="1">
        <v>3673.10213</v>
      </c>
      <c r="E45" s="1">
        <v>71</v>
      </c>
      <c r="F45" s="1">
        <v>167020.2216</v>
      </c>
      <c r="G45" s="1">
        <v>7646.62188</v>
      </c>
      <c r="H45" s="1">
        <v>66571.64479</v>
      </c>
      <c r="I45" s="1">
        <v>1.159660417</v>
      </c>
    </row>
    <row r="46" s="1" customFormat="1" spans="1:9">
      <c r="A46" s="3" t="s">
        <v>134</v>
      </c>
      <c r="B46" s="3">
        <v>57387.91391</v>
      </c>
      <c r="C46" s="3">
        <v>3654.86176</v>
      </c>
      <c r="D46" s="3">
        <v>3654.86176</v>
      </c>
      <c r="E46" s="3">
        <v>72</v>
      </c>
      <c r="F46" s="1">
        <v>167020.2216</v>
      </c>
      <c r="G46" s="1">
        <v>7653.908223</v>
      </c>
      <c r="H46" s="1">
        <v>66430.14322</v>
      </c>
      <c r="I46" s="1">
        <v>1.157563304</v>
      </c>
    </row>
    <row r="47" s="1" customFormat="1" spans="1:9">
      <c r="A47" s="1" t="s">
        <v>135</v>
      </c>
      <c r="B47" s="1">
        <v>52648.92911</v>
      </c>
      <c r="C47" s="1">
        <v>-1084.12304000001</v>
      </c>
      <c r="D47" s="1">
        <v>1084.12304000001</v>
      </c>
      <c r="E47" s="1">
        <v>73</v>
      </c>
      <c r="F47" s="1">
        <v>165103.2824</v>
      </c>
      <c r="G47" s="1">
        <v>13053.2924</v>
      </c>
      <c r="H47" s="1">
        <v>60544.23169</v>
      </c>
      <c r="I47" s="1">
        <v>1.149961314</v>
      </c>
    </row>
    <row r="48" s="1" customFormat="1" spans="1:9">
      <c r="A48" s="1" t="s">
        <v>136</v>
      </c>
      <c r="B48" s="1">
        <v>52675.9163</v>
      </c>
      <c r="C48" s="1">
        <v>-1057.13585000001</v>
      </c>
      <c r="D48" s="1">
        <v>1057.13585000001</v>
      </c>
      <c r="E48" s="1">
        <v>74</v>
      </c>
      <c r="F48" s="1">
        <v>165103.2824</v>
      </c>
      <c r="G48" s="1">
        <v>13046.00605</v>
      </c>
      <c r="H48" s="1">
        <v>60685.73326</v>
      </c>
      <c r="I48" s="1">
        <v>1.152058427</v>
      </c>
    </row>
    <row r="49" s="1" customFormat="1" spans="1:9">
      <c r="A49" s="1" t="s">
        <v>137</v>
      </c>
      <c r="B49" s="1">
        <v>52704.3164</v>
      </c>
      <c r="C49" s="1">
        <v>-1028.73575</v>
      </c>
      <c r="D49" s="1">
        <v>1028.73575</v>
      </c>
      <c r="E49" s="1">
        <v>75</v>
      </c>
      <c r="F49" s="1">
        <v>165103.2824</v>
      </c>
      <c r="G49" s="1">
        <v>13038.30948</v>
      </c>
      <c r="H49" s="1">
        <v>60835.20151</v>
      </c>
      <c r="I49" s="1">
        <v>1.154273609</v>
      </c>
    </row>
    <row r="50" s="1" customFormat="1" spans="1:9">
      <c r="A50" s="1" t="s">
        <v>138</v>
      </c>
      <c r="B50" s="1">
        <v>53983.61441</v>
      </c>
      <c r="C50" s="1">
        <v>250.562259999999</v>
      </c>
      <c r="D50" s="1">
        <v>250.562259999999</v>
      </c>
      <c r="E50" s="1">
        <v>76</v>
      </c>
      <c r="F50" s="1">
        <v>173658.0673</v>
      </c>
      <c r="G50" s="1">
        <v>10420.82133</v>
      </c>
      <c r="H50" s="1">
        <v>56163.33312</v>
      </c>
      <c r="I50" s="1">
        <v>1.040377413</v>
      </c>
    </row>
    <row r="51" s="1" customFormat="1" spans="1:9">
      <c r="A51" s="1" t="s">
        <v>139</v>
      </c>
      <c r="B51" s="1">
        <v>53954.82826</v>
      </c>
      <c r="C51" s="1">
        <v>221.776109999999</v>
      </c>
      <c r="D51" s="1">
        <v>221.776109999999</v>
      </c>
      <c r="E51" s="1">
        <v>77</v>
      </c>
      <c r="F51" s="1">
        <v>173658.0673</v>
      </c>
      <c r="G51" s="1">
        <v>10428.5179</v>
      </c>
      <c r="H51" s="1">
        <v>56013.86486</v>
      </c>
      <c r="I51" s="1">
        <v>1.038162231</v>
      </c>
    </row>
    <row r="52" s="1" customFormat="1" spans="1:9">
      <c r="A52" s="1" t="s">
        <v>140</v>
      </c>
      <c r="B52" s="1">
        <v>53927.46299</v>
      </c>
      <c r="C52" s="1">
        <v>194.410839999997</v>
      </c>
      <c r="D52" s="1">
        <v>194.410839999997</v>
      </c>
      <c r="E52" s="1">
        <v>78</v>
      </c>
      <c r="F52" s="1">
        <v>173658.0673</v>
      </c>
      <c r="G52" s="1">
        <v>10435.80424</v>
      </c>
      <c r="H52" s="1">
        <v>55872.36329</v>
      </c>
      <c r="I52" s="1">
        <v>1.036065118</v>
      </c>
    </row>
    <row r="53" s="1" customFormat="1" spans="1:9">
      <c r="A53" s="1" t="s">
        <v>141</v>
      </c>
      <c r="B53" s="1">
        <v>53789.98901</v>
      </c>
      <c r="C53" s="1">
        <v>56.9368599999943</v>
      </c>
      <c r="D53" s="1">
        <v>56.9368599999943</v>
      </c>
      <c r="E53" s="1">
        <v>79</v>
      </c>
      <c r="F53" s="1">
        <v>173410.5982</v>
      </c>
      <c r="G53" s="1">
        <v>10626.06777</v>
      </c>
      <c r="H53" s="1">
        <v>55981.92493</v>
      </c>
      <c r="I53" s="1">
        <v>1.040749886</v>
      </c>
    </row>
    <row r="54" s="1" customFormat="1" spans="1:9">
      <c r="A54" s="3" t="s">
        <v>142</v>
      </c>
      <c r="B54" s="3">
        <v>53760.80018</v>
      </c>
      <c r="C54" s="3">
        <v>27.7480299999952</v>
      </c>
      <c r="D54" s="3">
        <v>27.7480299999952</v>
      </c>
      <c r="E54" s="3">
        <v>80</v>
      </c>
      <c r="F54" s="1">
        <v>173410.5982</v>
      </c>
      <c r="G54" s="1">
        <v>10633.76435</v>
      </c>
      <c r="H54" s="1">
        <v>55832.45667</v>
      </c>
      <c r="I54" s="1">
        <v>1.038534703</v>
      </c>
    </row>
    <row r="55" s="1" customFormat="1" spans="1:9">
      <c r="A55" s="4" t="s">
        <v>143</v>
      </c>
      <c r="B55" s="3">
        <v>53733.05215</v>
      </c>
      <c r="C55" s="3"/>
      <c r="D55" s="3"/>
      <c r="E55" s="3"/>
      <c r="F55" s="1">
        <v>173410.5982</v>
      </c>
      <c r="G55" s="1">
        <v>10641.05069</v>
      </c>
      <c r="H55" s="1">
        <v>55690.95511</v>
      </c>
      <c r="I55" s="1">
        <v>1.036437591</v>
      </c>
    </row>
  </sheetData>
  <sortState ref="A2:I55">
    <sortCondition ref="E2:E55"/>
  </sortState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workbookViewId="0">
      <selection activeCell="A38" sqref="A3:I3 A38:I38"/>
    </sheetView>
  </sheetViews>
  <sheetFormatPr defaultColWidth="10" defaultRowHeight="14.4"/>
  <cols>
    <col min="1" max="1" width="70" style="1" customWidth="1"/>
    <col min="2" max="4" width="14.1111111111111" style="1"/>
    <col min="5" max="7" width="12.8888888888889" style="1"/>
    <col min="8" max="8" width="14.1111111111111" style="1"/>
    <col min="9" max="9" width="12.8888888888889" style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131</v>
      </c>
      <c r="B2" s="1">
        <v>-5851.3113133582</v>
      </c>
      <c r="C2" s="1">
        <v>81916.6141151995</v>
      </c>
      <c r="D2" s="1">
        <v>81916.6141151995</v>
      </c>
      <c r="E2" s="1">
        <v>0</v>
      </c>
      <c r="F2" s="1">
        <v>65065.7523414598</v>
      </c>
      <c r="G2" s="1">
        <v>264709.024838153</v>
      </c>
      <c r="H2" s="1">
        <v>-22174.1708589413</v>
      </c>
      <c r="I2" s="1">
        <v>3.78960709342519</v>
      </c>
    </row>
    <row r="3" s="1" customFormat="1" spans="1:9">
      <c r="A3" s="2" t="s">
        <v>96</v>
      </c>
      <c r="B3" s="2">
        <v>5509.94535204551</v>
      </c>
      <c r="C3" s="2">
        <v>93277.8707806032</v>
      </c>
      <c r="D3" s="2">
        <v>93277.8707806032</v>
      </c>
      <c r="E3" s="2">
        <v>1</v>
      </c>
      <c r="F3" s="1">
        <v>71603.6329426658</v>
      </c>
      <c r="G3" s="1">
        <v>218346.67193657</v>
      </c>
      <c r="H3" s="1">
        <v>20568.9366750076</v>
      </c>
      <c r="I3" s="1">
        <v>3.7330563845559</v>
      </c>
    </row>
    <row r="4" s="1" customFormat="1" spans="1:9">
      <c r="A4" s="3" t="s">
        <v>99</v>
      </c>
      <c r="B4" s="3">
        <v>5302.3166240169</v>
      </c>
      <c r="C4" s="3">
        <v>93070.2420525746</v>
      </c>
      <c r="D4" s="3">
        <v>93070.2420525746</v>
      </c>
      <c r="E4" s="3">
        <v>2</v>
      </c>
      <c r="F4" s="1">
        <v>71272.7818627079</v>
      </c>
      <c r="G4" s="1">
        <v>219409.540793001</v>
      </c>
      <c r="H4" s="1">
        <v>19819.8427723752</v>
      </c>
      <c r="I4" s="1">
        <v>3.737959118209</v>
      </c>
    </row>
    <row r="5" s="1" customFormat="1" spans="1:9">
      <c r="A5" s="1" t="s">
        <v>97</v>
      </c>
      <c r="B5" s="1">
        <v>4969.62862718261</v>
      </c>
      <c r="C5" s="1">
        <v>92737.5540557403</v>
      </c>
      <c r="D5" s="1">
        <v>92737.5540557403</v>
      </c>
      <c r="E5" s="1">
        <v>3</v>
      </c>
      <c r="F5" s="1">
        <v>71603.6329426658</v>
      </c>
      <c r="G5" s="1">
        <v>218458.792979754</v>
      </c>
      <c r="H5" s="1">
        <v>18391.5338190109</v>
      </c>
      <c r="I5" s="1">
        <v>3.7007863562307</v>
      </c>
    </row>
    <row r="6" s="1" customFormat="1" spans="1:9">
      <c r="A6" s="1" t="s">
        <v>90</v>
      </c>
      <c r="B6" s="1">
        <v>4924.40442140288</v>
      </c>
      <c r="C6" s="1">
        <v>92692.3298499606</v>
      </c>
      <c r="D6" s="1">
        <v>92692.3298499606</v>
      </c>
      <c r="E6" s="1">
        <v>4</v>
      </c>
      <c r="F6" s="1">
        <v>67113.172477117</v>
      </c>
      <c r="G6" s="1">
        <v>219826.969658583</v>
      </c>
      <c r="H6" s="1">
        <v>18324.2655571722</v>
      </c>
      <c r="I6" s="1">
        <v>3.72111305024617</v>
      </c>
    </row>
    <row r="7" s="1" customFormat="1" spans="1:9">
      <c r="A7" s="3" t="s">
        <v>100</v>
      </c>
      <c r="B7" s="3">
        <v>4760.90667307755</v>
      </c>
      <c r="C7" s="3">
        <v>92528.8321016353</v>
      </c>
      <c r="D7" s="3">
        <v>92528.8321016353</v>
      </c>
      <c r="E7" s="3">
        <v>5</v>
      </c>
      <c r="F7" s="1">
        <v>71272.7818627079</v>
      </c>
      <c r="G7" s="1">
        <v>219521.661836185</v>
      </c>
      <c r="H7" s="1">
        <v>17642.4399163785</v>
      </c>
      <c r="I7" s="1">
        <v>3.7056890898838</v>
      </c>
    </row>
    <row r="8" s="1" customFormat="1" spans="1:9">
      <c r="A8" s="3" t="s">
        <v>93</v>
      </c>
      <c r="B8" s="3">
        <v>4716.88062366374</v>
      </c>
      <c r="C8" s="3">
        <v>92484.8060522215</v>
      </c>
      <c r="D8" s="3">
        <v>92484.8060522215</v>
      </c>
      <c r="E8" s="3">
        <v>6</v>
      </c>
      <c r="F8" s="1">
        <v>66797.3861214025</v>
      </c>
      <c r="G8" s="1">
        <v>220889.838515013</v>
      </c>
      <c r="H8" s="1">
        <v>17575.1716545397</v>
      </c>
      <c r="I8" s="1">
        <v>3.72601578389927</v>
      </c>
    </row>
    <row r="9" s="1" customFormat="1" spans="1:9">
      <c r="A9" s="1" t="s">
        <v>98</v>
      </c>
      <c r="B9" s="1">
        <v>4600.5915937443</v>
      </c>
      <c r="C9" s="1">
        <v>92368.517022302</v>
      </c>
      <c r="D9" s="1">
        <v>92368.517022302</v>
      </c>
      <c r="E9" s="1">
        <v>7</v>
      </c>
      <c r="F9" s="1">
        <v>71603.6329426658</v>
      </c>
      <c r="G9" s="1">
        <v>218534.264229288</v>
      </c>
      <c r="H9" s="1">
        <v>16925.8739427525</v>
      </c>
      <c r="I9" s="1">
        <v>3.67906465893812</v>
      </c>
    </row>
    <row r="10" s="1" customFormat="1" spans="1:9">
      <c r="A10" s="1" t="s">
        <v>101</v>
      </c>
      <c r="B10" s="1">
        <v>4391.13008238154</v>
      </c>
      <c r="C10" s="1">
        <v>92159.0555109392</v>
      </c>
      <c r="D10" s="1">
        <v>92159.0555109392</v>
      </c>
      <c r="E10" s="1">
        <v>8</v>
      </c>
      <c r="F10" s="1">
        <v>71272.7818627079</v>
      </c>
      <c r="G10" s="1">
        <v>219597.133085718</v>
      </c>
      <c r="H10" s="1">
        <v>16176.78004012</v>
      </c>
      <c r="I10" s="1">
        <v>3.68396739259122</v>
      </c>
    </row>
    <row r="11" s="1" customFormat="1" spans="1:9">
      <c r="A11" s="1" t="s">
        <v>91</v>
      </c>
      <c r="B11" s="1">
        <v>4377.21600112085</v>
      </c>
      <c r="C11" s="1">
        <v>92145.1414296786</v>
      </c>
      <c r="D11" s="1">
        <v>92145.1414296786</v>
      </c>
      <c r="E11" s="1">
        <v>9</v>
      </c>
      <c r="F11" s="1">
        <v>67113.172477117</v>
      </c>
      <c r="G11" s="1">
        <v>219939.090701767</v>
      </c>
      <c r="H11" s="1">
        <v>16146.8627011754</v>
      </c>
      <c r="I11" s="1">
        <v>3.68884302192097</v>
      </c>
    </row>
    <row r="12" s="1" customFormat="1" spans="1:9">
      <c r="A12" s="3" t="s">
        <v>94</v>
      </c>
      <c r="B12" s="3">
        <v>4168.60548003524</v>
      </c>
      <c r="C12" s="3">
        <v>91936.5309085929</v>
      </c>
      <c r="D12" s="3">
        <v>91936.5309085929</v>
      </c>
      <c r="E12" s="3">
        <v>10</v>
      </c>
      <c r="F12" s="1">
        <v>66797.3861214025</v>
      </c>
      <c r="G12" s="1">
        <v>221001.959558197</v>
      </c>
      <c r="H12" s="1">
        <v>15397.768798543</v>
      </c>
      <c r="I12" s="1">
        <v>3.69374575557407</v>
      </c>
    </row>
    <row r="13" s="1" customFormat="1" spans="1:9">
      <c r="A13" s="1" t="s">
        <v>92</v>
      </c>
      <c r="B13" s="1">
        <v>4003.46798626979</v>
      </c>
      <c r="C13" s="1">
        <v>91771.3934148275</v>
      </c>
      <c r="D13" s="1">
        <v>91771.3934148275</v>
      </c>
      <c r="E13" s="1">
        <v>11</v>
      </c>
      <c r="F13" s="1">
        <v>67113.172477117</v>
      </c>
      <c r="G13" s="1">
        <v>220014.5619513</v>
      </c>
      <c r="H13" s="1">
        <v>14681.202824917</v>
      </c>
      <c r="I13" s="1">
        <v>3.66712132462839</v>
      </c>
    </row>
    <row r="14" s="1" customFormat="1" spans="1:9">
      <c r="A14" s="1" t="s">
        <v>95</v>
      </c>
      <c r="B14" s="1">
        <v>3794.12245158459</v>
      </c>
      <c r="C14" s="1">
        <v>91562.0478801423</v>
      </c>
      <c r="D14" s="1">
        <v>91562.0478801423</v>
      </c>
      <c r="E14" s="1">
        <v>12</v>
      </c>
      <c r="F14" s="1">
        <v>66797.3861214025</v>
      </c>
      <c r="G14" s="1">
        <v>221077.430807731</v>
      </c>
      <c r="H14" s="1">
        <v>13932.1089222846</v>
      </c>
      <c r="I14" s="1">
        <v>3.67202405828149</v>
      </c>
    </row>
    <row r="15" s="1" customFormat="1" spans="1:9">
      <c r="A15" s="1" t="s">
        <v>113</v>
      </c>
      <c r="B15" s="1">
        <v>2815.2544437133</v>
      </c>
      <c r="C15" s="1">
        <v>90583.179872271</v>
      </c>
      <c r="D15" s="1">
        <v>90583.179872271</v>
      </c>
      <c r="E15" s="1">
        <v>13</v>
      </c>
      <c r="F15" s="1">
        <v>68375.0762872135</v>
      </c>
      <c r="G15" s="1">
        <v>229879.88033416</v>
      </c>
      <c r="H15" s="1">
        <v>10577.3154525202</v>
      </c>
      <c r="I15" s="1">
        <v>3.75714368416688</v>
      </c>
    </row>
    <row r="16" s="1" customFormat="1" spans="1:9">
      <c r="A16" s="1" t="s">
        <v>112</v>
      </c>
      <c r="B16" s="1">
        <v>2255.08658081593</v>
      </c>
      <c r="C16" s="1">
        <v>90023.0120093736</v>
      </c>
      <c r="D16" s="1">
        <v>90023.0120093736</v>
      </c>
      <c r="E16" s="1">
        <v>14</v>
      </c>
      <c r="F16" s="1">
        <v>68375.0762872135</v>
      </c>
      <c r="G16" s="1">
        <v>229992.001377344</v>
      </c>
      <c r="H16" s="1">
        <v>8399.91259652335</v>
      </c>
      <c r="I16" s="1">
        <v>3.72487365584168</v>
      </c>
    </row>
    <row r="17" s="1" customFormat="1" spans="1:9">
      <c r="A17" s="1" t="s">
        <v>102</v>
      </c>
      <c r="B17" s="1">
        <v>2224.88613593197</v>
      </c>
      <c r="C17" s="1">
        <v>89992.8115644897</v>
      </c>
      <c r="D17" s="1">
        <v>89992.8115644897</v>
      </c>
      <c r="E17" s="1">
        <v>15</v>
      </c>
      <c r="F17" s="1">
        <v>63941.7482067595</v>
      </c>
      <c r="G17" s="1">
        <v>231360.178056172</v>
      </c>
      <c r="H17" s="1">
        <v>8332.64433468471</v>
      </c>
      <c r="I17" s="1">
        <v>3.74520034985714</v>
      </c>
    </row>
    <row r="18" s="1" customFormat="1" spans="1:9">
      <c r="A18" s="1" t="s">
        <v>111</v>
      </c>
      <c r="B18" s="1">
        <v>1872.5271870782</v>
      </c>
      <c r="C18" s="1">
        <v>89640.4526156359</v>
      </c>
      <c r="D18" s="1">
        <v>89640.4526156359</v>
      </c>
      <c r="E18" s="1">
        <v>16</v>
      </c>
      <c r="F18" s="1">
        <v>68375.0762872135</v>
      </c>
      <c r="G18" s="1">
        <v>230067.472626877</v>
      </c>
      <c r="H18" s="1">
        <v>6934.25272026507</v>
      </c>
      <c r="I18" s="1">
        <v>3.7031519585491</v>
      </c>
    </row>
    <row r="19" s="1" customFormat="1" spans="1:9">
      <c r="A19" s="1" t="s">
        <v>103</v>
      </c>
      <c r="B19" s="1">
        <v>1657.78534625132</v>
      </c>
      <c r="C19" s="1">
        <v>89425.710774809</v>
      </c>
      <c r="D19" s="1">
        <v>89425.710774809</v>
      </c>
      <c r="E19" s="1">
        <v>17</v>
      </c>
      <c r="F19" s="1">
        <v>63941.7482067595</v>
      </c>
      <c r="G19" s="1">
        <v>231472.299099356</v>
      </c>
      <c r="H19" s="1">
        <v>6155.24147868785</v>
      </c>
      <c r="I19" s="1">
        <v>3.71293032153194</v>
      </c>
    </row>
    <row r="20" s="1" customFormat="1" spans="1:9">
      <c r="A20" s="1" t="s">
        <v>104</v>
      </c>
      <c r="B20" s="1">
        <v>1270.47319179798</v>
      </c>
      <c r="C20" s="1">
        <v>89038.3986203557</v>
      </c>
      <c r="D20" s="1">
        <v>89038.3986203557</v>
      </c>
      <c r="E20" s="1">
        <v>18</v>
      </c>
      <c r="F20" s="1">
        <v>63941.7482067595</v>
      </c>
      <c r="G20" s="1">
        <v>231547.77034889</v>
      </c>
      <c r="H20" s="1">
        <v>4689.58160242962</v>
      </c>
      <c r="I20" s="1">
        <v>3.69120862423936</v>
      </c>
    </row>
    <row r="21" s="1" customFormat="1" spans="1:9">
      <c r="A21" s="1" t="s">
        <v>105</v>
      </c>
      <c r="B21" s="1">
        <v>-1835.70573434133</v>
      </c>
      <c r="C21" s="1">
        <v>85932.2196942164</v>
      </c>
      <c r="D21" s="1">
        <v>85932.2196942164</v>
      </c>
      <c r="E21" s="1">
        <v>46</v>
      </c>
      <c r="F21" s="1">
        <v>71603.6329426658</v>
      </c>
      <c r="G21" s="1">
        <v>240043.738682323</v>
      </c>
      <c r="H21" s="1">
        <v>-6693.17147400184</v>
      </c>
      <c r="I21" s="1">
        <v>3.64610261263002</v>
      </c>
    </row>
    <row r="22" s="1" customFormat="1" spans="1:9">
      <c r="A22" s="3" t="s">
        <v>108</v>
      </c>
      <c r="B22" s="3">
        <v>-2038.41535981613</v>
      </c>
      <c r="C22" s="4">
        <v>85729.5100687416</v>
      </c>
      <c r="D22" s="4">
        <v>85729.5100687416</v>
      </c>
      <c r="E22" s="4">
        <v>47</v>
      </c>
      <c r="F22" s="1">
        <v>71272.7818627079</v>
      </c>
      <c r="G22" s="1">
        <v>241106.607538754</v>
      </c>
      <c r="H22" s="1">
        <v>-7442.26537663431</v>
      </c>
      <c r="I22" s="1">
        <v>3.65100534628311</v>
      </c>
    </row>
    <row r="23" s="1" customFormat="1" spans="1:9">
      <c r="A23" s="1" t="s">
        <v>106</v>
      </c>
      <c r="B23" s="1">
        <v>-2454.61684321632</v>
      </c>
      <c r="C23" s="1">
        <v>85313.3085853414</v>
      </c>
      <c r="D23" s="1">
        <v>85313.3085853414</v>
      </c>
      <c r="E23" s="1">
        <v>48</v>
      </c>
      <c r="F23" s="1">
        <v>71603.6329426658</v>
      </c>
      <c r="G23" s="1">
        <v>240155.859725507</v>
      </c>
      <c r="H23" s="1">
        <v>-8870.57432999858</v>
      </c>
      <c r="I23" s="1">
        <v>3.61383258430482</v>
      </c>
    </row>
    <row r="24" s="1" customFormat="1" spans="1:9">
      <c r="A24" s="3" t="s">
        <v>109</v>
      </c>
      <c r="B24" s="3">
        <v>-2658.2956163977</v>
      </c>
      <c r="C24" s="3">
        <v>85109.62981216</v>
      </c>
      <c r="D24" s="3">
        <v>85109.62981216</v>
      </c>
      <c r="E24" s="3">
        <v>49</v>
      </c>
      <c r="F24" s="1">
        <v>71272.7818627079</v>
      </c>
      <c r="G24" s="1">
        <v>241218.728581938</v>
      </c>
      <c r="H24" s="1">
        <v>-9619.66823263105</v>
      </c>
      <c r="I24" s="1">
        <v>3.61873531795791</v>
      </c>
    </row>
    <row r="25" s="1" customFormat="1" spans="1:9">
      <c r="A25" s="1" t="s">
        <v>107</v>
      </c>
      <c r="B25" s="1">
        <v>-2877.48194066867</v>
      </c>
      <c r="C25" s="1">
        <v>84890.443487889</v>
      </c>
      <c r="D25" s="1">
        <v>84890.443487889</v>
      </c>
      <c r="E25" s="1">
        <v>50</v>
      </c>
      <c r="F25" s="1">
        <v>71603.6329426658</v>
      </c>
      <c r="G25" s="1">
        <v>240231.33097504</v>
      </c>
      <c r="H25" s="1">
        <v>-10336.234206257</v>
      </c>
      <c r="I25" s="1">
        <v>3.59211088701224</v>
      </c>
    </row>
    <row r="26" s="1" customFormat="1" spans="1:9">
      <c r="A26" s="1" t="s">
        <v>110</v>
      </c>
      <c r="B26" s="1">
        <v>-3081.81432652987</v>
      </c>
      <c r="C26" s="1">
        <v>84686.1111020278</v>
      </c>
      <c r="D26" s="1">
        <v>84686.1111020278</v>
      </c>
      <c r="E26" s="1">
        <v>51</v>
      </c>
      <c r="F26" s="1">
        <v>71272.7818627079</v>
      </c>
      <c r="G26" s="1">
        <v>241294.199831471</v>
      </c>
      <c r="H26" s="1">
        <v>-11085.3281088895</v>
      </c>
      <c r="I26" s="1">
        <v>3.59701362066533</v>
      </c>
    </row>
    <row r="27" s="1" customFormat="1" spans="1:9">
      <c r="A27" s="1" t="s">
        <v>116</v>
      </c>
      <c r="B27" s="1">
        <v>-4546.02979558126</v>
      </c>
      <c r="C27" s="1">
        <v>83221.8956329764</v>
      </c>
      <c r="D27" s="1">
        <v>83221.8956329764</v>
      </c>
      <c r="E27" s="1">
        <v>52</v>
      </c>
      <c r="F27" s="1">
        <v>68375.0762872135</v>
      </c>
      <c r="G27" s="1">
        <v>251576.947079913</v>
      </c>
      <c r="H27" s="1">
        <v>-16684.7926964893</v>
      </c>
      <c r="I27" s="1">
        <v>3.67018991224099</v>
      </c>
    </row>
    <row r="28" s="1" customFormat="1" spans="1:9">
      <c r="A28" s="1" t="s">
        <v>115</v>
      </c>
      <c r="B28" s="1">
        <v>-5184.88481175216</v>
      </c>
      <c r="C28" s="1">
        <v>82583.0406168055</v>
      </c>
      <c r="D28" s="1">
        <v>82583.0406168055</v>
      </c>
      <c r="E28" s="1">
        <v>53</v>
      </c>
      <c r="F28" s="1">
        <v>68375.0762872135</v>
      </c>
      <c r="G28" s="1">
        <v>251689.068123097</v>
      </c>
      <c r="H28" s="1">
        <v>-18862.1955524862</v>
      </c>
      <c r="I28" s="1">
        <v>3.63791988391579</v>
      </c>
    </row>
    <row r="29" s="1" customFormat="1" spans="1:9">
      <c r="A29" s="1" t="s">
        <v>114</v>
      </c>
      <c r="B29" s="1">
        <v>-5621.33333951105</v>
      </c>
      <c r="C29" s="1">
        <v>82146.5920890467</v>
      </c>
      <c r="D29" s="1">
        <v>82146.5920890467</v>
      </c>
      <c r="E29" s="1">
        <v>54</v>
      </c>
      <c r="F29" s="1">
        <v>68375.0762872135</v>
      </c>
      <c r="G29" s="1">
        <v>251764.53937263</v>
      </c>
      <c r="H29" s="1">
        <v>-20327.8554287445</v>
      </c>
      <c r="I29" s="1">
        <v>3.61619818662321</v>
      </c>
    </row>
    <row r="30" s="1" customFormat="1" spans="1:9">
      <c r="A30" s="3" t="s">
        <v>134</v>
      </c>
      <c r="B30" s="3">
        <v>-6041.16626553167</v>
      </c>
      <c r="C30" s="3">
        <v>81726.759163026</v>
      </c>
      <c r="D30" s="3">
        <v>81726.759163026</v>
      </c>
      <c r="E30" s="3">
        <v>56</v>
      </c>
      <c r="F30" s="1">
        <v>64774.9483635349</v>
      </c>
      <c r="G30" s="1">
        <v>265771.893694584</v>
      </c>
      <c r="H30" s="1">
        <v>-22923.2647615738</v>
      </c>
      <c r="I30" s="1">
        <v>3.79450982707828</v>
      </c>
    </row>
    <row r="31" s="1" customFormat="1" spans="1:9">
      <c r="A31" s="1" t="s">
        <v>130</v>
      </c>
      <c r="B31" s="1">
        <v>-6481.07244386657</v>
      </c>
      <c r="C31" s="1">
        <v>81286.8529846911</v>
      </c>
      <c r="D31" s="1">
        <v>81286.8529846911</v>
      </c>
      <c r="E31" s="1">
        <v>57</v>
      </c>
      <c r="F31" s="1">
        <v>65065.7523414598</v>
      </c>
      <c r="G31" s="1">
        <v>264821.145881337</v>
      </c>
      <c r="H31" s="1">
        <v>-24351.573714938</v>
      </c>
      <c r="I31" s="1">
        <v>3.75733706509999</v>
      </c>
    </row>
    <row r="32" s="1" customFormat="1" spans="1:9">
      <c r="A32" s="3" t="s">
        <v>133</v>
      </c>
      <c r="B32" s="3">
        <v>-6671.73517910517</v>
      </c>
      <c r="C32" s="3">
        <v>81096.1902494525</v>
      </c>
      <c r="D32" s="3">
        <v>81096.1902494525</v>
      </c>
      <c r="E32" s="3">
        <v>58</v>
      </c>
      <c r="F32" s="1">
        <v>64774.9483635349</v>
      </c>
      <c r="G32" s="1">
        <v>265884.014737768</v>
      </c>
      <c r="H32" s="1">
        <v>-25100.6676175705</v>
      </c>
      <c r="I32" s="1">
        <v>3.76223979875308</v>
      </c>
    </row>
    <row r="33" s="1" customFormat="1" spans="1:9">
      <c r="A33" s="1" t="s">
        <v>129</v>
      </c>
      <c r="B33" s="1">
        <v>-6911.10594888403</v>
      </c>
      <c r="C33" s="1">
        <v>80856.8194796737</v>
      </c>
      <c r="D33" s="1">
        <v>80856.8194796737</v>
      </c>
      <c r="E33" s="1">
        <v>59</v>
      </c>
      <c r="F33" s="1">
        <v>65065.7523414598</v>
      </c>
      <c r="G33" s="1">
        <v>264896.61713087</v>
      </c>
      <c r="H33" s="1">
        <v>-25817.2335911964</v>
      </c>
      <c r="I33" s="1">
        <v>3.73561536780741</v>
      </c>
    </row>
    <row r="34" s="1" customFormat="1" spans="1:9">
      <c r="A34" s="1" t="s">
        <v>132</v>
      </c>
      <c r="B34" s="1">
        <v>-7102.31223943439</v>
      </c>
      <c r="C34" s="1">
        <v>80665.6131891233</v>
      </c>
      <c r="D34" s="1">
        <v>80665.6131891233</v>
      </c>
      <c r="E34" s="1">
        <v>60</v>
      </c>
      <c r="F34" s="1">
        <v>64774.9483635349</v>
      </c>
      <c r="G34" s="1">
        <v>265959.485987301</v>
      </c>
      <c r="H34" s="1">
        <v>-26566.3274938288</v>
      </c>
      <c r="I34" s="1">
        <v>3.7405181014605</v>
      </c>
    </row>
    <row r="35" s="1" customFormat="1" spans="1:9">
      <c r="A35" s="1" t="s">
        <v>135</v>
      </c>
      <c r="B35" s="1">
        <v>-8434.28674834664</v>
      </c>
      <c r="C35" s="1">
        <v>79333.6386802111</v>
      </c>
      <c r="D35" s="1">
        <v>79333.6386802111</v>
      </c>
      <c r="E35" s="1">
        <v>61</v>
      </c>
      <c r="F35" s="1">
        <v>62101.4663462696</v>
      </c>
      <c r="G35" s="1">
        <v>276242.233235743</v>
      </c>
      <c r="H35" s="1">
        <v>-32165.7920814287</v>
      </c>
      <c r="I35" s="1">
        <v>3.81369439303616</v>
      </c>
    </row>
    <row r="36" s="1" customFormat="1" spans="1:9">
      <c r="A36" s="1" t="s">
        <v>136</v>
      </c>
      <c r="B36" s="1">
        <v>-9082.07903294945</v>
      </c>
      <c r="C36" s="1">
        <v>78685.8463956083</v>
      </c>
      <c r="D36" s="1">
        <v>78685.8463956083</v>
      </c>
      <c r="E36" s="1">
        <v>62</v>
      </c>
      <c r="F36" s="1">
        <v>62101.4663462696</v>
      </c>
      <c r="G36" s="1">
        <v>276354.354278927</v>
      </c>
      <c r="H36" s="1">
        <v>-34343.1949374256</v>
      </c>
      <c r="I36" s="1">
        <v>3.78142436471096</v>
      </c>
    </row>
    <row r="37" s="1" customFormat="1" spans="1:9">
      <c r="A37" s="1" t="s">
        <v>137</v>
      </c>
      <c r="B37" s="1">
        <v>-9524.38476691353</v>
      </c>
      <c r="C37" s="1">
        <v>78243.5406616442</v>
      </c>
      <c r="D37" s="1">
        <v>78243.5406616442</v>
      </c>
      <c r="E37" s="1">
        <v>63</v>
      </c>
      <c r="F37" s="1">
        <v>62101.4663462696</v>
      </c>
      <c r="G37" s="1">
        <v>276429.82552846</v>
      </c>
      <c r="H37" s="1">
        <v>-35808.8548136838</v>
      </c>
      <c r="I37" s="1">
        <v>3.75970266741838</v>
      </c>
    </row>
    <row r="38" s="1" customFormat="1" spans="1:9">
      <c r="A38" s="2" t="s">
        <v>122</v>
      </c>
      <c r="B38" s="2">
        <v>-93395.6884109821</v>
      </c>
      <c r="C38" s="2">
        <v>-5627.76298242439</v>
      </c>
      <c r="D38" s="2">
        <v>5627.76298242439</v>
      </c>
      <c r="E38" s="2">
        <v>64</v>
      </c>
      <c r="F38" s="1">
        <v>63941.7482067595</v>
      </c>
      <c r="G38" s="1">
        <v>445820.591274652</v>
      </c>
      <c r="H38" s="1">
        <v>-264541.687578921</v>
      </c>
      <c r="I38" s="1">
        <v>2.8324828702458</v>
      </c>
    </row>
    <row r="39" s="1" customFormat="1" spans="1:9">
      <c r="A39" s="1" t="s">
        <v>119</v>
      </c>
      <c r="B39" s="1">
        <v>-92214.3861707502</v>
      </c>
      <c r="C39" s="1">
        <v>-4446.46074219249</v>
      </c>
      <c r="D39" s="1">
        <v>4446.46074219249</v>
      </c>
      <c r="E39" s="1">
        <v>65</v>
      </c>
      <c r="F39" s="1">
        <v>68375.0762872135</v>
      </c>
      <c r="G39" s="1">
        <v>444340.29355264</v>
      </c>
      <c r="H39" s="1">
        <v>-262297.016461085</v>
      </c>
      <c r="I39" s="1">
        <v>2.84442620455554</v>
      </c>
    </row>
    <row r="40" s="1" customFormat="1" spans="1:9">
      <c r="A40" s="1" t="s">
        <v>121</v>
      </c>
      <c r="B40" s="1">
        <v>-92171.3988880459</v>
      </c>
      <c r="C40" s="1">
        <v>-4403.47345948819</v>
      </c>
      <c r="D40" s="1">
        <v>4403.47345948819</v>
      </c>
      <c r="E40" s="1">
        <v>66</v>
      </c>
      <c r="F40" s="1">
        <v>63941.7482067595</v>
      </c>
      <c r="G40" s="1">
        <v>445745.120025119</v>
      </c>
      <c r="H40" s="1">
        <v>-263076.027702663</v>
      </c>
      <c r="I40" s="1">
        <v>2.85420456753838</v>
      </c>
    </row>
    <row r="41" s="1" customFormat="1" spans="1:9">
      <c r="A41" s="1" t="s">
        <v>118</v>
      </c>
      <c r="B41" s="1">
        <v>-91004.1510476975</v>
      </c>
      <c r="C41" s="1">
        <v>-3236.22561913979</v>
      </c>
      <c r="D41" s="1">
        <v>3236.22561913979</v>
      </c>
      <c r="E41" s="1">
        <v>67</v>
      </c>
      <c r="F41" s="1">
        <v>68375.0762872135</v>
      </c>
      <c r="G41" s="1">
        <v>444264.822303107</v>
      </c>
      <c r="H41" s="1">
        <v>-260831.356584827</v>
      </c>
      <c r="I41" s="1">
        <v>2.86614790184812</v>
      </c>
    </row>
    <row r="42" s="1" customFormat="1" spans="1:9">
      <c r="A42" s="3" t="s">
        <v>141</v>
      </c>
      <c r="B42" s="3">
        <v>-90747.276913347</v>
      </c>
      <c r="C42" s="3">
        <v>-2979.35148478929</v>
      </c>
      <c r="D42" s="3">
        <v>2979.35148478929</v>
      </c>
      <c r="E42" s="3">
        <v>68</v>
      </c>
      <c r="F42" s="1">
        <v>66797.3861214025</v>
      </c>
      <c r="G42" s="1">
        <v>435350.251733493</v>
      </c>
      <c r="H42" s="1">
        <v>-255299.160259066</v>
      </c>
      <c r="I42" s="1">
        <v>2.81329830428793</v>
      </c>
    </row>
    <row r="43" s="1" customFormat="1" spans="1:9">
      <c r="A43" s="1" t="s">
        <v>138</v>
      </c>
      <c r="B43" s="1">
        <v>-90638.9644742579</v>
      </c>
      <c r="C43" s="1">
        <v>-2871.03904570019</v>
      </c>
      <c r="D43" s="1">
        <v>2871.03904570019</v>
      </c>
      <c r="E43" s="1">
        <v>69</v>
      </c>
      <c r="F43" s="1">
        <v>67113.172477117</v>
      </c>
      <c r="G43" s="1">
        <v>434287.382877063</v>
      </c>
      <c r="H43" s="1">
        <v>-254550.066356434</v>
      </c>
      <c r="I43" s="1">
        <v>2.80839557063483</v>
      </c>
    </row>
    <row r="44" s="1" customFormat="1" spans="1:9">
      <c r="A44" s="1" t="s">
        <v>120</v>
      </c>
      <c r="B44" s="1">
        <v>-90386.6000485654</v>
      </c>
      <c r="C44" s="1">
        <v>-2618.67462000769</v>
      </c>
      <c r="D44" s="1">
        <v>2618.67462000769</v>
      </c>
      <c r="E44" s="1">
        <v>70</v>
      </c>
      <c r="F44" s="1">
        <v>63941.7482067595</v>
      </c>
      <c r="G44" s="1">
        <v>445632.998981935</v>
      </c>
      <c r="H44" s="1">
        <v>-260898.624846666</v>
      </c>
      <c r="I44" s="1">
        <v>2.88647459586358</v>
      </c>
    </row>
    <row r="45" s="1" customFormat="1" spans="1:9">
      <c r="A45" s="1" t="s">
        <v>125</v>
      </c>
      <c r="B45" s="1">
        <v>-89569.1489478531</v>
      </c>
      <c r="C45" s="1">
        <v>-1801.2235192954</v>
      </c>
      <c r="D45" s="1">
        <v>1801.2235192954</v>
      </c>
      <c r="E45" s="1">
        <v>71</v>
      </c>
      <c r="F45" s="1">
        <v>71272.7818627079</v>
      </c>
      <c r="G45" s="1">
        <v>433869.954011481</v>
      </c>
      <c r="H45" s="1">
        <v>-253054.48914123</v>
      </c>
      <c r="I45" s="1">
        <v>2.82524163859766</v>
      </c>
    </row>
    <row r="46" s="1" customFormat="1" spans="1:9">
      <c r="A46" s="3" t="s">
        <v>142</v>
      </c>
      <c r="B46" s="3">
        <v>-89534.9945472332</v>
      </c>
      <c r="C46" s="3">
        <v>-1767.0691186755</v>
      </c>
      <c r="D46" s="3">
        <v>1767.0691186755</v>
      </c>
      <c r="E46" s="3">
        <v>72</v>
      </c>
      <c r="F46" s="1">
        <v>66797.3861214025</v>
      </c>
      <c r="G46" s="1">
        <v>435274.78048396</v>
      </c>
      <c r="H46" s="1">
        <v>-253833.500382808</v>
      </c>
      <c r="I46" s="1">
        <v>2.83502000158051</v>
      </c>
    </row>
    <row r="47" s="1" customFormat="1" spans="1:9">
      <c r="A47" s="1" t="s">
        <v>128</v>
      </c>
      <c r="B47" s="1">
        <v>-89459.2471834718</v>
      </c>
      <c r="C47" s="1">
        <v>-1691.3217549141</v>
      </c>
      <c r="D47" s="1">
        <v>1691.3217549141</v>
      </c>
      <c r="E47" s="1">
        <v>73</v>
      </c>
      <c r="F47" s="1">
        <v>71603.6329426658</v>
      </c>
      <c r="G47" s="1">
        <v>432807.08515505</v>
      </c>
      <c r="H47" s="1">
        <v>-252305.395238598</v>
      </c>
      <c r="I47" s="1">
        <v>2.82033890494456</v>
      </c>
    </row>
    <row r="48" s="1" customFormat="1" spans="1:9">
      <c r="A48" s="1" t="s">
        <v>139</v>
      </c>
      <c r="B48" s="1">
        <v>-89425.4133382669</v>
      </c>
      <c r="C48" s="1">
        <v>-1657.48790970919</v>
      </c>
      <c r="D48" s="1">
        <v>1657.48790970919</v>
      </c>
      <c r="E48" s="1">
        <v>74</v>
      </c>
      <c r="F48" s="1">
        <v>67113.172477117</v>
      </c>
      <c r="G48" s="1">
        <v>434211.911627529</v>
      </c>
      <c r="H48" s="1">
        <v>-253084.406480175</v>
      </c>
      <c r="I48" s="1">
        <v>2.83011726792741</v>
      </c>
    </row>
    <row r="49" s="1" customFormat="1" spans="1:9">
      <c r="A49" s="1" t="s">
        <v>117</v>
      </c>
      <c r="B49" s="1">
        <v>-89239.7024722255</v>
      </c>
      <c r="C49" s="1">
        <v>-1471.7770436678</v>
      </c>
      <c r="D49" s="1">
        <v>1471.7770436678</v>
      </c>
      <c r="E49" s="1">
        <v>75</v>
      </c>
      <c r="F49" s="1">
        <v>68375.0762872135</v>
      </c>
      <c r="G49" s="1">
        <v>444152.701259923</v>
      </c>
      <c r="H49" s="1">
        <v>-258653.95372883</v>
      </c>
      <c r="I49" s="1">
        <v>2.89841793017331</v>
      </c>
    </row>
    <row r="50" s="1" customFormat="1" spans="1:9">
      <c r="A50" s="1" t="s">
        <v>126</v>
      </c>
      <c r="B50" s="1">
        <v>-86511.3880297389</v>
      </c>
      <c r="C50" s="1">
        <v>1256.53739881881</v>
      </c>
      <c r="D50" s="1">
        <v>1256.53739881881</v>
      </c>
      <c r="E50" s="1">
        <v>76</v>
      </c>
      <c r="F50" s="1">
        <v>71603.6329426658</v>
      </c>
      <c r="G50" s="1">
        <v>432619.492862333</v>
      </c>
      <c r="H50" s="1">
        <v>-248662.332506343</v>
      </c>
      <c r="I50" s="1">
        <v>2.87433063056234</v>
      </c>
    </row>
    <row r="51" s="1" customFormat="1" spans="1:9">
      <c r="A51" s="3" t="s">
        <v>123</v>
      </c>
      <c r="B51" s="3">
        <v>-86624.2484922501</v>
      </c>
      <c r="C51" s="3">
        <v>1143.6769363076</v>
      </c>
      <c r="D51" s="3">
        <v>1143.6769363076</v>
      </c>
      <c r="E51" s="3">
        <v>77</v>
      </c>
      <c r="F51" s="1">
        <v>71272.7818627079</v>
      </c>
      <c r="G51" s="1">
        <v>433682.361718763</v>
      </c>
      <c r="H51" s="1">
        <v>-249411.426408975</v>
      </c>
      <c r="I51" s="1">
        <v>2.87923336421544</v>
      </c>
    </row>
    <row r="52" s="1" customFormat="1" spans="1:9">
      <c r="A52" s="3" t="s">
        <v>124</v>
      </c>
      <c r="B52" s="3">
        <v>-88370.9410982986</v>
      </c>
      <c r="C52" s="3">
        <v>-603.015669740897</v>
      </c>
      <c r="D52" s="3">
        <v>603.015669740897</v>
      </c>
      <c r="E52" s="3">
        <v>78</v>
      </c>
      <c r="F52" s="1">
        <v>71272.7818627079</v>
      </c>
      <c r="G52" s="1">
        <v>433794.482761947</v>
      </c>
      <c r="H52" s="1">
        <v>-251588.829264972</v>
      </c>
      <c r="I52" s="1">
        <v>2.84696333589024</v>
      </c>
    </row>
    <row r="53" s="1" customFormat="1" spans="1:9">
      <c r="A53" s="1" t="s">
        <v>127</v>
      </c>
      <c r="B53" s="1">
        <v>-88259.8123224008</v>
      </c>
      <c r="C53" s="1">
        <v>-491.886893843097</v>
      </c>
      <c r="D53" s="1">
        <v>491.886893843097</v>
      </c>
      <c r="E53" s="1">
        <v>79</v>
      </c>
      <c r="F53" s="1">
        <v>71603.6329426658</v>
      </c>
      <c r="G53" s="1">
        <v>432731.613905517</v>
      </c>
      <c r="H53" s="1">
        <v>-250839.73536234</v>
      </c>
      <c r="I53" s="1">
        <v>2.84206060223714</v>
      </c>
    </row>
    <row r="54" s="1" customFormat="1" spans="1:9">
      <c r="A54" s="1" t="s">
        <v>140</v>
      </c>
      <c r="B54" s="1">
        <v>-87656.5529593643</v>
      </c>
      <c r="C54" s="1">
        <v>111.372469193404</v>
      </c>
      <c r="D54" s="1">
        <v>111.372469193404</v>
      </c>
      <c r="E54" s="1">
        <v>80</v>
      </c>
      <c r="F54" s="1">
        <v>67113.172477117</v>
      </c>
      <c r="G54" s="1">
        <v>434099.790584345</v>
      </c>
      <c r="H54" s="1">
        <v>-250907.003624178</v>
      </c>
      <c r="I54" s="1">
        <v>2.86238729625261</v>
      </c>
    </row>
    <row r="55" s="1" customFormat="1" spans="1:9">
      <c r="A55" s="4" t="s">
        <v>143</v>
      </c>
      <c r="B55" s="3">
        <v>-87767.9254285577</v>
      </c>
      <c r="C55" s="3"/>
      <c r="D55" s="3"/>
      <c r="E55" s="3"/>
      <c r="F55" s="1">
        <v>66797.3861214025</v>
      </c>
      <c r="G55" s="1">
        <v>435162.659440776</v>
      </c>
      <c r="H55" s="1">
        <v>-251656.097526811</v>
      </c>
      <c r="I55" s="1">
        <v>2.86729002990571</v>
      </c>
    </row>
  </sheetData>
  <sortState ref="A2:I55">
    <sortCondition ref="E2:E55"/>
  </sortState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opLeftCell="A34" workbookViewId="0">
      <selection activeCell="A60" sqref="A2:I2 A60:I60"/>
    </sheetView>
  </sheetViews>
  <sheetFormatPr defaultColWidth="10" defaultRowHeight="14.4"/>
  <cols>
    <col min="1" max="1" width="69.7777777777778" style="1" customWidth="1"/>
    <col min="2" max="2" width="12.8888888888889" style="1"/>
    <col min="3" max="4" width="14.1111111111111" style="1"/>
    <col min="5" max="6" width="12.8888888888889" style="1"/>
    <col min="7" max="7" width="14.1111111111111" style="1"/>
    <col min="8" max="9" width="12.8888888888889" style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2" t="s">
        <v>144</v>
      </c>
      <c r="B2" s="2">
        <v>89842.6457795784</v>
      </c>
      <c r="C2" s="2">
        <v>32030.61774894</v>
      </c>
      <c r="D2" s="2">
        <v>32030.61774894</v>
      </c>
      <c r="E2" s="2">
        <v>1</v>
      </c>
      <c r="F2" s="1">
        <v>173630.568348332</v>
      </c>
      <c r="G2" s="1">
        <v>-26512.8927473368</v>
      </c>
      <c r="H2" s="1">
        <v>92172.7771996646</v>
      </c>
      <c r="I2" s="1">
        <v>1.02593569456762</v>
      </c>
    </row>
    <row r="3" s="1" customFormat="1" spans="1:9">
      <c r="A3" s="1" t="s">
        <v>145</v>
      </c>
      <c r="B3" s="1">
        <v>89834.4674977807</v>
      </c>
      <c r="C3" s="1">
        <v>32022.4394671423</v>
      </c>
      <c r="D3" s="1">
        <v>32022.4394671423</v>
      </c>
      <c r="E3" s="1">
        <v>2</v>
      </c>
      <c r="F3" s="1">
        <v>173630.568348332</v>
      </c>
      <c r="G3" s="1">
        <v>-26503.533329392</v>
      </c>
      <c r="H3" s="1">
        <v>92161.0172015407</v>
      </c>
      <c r="I3" s="1">
        <v>1.02589818550232</v>
      </c>
    </row>
    <row r="4" s="1" customFormat="1" spans="1:9">
      <c r="A4" s="1" t="s">
        <v>146</v>
      </c>
      <c r="B4" s="1">
        <v>89765.9612845251</v>
      </c>
      <c r="C4" s="1">
        <v>31953.9332538867</v>
      </c>
      <c r="D4" s="1">
        <v>31953.9332538867</v>
      </c>
      <c r="E4" s="1">
        <v>3</v>
      </c>
      <c r="F4" s="1">
        <v>173729.816647982</v>
      </c>
      <c r="G4" s="1">
        <v>-26418.5071892831</v>
      </c>
      <c r="H4" s="1">
        <v>92039.364158031</v>
      </c>
      <c r="I4" s="1">
        <v>1.02532589013669</v>
      </c>
    </row>
    <row r="5" s="1" customFormat="1" spans="1:9">
      <c r="A5" s="1" t="s">
        <v>147</v>
      </c>
      <c r="B5" s="1">
        <v>89757.7753331621</v>
      </c>
      <c r="C5" s="1">
        <v>31945.7473025237</v>
      </c>
      <c r="D5" s="1">
        <v>31945.7473025237</v>
      </c>
      <c r="E5" s="1">
        <v>4</v>
      </c>
      <c r="F5" s="1">
        <v>173729.816647982</v>
      </c>
      <c r="G5" s="1">
        <v>-26409.1477713383</v>
      </c>
      <c r="H5" s="1">
        <v>92027.6041599071</v>
      </c>
      <c r="I5" s="1">
        <v>1.02528838107139</v>
      </c>
    </row>
    <row r="6" s="1" customFormat="1" spans="1:9">
      <c r="A6" s="3" t="s">
        <v>148</v>
      </c>
      <c r="B6" s="3">
        <v>89631.7575321366</v>
      </c>
      <c r="C6" s="3">
        <v>31819.7295014982</v>
      </c>
      <c r="D6" s="3">
        <v>31819.7295014982</v>
      </c>
      <c r="E6" s="3">
        <v>5</v>
      </c>
      <c r="F6" s="1">
        <v>173910.004815548</v>
      </c>
      <c r="G6" s="1">
        <v>-26254.0930517668</v>
      </c>
      <c r="H6" s="1">
        <v>91808.0041796478</v>
      </c>
      <c r="I6" s="1">
        <v>1.02427986137314</v>
      </c>
    </row>
    <row r="7" s="1" customFormat="1" spans="1:9">
      <c r="A7" s="1" t="s">
        <v>149</v>
      </c>
      <c r="B7" s="1">
        <v>89623.5583059877</v>
      </c>
      <c r="C7" s="1">
        <v>31811.5302753493</v>
      </c>
      <c r="D7" s="1">
        <v>31811.5302753493</v>
      </c>
      <c r="E7" s="1">
        <v>6</v>
      </c>
      <c r="F7" s="1">
        <v>173910.004815548</v>
      </c>
      <c r="G7" s="1">
        <v>-26244.733633822</v>
      </c>
      <c r="H7" s="1">
        <v>91796.2441815239</v>
      </c>
      <c r="I7" s="1">
        <v>1.02424235230784</v>
      </c>
    </row>
    <row r="8" s="1" customFormat="1" spans="1:9">
      <c r="A8" s="1" t="s">
        <v>150</v>
      </c>
      <c r="B8" s="1">
        <v>89505.0829059484</v>
      </c>
      <c r="C8" s="1">
        <v>31693.05487531</v>
      </c>
      <c r="D8" s="1">
        <v>31693.05487531</v>
      </c>
      <c r="E8" s="1">
        <v>7</v>
      </c>
      <c r="F8" s="1">
        <v>173630.568348332</v>
      </c>
      <c r="G8" s="1">
        <v>-26127.1458742034</v>
      </c>
      <c r="H8" s="1">
        <v>91688.0908087927</v>
      </c>
      <c r="I8" s="1">
        <v>1.02438976460296</v>
      </c>
    </row>
    <row r="9" s="1" customFormat="1" spans="1:9">
      <c r="A9" s="1" t="s">
        <v>76</v>
      </c>
      <c r="B9" s="1">
        <v>89428.0815496482</v>
      </c>
      <c r="C9" s="1">
        <v>31616.0535190098</v>
      </c>
      <c r="D9" s="1">
        <v>31616.0535190098</v>
      </c>
      <c r="E9" s="1">
        <v>8</v>
      </c>
      <c r="F9" s="1">
        <v>173729.816647982</v>
      </c>
      <c r="G9" s="1">
        <v>-26032.7603161497</v>
      </c>
      <c r="H9" s="1">
        <v>91554.6777671592</v>
      </c>
      <c r="I9" s="1">
        <v>1.02377996017202</v>
      </c>
    </row>
    <row r="10" s="1" customFormat="1" spans="1:9">
      <c r="A10" s="1" t="s">
        <v>151</v>
      </c>
      <c r="B10" s="1">
        <v>89421.3009197521</v>
      </c>
      <c r="C10" s="1">
        <v>31609.2728891137</v>
      </c>
      <c r="D10" s="1">
        <v>31609.2728891137</v>
      </c>
      <c r="E10" s="1">
        <v>9</v>
      </c>
      <c r="F10" s="1">
        <v>173630.568348332</v>
      </c>
      <c r="G10" s="1">
        <v>-26581.3270240816</v>
      </c>
      <c r="H10" s="1">
        <v>93501.7782988393</v>
      </c>
      <c r="I10" s="1">
        <v>1.04563205116809</v>
      </c>
    </row>
    <row r="11" s="1" customFormat="1" spans="1:9">
      <c r="A11" s="1" t="s">
        <v>152</v>
      </c>
      <c r="B11" s="1">
        <v>89420.7001380367</v>
      </c>
      <c r="C11" s="1">
        <v>31608.6721073983</v>
      </c>
      <c r="D11" s="1">
        <v>31608.6721073983</v>
      </c>
      <c r="E11" s="1">
        <v>10</v>
      </c>
      <c r="F11" s="1">
        <v>173630.568348332</v>
      </c>
      <c r="G11" s="1">
        <v>-26581.4264783263</v>
      </c>
      <c r="H11" s="1">
        <v>93503.7097110914</v>
      </c>
      <c r="I11" s="1">
        <v>1.04566067551195</v>
      </c>
    </row>
    <row r="12" s="1" customFormat="1" spans="1:9">
      <c r="A12" s="1" t="s">
        <v>153</v>
      </c>
      <c r="B12" s="1">
        <v>89413.2615810121</v>
      </c>
      <c r="C12" s="1">
        <v>31601.2335503737</v>
      </c>
      <c r="D12" s="1">
        <v>31601.2335503737</v>
      </c>
      <c r="E12" s="1">
        <v>11</v>
      </c>
      <c r="F12" s="1">
        <v>173630.568348332</v>
      </c>
      <c r="G12" s="1">
        <v>-26571.9676061369</v>
      </c>
      <c r="H12" s="1">
        <v>93490.0183007155</v>
      </c>
      <c r="I12" s="1">
        <v>1.04559454210279</v>
      </c>
    </row>
    <row r="13" s="1" customFormat="1" spans="1:9">
      <c r="A13" s="1" t="s">
        <v>154</v>
      </c>
      <c r="B13" s="1">
        <v>89412.6609978253</v>
      </c>
      <c r="C13" s="1">
        <v>31600.6329671869</v>
      </c>
      <c r="D13" s="1">
        <v>31600.6329671869</v>
      </c>
      <c r="E13" s="1">
        <v>12</v>
      </c>
      <c r="F13" s="1">
        <v>173630.568348332</v>
      </c>
      <c r="G13" s="1">
        <v>-26572.0670603815</v>
      </c>
      <c r="H13" s="1">
        <v>93491.9497129675</v>
      </c>
      <c r="I13" s="1">
        <v>1.04562316644666</v>
      </c>
    </row>
    <row r="14" s="1" customFormat="1" spans="1:9">
      <c r="A14" s="1" t="s">
        <v>155</v>
      </c>
      <c r="B14" s="1">
        <v>89345.8158893052</v>
      </c>
      <c r="C14" s="1">
        <v>31533.7878586668</v>
      </c>
      <c r="D14" s="1">
        <v>31533.7878586668</v>
      </c>
      <c r="E14" s="1">
        <v>13</v>
      </c>
      <c r="F14" s="1">
        <v>173729.816647982</v>
      </c>
      <c r="G14" s="1">
        <v>-26486.941466028</v>
      </c>
      <c r="H14" s="1">
        <v>93368.3652572058</v>
      </c>
      <c r="I14" s="1">
        <v>1.04502224673715</v>
      </c>
    </row>
    <row r="15" s="1" customFormat="1" spans="1:9">
      <c r="A15" s="1" t="s">
        <v>156</v>
      </c>
      <c r="B15" s="1">
        <v>89345.2168245877</v>
      </c>
      <c r="C15" s="1">
        <v>31533.1887939493</v>
      </c>
      <c r="D15" s="1">
        <v>31533.1887939493</v>
      </c>
      <c r="E15" s="1">
        <v>14</v>
      </c>
      <c r="F15" s="1">
        <v>173729.816647982</v>
      </c>
      <c r="G15" s="1">
        <v>-26487.0409202727</v>
      </c>
      <c r="H15" s="1">
        <v>93370.2966694578</v>
      </c>
      <c r="I15" s="1">
        <v>1.04505087108102</v>
      </c>
    </row>
    <row r="16" s="1" customFormat="1" spans="1:9">
      <c r="A16" s="1" t="s">
        <v>157</v>
      </c>
      <c r="B16" s="1">
        <v>89337.7691496941</v>
      </c>
      <c r="C16" s="1">
        <v>31525.7411190557</v>
      </c>
      <c r="D16" s="1">
        <v>31525.7411190557</v>
      </c>
      <c r="E16" s="1">
        <v>15</v>
      </c>
      <c r="F16" s="1">
        <v>173729.816647982</v>
      </c>
      <c r="G16" s="1">
        <v>-26477.5820480832</v>
      </c>
      <c r="H16" s="1">
        <v>93356.6052590819</v>
      </c>
      <c r="I16" s="1">
        <v>1.04498473767186</v>
      </c>
    </row>
    <row r="17" s="1" customFormat="1" spans="1:9">
      <c r="A17" s="1" t="s">
        <v>158</v>
      </c>
      <c r="B17" s="1">
        <v>89337.1702838854</v>
      </c>
      <c r="C17" s="1">
        <v>31525.142253247</v>
      </c>
      <c r="D17" s="1">
        <v>31525.142253247</v>
      </c>
      <c r="E17" s="1">
        <v>16</v>
      </c>
      <c r="F17" s="1">
        <v>173729.816647982</v>
      </c>
      <c r="G17" s="1">
        <v>-26477.6815023279</v>
      </c>
      <c r="H17" s="1">
        <v>93358.5366713339</v>
      </c>
      <c r="I17" s="1">
        <v>1.04501336201572</v>
      </c>
    </row>
    <row r="18" s="1" customFormat="1" spans="1:9">
      <c r="A18" s="3" t="s">
        <v>159</v>
      </c>
      <c r="B18" s="3">
        <v>89293.3293637851</v>
      </c>
      <c r="C18" s="3">
        <v>31481.3013331467</v>
      </c>
      <c r="D18" s="3">
        <v>31481.3013331467</v>
      </c>
      <c r="E18" s="3">
        <v>17</v>
      </c>
      <c r="F18" s="1">
        <v>173910.004815548</v>
      </c>
      <c r="G18" s="1">
        <v>-25868.3461786334</v>
      </c>
      <c r="H18" s="1">
        <v>91323.317788776</v>
      </c>
      <c r="I18" s="1">
        <v>1.02273393140848</v>
      </c>
    </row>
    <row r="19" s="1" customFormat="1" spans="1:9">
      <c r="A19" s="1" t="s">
        <v>160</v>
      </c>
      <c r="B19" s="1">
        <v>89213.7231436216</v>
      </c>
      <c r="C19" s="1">
        <v>31401.6951129832</v>
      </c>
      <c r="D19" s="1">
        <v>31401.6951129832</v>
      </c>
      <c r="E19" s="1">
        <v>18</v>
      </c>
      <c r="F19" s="1">
        <v>173910.004815548</v>
      </c>
      <c r="G19" s="1">
        <v>-26322.5273285116</v>
      </c>
      <c r="H19" s="1">
        <v>93137.0052788225</v>
      </c>
      <c r="I19" s="1">
        <v>1.04397621797361</v>
      </c>
    </row>
    <row r="20" s="1" customFormat="1" spans="1:9">
      <c r="A20" s="1" t="s">
        <v>161</v>
      </c>
      <c r="B20" s="1">
        <v>89213.127100374</v>
      </c>
      <c r="C20" s="1">
        <v>31401.0990697356</v>
      </c>
      <c r="D20" s="1">
        <v>31401.0990697356</v>
      </c>
      <c r="E20" s="1">
        <v>19</v>
      </c>
      <c r="F20" s="1">
        <v>173910.004815548</v>
      </c>
      <c r="G20" s="1">
        <v>-26322.6267827563</v>
      </c>
      <c r="H20" s="1">
        <v>93138.9366910745</v>
      </c>
      <c r="I20" s="1">
        <v>1.04400484231747</v>
      </c>
    </row>
    <row r="21" s="1" customFormat="1" spans="1:9">
      <c r="A21" s="1" t="s">
        <v>162</v>
      </c>
      <c r="B21" s="1">
        <v>89205.6635950243</v>
      </c>
      <c r="C21" s="1">
        <v>31393.6355643859</v>
      </c>
      <c r="D21" s="1">
        <v>31393.6355643859</v>
      </c>
      <c r="E21" s="1">
        <v>20</v>
      </c>
      <c r="F21" s="1">
        <v>173910.004815548</v>
      </c>
      <c r="G21" s="1">
        <v>-26313.1679105668</v>
      </c>
      <c r="H21" s="1">
        <v>93125.2452806986</v>
      </c>
      <c r="I21" s="1">
        <v>1.04393870890831</v>
      </c>
    </row>
    <row r="22" s="1" customFormat="1" spans="1:9">
      <c r="A22" s="1" t="s">
        <v>163</v>
      </c>
      <c r="B22" s="1">
        <v>89205.0677513445</v>
      </c>
      <c r="C22" s="1">
        <v>31393.0397207061</v>
      </c>
      <c r="D22" s="1">
        <v>31393.0397207061</v>
      </c>
      <c r="E22" s="1">
        <v>21</v>
      </c>
      <c r="F22" s="1">
        <v>173910.004815548</v>
      </c>
      <c r="G22" s="1">
        <v>-26313.2673648115</v>
      </c>
      <c r="H22" s="1">
        <v>93127.1766929507</v>
      </c>
      <c r="I22" s="1">
        <v>1.04396733325217</v>
      </c>
    </row>
    <row r="23" s="1" customFormat="1" spans="1:9">
      <c r="A23" s="1" t="s">
        <v>164</v>
      </c>
      <c r="B23" s="1">
        <v>89089.4821978429</v>
      </c>
      <c r="C23" s="1">
        <v>31277.4541672045</v>
      </c>
      <c r="D23" s="1">
        <v>31277.4541672045</v>
      </c>
      <c r="E23" s="1">
        <v>22</v>
      </c>
      <c r="F23" s="1">
        <v>173630.568348332</v>
      </c>
      <c r="G23" s="1">
        <v>-26195.5801509482</v>
      </c>
      <c r="H23" s="1">
        <v>93017.0919079675</v>
      </c>
      <c r="I23" s="1">
        <v>1.04408612120343</v>
      </c>
    </row>
    <row r="24" s="1" customFormat="1" spans="1:9">
      <c r="A24" s="1" t="s">
        <v>165</v>
      </c>
      <c r="B24" s="1">
        <v>89088.8896233929</v>
      </c>
      <c r="C24" s="1">
        <v>31276.8615927545</v>
      </c>
      <c r="D24" s="1">
        <v>31276.8615927545</v>
      </c>
      <c r="E24" s="1">
        <v>23</v>
      </c>
      <c r="F24" s="1">
        <v>173630.568348332</v>
      </c>
      <c r="G24" s="1">
        <v>-26195.6796051929</v>
      </c>
      <c r="H24" s="1">
        <v>93019.0233202195</v>
      </c>
      <c r="I24" s="1">
        <v>1.04411474554729</v>
      </c>
    </row>
    <row r="25" s="1" customFormat="1" spans="1:9">
      <c r="A25" s="1" t="s">
        <v>166</v>
      </c>
      <c r="B25" s="1">
        <v>89013.6914210247</v>
      </c>
      <c r="C25" s="1">
        <v>31201.6633903863</v>
      </c>
      <c r="D25" s="1">
        <v>31201.6633903863</v>
      </c>
      <c r="E25" s="1">
        <v>24</v>
      </c>
      <c r="F25" s="1">
        <v>173729.816647982</v>
      </c>
      <c r="G25" s="1">
        <v>-26101.1945928945</v>
      </c>
      <c r="H25" s="1">
        <v>92883.6788663339</v>
      </c>
      <c r="I25" s="1">
        <v>1.04347631677249</v>
      </c>
    </row>
    <row r="26" s="1" customFormat="1" spans="1:9">
      <c r="A26" s="1" t="s">
        <v>167</v>
      </c>
      <c r="B26" s="1">
        <v>89013.1005792995</v>
      </c>
      <c r="C26" s="1">
        <v>31201.0725486611</v>
      </c>
      <c r="D26" s="1">
        <v>31201.0725486611</v>
      </c>
      <c r="E26" s="1">
        <v>25</v>
      </c>
      <c r="F26" s="1">
        <v>173729.816647982</v>
      </c>
      <c r="G26" s="1">
        <v>-26101.2940471393</v>
      </c>
      <c r="H26" s="1">
        <v>92885.610278586</v>
      </c>
      <c r="I26" s="1">
        <v>1.04350494111635</v>
      </c>
    </row>
    <row r="27" s="1" customFormat="1" spans="1:9">
      <c r="A27" s="1" t="s">
        <v>168</v>
      </c>
      <c r="B27" s="1">
        <v>88881.0695100944</v>
      </c>
      <c r="C27" s="1">
        <v>31069.041479456</v>
      </c>
      <c r="D27" s="1">
        <v>31069.041479456</v>
      </c>
      <c r="E27" s="1">
        <v>26</v>
      </c>
      <c r="F27" s="1">
        <v>173910.004815548</v>
      </c>
      <c r="G27" s="1">
        <v>-25936.7804553782</v>
      </c>
      <c r="H27" s="1">
        <v>92652.3188879506</v>
      </c>
      <c r="I27" s="1">
        <v>1.04243028800894</v>
      </c>
    </row>
    <row r="28" s="1" customFormat="1" spans="1:9">
      <c r="A28" s="1" t="s">
        <v>169</v>
      </c>
      <c r="B28" s="1">
        <v>88880.4817171009</v>
      </c>
      <c r="C28" s="1">
        <v>31068.4536864625</v>
      </c>
      <c r="D28" s="1">
        <v>31068.4536864625</v>
      </c>
      <c r="E28" s="1">
        <v>27</v>
      </c>
      <c r="F28" s="1">
        <v>173910.004815548</v>
      </c>
      <c r="G28" s="1">
        <v>-25936.8799096229</v>
      </c>
      <c r="H28" s="1">
        <v>92654.2503002027</v>
      </c>
      <c r="I28" s="1">
        <v>1.04245891235281</v>
      </c>
    </row>
    <row r="29" s="1" customFormat="1" spans="1:9">
      <c r="A29" s="1" t="s">
        <v>170</v>
      </c>
      <c r="B29" s="1">
        <v>72746.2539830533</v>
      </c>
      <c r="C29" s="1">
        <v>14934.2259524149</v>
      </c>
      <c r="D29" s="1">
        <v>14934.2259524149</v>
      </c>
      <c r="E29" s="1">
        <v>28</v>
      </c>
      <c r="F29" s="1">
        <v>177063.915563948</v>
      </c>
      <c r="G29" s="1">
        <v>-9325.59294481878</v>
      </c>
      <c r="H29" s="1">
        <v>77564.8585349594</v>
      </c>
      <c r="I29" s="1">
        <v>1.06623852484595</v>
      </c>
    </row>
    <row r="30" s="1" customFormat="1" spans="1:9">
      <c r="A30" s="1" t="s">
        <v>171</v>
      </c>
      <c r="B30" s="1">
        <v>72737.7833907359</v>
      </c>
      <c r="C30" s="1">
        <v>14925.7553600975</v>
      </c>
      <c r="D30" s="1">
        <v>14925.7553600975</v>
      </c>
      <c r="E30" s="1">
        <v>29</v>
      </c>
      <c r="F30" s="1">
        <v>177063.915563948</v>
      </c>
      <c r="G30" s="1">
        <v>-9316.23352687396</v>
      </c>
      <c r="H30" s="1">
        <v>77553.0985368356</v>
      </c>
      <c r="I30" s="1">
        <v>1.06620101578065</v>
      </c>
    </row>
    <row r="31" s="1" customFormat="1" spans="1:9">
      <c r="A31" s="1" t="s">
        <v>172</v>
      </c>
      <c r="B31" s="1">
        <v>72662.6863652568</v>
      </c>
      <c r="C31" s="1">
        <v>14850.6583346184</v>
      </c>
      <c r="D31" s="1">
        <v>14850.6583346184</v>
      </c>
      <c r="E31" s="1">
        <v>30</v>
      </c>
      <c r="F31" s="1">
        <v>177159.199166524</v>
      </c>
      <c r="G31" s="1">
        <v>-9231.20738676512</v>
      </c>
      <c r="H31" s="1">
        <v>77431.4454933259</v>
      </c>
      <c r="I31" s="1">
        <v>1.06562872041501</v>
      </c>
    </row>
    <row r="32" s="1" customFormat="1" spans="1:9">
      <c r="A32" s="1" t="s">
        <v>173</v>
      </c>
      <c r="B32" s="1">
        <v>72654.2079838849</v>
      </c>
      <c r="C32" s="1">
        <v>14842.1799532465</v>
      </c>
      <c r="D32" s="1">
        <v>14842.1799532465</v>
      </c>
      <c r="E32" s="1">
        <v>31</v>
      </c>
      <c r="F32" s="1">
        <v>177159.199166524</v>
      </c>
      <c r="G32" s="1">
        <v>-9221.84796882031</v>
      </c>
      <c r="H32" s="1">
        <v>77419.685495202</v>
      </c>
      <c r="I32" s="1">
        <v>1.06559121134971</v>
      </c>
    </row>
    <row r="33" s="1" customFormat="1" spans="1:9">
      <c r="A33" s="1" t="s">
        <v>174</v>
      </c>
      <c r="B33" s="1">
        <v>72650.6358549338</v>
      </c>
      <c r="C33" s="1">
        <v>14838.6078242954</v>
      </c>
      <c r="D33" s="1">
        <v>14838.6078242954</v>
      </c>
      <c r="E33" s="1">
        <v>32</v>
      </c>
      <c r="F33" s="1">
        <v>177063.915563948</v>
      </c>
      <c r="G33" s="1">
        <v>-9394.02722156361</v>
      </c>
      <c r="H33" s="1">
        <v>78893.8596341342</v>
      </c>
      <c r="I33" s="1">
        <v>1.08593488144641</v>
      </c>
    </row>
    <row r="34" s="1" customFormat="1" spans="1:9">
      <c r="A34" s="1" t="s">
        <v>175</v>
      </c>
      <c r="B34" s="1">
        <v>72650.4994189211</v>
      </c>
      <c r="C34" s="1">
        <v>14838.4713882827</v>
      </c>
      <c r="D34" s="1">
        <v>14838.4713882827</v>
      </c>
      <c r="E34" s="1">
        <v>33</v>
      </c>
      <c r="F34" s="1">
        <v>177063.915563948</v>
      </c>
      <c r="G34" s="1">
        <v>-9394.12667580832</v>
      </c>
      <c r="H34" s="1">
        <v>78895.7910463862</v>
      </c>
      <c r="I34" s="1">
        <v>1.08596350579028</v>
      </c>
    </row>
    <row r="35" s="1" customFormat="1" spans="1:9">
      <c r="A35" s="1" t="s">
        <v>176</v>
      </c>
      <c r="B35" s="1">
        <v>72642.3156021093</v>
      </c>
      <c r="C35" s="1">
        <v>14830.2875714709</v>
      </c>
      <c r="D35" s="1">
        <v>14830.2875714709</v>
      </c>
      <c r="E35" s="1">
        <v>34</v>
      </c>
      <c r="F35" s="1">
        <v>177063.915563948</v>
      </c>
      <c r="G35" s="1">
        <v>-9384.6678036188</v>
      </c>
      <c r="H35" s="1">
        <v>78882.0996360103</v>
      </c>
      <c r="I35" s="1">
        <v>1.08589737238112</v>
      </c>
    </row>
    <row r="36" s="1" customFormat="1" spans="1:9">
      <c r="A36" s="1" t="s">
        <v>177</v>
      </c>
      <c r="B36" s="1">
        <v>72642.1793807007</v>
      </c>
      <c r="C36" s="1">
        <v>14830.1513500623</v>
      </c>
      <c r="D36" s="1">
        <v>14830.1513500623</v>
      </c>
      <c r="E36" s="1">
        <v>35</v>
      </c>
      <c r="F36" s="1">
        <v>177063.915563948</v>
      </c>
      <c r="G36" s="1">
        <v>-9384.76725786351</v>
      </c>
      <c r="H36" s="1">
        <v>78884.0310482624</v>
      </c>
      <c r="I36" s="1">
        <v>1.08592599672498</v>
      </c>
    </row>
    <row r="37" s="1" customFormat="1" spans="1:9">
      <c r="A37" s="1" t="s">
        <v>178</v>
      </c>
      <c r="B37" s="1">
        <v>72568.5310884762</v>
      </c>
      <c r="C37" s="1">
        <v>14756.5030578378</v>
      </c>
      <c r="D37" s="1">
        <v>14756.5030578378</v>
      </c>
      <c r="E37" s="1">
        <v>36</v>
      </c>
      <c r="F37" s="1">
        <v>177159.199166524</v>
      </c>
      <c r="G37" s="1">
        <v>-9299.64166350993</v>
      </c>
      <c r="H37" s="1">
        <v>78760.4465925006</v>
      </c>
      <c r="I37" s="1">
        <v>1.08532507701548</v>
      </c>
    </row>
    <row r="38" s="1" customFormat="1" spans="1:9">
      <c r="A38" s="1" t="s">
        <v>179</v>
      </c>
      <c r="B38" s="1">
        <v>72568.3967411797</v>
      </c>
      <c r="C38" s="1">
        <v>14756.3687105413</v>
      </c>
      <c r="D38" s="1">
        <v>14756.3687105413</v>
      </c>
      <c r="E38" s="1">
        <v>37</v>
      </c>
      <c r="F38" s="1">
        <v>177159.199166524</v>
      </c>
      <c r="G38" s="1">
        <v>-9299.7411177547</v>
      </c>
      <c r="H38" s="1">
        <v>78762.3780047527</v>
      </c>
      <c r="I38" s="1">
        <v>1.08535370135934</v>
      </c>
    </row>
    <row r="39" s="1" customFormat="1" spans="1:9">
      <c r="A39" s="1" t="s">
        <v>180</v>
      </c>
      <c r="B39" s="1">
        <v>72560.2033229884</v>
      </c>
      <c r="C39" s="1">
        <v>14748.17529235</v>
      </c>
      <c r="D39" s="1">
        <v>14748.17529235</v>
      </c>
      <c r="E39" s="1">
        <v>38</v>
      </c>
      <c r="F39" s="1">
        <v>177159.199166524</v>
      </c>
      <c r="G39" s="1">
        <v>-9290.2822455651</v>
      </c>
      <c r="H39" s="1">
        <v>78748.6865943767</v>
      </c>
      <c r="I39" s="1">
        <v>1.08528756795018</v>
      </c>
    </row>
    <row r="40" s="1" customFormat="1" spans="1:9">
      <c r="A40" s="1" t="s">
        <v>181</v>
      </c>
      <c r="B40" s="1">
        <v>72560.0691906869</v>
      </c>
      <c r="C40" s="1">
        <v>14748.0411600485</v>
      </c>
      <c r="D40" s="1">
        <v>14748.0411600485</v>
      </c>
      <c r="E40" s="1">
        <v>39</v>
      </c>
      <c r="F40" s="1">
        <v>177159.199166524</v>
      </c>
      <c r="G40" s="1">
        <v>-9290.38169980988</v>
      </c>
      <c r="H40" s="1">
        <v>78750.6180066288</v>
      </c>
      <c r="I40" s="1">
        <v>1.08531619229405</v>
      </c>
    </row>
    <row r="41" s="1" customFormat="1" spans="1:9">
      <c r="A41" s="3" t="s">
        <v>182</v>
      </c>
      <c r="B41" s="3">
        <v>72516.7580877946</v>
      </c>
      <c r="C41" s="4">
        <v>14704.7300571562</v>
      </c>
      <c r="D41" s="4">
        <v>14704.7300571562</v>
      </c>
      <c r="E41" s="4">
        <v>40</v>
      </c>
      <c r="F41" s="1">
        <v>177331.727813971</v>
      </c>
      <c r="G41" s="1">
        <v>-9066.79324924879</v>
      </c>
      <c r="H41" s="1">
        <v>77200.0855149426</v>
      </c>
      <c r="I41" s="1">
        <v>1.06458269165147</v>
      </c>
    </row>
    <row r="42" s="1" customFormat="1" spans="1:9">
      <c r="A42" s="3" t="s">
        <v>183</v>
      </c>
      <c r="B42" s="3">
        <v>72508.2662337545</v>
      </c>
      <c r="C42" s="3">
        <v>14696.2382031161</v>
      </c>
      <c r="D42" s="3">
        <v>14696.2382031161</v>
      </c>
      <c r="E42" s="3">
        <v>41</v>
      </c>
      <c r="F42" s="1">
        <v>177331.727813971</v>
      </c>
      <c r="G42" s="1">
        <v>-9057.43383130398</v>
      </c>
      <c r="H42" s="1">
        <v>77188.3255168188</v>
      </c>
      <c r="I42" s="1">
        <v>1.06454518258617</v>
      </c>
    </row>
    <row r="43" s="1" customFormat="1" spans="1:9">
      <c r="A43" s="1" t="s">
        <v>184</v>
      </c>
      <c r="B43" s="1">
        <v>72425.1628219888</v>
      </c>
      <c r="C43" s="1">
        <v>14613.1347913504</v>
      </c>
      <c r="D43" s="1">
        <v>14613.1347913504</v>
      </c>
      <c r="E43" s="1">
        <v>42</v>
      </c>
      <c r="F43" s="1">
        <v>177331.727813971</v>
      </c>
      <c r="G43" s="1">
        <v>-9135.2275259936</v>
      </c>
      <c r="H43" s="1">
        <v>78529.0866141173</v>
      </c>
      <c r="I43" s="1">
        <v>1.08427904825193</v>
      </c>
    </row>
    <row r="44" s="1" customFormat="1" spans="1:9">
      <c r="A44" s="1" t="s">
        <v>185</v>
      </c>
      <c r="B44" s="1">
        <v>72425.0321298277</v>
      </c>
      <c r="C44" s="1">
        <v>14613.0040991893</v>
      </c>
      <c r="D44" s="1">
        <v>14613.0040991893</v>
      </c>
      <c r="E44" s="1">
        <v>43</v>
      </c>
      <c r="F44" s="1">
        <v>177331.727813971</v>
      </c>
      <c r="G44" s="1">
        <v>-9135.32698023831</v>
      </c>
      <c r="H44" s="1">
        <v>78531.0180263694</v>
      </c>
      <c r="I44" s="1">
        <v>1.0843076725958</v>
      </c>
    </row>
    <row r="45" s="1" customFormat="1" spans="1:9">
      <c r="A45" s="1" t="s">
        <v>186</v>
      </c>
      <c r="B45" s="1">
        <v>72416.8220624481</v>
      </c>
      <c r="C45" s="1">
        <v>14604.7940318097</v>
      </c>
      <c r="D45" s="1">
        <v>14604.7940318097</v>
      </c>
      <c r="E45" s="1">
        <v>44</v>
      </c>
      <c r="F45" s="1">
        <v>177331.727813971</v>
      </c>
      <c r="G45" s="1">
        <v>-9125.86810804879</v>
      </c>
      <c r="H45" s="1">
        <v>78517.3266159935</v>
      </c>
      <c r="I45" s="1">
        <v>1.08424153918664</v>
      </c>
    </row>
    <row r="46" s="1" customFormat="1" spans="1:9">
      <c r="A46" s="1" t="s">
        <v>187</v>
      </c>
      <c r="B46" s="1">
        <v>72416.6915859589</v>
      </c>
      <c r="C46" s="1">
        <v>14604.6635553205</v>
      </c>
      <c r="D46" s="1">
        <v>14604.6635553205</v>
      </c>
      <c r="E46" s="1">
        <v>45</v>
      </c>
      <c r="F46" s="1">
        <v>177331.727813971</v>
      </c>
      <c r="G46" s="1">
        <v>-9125.9675622935</v>
      </c>
      <c r="H46" s="1">
        <v>78519.2580282455</v>
      </c>
      <c r="I46" s="1">
        <v>1.0842701635305</v>
      </c>
    </row>
    <row r="47" s="1" customFormat="1" spans="1:9">
      <c r="A47" s="1" t="s">
        <v>188</v>
      </c>
      <c r="B47" s="1">
        <v>72396.6452989957</v>
      </c>
      <c r="C47" s="1">
        <v>14584.6172683573</v>
      </c>
      <c r="D47" s="1">
        <v>14584.6172683573</v>
      </c>
      <c r="E47" s="1">
        <v>46</v>
      </c>
      <c r="F47" s="1">
        <v>177063.915563948</v>
      </c>
      <c r="G47" s="1">
        <v>-8939.84607168543</v>
      </c>
      <c r="H47" s="1">
        <v>77080.1721440876</v>
      </c>
      <c r="I47" s="1">
        <v>1.06469259488128</v>
      </c>
    </row>
    <row r="48" s="1" customFormat="1" spans="1:9">
      <c r="A48" s="1" t="s">
        <v>56</v>
      </c>
      <c r="B48" s="1">
        <v>72312.7559180692</v>
      </c>
      <c r="C48" s="1">
        <v>14500.7278874308</v>
      </c>
      <c r="D48" s="1">
        <v>14500.7278874308</v>
      </c>
      <c r="E48" s="1">
        <v>47</v>
      </c>
      <c r="F48" s="1">
        <v>177159.199166524</v>
      </c>
      <c r="G48" s="1">
        <v>-8845.46051363177</v>
      </c>
      <c r="H48" s="1">
        <v>76946.7591024541</v>
      </c>
      <c r="I48" s="1">
        <v>1.06408279045035</v>
      </c>
    </row>
    <row r="49" s="1" customFormat="1" spans="1:9">
      <c r="A49" s="1" t="s">
        <v>189</v>
      </c>
      <c r="B49" s="1">
        <v>72307.2409914551</v>
      </c>
      <c r="C49" s="1">
        <v>14495.2129608167</v>
      </c>
      <c r="D49" s="1">
        <v>14495.2129608167</v>
      </c>
      <c r="E49" s="1">
        <v>48</v>
      </c>
      <c r="F49" s="1">
        <v>177063.915563948</v>
      </c>
      <c r="G49" s="1">
        <v>-9008.28034843026</v>
      </c>
      <c r="H49" s="1">
        <v>78409.1732432623</v>
      </c>
      <c r="I49" s="1">
        <v>1.08438895148175</v>
      </c>
    </row>
    <row r="50" s="1" customFormat="1" spans="1:9">
      <c r="A50" s="1" t="s">
        <v>190</v>
      </c>
      <c r="B50" s="1">
        <v>72307.1134252103</v>
      </c>
      <c r="C50" s="1">
        <v>14495.0853945719</v>
      </c>
      <c r="D50" s="1">
        <v>14495.0853945719</v>
      </c>
      <c r="E50" s="1">
        <v>49</v>
      </c>
      <c r="F50" s="1">
        <v>177063.915563948</v>
      </c>
      <c r="G50" s="1">
        <v>-9008.37980267497</v>
      </c>
      <c r="H50" s="1">
        <v>78411.1046555144</v>
      </c>
      <c r="I50" s="1">
        <v>1.08441757582562</v>
      </c>
    </row>
    <row r="51" s="1" customFormat="1" spans="1:9">
      <c r="A51" s="1" t="s">
        <v>191</v>
      </c>
      <c r="B51" s="1">
        <v>72224.8258924644</v>
      </c>
      <c r="C51" s="1">
        <v>14412.797861826</v>
      </c>
      <c r="D51" s="1">
        <v>14412.797861826</v>
      </c>
      <c r="E51" s="1">
        <v>50</v>
      </c>
      <c r="F51" s="1">
        <v>177159.199166524</v>
      </c>
      <c r="G51" s="1">
        <v>-8913.89479037658</v>
      </c>
      <c r="H51" s="1">
        <v>78275.7602016288</v>
      </c>
      <c r="I51" s="1">
        <v>1.08377914705082</v>
      </c>
    </row>
    <row r="52" s="1" customFormat="1" spans="1:9">
      <c r="A52" s="1" t="s">
        <v>192</v>
      </c>
      <c r="B52" s="1">
        <v>72224.7004311018</v>
      </c>
      <c r="C52" s="1">
        <v>14412.6724004634</v>
      </c>
      <c r="D52" s="1">
        <v>14412.6724004634</v>
      </c>
      <c r="E52" s="1">
        <v>51</v>
      </c>
      <c r="F52" s="1">
        <v>177159.199166524</v>
      </c>
      <c r="G52" s="1">
        <v>-8913.99424462135</v>
      </c>
      <c r="H52" s="1">
        <v>78277.6916138809</v>
      </c>
      <c r="I52" s="1">
        <v>1.08380777139468</v>
      </c>
    </row>
    <row r="53" s="1" customFormat="1" spans="1:9">
      <c r="A53" s="3" t="s">
        <v>193</v>
      </c>
      <c r="B53" s="3">
        <v>72166.2710914537</v>
      </c>
      <c r="C53" s="3">
        <v>14354.2430608153</v>
      </c>
      <c r="D53" s="3">
        <v>14354.2430608153</v>
      </c>
      <c r="E53" s="3">
        <v>52</v>
      </c>
      <c r="F53" s="1">
        <v>177331.727813971</v>
      </c>
      <c r="G53" s="1">
        <v>-8681.04637611544</v>
      </c>
      <c r="H53" s="1">
        <v>76715.3991240708</v>
      </c>
      <c r="I53" s="1">
        <v>1.0630367616868</v>
      </c>
    </row>
    <row r="54" s="1" customFormat="1" spans="1:9">
      <c r="A54" s="1" t="s">
        <v>194</v>
      </c>
      <c r="B54" s="1">
        <v>72080.9208706026</v>
      </c>
      <c r="C54" s="1">
        <v>14268.8928399642</v>
      </c>
      <c r="D54" s="1">
        <v>14268.8928399642</v>
      </c>
      <c r="E54" s="1">
        <v>53</v>
      </c>
      <c r="F54" s="1">
        <v>177331.727813971</v>
      </c>
      <c r="G54" s="1">
        <v>-8749.48065286025</v>
      </c>
      <c r="H54" s="1">
        <v>78044.4002232455</v>
      </c>
      <c r="I54" s="1">
        <v>1.08273311828727</v>
      </c>
    </row>
    <row r="55" s="1" customFormat="1" spans="1:9">
      <c r="A55" s="1" t="s">
        <v>195</v>
      </c>
      <c r="B55" s="1">
        <v>72080.7990923685</v>
      </c>
      <c r="C55" s="1">
        <v>14268.7710617301</v>
      </c>
      <c r="D55" s="1">
        <v>14268.7710617301</v>
      </c>
      <c r="E55" s="1">
        <v>54</v>
      </c>
      <c r="F55" s="1">
        <v>177331.727813971</v>
      </c>
      <c r="G55" s="1">
        <v>-8749.58010710496</v>
      </c>
      <c r="H55" s="1">
        <v>78046.3316354976</v>
      </c>
      <c r="I55" s="1">
        <v>1.08276174263113</v>
      </c>
    </row>
    <row r="56" s="1" customFormat="1" spans="1:9">
      <c r="A56" s="1" t="s">
        <v>196</v>
      </c>
      <c r="B56" s="1">
        <v>58231.2180631247</v>
      </c>
      <c r="C56" s="1">
        <v>419.190032486302</v>
      </c>
      <c r="D56" s="1">
        <v>419.190032486302</v>
      </c>
      <c r="E56" s="1">
        <v>55</v>
      </c>
      <c r="F56" s="1">
        <v>166377.364156854</v>
      </c>
      <c r="G56" s="1">
        <v>6325.40656474147</v>
      </c>
      <c r="H56" s="1">
        <v>63849.8963975215</v>
      </c>
      <c r="I56" s="1">
        <v>1.09648910878536</v>
      </c>
    </row>
    <row r="57" s="1" customFormat="1" spans="1:9">
      <c r="A57" s="1" t="s">
        <v>197</v>
      </c>
      <c r="B57" s="1">
        <v>58230.9767577185</v>
      </c>
      <c r="C57" s="1">
        <v>418.948727080096</v>
      </c>
      <c r="D57" s="1">
        <v>418.948727080096</v>
      </c>
      <c r="E57" s="1">
        <v>56</v>
      </c>
      <c r="F57" s="1">
        <v>166377.364156854</v>
      </c>
      <c r="G57" s="1">
        <v>6325.50601898618</v>
      </c>
      <c r="H57" s="1">
        <v>63847.9649852695</v>
      </c>
      <c r="I57" s="1">
        <v>1.09646048444149</v>
      </c>
    </row>
    <row r="58" s="1" customFormat="1" spans="1:9">
      <c r="A58" s="1" t="s">
        <v>198</v>
      </c>
      <c r="B58" s="1">
        <v>58222.4846182872</v>
      </c>
      <c r="C58" s="1">
        <v>410.456587648798</v>
      </c>
      <c r="D58" s="1">
        <v>410.456587648798</v>
      </c>
      <c r="E58" s="1">
        <v>57</v>
      </c>
      <c r="F58" s="1">
        <v>166377.364156854</v>
      </c>
      <c r="G58" s="1">
        <v>6334.76598268631</v>
      </c>
      <c r="H58" s="1">
        <v>63838.1363993977</v>
      </c>
      <c r="I58" s="1">
        <v>1.09645159972006</v>
      </c>
    </row>
    <row r="59" s="1" customFormat="1" spans="1:9">
      <c r="A59" s="1" t="s">
        <v>199</v>
      </c>
      <c r="B59" s="1">
        <v>58222.2430766216</v>
      </c>
      <c r="C59" s="1">
        <v>410.215045983197</v>
      </c>
      <c r="D59" s="1">
        <v>410.215045983197</v>
      </c>
      <c r="E59" s="1">
        <v>58</v>
      </c>
      <c r="F59" s="1">
        <v>166377.364156854</v>
      </c>
      <c r="G59" s="1">
        <v>6334.86543693102</v>
      </c>
      <c r="H59" s="1">
        <v>63836.2049871456</v>
      </c>
      <c r="I59" s="1">
        <v>1.0964229753762</v>
      </c>
    </row>
    <row r="60" s="1" customFormat="1" spans="1:9">
      <c r="A60" s="2" t="s">
        <v>200</v>
      </c>
      <c r="B60" s="2">
        <v>57443.8025251378</v>
      </c>
      <c r="C60" s="2">
        <v>-368.225505500603</v>
      </c>
      <c r="D60" s="2">
        <v>368.225505500603</v>
      </c>
      <c r="E60" s="2">
        <v>59</v>
      </c>
      <c r="F60" s="1">
        <v>166603.33686038</v>
      </c>
      <c r="G60" s="1">
        <v>7038.48686443442</v>
      </c>
      <c r="H60" s="1">
        <v>61669.5044752061</v>
      </c>
      <c r="I60" s="1">
        <v>1.07356236468188</v>
      </c>
    </row>
    <row r="61" s="1" customFormat="1" spans="1:9">
      <c r="A61" s="1" t="s">
        <v>201</v>
      </c>
      <c r="B61" s="1">
        <v>58141.8803172153</v>
      </c>
      <c r="C61" s="1">
        <v>329.852286576897</v>
      </c>
      <c r="D61" s="1">
        <v>329.852286576897</v>
      </c>
      <c r="E61" s="1">
        <v>60</v>
      </c>
      <c r="F61" s="1">
        <v>166457.343705053</v>
      </c>
      <c r="G61" s="1">
        <v>6419.7921227951</v>
      </c>
      <c r="H61" s="1">
        <v>63716.483355888</v>
      </c>
      <c r="I61" s="1">
        <v>1.09587930435442</v>
      </c>
    </row>
    <row r="62" s="1" customFormat="1" spans="1:9">
      <c r="A62" s="1" t="s">
        <v>202</v>
      </c>
      <c r="B62" s="1">
        <v>58141.6365439696</v>
      </c>
      <c r="C62" s="1">
        <v>329.608513331201</v>
      </c>
      <c r="D62" s="1">
        <v>329.608513331201</v>
      </c>
      <c r="E62" s="1">
        <v>61</v>
      </c>
      <c r="F62" s="1">
        <v>166457.343705053</v>
      </c>
      <c r="G62" s="1">
        <v>6419.89157703987</v>
      </c>
      <c r="H62" s="1">
        <v>63714.5519436359</v>
      </c>
      <c r="I62" s="1">
        <v>1.09585068001056</v>
      </c>
    </row>
    <row r="63" s="1" customFormat="1" spans="1:9">
      <c r="A63" s="1" t="s">
        <v>203</v>
      </c>
      <c r="B63" s="1">
        <v>58133.1389545663</v>
      </c>
      <c r="C63" s="1">
        <v>321.110923927896</v>
      </c>
      <c r="D63" s="1">
        <v>321.110923927896</v>
      </c>
      <c r="E63" s="1">
        <v>62</v>
      </c>
      <c r="F63" s="1">
        <v>166457.343705053</v>
      </c>
      <c r="G63" s="1">
        <v>6429.15154073993</v>
      </c>
      <c r="H63" s="1">
        <v>63704.7233577641</v>
      </c>
      <c r="I63" s="1">
        <v>1.09584179528913</v>
      </c>
    </row>
    <row r="64" s="1" customFormat="1" spans="1:9">
      <c r="A64" s="1" t="s">
        <v>204</v>
      </c>
      <c r="B64" s="1">
        <v>58132.8949446385</v>
      </c>
      <c r="C64" s="1">
        <v>320.8669140001</v>
      </c>
      <c r="D64" s="1">
        <v>320.8669140001</v>
      </c>
      <c r="E64" s="1">
        <v>63</v>
      </c>
      <c r="F64" s="1">
        <v>166457.343705053</v>
      </c>
      <c r="G64" s="1">
        <v>6429.2509949847</v>
      </c>
      <c r="H64" s="1">
        <v>63702.7919455121</v>
      </c>
      <c r="I64" s="1">
        <v>1.09581317094526</v>
      </c>
    </row>
    <row r="65" s="1" customFormat="1" spans="1:9">
      <c r="A65" s="1" t="s">
        <v>205</v>
      </c>
      <c r="B65" s="1">
        <v>58061.8932871109</v>
      </c>
      <c r="C65" s="1">
        <v>249.865256472498</v>
      </c>
      <c r="D65" s="1">
        <v>249.865256472498</v>
      </c>
      <c r="E65" s="1">
        <v>64</v>
      </c>
      <c r="F65" s="1">
        <v>166377.364156854</v>
      </c>
      <c r="G65" s="1">
        <v>6393.94029573102</v>
      </c>
      <c r="H65" s="1">
        <v>62518.9638860947</v>
      </c>
      <c r="I65" s="1">
        <v>1.07676412784103</v>
      </c>
    </row>
    <row r="66" s="1" customFormat="1" spans="1:9">
      <c r="A66" s="1" t="s">
        <v>206</v>
      </c>
      <c r="B66" s="1">
        <v>58052.9939522099</v>
      </c>
      <c r="C66" s="1">
        <v>240.9659215715</v>
      </c>
      <c r="D66" s="1">
        <v>240.9659215715</v>
      </c>
      <c r="E66" s="1">
        <v>65</v>
      </c>
      <c r="F66" s="1">
        <v>166377.364156854</v>
      </c>
      <c r="G66" s="1">
        <v>6403.29971367585</v>
      </c>
      <c r="H66" s="1">
        <v>62507.2038879709</v>
      </c>
      <c r="I66" s="1">
        <v>1.07672661877573</v>
      </c>
    </row>
    <row r="67" s="1" customFormat="1" spans="1:9">
      <c r="A67" s="1" t="s">
        <v>12</v>
      </c>
      <c r="B67" s="1">
        <v>57603.1834770262</v>
      </c>
      <c r="C67" s="1">
        <v>-208.844553612202</v>
      </c>
      <c r="D67" s="1">
        <v>208.844553612202</v>
      </c>
      <c r="E67" s="1">
        <v>66</v>
      </c>
      <c r="F67" s="1">
        <v>166457.343705053</v>
      </c>
      <c r="G67" s="1">
        <v>6874.07272691809</v>
      </c>
      <c r="H67" s="1">
        <v>61900.8644535893</v>
      </c>
      <c r="I67" s="1">
        <v>1.07460839344543</v>
      </c>
    </row>
    <row r="68" s="1" customFormat="1" spans="1:9">
      <c r="A68" s="1" t="s">
        <v>207</v>
      </c>
      <c r="B68" s="1">
        <v>57624.5168211291</v>
      </c>
      <c r="C68" s="1">
        <v>-187.511209509299</v>
      </c>
      <c r="D68" s="1">
        <v>187.511209509299</v>
      </c>
      <c r="E68" s="1">
        <v>67</v>
      </c>
      <c r="F68" s="1">
        <v>166603.33686038</v>
      </c>
      <c r="G68" s="1">
        <v>6970.05258768956</v>
      </c>
      <c r="H68" s="1">
        <v>62998.5055743808</v>
      </c>
      <c r="I68" s="1">
        <v>1.09325872128235</v>
      </c>
    </row>
    <row r="69" s="1" customFormat="1" spans="1:9">
      <c r="A69" s="1" t="s">
        <v>208</v>
      </c>
      <c r="B69" s="1">
        <v>57624.7747114894</v>
      </c>
      <c r="C69" s="1">
        <v>-187.253319149</v>
      </c>
      <c r="D69" s="1">
        <v>187.253319149</v>
      </c>
      <c r="E69" s="1">
        <v>68</v>
      </c>
      <c r="F69" s="1">
        <v>166603.33686038</v>
      </c>
      <c r="G69" s="1">
        <v>6969.9531334449</v>
      </c>
      <c r="H69" s="1">
        <v>63000.4369866328</v>
      </c>
      <c r="I69" s="1">
        <v>1.09328734562621</v>
      </c>
    </row>
    <row r="70" s="1" customFormat="1" spans="1:9">
      <c r="A70" s="1" t="s">
        <v>209</v>
      </c>
      <c r="B70" s="1">
        <v>57986.1105730843</v>
      </c>
      <c r="C70" s="1">
        <v>174.082542445896</v>
      </c>
      <c r="D70" s="1">
        <v>174.082542445896</v>
      </c>
      <c r="E70" s="1">
        <v>69</v>
      </c>
      <c r="F70" s="1">
        <v>166603.33686038</v>
      </c>
      <c r="G70" s="1">
        <v>6584.20626031148</v>
      </c>
      <c r="H70" s="1">
        <v>63485.1233775047</v>
      </c>
      <c r="I70" s="1">
        <v>1.09483327559088</v>
      </c>
    </row>
    <row r="71" s="1" customFormat="1" spans="1:9">
      <c r="A71" s="1" t="s">
        <v>210</v>
      </c>
      <c r="B71" s="1">
        <v>57985.8624942299</v>
      </c>
      <c r="C71" s="1">
        <v>173.834463591498</v>
      </c>
      <c r="D71" s="1">
        <v>173.834463591498</v>
      </c>
      <c r="E71" s="1">
        <v>70</v>
      </c>
      <c r="F71" s="1">
        <v>166603.33686038</v>
      </c>
      <c r="G71" s="1">
        <v>6584.30571455619</v>
      </c>
      <c r="H71" s="1">
        <v>63483.1919652526</v>
      </c>
      <c r="I71" s="1">
        <v>1.09480465124701</v>
      </c>
    </row>
    <row r="72" s="1" customFormat="1" spans="1:9">
      <c r="A72" s="1" t="s">
        <v>211</v>
      </c>
      <c r="B72" s="1">
        <v>57977.355521586</v>
      </c>
      <c r="C72" s="1">
        <v>165.327490947602</v>
      </c>
      <c r="D72" s="1">
        <v>165.327490947602</v>
      </c>
      <c r="E72" s="1">
        <v>71</v>
      </c>
      <c r="F72" s="1">
        <v>166603.33686038</v>
      </c>
      <c r="G72" s="1">
        <v>6593.56567825632</v>
      </c>
      <c r="H72" s="1">
        <v>63473.3633793808</v>
      </c>
      <c r="I72" s="1">
        <v>1.09479576652558</v>
      </c>
    </row>
    <row r="73" s="1" customFormat="1" spans="1:9">
      <c r="A73" s="1" t="s">
        <v>212</v>
      </c>
      <c r="B73" s="1">
        <v>57977.1072053178</v>
      </c>
      <c r="C73" s="1">
        <v>165.079174679398</v>
      </c>
      <c r="D73" s="1">
        <v>165.079174679398</v>
      </c>
      <c r="E73" s="1">
        <v>72</v>
      </c>
      <c r="F73" s="1">
        <v>166603.33686038</v>
      </c>
      <c r="G73" s="1">
        <v>6593.66513250103</v>
      </c>
      <c r="H73" s="1">
        <v>63471.4319671288</v>
      </c>
      <c r="I73" s="1">
        <v>1.09476714218172</v>
      </c>
    </row>
    <row r="74" s="1" customFormat="1" spans="1:9">
      <c r="A74" s="1" t="s">
        <v>213</v>
      </c>
      <c r="B74" s="1">
        <v>57970.8221092077</v>
      </c>
      <c r="C74" s="1">
        <v>158.794078569299</v>
      </c>
      <c r="D74" s="1">
        <v>158.794078569299</v>
      </c>
      <c r="E74" s="1">
        <v>73</v>
      </c>
      <c r="F74" s="1">
        <v>166457.343705053</v>
      </c>
      <c r="G74" s="1">
        <v>6488.32585378467</v>
      </c>
      <c r="H74" s="1">
        <v>62385.5508444612</v>
      </c>
      <c r="I74" s="1">
        <v>1.07615432341009</v>
      </c>
    </row>
    <row r="75" s="1" customFormat="1" spans="1:9">
      <c r="A75" s="1" t="s">
        <v>214</v>
      </c>
      <c r="B75" s="1">
        <v>57961.914556938</v>
      </c>
      <c r="C75" s="1">
        <v>149.886526299597</v>
      </c>
      <c r="D75" s="1">
        <v>149.886526299597</v>
      </c>
      <c r="E75" s="1">
        <v>74</v>
      </c>
      <c r="F75" s="1">
        <v>166457.343705053</v>
      </c>
      <c r="G75" s="1">
        <v>6497.68527172951</v>
      </c>
      <c r="H75" s="1">
        <v>62373.7908463373</v>
      </c>
      <c r="I75" s="1">
        <v>1.07611681434479</v>
      </c>
    </row>
    <row r="76" s="1" customFormat="1" spans="1:9">
      <c r="A76" s="1" t="s">
        <v>215</v>
      </c>
      <c r="B76" s="1">
        <v>57694.5940998257</v>
      </c>
      <c r="C76" s="1">
        <v>-117.433930812702</v>
      </c>
      <c r="D76" s="1">
        <v>117.433930812702</v>
      </c>
      <c r="E76" s="1">
        <v>75</v>
      </c>
      <c r="F76" s="1">
        <v>166377.364156854</v>
      </c>
      <c r="G76" s="1">
        <v>6779.68716886445</v>
      </c>
      <c r="H76" s="1">
        <v>62034.2774952229</v>
      </c>
      <c r="I76" s="1">
        <v>1.07521819787636</v>
      </c>
    </row>
    <row r="77" s="1" customFormat="1" spans="1:9">
      <c r="A77" s="1" t="s">
        <v>216</v>
      </c>
      <c r="B77" s="1">
        <v>57870.7746961782</v>
      </c>
      <c r="C77" s="1">
        <v>58.7466655398021</v>
      </c>
      <c r="D77" s="1">
        <v>58.7466655398021</v>
      </c>
      <c r="E77" s="1">
        <v>76</v>
      </c>
      <c r="F77" s="1">
        <v>166377.364156854</v>
      </c>
      <c r="G77" s="1">
        <v>6711.15343787489</v>
      </c>
      <c r="H77" s="1">
        <v>63365.2100066497</v>
      </c>
      <c r="I77" s="1">
        <v>1.0949431788207</v>
      </c>
    </row>
    <row r="78" s="1" customFormat="1" spans="1:9">
      <c r="A78" s="1" t="s">
        <v>217</v>
      </c>
      <c r="B78" s="1">
        <v>57870.523627</v>
      </c>
      <c r="C78" s="1">
        <v>58.4955963616012</v>
      </c>
      <c r="D78" s="1">
        <v>58.4955963616012</v>
      </c>
      <c r="E78" s="1">
        <v>77</v>
      </c>
      <c r="F78" s="1">
        <v>166377.364156854</v>
      </c>
      <c r="G78" s="1">
        <v>6711.25289211955</v>
      </c>
      <c r="H78" s="1">
        <v>63363.2785943976</v>
      </c>
      <c r="I78" s="1">
        <v>1.09491455447683</v>
      </c>
    </row>
    <row r="79" s="1" customFormat="1" spans="1:9">
      <c r="A79" s="1" t="s">
        <v>218</v>
      </c>
      <c r="B79" s="1">
        <v>57780.8563383392</v>
      </c>
      <c r="C79" s="1">
        <v>-31.1716922991982</v>
      </c>
      <c r="D79" s="1">
        <v>31.1716922991982</v>
      </c>
      <c r="E79" s="1">
        <v>78</v>
      </c>
      <c r="F79" s="1">
        <v>166457.343705053</v>
      </c>
      <c r="G79" s="1">
        <v>6805.63845017324</v>
      </c>
      <c r="H79" s="1">
        <v>63229.8655527641</v>
      </c>
      <c r="I79" s="1">
        <v>1.0943047500459</v>
      </c>
    </row>
    <row r="80" s="1" customFormat="1" spans="1:9">
      <c r="A80" s="1" t="s">
        <v>219</v>
      </c>
      <c r="B80" s="1">
        <v>57781.1098928391</v>
      </c>
      <c r="C80" s="1">
        <v>-30.9181377993009</v>
      </c>
      <c r="D80" s="1">
        <v>30.9181377993009</v>
      </c>
      <c r="E80" s="1">
        <v>79</v>
      </c>
      <c r="F80" s="1">
        <v>166457.343705053</v>
      </c>
      <c r="G80" s="1">
        <v>6805.53899592852</v>
      </c>
      <c r="H80" s="1">
        <v>63231.7969650161</v>
      </c>
      <c r="I80" s="1">
        <v>1.09433337438976</v>
      </c>
    </row>
    <row r="81" s="1" customFormat="1" spans="1:9">
      <c r="A81" s="3" t="s">
        <v>220</v>
      </c>
      <c r="B81" s="3">
        <v>57803.106271143</v>
      </c>
      <c r="C81" s="3">
        <v>-8.92175949540251</v>
      </c>
      <c r="D81" s="3">
        <v>8.92175949540251</v>
      </c>
      <c r="E81" s="3">
        <v>80</v>
      </c>
      <c r="F81" s="1">
        <v>166603.33686038</v>
      </c>
      <c r="G81" s="1">
        <v>6662.09940924583</v>
      </c>
      <c r="H81" s="1">
        <v>62142.4308679541</v>
      </c>
      <c r="I81" s="1">
        <v>1.07507078558125</v>
      </c>
    </row>
    <row r="82" s="1" customFormat="1" spans="1:9">
      <c r="A82" s="4" t="s">
        <v>221</v>
      </c>
      <c r="B82" s="3">
        <v>57812.0280306384</v>
      </c>
      <c r="C82" s="3"/>
      <c r="D82" s="3"/>
      <c r="E82" s="3"/>
      <c r="F82" s="1">
        <v>166603.33686038</v>
      </c>
      <c r="G82" s="1">
        <v>6652.739991301</v>
      </c>
      <c r="H82" s="1">
        <v>62154.190866078</v>
      </c>
      <c r="I82" s="1">
        <v>1.07510829464655</v>
      </c>
    </row>
  </sheetData>
  <sortState ref="A2:I82">
    <sortCondition ref="E2:E82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abSelected="1" topLeftCell="A34" workbookViewId="0">
      <selection activeCell="A61" sqref="A4:I4 A61:I61"/>
    </sheetView>
  </sheetViews>
  <sheetFormatPr defaultColWidth="10" defaultRowHeight="14.4"/>
  <cols>
    <col min="1" max="1" width="62.3333333333333" style="1" customWidth="1"/>
    <col min="2" max="2" width="19.4444444444444" style="1" customWidth="1"/>
    <col min="3" max="4" width="14.1111111111111" style="1"/>
    <col min="5" max="5" width="12.8888888888889" style="1"/>
    <col min="6" max="9" width="19.4444444444444" style="1" customWidth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1" t="s">
        <v>180</v>
      </c>
      <c r="B2" s="1">
        <v>-7015.37782493256</v>
      </c>
      <c r="C2" s="1">
        <v>9139.30075241274</v>
      </c>
      <c r="D2" s="1">
        <v>9139.30075241274</v>
      </c>
      <c r="E2" s="1">
        <v>0</v>
      </c>
      <c r="F2" s="1">
        <v>75017.3078004881</v>
      </c>
      <c r="G2" s="1">
        <v>231558.805264098</v>
      </c>
      <c r="H2" s="1">
        <v>-22874.9400111943</v>
      </c>
      <c r="I2" s="1">
        <v>3.26068539457662</v>
      </c>
    </row>
    <row r="3" s="1" customFormat="1" spans="1:9">
      <c r="A3" s="1" t="s">
        <v>174</v>
      </c>
      <c r="B3" s="1">
        <v>-4173.63292217276</v>
      </c>
      <c r="C3" s="1">
        <v>11981.0456551725</v>
      </c>
      <c r="D3" s="1">
        <v>11981.0456551725</v>
      </c>
      <c r="E3" s="1">
        <v>0</v>
      </c>
      <c r="F3" s="1">
        <v>75235.4631276369</v>
      </c>
      <c r="G3" s="1">
        <v>224003.859500628</v>
      </c>
      <c r="H3" s="1">
        <v>-13713.6579441627</v>
      </c>
      <c r="I3" s="1">
        <v>3.28578439931978</v>
      </c>
    </row>
    <row r="4" s="1" customFormat="1" spans="1:9">
      <c r="A4" s="2" t="s">
        <v>151</v>
      </c>
      <c r="B4" s="2">
        <v>1600.14552515406</v>
      </c>
      <c r="C4" s="2">
        <v>17754.8241024994</v>
      </c>
      <c r="D4" s="2">
        <v>17754.8241024994</v>
      </c>
      <c r="E4" s="2">
        <v>1</v>
      </c>
      <c r="F4" s="1">
        <v>70569.2457231828</v>
      </c>
      <c r="G4" s="1">
        <v>202058.124692262</v>
      </c>
      <c r="H4" s="1">
        <v>5181.46086667042</v>
      </c>
      <c r="I4" s="1">
        <v>3.23811852435832</v>
      </c>
    </row>
    <row r="5" s="1" customFormat="1" spans="1:9">
      <c r="A5" s="1" t="s">
        <v>155</v>
      </c>
      <c r="B5" s="1">
        <v>1438.80755282554</v>
      </c>
      <c r="C5" s="1">
        <v>17593.4861301708</v>
      </c>
      <c r="D5" s="1">
        <v>17593.4861301708</v>
      </c>
      <c r="E5" s="1">
        <v>2</v>
      </c>
      <c r="F5" s="1">
        <v>70352.1106606846</v>
      </c>
      <c r="G5" s="1">
        <v>202734.852873752</v>
      </c>
      <c r="H5" s="1">
        <v>4662.57796767593</v>
      </c>
      <c r="I5" s="1">
        <v>3.24058485689731</v>
      </c>
    </row>
    <row r="6" s="1" customFormat="1" spans="1:9">
      <c r="A6" s="1" t="s">
        <v>160</v>
      </c>
      <c r="B6" s="1">
        <v>1379.74957851044</v>
      </c>
      <c r="C6" s="1">
        <v>17534.4281558557</v>
      </c>
      <c r="D6" s="1">
        <v>17534.4281558557</v>
      </c>
      <c r="E6" s="1">
        <v>3</v>
      </c>
      <c r="F6" s="1">
        <v>70345.1621258551</v>
      </c>
      <c r="G6" s="1">
        <v>202841.685857811</v>
      </c>
      <c r="H6" s="1">
        <v>4469.33266288275</v>
      </c>
      <c r="I6" s="1">
        <v>3.23923466438584</v>
      </c>
    </row>
    <row r="7" s="1" customFormat="1" spans="1:9">
      <c r="A7" s="1" t="s">
        <v>152</v>
      </c>
      <c r="B7" s="1">
        <v>1351.18842624349</v>
      </c>
      <c r="C7" s="1">
        <v>17505.8670035888</v>
      </c>
      <c r="D7" s="1">
        <v>17505.8670035888</v>
      </c>
      <c r="E7" s="1">
        <v>4</v>
      </c>
      <c r="F7" s="1">
        <v>70569.2457231828</v>
      </c>
      <c r="G7" s="1">
        <v>202100.484178233</v>
      </c>
      <c r="H7" s="1">
        <v>4358.83504092239</v>
      </c>
      <c r="I7" s="1">
        <v>3.22592686279931</v>
      </c>
    </row>
    <row r="8" s="1" customFormat="1" spans="1:9">
      <c r="A8" s="1" t="s">
        <v>156</v>
      </c>
      <c r="B8" s="1">
        <v>1189.4313702162</v>
      </c>
      <c r="C8" s="1">
        <v>17344.1099475615</v>
      </c>
      <c r="D8" s="1">
        <v>17344.1099475615</v>
      </c>
      <c r="E8" s="1">
        <v>5</v>
      </c>
      <c r="F8" s="1">
        <v>70352.1106606846</v>
      </c>
      <c r="G8" s="1">
        <v>202777.212359723</v>
      </c>
      <c r="H8" s="1">
        <v>3839.9521419279</v>
      </c>
      <c r="I8" s="1">
        <v>3.2283931953383</v>
      </c>
    </row>
    <row r="9" s="1" customFormat="1" spans="1:9">
      <c r="A9" s="1" t="s">
        <v>161</v>
      </c>
      <c r="B9" s="1">
        <v>1130.04593801207</v>
      </c>
      <c r="C9" s="1">
        <v>17284.7245153574</v>
      </c>
      <c r="D9" s="1">
        <v>17284.7245153574</v>
      </c>
      <c r="E9" s="1">
        <v>6</v>
      </c>
      <c r="F9" s="1">
        <v>70345.1621258551</v>
      </c>
      <c r="G9" s="1">
        <v>202884.045343782</v>
      </c>
      <c r="H9" s="1">
        <v>3646.70683713473</v>
      </c>
      <c r="I9" s="1">
        <v>3.22704300282683</v>
      </c>
    </row>
    <row r="10" s="1" customFormat="1" spans="1:9">
      <c r="A10" s="1" t="s">
        <v>164</v>
      </c>
      <c r="B10" s="1">
        <v>186.809031922333</v>
      </c>
      <c r="C10" s="1">
        <v>16341.4876092676</v>
      </c>
      <c r="D10" s="1">
        <v>16341.4876092676</v>
      </c>
      <c r="E10" s="1">
        <v>7</v>
      </c>
      <c r="F10" s="1">
        <v>70569.2457231828</v>
      </c>
      <c r="G10" s="1">
        <v>205702.631351741</v>
      </c>
      <c r="H10" s="1">
        <v>602.181286403909</v>
      </c>
      <c r="I10" s="1">
        <v>3.22351269747101</v>
      </c>
    </row>
    <row r="11" s="1" customFormat="1" spans="1:9">
      <c r="A11" s="1" t="s">
        <v>166</v>
      </c>
      <c r="B11" s="1">
        <v>25.8211186850655</v>
      </c>
      <c r="C11" s="1">
        <v>16180.4996960304</v>
      </c>
      <c r="D11" s="1">
        <v>16180.4996960304</v>
      </c>
      <c r="E11" s="1">
        <v>8</v>
      </c>
      <c r="F11" s="1">
        <v>70352.1106606846</v>
      </c>
      <c r="G11" s="1">
        <v>206379.359533231</v>
      </c>
      <c r="H11" s="1">
        <v>83.2983874094207</v>
      </c>
      <c r="I11" s="1">
        <v>3.22597903001</v>
      </c>
    </row>
    <row r="12" s="1" customFormat="1" spans="1:9">
      <c r="A12" s="1" t="s">
        <v>168</v>
      </c>
      <c r="B12" s="1">
        <v>-34.0959914844175</v>
      </c>
      <c r="C12" s="1">
        <v>16120.5825858609</v>
      </c>
      <c r="D12" s="1">
        <v>16120.5825858609</v>
      </c>
      <c r="E12" s="1">
        <v>9</v>
      </c>
      <c r="F12" s="1">
        <v>70345.1621258551</v>
      </c>
      <c r="G12" s="1">
        <v>206486.19251729</v>
      </c>
      <c r="H12" s="1">
        <v>-109.946917383757</v>
      </c>
      <c r="I12" s="1">
        <v>3.22462883749853</v>
      </c>
    </row>
    <row r="13" s="1" customFormat="1" spans="1:9">
      <c r="A13" s="1" t="s">
        <v>165</v>
      </c>
      <c r="B13" s="1">
        <v>-68.6460608824074</v>
      </c>
      <c r="C13" s="1">
        <v>16086.0325164629</v>
      </c>
      <c r="D13" s="1">
        <v>16086.0325164629</v>
      </c>
      <c r="E13" s="1">
        <v>10</v>
      </c>
      <c r="F13" s="1">
        <v>70569.2457231828</v>
      </c>
      <c r="G13" s="1">
        <v>205744.990837712</v>
      </c>
      <c r="H13" s="1">
        <v>-220.444539344171</v>
      </c>
      <c r="I13" s="1">
        <v>3.211321035912</v>
      </c>
    </row>
    <row r="14" s="1" customFormat="1" spans="1:9">
      <c r="A14" s="1" t="s">
        <v>167</v>
      </c>
      <c r="B14" s="1">
        <v>-230.04864777193</v>
      </c>
      <c r="C14" s="1">
        <v>15924.6299295734</v>
      </c>
      <c r="D14" s="1">
        <v>15924.6299295734</v>
      </c>
      <c r="E14" s="1">
        <v>11</v>
      </c>
      <c r="F14" s="1">
        <v>70352.1106606846</v>
      </c>
      <c r="G14" s="1">
        <v>206421.719019202</v>
      </c>
      <c r="H14" s="1">
        <v>-739.32743833866</v>
      </c>
      <c r="I14" s="1">
        <v>3.213787368451</v>
      </c>
    </row>
    <row r="15" s="1" customFormat="1" spans="1:9">
      <c r="A15" s="1" t="s">
        <v>169</v>
      </c>
      <c r="B15" s="1">
        <v>-290.300694474778</v>
      </c>
      <c r="C15" s="1">
        <v>15864.3778828705</v>
      </c>
      <c r="D15" s="1">
        <v>15864.3778828705</v>
      </c>
      <c r="E15" s="1">
        <v>12</v>
      </c>
      <c r="F15" s="1">
        <v>70345.1621258551</v>
      </c>
      <c r="G15" s="1">
        <v>206528.552003261</v>
      </c>
      <c r="H15" s="1">
        <v>-932.572743131837</v>
      </c>
      <c r="I15" s="1">
        <v>3.21243717593952</v>
      </c>
    </row>
    <row r="16" s="1" customFormat="1" spans="1:9">
      <c r="A16" s="1" t="s">
        <v>144</v>
      </c>
      <c r="B16" s="1">
        <v>-1036.99868600049</v>
      </c>
      <c r="C16" s="1">
        <v>15117.6798913448</v>
      </c>
      <c r="D16" s="1">
        <v>15117.6798913448</v>
      </c>
      <c r="E16" s="1">
        <v>13</v>
      </c>
      <c r="F16" s="1">
        <v>70569.2457231828</v>
      </c>
      <c r="G16" s="1">
        <v>202491.187777994</v>
      </c>
      <c r="H16" s="1">
        <v>-3228.67137006519</v>
      </c>
      <c r="I16" s="1">
        <v>3.11347681887388</v>
      </c>
    </row>
    <row r="17" s="1" customFormat="1" spans="1:9">
      <c r="A17" s="1" t="s">
        <v>153</v>
      </c>
      <c r="B17" s="1">
        <v>-1077.9881533495</v>
      </c>
      <c r="C17" s="1">
        <v>15076.6904239958</v>
      </c>
      <c r="D17" s="1">
        <v>15076.6904239958</v>
      </c>
      <c r="E17" s="1">
        <v>14</v>
      </c>
      <c r="F17" s="1">
        <v>70569.2457231828</v>
      </c>
      <c r="G17" s="1">
        <v>208936.342274241</v>
      </c>
      <c r="H17" s="1">
        <v>-3460.93830136658</v>
      </c>
      <c r="I17" s="1">
        <v>3.21055318707616</v>
      </c>
    </row>
    <row r="18" s="1" customFormat="1" spans="1:9">
      <c r="A18" s="1" t="s">
        <v>146</v>
      </c>
      <c r="B18" s="1">
        <v>-1202.70302985481</v>
      </c>
      <c r="C18" s="1">
        <v>14951.9755474905</v>
      </c>
      <c r="D18" s="1">
        <v>14951.9755474905</v>
      </c>
      <c r="E18" s="1">
        <v>15</v>
      </c>
      <c r="F18" s="1">
        <v>70352.1106606846</v>
      </c>
      <c r="G18" s="1">
        <v>203167.915959483</v>
      </c>
      <c r="H18" s="1">
        <v>-3747.55426905962</v>
      </c>
      <c r="I18" s="1">
        <v>3.11594315141287</v>
      </c>
    </row>
    <row r="19" s="1" customFormat="1" spans="1:9">
      <c r="A19" s="1" t="s">
        <v>157</v>
      </c>
      <c r="B19" s="1">
        <v>-1238.65453541899</v>
      </c>
      <c r="C19" s="1">
        <v>14916.0240419263</v>
      </c>
      <c r="D19" s="1">
        <v>14916.0240419263</v>
      </c>
      <c r="E19" s="1">
        <v>16</v>
      </c>
      <c r="F19" s="1">
        <v>70352.1106606846</v>
      </c>
      <c r="G19" s="1">
        <v>209613.070455731</v>
      </c>
      <c r="H19" s="1">
        <v>-3979.82120036107</v>
      </c>
      <c r="I19" s="1">
        <v>3.21301951961515</v>
      </c>
    </row>
    <row r="20" s="1" customFormat="1" spans="1:9">
      <c r="A20" s="3" t="s">
        <v>148</v>
      </c>
      <c r="B20" s="3">
        <v>-1265.26953147768</v>
      </c>
      <c r="C20" s="3">
        <v>14889.4090458676</v>
      </c>
      <c r="D20" s="3">
        <v>14889.4090458676</v>
      </c>
      <c r="E20" s="3">
        <v>17</v>
      </c>
      <c r="F20" s="1">
        <v>70345.1621258551</v>
      </c>
      <c r="G20" s="1">
        <v>203274.748943542</v>
      </c>
      <c r="H20" s="1">
        <v>-3940.79957385286</v>
      </c>
      <c r="I20" s="1">
        <v>3.1145929589014</v>
      </c>
    </row>
    <row r="21" s="1" customFormat="1" spans="1:9">
      <c r="A21" s="1" t="s">
        <v>162</v>
      </c>
      <c r="B21" s="1">
        <v>-1299.34500726373</v>
      </c>
      <c r="C21" s="1">
        <v>14855.3335700816</v>
      </c>
      <c r="D21" s="1">
        <v>14855.3335700816</v>
      </c>
      <c r="E21" s="1">
        <v>18</v>
      </c>
      <c r="F21" s="1">
        <v>70345.1621258551</v>
      </c>
      <c r="G21" s="1">
        <v>209719.90343979</v>
      </c>
      <c r="H21" s="1">
        <v>-4173.06650515425</v>
      </c>
      <c r="I21" s="1">
        <v>3.21166932710368</v>
      </c>
    </row>
    <row r="22" s="1" customFormat="1" spans="1:9">
      <c r="A22" s="1" t="s">
        <v>154</v>
      </c>
      <c r="B22" s="1">
        <v>-1339.29954226236</v>
      </c>
      <c r="C22" s="1">
        <v>14815.3790350829</v>
      </c>
      <c r="D22" s="1">
        <v>14815.3790350829</v>
      </c>
      <c r="E22" s="1">
        <v>19</v>
      </c>
      <c r="F22" s="1">
        <v>70569.2457231828</v>
      </c>
      <c r="G22" s="1">
        <v>208978.701760213</v>
      </c>
      <c r="H22" s="1">
        <v>-4283.56412711466</v>
      </c>
      <c r="I22" s="1">
        <v>3.19836152551716</v>
      </c>
    </row>
    <row r="23" s="1" customFormat="1" spans="1:9">
      <c r="A23" s="1" t="s">
        <v>158</v>
      </c>
      <c r="B23" s="1">
        <v>-1500.37653978232</v>
      </c>
      <c r="C23" s="1">
        <v>14654.302037563</v>
      </c>
      <c r="D23" s="1">
        <v>14654.302037563</v>
      </c>
      <c r="E23" s="1">
        <v>20</v>
      </c>
      <c r="F23" s="1">
        <v>70352.1106606846</v>
      </c>
      <c r="G23" s="1">
        <v>209655.429941703</v>
      </c>
      <c r="H23" s="1">
        <v>-4802.44702610915</v>
      </c>
      <c r="I23" s="1">
        <v>3.20082785805615</v>
      </c>
    </row>
    <row r="24" s="1" customFormat="1" spans="1:9">
      <c r="A24" s="1" t="s">
        <v>163</v>
      </c>
      <c r="B24" s="1">
        <v>-1561.40872139886</v>
      </c>
      <c r="C24" s="1">
        <v>14593.2698559464</v>
      </c>
      <c r="D24" s="1">
        <v>14593.2698559464</v>
      </c>
      <c r="E24" s="1">
        <v>21</v>
      </c>
      <c r="F24" s="1">
        <v>70345.1621258551</v>
      </c>
      <c r="G24" s="1">
        <v>209762.262925762</v>
      </c>
      <c r="H24" s="1">
        <v>-4995.69233090233</v>
      </c>
      <c r="I24" s="1">
        <v>3.19947766554468</v>
      </c>
    </row>
    <row r="25" s="1" customFormat="1" spans="1:9">
      <c r="A25" s="1" t="s">
        <v>150</v>
      </c>
      <c r="B25" s="1">
        <v>-2519.61148770711</v>
      </c>
      <c r="C25" s="1">
        <v>13635.0670896382</v>
      </c>
      <c r="D25" s="1">
        <v>13635.0670896382</v>
      </c>
      <c r="E25" s="1">
        <v>22</v>
      </c>
      <c r="F25" s="1">
        <v>70569.2457231828</v>
      </c>
      <c r="G25" s="1">
        <v>206135.694437473</v>
      </c>
      <c r="H25" s="1">
        <v>-7807.95095033169</v>
      </c>
      <c r="I25" s="1">
        <v>3.09887099198658</v>
      </c>
    </row>
    <row r="26" s="1" customFormat="1" spans="1:9">
      <c r="A26" s="1" t="s">
        <v>76</v>
      </c>
      <c r="B26" s="1">
        <v>-2684.91717539947</v>
      </c>
      <c r="C26" s="1">
        <v>13469.7614019458</v>
      </c>
      <c r="D26" s="1">
        <v>13469.7614019458</v>
      </c>
      <c r="E26" s="1">
        <v>23</v>
      </c>
      <c r="F26" s="1">
        <v>70352.1106606846</v>
      </c>
      <c r="G26" s="1">
        <v>206812.422618963</v>
      </c>
      <c r="H26" s="1">
        <v>-8326.83384932613</v>
      </c>
      <c r="I26" s="1">
        <v>3.10133732452557</v>
      </c>
    </row>
    <row r="27" s="1" customFormat="1" spans="1:9">
      <c r="A27" s="3" t="s">
        <v>159</v>
      </c>
      <c r="B27" s="3">
        <v>-2748.42403896811</v>
      </c>
      <c r="C27" s="3">
        <v>13406.2545383772</v>
      </c>
      <c r="D27" s="3">
        <v>13406.2545383772</v>
      </c>
      <c r="E27" s="3">
        <v>24</v>
      </c>
      <c r="F27" s="1">
        <v>70345.1621258551</v>
      </c>
      <c r="G27" s="1">
        <v>206919.255603022</v>
      </c>
      <c r="H27" s="1">
        <v>-8520.07915411936</v>
      </c>
      <c r="I27" s="1">
        <v>3.0999871320141</v>
      </c>
    </row>
    <row r="28" s="1" customFormat="1" spans="1:9">
      <c r="A28" s="1" t="s">
        <v>145</v>
      </c>
      <c r="B28" s="1">
        <v>-3846.86035517099</v>
      </c>
      <c r="C28" s="1">
        <v>12307.8182221743</v>
      </c>
      <c r="D28" s="1">
        <v>12307.8182221743</v>
      </c>
      <c r="E28" s="1">
        <v>25</v>
      </c>
      <c r="F28" s="1">
        <v>70569.2457231828</v>
      </c>
      <c r="G28" s="1">
        <v>209369.405359973</v>
      </c>
      <c r="H28" s="1">
        <v>-11871.0705381022</v>
      </c>
      <c r="I28" s="1">
        <v>3.08591148159173</v>
      </c>
    </row>
    <row r="29" s="1" customFormat="1" spans="1:9">
      <c r="A29" s="1" t="s">
        <v>147</v>
      </c>
      <c r="B29" s="1">
        <v>-4011.7997805861</v>
      </c>
      <c r="C29" s="1">
        <v>12142.8787967592</v>
      </c>
      <c r="D29" s="1">
        <v>12142.8787967592</v>
      </c>
      <c r="E29" s="1">
        <v>26</v>
      </c>
      <c r="F29" s="1">
        <v>70352.1106606846</v>
      </c>
      <c r="G29" s="1">
        <v>210046.133541463</v>
      </c>
      <c r="H29" s="1">
        <v>-12389.9534370966</v>
      </c>
      <c r="I29" s="1">
        <v>3.08837781413072</v>
      </c>
    </row>
    <row r="30" s="1" customFormat="1" spans="1:9">
      <c r="A30" s="1" t="s">
        <v>149</v>
      </c>
      <c r="B30" s="1">
        <v>-4076.1535963483</v>
      </c>
      <c r="C30" s="1">
        <v>12078.524980997</v>
      </c>
      <c r="D30" s="1">
        <v>12078.524980997</v>
      </c>
      <c r="E30" s="1">
        <v>27</v>
      </c>
      <c r="F30" s="1">
        <v>70345.1621258551</v>
      </c>
      <c r="G30" s="1">
        <v>210152.966525522</v>
      </c>
      <c r="H30" s="1">
        <v>-12583.1987418898</v>
      </c>
      <c r="I30" s="1">
        <v>3.08702762161925</v>
      </c>
    </row>
    <row r="31" s="1" customFormat="1" spans="1:9">
      <c r="A31" s="1" t="s">
        <v>178</v>
      </c>
      <c r="B31" s="1">
        <v>-4328.30158152564</v>
      </c>
      <c r="C31" s="1">
        <v>11826.3769958197</v>
      </c>
      <c r="D31" s="1">
        <v>11826.3769958197</v>
      </c>
      <c r="E31" s="1">
        <v>29</v>
      </c>
      <c r="F31" s="1">
        <v>75017.3078004881</v>
      </c>
      <c r="G31" s="1">
        <v>224680.587682118</v>
      </c>
      <c r="H31" s="1">
        <v>-14232.5408431572</v>
      </c>
      <c r="I31" s="1">
        <v>3.28825073185877</v>
      </c>
    </row>
    <row r="32" s="1" customFormat="1" spans="1:9">
      <c r="A32" s="1" t="s">
        <v>184</v>
      </c>
      <c r="B32" s="1">
        <v>-4388.87212291947</v>
      </c>
      <c r="C32" s="1">
        <v>11765.8064544258</v>
      </c>
      <c r="D32" s="1">
        <v>11765.8064544258</v>
      </c>
      <c r="E32" s="1">
        <v>30</v>
      </c>
      <c r="F32" s="1">
        <v>75016.2051591467</v>
      </c>
      <c r="G32" s="1">
        <v>224787.420666177</v>
      </c>
      <c r="H32" s="1">
        <v>-14425.7861479503</v>
      </c>
      <c r="I32" s="1">
        <v>3.2869005393473</v>
      </c>
    </row>
    <row r="33" s="1" customFormat="1" spans="1:9">
      <c r="A33" s="1" t="s">
        <v>175</v>
      </c>
      <c r="B33" s="1">
        <v>-4440.46799170687</v>
      </c>
      <c r="C33" s="1">
        <v>11714.2105856384</v>
      </c>
      <c r="D33" s="1">
        <v>11714.2105856384</v>
      </c>
      <c r="E33" s="1">
        <v>31</v>
      </c>
      <c r="F33" s="1">
        <v>75235.4631276369</v>
      </c>
      <c r="G33" s="1">
        <v>224046.2189866</v>
      </c>
      <c r="H33" s="1">
        <v>-14536.2837699107</v>
      </c>
      <c r="I33" s="1">
        <v>3.27359273776077</v>
      </c>
    </row>
    <row r="34" s="1" customFormat="1" spans="1:9">
      <c r="A34" s="1" t="s">
        <v>179</v>
      </c>
      <c r="B34" s="1">
        <v>-4595.5113585689</v>
      </c>
      <c r="C34" s="1">
        <v>11559.1672187764</v>
      </c>
      <c r="D34" s="1">
        <v>11559.1672187764</v>
      </c>
      <c r="E34" s="1">
        <v>32</v>
      </c>
      <c r="F34" s="1">
        <v>75017.3078004881</v>
      </c>
      <c r="G34" s="1">
        <v>224722.94716809</v>
      </c>
      <c r="H34" s="1">
        <v>-15055.1666689052</v>
      </c>
      <c r="I34" s="1">
        <v>3.27605907029976</v>
      </c>
    </row>
    <row r="35" s="1" customFormat="1" spans="1:9">
      <c r="A35" s="1" t="s">
        <v>185</v>
      </c>
      <c r="B35" s="1">
        <v>-4656.41757565853</v>
      </c>
      <c r="C35" s="1">
        <v>11498.2610016868</v>
      </c>
      <c r="D35" s="1">
        <v>11498.2610016868</v>
      </c>
      <c r="E35" s="1">
        <v>33</v>
      </c>
      <c r="F35" s="1">
        <v>75016.2051591467</v>
      </c>
      <c r="G35" s="1">
        <v>224829.780152149</v>
      </c>
      <c r="H35" s="1">
        <v>-15248.4119736984</v>
      </c>
      <c r="I35" s="1">
        <v>3.27470887778829</v>
      </c>
    </row>
    <row r="36" s="1" customFormat="1" spans="1:9">
      <c r="A36" s="1" t="s">
        <v>189</v>
      </c>
      <c r="B36" s="1">
        <v>-5592.15497392625</v>
      </c>
      <c r="C36" s="1">
        <v>10562.523603419</v>
      </c>
      <c r="D36" s="1">
        <v>10562.523603419</v>
      </c>
      <c r="E36" s="1">
        <v>34</v>
      </c>
      <c r="F36" s="1">
        <v>75235.4631276369</v>
      </c>
      <c r="G36" s="1">
        <v>227648.366160108</v>
      </c>
      <c r="H36" s="1">
        <v>-18292.9375244292</v>
      </c>
      <c r="I36" s="1">
        <v>3.27117857243247</v>
      </c>
    </row>
    <row r="37" s="1" customFormat="1" spans="1:9">
      <c r="A37" s="1" t="s">
        <v>191</v>
      </c>
      <c r="B37" s="1">
        <v>-5746.44500839278</v>
      </c>
      <c r="C37" s="1">
        <v>10408.2335689525</v>
      </c>
      <c r="D37" s="1">
        <v>10408.2335689525</v>
      </c>
      <c r="E37" s="1">
        <v>35</v>
      </c>
      <c r="F37" s="1">
        <v>75017.3078004881</v>
      </c>
      <c r="G37" s="1">
        <v>228325.094341597</v>
      </c>
      <c r="H37" s="1">
        <v>-18811.8204234237</v>
      </c>
      <c r="I37" s="1">
        <v>3.27364490497146</v>
      </c>
    </row>
    <row r="38" s="1" customFormat="1" spans="1:9">
      <c r="A38" s="1" t="s">
        <v>194</v>
      </c>
      <c r="B38" s="1">
        <v>-5807.87105019938</v>
      </c>
      <c r="C38" s="1">
        <v>10346.8075271459</v>
      </c>
      <c r="D38" s="1">
        <v>10346.8075271459</v>
      </c>
      <c r="E38" s="1">
        <v>36</v>
      </c>
      <c r="F38" s="1">
        <v>75016.2051591467</v>
      </c>
      <c r="G38" s="1">
        <v>228431.927325657</v>
      </c>
      <c r="H38" s="1">
        <v>-19005.0657282169</v>
      </c>
      <c r="I38" s="1">
        <v>3.27229471245999</v>
      </c>
    </row>
    <row r="39" s="1" customFormat="1" spans="1:9">
      <c r="A39" s="1" t="s">
        <v>190</v>
      </c>
      <c r="B39" s="1">
        <v>-5865.49252051276</v>
      </c>
      <c r="C39" s="1">
        <v>10289.1860568325</v>
      </c>
      <c r="D39" s="1">
        <v>10289.1860568325</v>
      </c>
      <c r="E39" s="1">
        <v>37</v>
      </c>
      <c r="F39" s="1">
        <v>75235.4631276369</v>
      </c>
      <c r="G39" s="1">
        <v>227690.725646079</v>
      </c>
      <c r="H39" s="1">
        <v>-19115.5633501773</v>
      </c>
      <c r="I39" s="1">
        <v>3.25898691087347</v>
      </c>
    </row>
    <row r="40" s="1" customFormat="1" spans="1:9">
      <c r="A40" s="1" t="s">
        <v>192</v>
      </c>
      <c r="B40" s="1">
        <v>-6020.15260799148</v>
      </c>
      <c r="C40" s="1">
        <v>10134.5259693538</v>
      </c>
      <c r="D40" s="1">
        <v>10134.5259693538</v>
      </c>
      <c r="E40" s="1">
        <v>38</v>
      </c>
      <c r="F40" s="1">
        <v>75017.3078004881</v>
      </c>
      <c r="G40" s="1">
        <v>228367.453827569</v>
      </c>
      <c r="H40" s="1">
        <v>-19634.4462491718</v>
      </c>
      <c r="I40" s="1">
        <v>3.26145324341246</v>
      </c>
    </row>
    <row r="41" s="1" customFormat="1" spans="1:9">
      <c r="A41" s="1" t="s">
        <v>195</v>
      </c>
      <c r="B41" s="1">
        <v>-6081.92171977056</v>
      </c>
      <c r="C41" s="1">
        <v>10072.7568575747</v>
      </c>
      <c r="D41" s="1">
        <v>10072.7568575747</v>
      </c>
      <c r="E41" s="1">
        <v>39</v>
      </c>
      <c r="F41" s="1">
        <v>75016.2051591467</v>
      </c>
      <c r="G41" s="1">
        <v>228474.286811628</v>
      </c>
      <c r="H41" s="1">
        <v>-19827.691553965</v>
      </c>
      <c r="I41" s="1">
        <v>3.26010305090099</v>
      </c>
    </row>
    <row r="42" s="1" customFormat="1" spans="1:9">
      <c r="A42" s="1" t="s">
        <v>176</v>
      </c>
      <c r="B42" s="1">
        <v>-6861.43463239662</v>
      </c>
      <c r="C42" s="1">
        <v>9293.24394494868</v>
      </c>
      <c r="D42" s="1">
        <v>9293.24394494868</v>
      </c>
      <c r="E42" s="1">
        <v>40</v>
      </c>
      <c r="F42" s="1">
        <v>75235.4631276369</v>
      </c>
      <c r="G42" s="1">
        <v>230882.077082608</v>
      </c>
      <c r="H42" s="1">
        <v>-22356.0571121998</v>
      </c>
      <c r="I42" s="1">
        <v>3.25821906203762</v>
      </c>
    </row>
    <row r="43" s="1" customFormat="1" spans="1:9">
      <c r="A43" s="1" t="s">
        <v>170</v>
      </c>
      <c r="B43" s="1">
        <v>-6998.66862196467</v>
      </c>
      <c r="C43" s="1">
        <v>9156.00995538063</v>
      </c>
      <c r="D43" s="1">
        <v>9156.00995538063</v>
      </c>
      <c r="E43" s="1">
        <v>41</v>
      </c>
      <c r="F43" s="1">
        <v>75235.4631276369</v>
      </c>
      <c r="G43" s="1">
        <v>224436.92258636</v>
      </c>
      <c r="H43" s="1">
        <v>-22123.7901808983</v>
      </c>
      <c r="I43" s="1">
        <v>3.16114269383534</v>
      </c>
    </row>
    <row r="44" s="1" customFormat="1" spans="1:9">
      <c r="A44" s="1" t="s">
        <v>186</v>
      </c>
      <c r="B44" s="1">
        <v>-7077.57376454291</v>
      </c>
      <c r="C44" s="1">
        <v>9077.10481280239</v>
      </c>
      <c r="D44" s="1">
        <v>9077.10481280239</v>
      </c>
      <c r="E44" s="1">
        <v>43</v>
      </c>
      <c r="F44" s="1">
        <v>75016.2051591467</v>
      </c>
      <c r="G44" s="1">
        <v>231665.638248157</v>
      </c>
      <c r="H44" s="1">
        <v>-23068.1853159874</v>
      </c>
      <c r="I44" s="1">
        <v>3.25933520206515</v>
      </c>
    </row>
    <row r="45" s="1" customFormat="1" spans="1:9">
      <c r="A45" s="1" t="s">
        <v>177</v>
      </c>
      <c r="B45" s="1">
        <v>-7140.63070894911</v>
      </c>
      <c r="C45" s="1">
        <v>9014.04786839619</v>
      </c>
      <c r="D45" s="1">
        <v>9014.04786839619</v>
      </c>
      <c r="E45" s="1">
        <v>44</v>
      </c>
      <c r="F45" s="1">
        <v>75235.4631276369</v>
      </c>
      <c r="G45" s="1">
        <v>230924.436568579</v>
      </c>
      <c r="H45" s="1">
        <v>-23178.6829379479</v>
      </c>
      <c r="I45" s="1">
        <v>3.24602740047862</v>
      </c>
    </row>
    <row r="46" s="1" customFormat="1" spans="1:9">
      <c r="A46" s="1" t="s">
        <v>172</v>
      </c>
      <c r="B46" s="1">
        <v>-7157.22862437348</v>
      </c>
      <c r="C46" s="1">
        <v>8997.44995297182</v>
      </c>
      <c r="D46" s="1">
        <v>8997.44995297182</v>
      </c>
      <c r="E46" s="1">
        <v>45</v>
      </c>
      <c r="F46" s="1">
        <v>75017.3078004881</v>
      </c>
      <c r="G46" s="1">
        <v>225113.65076785</v>
      </c>
      <c r="H46" s="1">
        <v>-22642.6730798927</v>
      </c>
      <c r="I46" s="1">
        <v>3.16360902637433</v>
      </c>
    </row>
    <row r="47" s="1" customFormat="1" spans="1:9">
      <c r="A47" s="3" t="s">
        <v>182</v>
      </c>
      <c r="B47" s="3">
        <v>-7221.39444758565</v>
      </c>
      <c r="C47" s="4">
        <v>8933.28412975965</v>
      </c>
      <c r="D47" s="4">
        <v>8933.28412975965</v>
      </c>
      <c r="E47" s="4">
        <v>46</v>
      </c>
      <c r="F47" s="1">
        <v>75016.2051591467</v>
      </c>
      <c r="G47" s="1">
        <v>225220.483751909</v>
      </c>
      <c r="H47" s="1">
        <v>-22835.9183846859</v>
      </c>
      <c r="I47" s="1">
        <v>3.16225883386286</v>
      </c>
    </row>
    <row r="48" s="1" customFormat="1" spans="1:9">
      <c r="A48" s="1" t="s">
        <v>181</v>
      </c>
      <c r="B48" s="1">
        <v>-7294.93968114541</v>
      </c>
      <c r="C48" s="1">
        <v>8859.73889619989</v>
      </c>
      <c r="D48" s="1">
        <v>8859.73889619989</v>
      </c>
      <c r="E48" s="1">
        <v>47</v>
      </c>
      <c r="F48" s="1">
        <v>75017.3078004881</v>
      </c>
      <c r="G48" s="1">
        <v>231601.164750069</v>
      </c>
      <c r="H48" s="1">
        <v>-23697.5658369423</v>
      </c>
      <c r="I48" s="1">
        <v>3.24849373301761</v>
      </c>
    </row>
    <row r="49" s="1" customFormat="1" spans="1:9">
      <c r="A49" s="1" t="s">
        <v>187</v>
      </c>
      <c r="B49" s="1">
        <v>-7357.48538483507</v>
      </c>
      <c r="C49" s="1">
        <v>8797.19319251023</v>
      </c>
      <c r="D49" s="1">
        <v>8797.19319251023</v>
      </c>
      <c r="E49" s="1">
        <v>48</v>
      </c>
      <c r="F49" s="1">
        <v>75016.2051591467</v>
      </c>
      <c r="G49" s="1">
        <v>231707.997734128</v>
      </c>
      <c r="H49" s="1">
        <v>-23890.8111417355</v>
      </c>
      <c r="I49" s="1">
        <v>3.24714354050614</v>
      </c>
    </row>
    <row r="50" s="1" customFormat="1" spans="1:9">
      <c r="A50" s="1" t="s">
        <v>188</v>
      </c>
      <c r="B50" s="1">
        <v>-8486.49511838242</v>
      </c>
      <c r="C50" s="1">
        <v>7668.18345896288</v>
      </c>
      <c r="D50" s="1">
        <v>7668.18345896288</v>
      </c>
      <c r="E50" s="1">
        <v>49</v>
      </c>
      <c r="F50" s="1">
        <v>75235.4631276369</v>
      </c>
      <c r="G50" s="1">
        <v>228081.429245839</v>
      </c>
      <c r="H50" s="1">
        <v>-26703.0697611648</v>
      </c>
      <c r="I50" s="1">
        <v>3.14653686694804</v>
      </c>
    </row>
    <row r="51" s="1" customFormat="1" spans="1:9">
      <c r="A51" s="1" t="s">
        <v>56</v>
      </c>
      <c r="B51" s="1">
        <v>-8644.62527843531</v>
      </c>
      <c r="C51" s="1">
        <v>7510.05329890999</v>
      </c>
      <c r="D51" s="1">
        <v>7510.05329890999</v>
      </c>
      <c r="E51" s="1">
        <v>50</v>
      </c>
      <c r="F51" s="1">
        <v>75017.3078004881</v>
      </c>
      <c r="G51" s="1">
        <v>228758.157427329</v>
      </c>
      <c r="H51" s="1">
        <v>-27221.9526601593</v>
      </c>
      <c r="I51" s="1">
        <v>3.14900319948703</v>
      </c>
    </row>
    <row r="52" s="1" customFormat="1" spans="1:9">
      <c r="A52" s="3" t="s">
        <v>193</v>
      </c>
      <c r="B52" s="3">
        <v>-8709.72686766848</v>
      </c>
      <c r="C52" s="3">
        <v>7444.95170967682</v>
      </c>
      <c r="D52" s="3">
        <v>7444.95170967682</v>
      </c>
      <c r="E52" s="3">
        <v>51</v>
      </c>
      <c r="F52" s="1">
        <v>75016.2051591467</v>
      </c>
      <c r="G52" s="1">
        <v>228864.990411388</v>
      </c>
      <c r="H52" s="1">
        <v>-27415.1979649525</v>
      </c>
      <c r="I52" s="1">
        <v>3.14765300697556</v>
      </c>
    </row>
    <row r="53" s="1" customFormat="1" spans="1:9">
      <c r="A53" s="1" t="s">
        <v>171</v>
      </c>
      <c r="B53" s="1">
        <v>-9818.23195926363</v>
      </c>
      <c r="C53" s="1">
        <v>6336.44661808167</v>
      </c>
      <c r="D53" s="1">
        <v>6336.44661808167</v>
      </c>
      <c r="E53" s="1">
        <v>52</v>
      </c>
      <c r="F53" s="1">
        <v>75235.4631276369</v>
      </c>
      <c r="G53" s="1">
        <v>231315.14016834</v>
      </c>
      <c r="H53" s="1">
        <v>-30766.1893489354</v>
      </c>
      <c r="I53" s="1">
        <v>3.13357735655319</v>
      </c>
    </row>
    <row r="54" s="1" customFormat="1" spans="1:9">
      <c r="A54" s="1" t="s">
        <v>173</v>
      </c>
      <c r="B54" s="1">
        <v>-9975.96824200692</v>
      </c>
      <c r="C54" s="1">
        <v>6178.71033533838</v>
      </c>
      <c r="D54" s="1">
        <v>6178.71033533838</v>
      </c>
      <c r="E54" s="1">
        <v>53</v>
      </c>
      <c r="F54" s="1">
        <v>75017.3078004881</v>
      </c>
      <c r="G54" s="1">
        <v>231991.868349829</v>
      </c>
      <c r="H54" s="1">
        <v>-31285.0722479298</v>
      </c>
      <c r="I54" s="1">
        <v>3.13604368909218</v>
      </c>
    </row>
    <row r="55" s="1" customFormat="1" spans="1:9">
      <c r="A55" s="3" t="s">
        <v>183</v>
      </c>
      <c r="B55" s="3">
        <v>-10041.9124188886</v>
      </c>
      <c r="C55" s="3">
        <v>6112.7661584567</v>
      </c>
      <c r="D55" s="3">
        <v>6112.7661584567</v>
      </c>
      <c r="E55" s="3">
        <v>54</v>
      </c>
      <c r="F55" s="1">
        <v>75016.2051591467</v>
      </c>
      <c r="G55" s="1">
        <v>232098.701333888</v>
      </c>
      <c r="H55" s="1">
        <v>-31478.317552723</v>
      </c>
      <c r="I55" s="1">
        <v>3.13469349658071</v>
      </c>
    </row>
    <row r="56" s="1" customFormat="1" spans="1:9">
      <c r="A56" s="1" t="s">
        <v>197</v>
      </c>
      <c r="B56" s="1">
        <v>-12805.8839507503</v>
      </c>
      <c r="C56" s="1">
        <v>3348.794626595</v>
      </c>
      <c r="D56" s="1">
        <v>3348.794626595</v>
      </c>
      <c r="E56" s="1">
        <v>55</v>
      </c>
      <c r="F56" s="1">
        <v>70126.6917912338</v>
      </c>
      <c r="G56" s="1">
        <v>254990.445040305</v>
      </c>
      <c r="H56" s="1">
        <v>-42514.6861122014</v>
      </c>
      <c r="I56" s="1">
        <v>3.31993373325162</v>
      </c>
    </row>
    <row r="57" s="1" customFormat="1" spans="1:9">
      <c r="A57" s="1" t="s">
        <v>202</v>
      </c>
      <c r="B57" s="1">
        <v>-12952.5548275462</v>
      </c>
      <c r="C57" s="1">
        <v>3202.1237497991</v>
      </c>
      <c r="D57" s="1">
        <v>3202.1237497991</v>
      </c>
      <c r="E57" s="1">
        <v>56</v>
      </c>
      <c r="F57" s="1">
        <v>69925.6781645531</v>
      </c>
      <c r="G57" s="1">
        <v>255667.173221795</v>
      </c>
      <c r="H57" s="1">
        <v>-43033.5690111959</v>
      </c>
      <c r="I57" s="1">
        <v>3.32240006579061</v>
      </c>
    </row>
    <row r="58" s="1" customFormat="1" spans="1:9">
      <c r="A58" s="1" t="s">
        <v>210</v>
      </c>
      <c r="B58" s="1">
        <v>-13016.0087819782</v>
      </c>
      <c r="C58" s="1">
        <v>3138.6697953671</v>
      </c>
      <c r="D58" s="1">
        <v>3138.6697953671</v>
      </c>
      <c r="E58" s="1">
        <v>57</v>
      </c>
      <c r="F58" s="1">
        <v>69918.7234068902</v>
      </c>
      <c r="G58" s="1">
        <v>255774.006205854</v>
      </c>
      <c r="H58" s="1">
        <v>-43226.814315989</v>
      </c>
      <c r="I58" s="1">
        <v>3.32104987327914</v>
      </c>
    </row>
    <row r="59" s="1" customFormat="1" spans="1:9">
      <c r="A59" s="1" t="s">
        <v>196</v>
      </c>
      <c r="B59" s="1">
        <v>-13101.7809123712</v>
      </c>
      <c r="C59" s="1">
        <v>3052.8976649741</v>
      </c>
      <c r="D59" s="1">
        <v>3052.8976649741</v>
      </c>
      <c r="E59" s="1">
        <v>58</v>
      </c>
      <c r="F59" s="1">
        <v>70126.6917912338</v>
      </c>
      <c r="G59" s="1">
        <v>255032.804526277</v>
      </c>
      <c r="H59" s="1">
        <v>-43337.3119379493</v>
      </c>
      <c r="I59" s="1">
        <v>3.30774207169261</v>
      </c>
    </row>
    <row r="60" s="1" customFormat="1" spans="1:9">
      <c r="A60" s="1" t="s">
        <v>201</v>
      </c>
      <c r="B60" s="1">
        <v>-13248.7715217206</v>
      </c>
      <c r="C60" s="1">
        <v>2905.9070556247</v>
      </c>
      <c r="D60" s="1">
        <v>2905.9070556247</v>
      </c>
      <c r="E60" s="1">
        <v>59</v>
      </c>
      <c r="F60" s="1">
        <v>69925.6781645531</v>
      </c>
      <c r="G60" s="1">
        <v>255709.532707766</v>
      </c>
      <c r="H60" s="1">
        <v>-43856.1948369438</v>
      </c>
      <c r="I60" s="1">
        <v>3.3102084042316</v>
      </c>
    </row>
    <row r="61" s="1" customFormat="1" spans="1:9">
      <c r="A61" s="2" t="s">
        <v>220</v>
      </c>
      <c r="B61" s="2">
        <v>-19022.5104067442</v>
      </c>
      <c r="C61" s="2">
        <v>-2867.8318293989</v>
      </c>
      <c r="D61" s="2">
        <v>2867.8318293989</v>
      </c>
      <c r="E61" s="2">
        <v>60</v>
      </c>
      <c r="F61" s="1">
        <v>69918.7234068902</v>
      </c>
      <c r="G61" s="1">
        <v>263085.286873565</v>
      </c>
      <c r="H61" s="1">
        <v>-60279.3457207616</v>
      </c>
      <c r="I61" s="1">
        <v>3.16884283051255</v>
      </c>
    </row>
    <row r="62" s="1" customFormat="1" spans="1:9">
      <c r="A62" s="1" t="s">
        <v>209</v>
      </c>
      <c r="B62" s="1">
        <v>-13312.5801479531</v>
      </c>
      <c r="C62" s="1">
        <v>2842.0984293922</v>
      </c>
      <c r="D62" s="1">
        <v>2842.0984293922</v>
      </c>
      <c r="E62" s="1">
        <v>61</v>
      </c>
      <c r="F62" s="1">
        <v>69918.7234068902</v>
      </c>
      <c r="G62" s="1">
        <v>255816.365691825</v>
      </c>
      <c r="H62" s="1">
        <v>-44049.440141737</v>
      </c>
      <c r="I62" s="1">
        <v>3.30885821172013</v>
      </c>
    </row>
    <row r="63" s="1" customFormat="1" spans="1:9">
      <c r="A63" s="1" t="s">
        <v>214</v>
      </c>
      <c r="B63" s="1">
        <v>-18953.4517234704</v>
      </c>
      <c r="C63" s="1">
        <v>-2798.7731461251</v>
      </c>
      <c r="D63" s="1">
        <v>2798.7731461251</v>
      </c>
      <c r="E63" s="1">
        <v>62</v>
      </c>
      <c r="F63" s="1">
        <v>69925.6781645531</v>
      </c>
      <c r="G63" s="1">
        <v>262978.453889506</v>
      </c>
      <c r="H63" s="1">
        <v>-60086.1004159684</v>
      </c>
      <c r="I63" s="1">
        <v>3.17019302302402</v>
      </c>
    </row>
    <row r="64" s="1" customFormat="1" spans="1:9">
      <c r="A64" s="1" t="s">
        <v>206</v>
      </c>
      <c r="B64" s="1">
        <v>-18804.405599731</v>
      </c>
      <c r="C64" s="1">
        <v>-2649.7270223857</v>
      </c>
      <c r="D64" s="1">
        <v>2649.7270223857</v>
      </c>
      <c r="E64" s="1">
        <v>63</v>
      </c>
      <c r="F64" s="1">
        <v>70126.6917912338</v>
      </c>
      <c r="G64" s="1">
        <v>262301.725708016</v>
      </c>
      <c r="H64" s="1">
        <v>-59567.217516974</v>
      </c>
      <c r="I64" s="1">
        <v>3.16772669048503</v>
      </c>
    </row>
    <row r="65" s="1" customFormat="1" spans="1:9">
      <c r="A65" s="1" t="s">
        <v>217</v>
      </c>
      <c r="B65" s="1">
        <v>-14247.8952244919</v>
      </c>
      <c r="C65" s="1">
        <v>1906.7833528534</v>
      </c>
      <c r="D65" s="1">
        <v>1906.7833528534</v>
      </c>
      <c r="E65" s="1">
        <v>64</v>
      </c>
      <c r="F65" s="1">
        <v>70126.6917912338</v>
      </c>
      <c r="G65" s="1">
        <v>258634.951699784</v>
      </c>
      <c r="H65" s="1">
        <v>-47093.9656924678</v>
      </c>
      <c r="I65" s="1">
        <v>3.30532790636432</v>
      </c>
    </row>
    <row r="66" s="1" customFormat="1" spans="1:9">
      <c r="A66" s="1" t="s">
        <v>218</v>
      </c>
      <c r="B66" s="1">
        <v>-14394.1385565894</v>
      </c>
      <c r="C66" s="1">
        <v>1760.5400207559</v>
      </c>
      <c r="D66" s="1">
        <v>1760.5400207559</v>
      </c>
      <c r="E66" s="1">
        <v>65</v>
      </c>
      <c r="F66" s="1">
        <v>69925.6781645531</v>
      </c>
      <c r="G66" s="1">
        <v>259311.679881274</v>
      </c>
      <c r="H66" s="1">
        <v>-47612.8485914623</v>
      </c>
      <c r="I66" s="1">
        <v>3.30779423890331</v>
      </c>
    </row>
    <row r="67" s="1" customFormat="1" spans="1:9">
      <c r="A67" s="1" t="s">
        <v>207</v>
      </c>
      <c r="B67" s="1">
        <v>-14458.4614847555</v>
      </c>
      <c r="C67" s="1">
        <v>1696.2170925898</v>
      </c>
      <c r="D67" s="1">
        <v>1696.2170925898</v>
      </c>
      <c r="E67" s="1">
        <v>66</v>
      </c>
      <c r="F67" s="1">
        <v>69918.7234068902</v>
      </c>
      <c r="G67" s="1">
        <v>259418.512865333</v>
      </c>
      <c r="H67" s="1">
        <v>-47806.0938962555</v>
      </c>
      <c r="I67" s="1">
        <v>3.30644404639184</v>
      </c>
    </row>
    <row r="68" s="1" customFormat="1" spans="1:9">
      <c r="A68" s="1" t="s">
        <v>216</v>
      </c>
      <c r="B68" s="1">
        <v>-14550.44309017</v>
      </c>
      <c r="C68" s="1">
        <v>1604.2354871753</v>
      </c>
      <c r="D68" s="1">
        <v>1604.2354871753</v>
      </c>
      <c r="E68" s="1">
        <v>67</v>
      </c>
      <c r="F68" s="1">
        <v>70126.6917912338</v>
      </c>
      <c r="G68" s="1">
        <v>258677.311185756</v>
      </c>
      <c r="H68" s="1">
        <v>-47916.5915182159</v>
      </c>
      <c r="I68" s="1">
        <v>3.29313624480531</v>
      </c>
    </row>
    <row r="69" s="1" customFormat="1" spans="1:9">
      <c r="A69" s="3" t="s">
        <v>200</v>
      </c>
      <c r="B69" s="3">
        <v>-17668.0447462865</v>
      </c>
      <c r="C69" s="3">
        <v>-1513.3661689412</v>
      </c>
      <c r="D69" s="3">
        <v>1513.3661689412</v>
      </c>
      <c r="E69" s="3">
        <v>68</v>
      </c>
      <c r="F69" s="1">
        <v>69918.7234068902</v>
      </c>
      <c r="G69" s="1">
        <v>259851.575951065</v>
      </c>
      <c r="H69" s="1">
        <v>-56216.2261329911</v>
      </c>
      <c r="I69" s="1">
        <v>3.1818023409074</v>
      </c>
    </row>
    <row r="70" s="1" customFormat="1" spans="1:9">
      <c r="A70" s="1" t="s">
        <v>219</v>
      </c>
      <c r="B70" s="1">
        <v>-14697.0010128591</v>
      </c>
      <c r="C70" s="1">
        <v>1457.6775644862</v>
      </c>
      <c r="D70" s="1">
        <v>1457.6775644862</v>
      </c>
      <c r="E70" s="1">
        <v>69</v>
      </c>
      <c r="F70" s="1">
        <v>69925.6781645531</v>
      </c>
      <c r="G70" s="1">
        <v>259354.039367246</v>
      </c>
      <c r="H70" s="1">
        <v>-48435.4744172104</v>
      </c>
      <c r="I70" s="1">
        <v>3.2956025773443</v>
      </c>
    </row>
    <row r="71" s="1" customFormat="1" spans="1:9">
      <c r="A71" s="1" t="s">
        <v>12</v>
      </c>
      <c r="B71" s="1">
        <v>-17599.841741805</v>
      </c>
      <c r="C71" s="1">
        <v>-1445.1631644597</v>
      </c>
      <c r="D71" s="1">
        <v>1445.1631644597</v>
      </c>
      <c r="E71" s="1">
        <v>70</v>
      </c>
      <c r="F71" s="1">
        <v>69925.6781645531</v>
      </c>
      <c r="G71" s="1">
        <v>259744.742967006</v>
      </c>
      <c r="H71" s="1">
        <v>-56022.9808281978</v>
      </c>
      <c r="I71" s="1">
        <v>3.18315253341887</v>
      </c>
    </row>
    <row r="72" s="1" customFormat="1" spans="1:9">
      <c r="A72" s="1" t="s">
        <v>208</v>
      </c>
      <c r="B72" s="1">
        <v>-14761.6861251726</v>
      </c>
      <c r="C72" s="1">
        <v>1392.9924521727</v>
      </c>
      <c r="D72" s="1">
        <v>1392.9924521727</v>
      </c>
      <c r="E72" s="1">
        <v>71</v>
      </c>
      <c r="F72" s="1">
        <v>69918.7234068902</v>
      </c>
      <c r="G72" s="1">
        <v>259460.872351305</v>
      </c>
      <c r="H72" s="1">
        <v>-48628.7197220036</v>
      </c>
      <c r="I72" s="1">
        <v>3.29425238483283</v>
      </c>
    </row>
    <row r="73" s="1" customFormat="1" spans="1:9">
      <c r="A73" s="1" t="s">
        <v>215</v>
      </c>
      <c r="B73" s="1">
        <v>-17450.3532960432</v>
      </c>
      <c r="C73" s="1">
        <v>-1295.6747186979</v>
      </c>
      <c r="D73" s="1">
        <v>1295.6747186979</v>
      </c>
      <c r="E73" s="1">
        <v>72</v>
      </c>
      <c r="F73" s="1">
        <v>70126.6917912338</v>
      </c>
      <c r="G73" s="1">
        <v>259068.014785516</v>
      </c>
      <c r="H73" s="1">
        <v>-55504.0979292034</v>
      </c>
      <c r="I73" s="1">
        <v>3.18068620087988</v>
      </c>
    </row>
    <row r="74" s="1" customFormat="1" spans="1:9">
      <c r="A74" s="1" t="s">
        <v>199</v>
      </c>
      <c r="B74" s="1">
        <v>-15538.0805328058</v>
      </c>
      <c r="C74" s="1">
        <v>616.5980445395</v>
      </c>
      <c r="D74" s="1">
        <v>616.5980445395</v>
      </c>
      <c r="E74" s="1">
        <v>73</v>
      </c>
      <c r="F74" s="1">
        <v>70126.6917912338</v>
      </c>
      <c r="G74" s="1">
        <v>261868.662622284</v>
      </c>
      <c r="H74" s="1">
        <v>-51157.0852802384</v>
      </c>
      <c r="I74" s="1">
        <v>3.29236839596947</v>
      </c>
    </row>
    <row r="75" s="1" customFormat="1" spans="1:9">
      <c r="A75" s="1" t="s">
        <v>204</v>
      </c>
      <c r="B75" s="1">
        <v>-15683.9333190549</v>
      </c>
      <c r="C75" s="1">
        <v>470.745258290399</v>
      </c>
      <c r="D75" s="1">
        <v>470.745258290399</v>
      </c>
      <c r="E75" s="1">
        <v>74</v>
      </c>
      <c r="F75" s="1">
        <v>69925.6781645531</v>
      </c>
      <c r="G75" s="1">
        <v>262545.390803774</v>
      </c>
      <c r="H75" s="1">
        <v>-51675.9681792328</v>
      </c>
      <c r="I75" s="1">
        <v>3.29483472850846</v>
      </c>
    </row>
    <row r="76" s="1" customFormat="1" spans="1:9">
      <c r="A76" s="1" t="s">
        <v>212</v>
      </c>
      <c r="B76" s="1">
        <v>-15749.0381136174</v>
      </c>
      <c r="C76" s="1">
        <v>405.640463727899</v>
      </c>
      <c r="D76" s="1">
        <v>405.640463727899</v>
      </c>
      <c r="E76" s="1">
        <v>75</v>
      </c>
      <c r="F76" s="1">
        <v>69918.7234068902</v>
      </c>
      <c r="G76" s="1">
        <v>262652.223787833</v>
      </c>
      <c r="H76" s="1">
        <v>-51869.213484026</v>
      </c>
      <c r="I76" s="1">
        <v>3.29348453599699</v>
      </c>
    </row>
    <row r="77" s="1" customFormat="1" spans="1:9">
      <c r="A77" s="1" t="s">
        <v>198</v>
      </c>
      <c r="B77" s="1">
        <v>-15846.6190436317</v>
      </c>
      <c r="C77" s="1">
        <v>308.0595337136</v>
      </c>
      <c r="D77" s="1">
        <v>308.0595337136</v>
      </c>
      <c r="E77" s="1">
        <v>76</v>
      </c>
      <c r="F77" s="1">
        <v>70126.6917912338</v>
      </c>
      <c r="G77" s="1">
        <v>261911.022108256</v>
      </c>
      <c r="H77" s="1">
        <v>-51979.7111059864</v>
      </c>
      <c r="I77" s="1">
        <v>3.28017673441046</v>
      </c>
    </row>
    <row r="78" s="1" customFormat="1" spans="1:9">
      <c r="A78" s="1" t="s">
        <v>205</v>
      </c>
      <c r="B78" s="1">
        <v>-15937.4535743208</v>
      </c>
      <c r="C78" s="1">
        <v>217.2250030245</v>
      </c>
      <c r="D78" s="1">
        <v>217.2250030245</v>
      </c>
      <c r="E78" s="1">
        <v>77</v>
      </c>
      <c r="F78" s="1">
        <v>70126.6917912338</v>
      </c>
      <c r="G78" s="1">
        <v>255423.508126037</v>
      </c>
      <c r="H78" s="1">
        <v>-50924.8183489369</v>
      </c>
      <c r="I78" s="1">
        <v>3.19529202776718</v>
      </c>
    </row>
    <row r="79" s="1" customFormat="1" spans="1:9">
      <c r="A79" s="1" t="s">
        <v>203</v>
      </c>
      <c r="B79" s="1">
        <v>-15992.7817110398</v>
      </c>
      <c r="C79" s="1">
        <v>161.8968663055</v>
      </c>
      <c r="D79" s="1">
        <v>161.8968663055</v>
      </c>
      <c r="E79" s="1">
        <v>78</v>
      </c>
      <c r="F79" s="1">
        <v>69925.6781645531</v>
      </c>
      <c r="G79" s="1">
        <v>262587.750289746</v>
      </c>
      <c r="H79" s="1">
        <v>-52498.5940049809</v>
      </c>
      <c r="I79" s="1">
        <v>3.28264306694945</v>
      </c>
    </row>
    <row r="80" s="1" customFormat="1" spans="1:9">
      <c r="A80" s="1" t="s">
        <v>211</v>
      </c>
      <c r="B80" s="1">
        <v>-16058.2554883337</v>
      </c>
      <c r="C80" s="1">
        <v>96.4230890115996</v>
      </c>
      <c r="D80" s="1">
        <v>96.4230890115996</v>
      </c>
      <c r="E80" s="1">
        <v>79</v>
      </c>
      <c r="F80" s="1">
        <v>69918.7234068902</v>
      </c>
      <c r="G80" s="1">
        <v>262694.583273805</v>
      </c>
      <c r="H80" s="1">
        <v>-52691.8393097741</v>
      </c>
      <c r="I80" s="1">
        <v>3.28129287443798</v>
      </c>
    </row>
    <row r="81" s="1" customFormat="1" spans="1:9">
      <c r="A81" s="1" t="s">
        <v>213</v>
      </c>
      <c r="B81" s="1">
        <v>-16087.4260815022</v>
      </c>
      <c r="C81" s="1">
        <v>67.2524958430986</v>
      </c>
      <c r="D81" s="1">
        <v>67.2524958430986</v>
      </c>
      <c r="E81" s="1">
        <v>80</v>
      </c>
      <c r="F81" s="1">
        <v>69925.6781645531</v>
      </c>
      <c r="G81" s="1">
        <v>256100.236307527</v>
      </c>
      <c r="H81" s="1">
        <v>-51443.7012479313</v>
      </c>
      <c r="I81" s="1">
        <v>3.19775836030618</v>
      </c>
    </row>
    <row r="82" s="1" customFormat="1" spans="1:9">
      <c r="A82" s="4" t="s">
        <v>221</v>
      </c>
      <c r="B82" s="3">
        <v>-16154.6785773453</v>
      </c>
      <c r="C82" s="3"/>
      <c r="D82" s="3"/>
      <c r="E82" s="3"/>
      <c r="F82" s="1">
        <v>69918.7234068902</v>
      </c>
      <c r="G82" s="1">
        <v>256207.069291586</v>
      </c>
      <c r="H82" s="1">
        <v>-51636.9465527245</v>
      </c>
      <c r="I82" s="1">
        <v>3.1964081677947</v>
      </c>
    </row>
  </sheetData>
  <sortState ref="A2:I82">
    <sortCondition ref="E2:E82"/>
  </sortState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workbookViewId="0">
      <selection activeCell="D27" sqref="D27"/>
    </sheetView>
  </sheetViews>
  <sheetFormatPr defaultColWidth="10" defaultRowHeight="14.4"/>
  <cols>
    <col min="1" max="1" width="62.3333333333333" style="1" customWidth="1"/>
    <col min="2" max="2" width="19.4444444444444" style="1" customWidth="1"/>
    <col min="3" max="4" width="14.1111111111111" style="1"/>
    <col min="5" max="5" width="12.8888888888889" style="1"/>
    <col min="6" max="9" width="19.4444444444444" style="1" customWidth="1"/>
    <col min="10" max="16384" width="10" style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2" t="s">
        <v>221</v>
      </c>
      <c r="B2" s="1">
        <v>-16154.6785773453</v>
      </c>
      <c r="F2" s="1">
        <v>69918.7234068902</v>
      </c>
      <c r="G2" s="1">
        <v>256207.069291586</v>
      </c>
      <c r="H2" s="1">
        <v>-51636.9465527245</v>
      </c>
      <c r="I2" s="1">
        <v>3.1964081677947</v>
      </c>
    </row>
    <row r="3" s="1" customFormat="1" spans="1:9">
      <c r="A3" s="1" t="s">
        <v>200</v>
      </c>
      <c r="B3" s="1">
        <v>-17668.0447462865</v>
      </c>
      <c r="C3" s="1">
        <f>B3-$B$2</f>
        <v>-1513.3661689412</v>
      </c>
      <c r="D3" s="1">
        <f t="shared" ref="D3:D66" si="0">ABS(C3)</f>
        <v>1513.3661689412</v>
      </c>
      <c r="E3" s="1">
        <f>RANK(D3,$D$3:$D$82,0)</f>
        <v>68</v>
      </c>
      <c r="F3" s="1">
        <v>69918.7234068902</v>
      </c>
      <c r="G3" s="1">
        <v>259851.575951065</v>
      </c>
      <c r="H3" s="1">
        <v>-56216.2261329911</v>
      </c>
      <c r="I3" s="1">
        <v>3.1818023409074</v>
      </c>
    </row>
    <row r="4" s="1" customFormat="1" spans="1:9">
      <c r="A4" s="1" t="s">
        <v>220</v>
      </c>
      <c r="B4" s="1">
        <v>-19022.5104067442</v>
      </c>
      <c r="C4" s="1">
        <f>B4-$B$2</f>
        <v>-2867.8318293989</v>
      </c>
      <c r="D4" s="1">
        <f t="shared" si="0"/>
        <v>2867.8318293989</v>
      </c>
      <c r="E4" s="1">
        <f>RANK(D4,$D$3:$D$82,0)</f>
        <v>60</v>
      </c>
      <c r="F4" s="1">
        <v>69918.7234068902</v>
      </c>
      <c r="G4" s="1">
        <v>263085.286873565</v>
      </c>
      <c r="H4" s="1">
        <v>-60279.3457207616</v>
      </c>
      <c r="I4" s="1">
        <v>3.16884283051255</v>
      </c>
    </row>
    <row r="5" s="1" customFormat="1" spans="1:9">
      <c r="A5" s="1" t="s">
        <v>182</v>
      </c>
      <c r="B5" s="1">
        <v>-7221.39444758565</v>
      </c>
      <c r="C5" s="2">
        <f>B5-$B$2</f>
        <v>8933.28412975965</v>
      </c>
      <c r="D5" s="2">
        <f t="shared" si="0"/>
        <v>8933.28412975965</v>
      </c>
      <c r="E5" s="2">
        <f>RANK(D5,$D$3:$D$82,0)</f>
        <v>46</v>
      </c>
      <c r="F5" s="1">
        <v>75016.2051591467</v>
      </c>
      <c r="G5" s="1">
        <v>225220.483751909</v>
      </c>
      <c r="H5" s="1">
        <v>-22835.9183846859</v>
      </c>
      <c r="I5" s="1">
        <v>3.16225883386286</v>
      </c>
    </row>
    <row r="6" s="1" customFormat="1" spans="1:9">
      <c r="A6" s="1" t="s">
        <v>193</v>
      </c>
      <c r="B6" s="1">
        <v>-8709.72686766848</v>
      </c>
      <c r="C6" s="1">
        <f>B6-$B$2</f>
        <v>7444.95170967682</v>
      </c>
      <c r="D6" s="1">
        <f t="shared" si="0"/>
        <v>7444.95170967682</v>
      </c>
      <c r="E6" s="1">
        <f>RANK(D6,$D$3:$D$82,0)</f>
        <v>51</v>
      </c>
      <c r="F6" s="1">
        <v>75016.2051591467</v>
      </c>
      <c r="G6" s="1">
        <v>228864.990411388</v>
      </c>
      <c r="H6" s="1">
        <v>-27415.1979649525</v>
      </c>
      <c r="I6" s="1">
        <v>3.14765300697556</v>
      </c>
    </row>
    <row r="7" s="1" customFormat="1" spans="1:9">
      <c r="A7" s="1" t="s">
        <v>183</v>
      </c>
      <c r="B7" s="1">
        <v>-10041.9124188886</v>
      </c>
      <c r="C7" s="1">
        <f>B7-$B$2</f>
        <v>6112.7661584567</v>
      </c>
      <c r="D7" s="1">
        <f t="shared" si="0"/>
        <v>6112.7661584567</v>
      </c>
      <c r="E7" s="1">
        <f>RANK(D7,$D$3:$D$82,0)</f>
        <v>54</v>
      </c>
      <c r="F7" s="1">
        <v>75016.2051591467</v>
      </c>
      <c r="G7" s="1">
        <v>232098.701333888</v>
      </c>
      <c r="H7" s="1">
        <v>-31478.317552723</v>
      </c>
      <c r="I7" s="1">
        <v>3.13469349658071</v>
      </c>
    </row>
    <row r="8" s="1" customFormat="1" spans="1:9">
      <c r="A8" s="1" t="s">
        <v>148</v>
      </c>
      <c r="B8" s="1">
        <v>-1265.26953147768</v>
      </c>
      <c r="C8" s="1">
        <f>B8-$B$2</f>
        <v>14889.4090458676</v>
      </c>
      <c r="D8" s="1">
        <f t="shared" si="0"/>
        <v>14889.4090458676</v>
      </c>
      <c r="E8" s="1">
        <f>RANK(D8,$D$3:$D$82,0)</f>
        <v>17</v>
      </c>
      <c r="F8" s="1">
        <v>70345.1621258551</v>
      </c>
      <c r="G8" s="1">
        <v>203274.748943542</v>
      </c>
      <c r="H8" s="1">
        <v>-3940.79957385286</v>
      </c>
      <c r="I8" s="1">
        <v>3.1145929589014</v>
      </c>
    </row>
    <row r="9" s="1" customFormat="1" spans="1:9">
      <c r="A9" s="1" t="s">
        <v>159</v>
      </c>
      <c r="B9" s="1">
        <v>-2748.42403896811</v>
      </c>
      <c r="C9" s="1">
        <f>B9-$B$2</f>
        <v>13406.2545383772</v>
      </c>
      <c r="D9" s="1">
        <f t="shared" si="0"/>
        <v>13406.2545383772</v>
      </c>
      <c r="E9" s="1">
        <f>RANK(D9,$D$3:$D$82,0)</f>
        <v>24</v>
      </c>
      <c r="F9" s="1">
        <v>70345.1621258551</v>
      </c>
      <c r="G9" s="1">
        <v>206919.255603022</v>
      </c>
      <c r="H9" s="1">
        <v>-8520.07915411936</v>
      </c>
      <c r="I9" s="1">
        <v>3.0999871320141</v>
      </c>
    </row>
    <row r="10" s="1" customFormat="1" spans="1:9">
      <c r="A10" s="1" t="s">
        <v>149</v>
      </c>
      <c r="B10" s="1">
        <v>-4076.1535963483</v>
      </c>
      <c r="C10" s="1">
        <f>B10-$B$2</f>
        <v>12078.524980997</v>
      </c>
      <c r="D10" s="1">
        <f t="shared" si="0"/>
        <v>12078.524980997</v>
      </c>
      <c r="E10" s="1">
        <f>RANK(D10,$D$3:$D$82,0)</f>
        <v>27</v>
      </c>
      <c r="F10" s="1">
        <v>70345.1621258551</v>
      </c>
      <c r="G10" s="1">
        <v>210152.966525522</v>
      </c>
      <c r="H10" s="1">
        <v>-12583.1987418898</v>
      </c>
      <c r="I10" s="1">
        <v>3.08702762161925</v>
      </c>
    </row>
    <row r="11" s="1" customFormat="1" spans="1:9">
      <c r="A11" s="1" t="s">
        <v>209</v>
      </c>
      <c r="B11" s="1">
        <v>-13312.5801479531</v>
      </c>
      <c r="C11" s="1">
        <f>B11-$B$2</f>
        <v>2842.0984293922</v>
      </c>
      <c r="D11" s="1">
        <f t="shared" si="0"/>
        <v>2842.0984293922</v>
      </c>
      <c r="E11" s="1">
        <f>RANK(D11,$D$3:$D$82,0)</f>
        <v>61</v>
      </c>
      <c r="F11" s="1">
        <v>69918.7234068902</v>
      </c>
      <c r="G11" s="1">
        <v>255816.365691825</v>
      </c>
      <c r="H11" s="1">
        <v>-44049.440141737</v>
      </c>
      <c r="I11" s="1">
        <v>3.30885821172013</v>
      </c>
    </row>
    <row r="12" s="1" customFormat="1" spans="1:9">
      <c r="A12" s="1" t="s">
        <v>208</v>
      </c>
      <c r="B12" s="1">
        <v>-14761.6861251726</v>
      </c>
      <c r="C12" s="1">
        <f>B12-$B$2</f>
        <v>1392.9924521727</v>
      </c>
      <c r="D12" s="1">
        <f t="shared" si="0"/>
        <v>1392.9924521727</v>
      </c>
      <c r="E12" s="1">
        <f>RANK(D12,$D$3:$D$82,0)</f>
        <v>71</v>
      </c>
      <c r="F12" s="1">
        <v>69918.7234068902</v>
      </c>
      <c r="G12" s="1">
        <v>259460.872351305</v>
      </c>
      <c r="H12" s="1">
        <v>-48628.7197220036</v>
      </c>
      <c r="I12" s="1">
        <v>3.29425238483283</v>
      </c>
    </row>
    <row r="13" s="1" customFormat="1" spans="1:9">
      <c r="A13" s="1" t="s">
        <v>211</v>
      </c>
      <c r="B13" s="1">
        <v>-16058.2554883337</v>
      </c>
      <c r="C13" s="1">
        <f>B13-$B$2</f>
        <v>96.4230890115996</v>
      </c>
      <c r="D13" s="1">
        <f t="shared" si="0"/>
        <v>96.4230890115996</v>
      </c>
      <c r="E13" s="1">
        <f>RANK(D13,$D$3:$D$82,0)</f>
        <v>79</v>
      </c>
      <c r="F13" s="1">
        <v>69918.7234068902</v>
      </c>
      <c r="G13" s="1">
        <v>262694.583273805</v>
      </c>
      <c r="H13" s="1">
        <v>-52691.8393097741</v>
      </c>
      <c r="I13" s="1">
        <v>3.28129287443798</v>
      </c>
    </row>
    <row r="14" s="1" customFormat="1" spans="1:9">
      <c r="A14" s="1" t="s">
        <v>185</v>
      </c>
      <c r="B14" s="1">
        <v>-4656.41757565853</v>
      </c>
      <c r="C14" s="1">
        <f>B14-$B$2</f>
        <v>11498.2610016868</v>
      </c>
      <c r="D14" s="1">
        <f t="shared" si="0"/>
        <v>11498.2610016868</v>
      </c>
      <c r="E14" s="1">
        <f>RANK(D14,$D$3:$D$82,0)</f>
        <v>33</v>
      </c>
      <c r="F14" s="1">
        <v>75016.2051591467</v>
      </c>
      <c r="G14" s="1">
        <v>224829.780152149</v>
      </c>
      <c r="H14" s="1">
        <v>-15248.4119736984</v>
      </c>
      <c r="I14" s="1">
        <v>3.27470887778829</v>
      </c>
    </row>
    <row r="15" s="1" customFormat="1" spans="1:9">
      <c r="A15" s="1" t="s">
        <v>195</v>
      </c>
      <c r="B15" s="1">
        <v>-6081.92171977056</v>
      </c>
      <c r="C15" s="1">
        <f>B15-$B$2</f>
        <v>10072.7568575747</v>
      </c>
      <c r="D15" s="1">
        <f t="shared" si="0"/>
        <v>10072.7568575747</v>
      </c>
      <c r="E15" s="1">
        <f>RANK(D15,$D$3:$D$82,0)</f>
        <v>39</v>
      </c>
      <c r="F15" s="1">
        <v>75016.2051591467</v>
      </c>
      <c r="G15" s="1">
        <v>228474.286811628</v>
      </c>
      <c r="H15" s="1">
        <v>-19827.691553965</v>
      </c>
      <c r="I15" s="1">
        <v>3.26010305090099</v>
      </c>
    </row>
    <row r="16" s="1" customFormat="1" spans="1:9">
      <c r="A16" s="1" t="s">
        <v>187</v>
      </c>
      <c r="B16" s="1">
        <v>-7357.48538483507</v>
      </c>
      <c r="C16" s="1">
        <f>B16-$B$2</f>
        <v>8797.19319251023</v>
      </c>
      <c r="D16" s="1">
        <f t="shared" si="0"/>
        <v>8797.19319251023</v>
      </c>
      <c r="E16" s="1">
        <f>RANK(D16,$D$3:$D$82,0)</f>
        <v>48</v>
      </c>
      <c r="F16" s="1">
        <v>75016.2051591467</v>
      </c>
      <c r="G16" s="1">
        <v>231707.997734128</v>
      </c>
      <c r="H16" s="1">
        <v>-23890.8111417355</v>
      </c>
      <c r="I16" s="1">
        <v>3.24714354050614</v>
      </c>
    </row>
    <row r="17" s="1" customFormat="1" spans="1:9">
      <c r="A17" s="1" t="s">
        <v>161</v>
      </c>
      <c r="B17" s="1">
        <v>1130.04593801207</v>
      </c>
      <c r="C17" s="1">
        <f>B17-$B$2</f>
        <v>17284.7245153574</v>
      </c>
      <c r="D17" s="1">
        <f t="shared" si="0"/>
        <v>17284.7245153574</v>
      </c>
      <c r="E17" s="1">
        <f>RANK(D17,$D$3:$D$82,0)</f>
        <v>6</v>
      </c>
      <c r="F17" s="1">
        <v>70345.1621258551</v>
      </c>
      <c r="G17" s="1">
        <v>202884.045343782</v>
      </c>
      <c r="H17" s="1">
        <v>3646.70683713473</v>
      </c>
      <c r="I17" s="1">
        <v>3.22704300282683</v>
      </c>
    </row>
    <row r="18" s="1" customFormat="1" spans="1:9">
      <c r="A18" s="1" t="s">
        <v>169</v>
      </c>
      <c r="B18" s="1">
        <v>-290.300694474778</v>
      </c>
      <c r="C18" s="1">
        <f>B18-$B$2</f>
        <v>15864.3778828705</v>
      </c>
      <c r="D18" s="1">
        <f t="shared" si="0"/>
        <v>15864.3778828705</v>
      </c>
      <c r="E18" s="1">
        <f>RANK(D18,$D$3:$D$82,0)</f>
        <v>12</v>
      </c>
      <c r="F18" s="1">
        <v>70345.1621258551</v>
      </c>
      <c r="G18" s="1">
        <v>206528.552003261</v>
      </c>
      <c r="H18" s="1">
        <v>-932.572743131837</v>
      </c>
      <c r="I18" s="1">
        <v>3.21243717593952</v>
      </c>
    </row>
    <row r="19" s="1" customFormat="1" spans="1:9">
      <c r="A19" s="1" t="s">
        <v>163</v>
      </c>
      <c r="B19" s="1">
        <v>-1561.40872139886</v>
      </c>
      <c r="C19" s="1">
        <f>B19-$B$2</f>
        <v>14593.2698559464</v>
      </c>
      <c r="D19" s="1">
        <f t="shared" si="0"/>
        <v>14593.2698559464</v>
      </c>
      <c r="E19" s="1">
        <f>RANK(D19,$D$3:$D$82,0)</f>
        <v>21</v>
      </c>
      <c r="F19" s="1">
        <v>70345.1621258551</v>
      </c>
      <c r="G19" s="1">
        <v>209762.262925762</v>
      </c>
      <c r="H19" s="1">
        <v>-4995.69233090233</v>
      </c>
      <c r="I19" s="1">
        <v>3.19947766554468</v>
      </c>
    </row>
    <row r="20" s="1" customFormat="1" spans="1:9">
      <c r="A20" s="1" t="s">
        <v>210</v>
      </c>
      <c r="B20" s="1">
        <v>-13016.0087819782</v>
      </c>
      <c r="C20" s="1">
        <f>B20-$B$2</f>
        <v>3138.6697953671</v>
      </c>
      <c r="D20" s="1">
        <f t="shared" si="0"/>
        <v>3138.6697953671</v>
      </c>
      <c r="E20" s="1">
        <f>RANK(D20,$D$3:$D$82,0)</f>
        <v>57</v>
      </c>
      <c r="F20" s="1">
        <v>69918.7234068902</v>
      </c>
      <c r="G20" s="1">
        <v>255774.006205854</v>
      </c>
      <c r="H20" s="1">
        <v>-43226.814315989</v>
      </c>
      <c r="I20" s="1">
        <v>3.32104987327914</v>
      </c>
    </row>
    <row r="21" s="1" customFormat="1" spans="1:9">
      <c r="A21" s="1" t="s">
        <v>207</v>
      </c>
      <c r="B21" s="1">
        <v>-14458.4614847555</v>
      </c>
      <c r="C21" s="1">
        <f>B21-$B$2</f>
        <v>1696.2170925898</v>
      </c>
      <c r="D21" s="1">
        <f t="shared" si="0"/>
        <v>1696.2170925898</v>
      </c>
      <c r="E21" s="1">
        <f>RANK(D21,$D$3:$D$82,0)</f>
        <v>66</v>
      </c>
      <c r="F21" s="1">
        <v>69918.7234068902</v>
      </c>
      <c r="G21" s="1">
        <v>259418.512865333</v>
      </c>
      <c r="H21" s="1">
        <v>-47806.0938962555</v>
      </c>
      <c r="I21" s="1">
        <v>3.30644404639184</v>
      </c>
    </row>
    <row r="22" s="1" customFormat="1" spans="1:9">
      <c r="A22" s="1" t="s">
        <v>212</v>
      </c>
      <c r="B22" s="1">
        <v>-15749.0381136174</v>
      </c>
      <c r="C22" s="1">
        <f>B22-$B$2</f>
        <v>405.640463727899</v>
      </c>
      <c r="D22" s="1">
        <f t="shared" si="0"/>
        <v>405.640463727899</v>
      </c>
      <c r="E22" s="1">
        <f>RANK(D22,$D$3:$D$82,0)</f>
        <v>75</v>
      </c>
      <c r="F22" s="1">
        <v>69918.7234068902</v>
      </c>
      <c r="G22" s="1">
        <v>262652.223787833</v>
      </c>
      <c r="H22" s="1">
        <v>-51869.213484026</v>
      </c>
      <c r="I22" s="1">
        <v>3.29348453599699</v>
      </c>
    </row>
    <row r="23" s="1" customFormat="1" spans="1:9">
      <c r="A23" s="1" t="s">
        <v>184</v>
      </c>
      <c r="B23" s="1">
        <v>-4388.87212291947</v>
      </c>
      <c r="C23" s="1">
        <f>B23-$B$2</f>
        <v>11765.8064544258</v>
      </c>
      <c r="D23" s="1">
        <f t="shared" si="0"/>
        <v>11765.8064544258</v>
      </c>
      <c r="E23" s="1">
        <f>RANK(D23,$D$3:$D$82,0)</f>
        <v>30</v>
      </c>
      <c r="F23" s="1">
        <v>75016.2051591467</v>
      </c>
      <c r="G23" s="1">
        <v>224787.420666177</v>
      </c>
      <c r="H23" s="1">
        <v>-14425.7861479503</v>
      </c>
      <c r="I23" s="1">
        <v>3.2869005393473</v>
      </c>
    </row>
    <row r="24" s="1" customFormat="1" spans="1:9">
      <c r="A24" s="1" t="s">
        <v>194</v>
      </c>
      <c r="B24" s="1">
        <v>-5807.87105019938</v>
      </c>
      <c r="C24" s="1">
        <f>B24-$B$2</f>
        <v>10346.8075271459</v>
      </c>
      <c r="D24" s="1">
        <f t="shared" si="0"/>
        <v>10346.8075271459</v>
      </c>
      <c r="E24" s="1">
        <f>RANK(D24,$D$3:$D$82,0)</f>
        <v>36</v>
      </c>
      <c r="F24" s="1">
        <v>75016.2051591467</v>
      </c>
      <c r="G24" s="1">
        <v>228431.927325657</v>
      </c>
      <c r="H24" s="1">
        <v>-19005.0657282169</v>
      </c>
      <c r="I24" s="1">
        <v>3.27229471245999</v>
      </c>
    </row>
    <row r="25" s="1" customFormat="1" spans="1:9">
      <c r="A25" s="1" t="s">
        <v>186</v>
      </c>
      <c r="B25" s="1">
        <v>-7077.57376454291</v>
      </c>
      <c r="C25" s="1">
        <f>B25-$B$2</f>
        <v>9077.10481280239</v>
      </c>
      <c r="D25" s="1">
        <f t="shared" si="0"/>
        <v>9077.10481280239</v>
      </c>
      <c r="E25" s="1">
        <f>RANK(D25,$D$3:$D$82,0)</f>
        <v>43</v>
      </c>
      <c r="F25" s="1">
        <v>75016.2051591467</v>
      </c>
      <c r="G25" s="1">
        <v>231665.638248157</v>
      </c>
      <c r="H25" s="1">
        <v>-23068.1853159874</v>
      </c>
      <c r="I25" s="1">
        <v>3.25933520206515</v>
      </c>
    </row>
    <row r="26" s="1" customFormat="1" spans="1:9">
      <c r="A26" s="1" t="s">
        <v>160</v>
      </c>
      <c r="B26" s="1">
        <v>1379.74957851044</v>
      </c>
      <c r="C26" s="1">
        <f>B26-$B$2</f>
        <v>17534.4281558557</v>
      </c>
      <c r="D26" s="1">
        <f t="shared" si="0"/>
        <v>17534.4281558557</v>
      </c>
      <c r="E26" s="1">
        <f>RANK(D26,$D$3:$D$82,0)</f>
        <v>3</v>
      </c>
      <c r="F26" s="1">
        <v>70345.1621258551</v>
      </c>
      <c r="G26" s="1">
        <v>202841.685857811</v>
      </c>
      <c r="H26" s="1">
        <v>4469.33266288275</v>
      </c>
      <c r="I26" s="1">
        <v>3.23923466438584</v>
      </c>
    </row>
    <row r="27" s="1" customFormat="1" spans="1:9">
      <c r="A27" s="1" t="s">
        <v>168</v>
      </c>
      <c r="B27" s="1">
        <v>-34.0959914844175</v>
      </c>
      <c r="C27" s="1">
        <f>B27-$B$2</f>
        <v>16120.5825858609</v>
      </c>
      <c r="D27" s="1">
        <f t="shared" si="0"/>
        <v>16120.5825858609</v>
      </c>
      <c r="E27" s="1">
        <f>RANK(D27,$D$3:$D$82,0)</f>
        <v>9</v>
      </c>
      <c r="F27" s="1">
        <v>70345.1621258551</v>
      </c>
      <c r="G27" s="1">
        <v>206486.19251729</v>
      </c>
      <c r="H27" s="1">
        <v>-109.946917383757</v>
      </c>
      <c r="I27" s="1">
        <v>3.22462883749853</v>
      </c>
    </row>
    <row r="28" s="1" customFormat="1" spans="1:9">
      <c r="A28" s="1" t="s">
        <v>162</v>
      </c>
      <c r="B28" s="1">
        <v>-1299.34500726373</v>
      </c>
      <c r="C28" s="1">
        <f>B28-$B$2</f>
        <v>14855.3335700816</v>
      </c>
      <c r="D28" s="1">
        <f t="shared" si="0"/>
        <v>14855.3335700816</v>
      </c>
      <c r="E28" s="1">
        <f>RANK(D28,$D$3:$D$82,0)</f>
        <v>18</v>
      </c>
      <c r="F28" s="1">
        <v>70345.1621258551</v>
      </c>
      <c r="G28" s="1">
        <v>209719.90343979</v>
      </c>
      <c r="H28" s="1">
        <v>-4173.06650515425</v>
      </c>
      <c r="I28" s="1">
        <v>3.21166932710368</v>
      </c>
    </row>
    <row r="29" s="1" customFormat="1" spans="1:9">
      <c r="A29" s="1" t="s">
        <v>213</v>
      </c>
      <c r="B29" s="1">
        <v>-16087.4260815022</v>
      </c>
      <c r="C29" s="1">
        <f>B29-$B$2</f>
        <v>67.2524958430986</v>
      </c>
      <c r="D29" s="1">
        <f t="shared" si="0"/>
        <v>67.2524958430986</v>
      </c>
      <c r="E29" s="1">
        <f>RANK(D29,$D$3:$D$82,0)</f>
        <v>80</v>
      </c>
      <c r="F29" s="1">
        <v>69925.6781645531</v>
      </c>
      <c r="G29" s="1">
        <v>256100.236307527</v>
      </c>
      <c r="H29" s="1">
        <v>-51443.7012479313</v>
      </c>
      <c r="I29" s="1">
        <v>3.19775836030618</v>
      </c>
    </row>
    <row r="30" s="1" customFormat="1" spans="1:9">
      <c r="A30" s="1" t="s">
        <v>12</v>
      </c>
      <c r="B30" s="1">
        <v>-17599.841741805</v>
      </c>
      <c r="C30" s="1">
        <f>B30-$B$2</f>
        <v>-1445.1631644597</v>
      </c>
      <c r="D30" s="1">
        <f t="shared" si="0"/>
        <v>1445.1631644597</v>
      </c>
      <c r="E30" s="1">
        <f>RANK(D30,$D$3:$D$82,0)</f>
        <v>70</v>
      </c>
      <c r="F30" s="1">
        <v>69925.6781645531</v>
      </c>
      <c r="G30" s="1">
        <v>259744.742967006</v>
      </c>
      <c r="H30" s="1">
        <v>-56022.9808281978</v>
      </c>
      <c r="I30" s="1">
        <v>3.18315253341887</v>
      </c>
    </row>
    <row r="31" s="1" customFormat="1" spans="1:9">
      <c r="A31" s="1" t="s">
        <v>214</v>
      </c>
      <c r="B31" s="1">
        <v>-18953.4517234704</v>
      </c>
      <c r="C31" s="1">
        <f>B31-$B$2</f>
        <v>-2798.7731461251</v>
      </c>
      <c r="D31" s="1">
        <f t="shared" si="0"/>
        <v>2798.7731461251</v>
      </c>
      <c r="E31" s="1">
        <f>RANK(D31,$D$3:$D$82,0)</f>
        <v>62</v>
      </c>
      <c r="F31" s="1">
        <v>69925.6781645531</v>
      </c>
      <c r="G31" s="1">
        <v>262978.453889506</v>
      </c>
      <c r="H31" s="1">
        <v>-60086.1004159684</v>
      </c>
      <c r="I31" s="1">
        <v>3.17019302302402</v>
      </c>
    </row>
    <row r="32" s="1" customFormat="1" spans="1:9">
      <c r="A32" s="1" t="s">
        <v>172</v>
      </c>
      <c r="B32" s="1">
        <v>-7157.22862437348</v>
      </c>
      <c r="C32" s="1">
        <f>B32-$B$2</f>
        <v>8997.44995297182</v>
      </c>
      <c r="D32" s="1">
        <f t="shared" si="0"/>
        <v>8997.44995297182</v>
      </c>
      <c r="E32" s="1">
        <f>RANK(D32,$D$3:$D$82,0)</f>
        <v>45</v>
      </c>
      <c r="F32" s="1">
        <v>75017.3078004881</v>
      </c>
      <c r="G32" s="1">
        <v>225113.65076785</v>
      </c>
      <c r="H32" s="1">
        <v>-22642.6730798927</v>
      </c>
      <c r="I32" s="1">
        <v>3.16360902637433</v>
      </c>
    </row>
    <row r="33" s="1" customFormat="1" spans="1:9">
      <c r="A33" s="1" t="s">
        <v>56</v>
      </c>
      <c r="B33" s="1">
        <v>-8644.62527843531</v>
      </c>
      <c r="C33" s="1">
        <f>B33-$B$2</f>
        <v>7510.05329890999</v>
      </c>
      <c r="D33" s="1">
        <f t="shared" si="0"/>
        <v>7510.05329890999</v>
      </c>
      <c r="E33" s="1">
        <f>RANK(D33,$D$3:$D$82,0)</f>
        <v>50</v>
      </c>
      <c r="F33" s="1">
        <v>75017.3078004881</v>
      </c>
      <c r="G33" s="1">
        <v>228758.157427329</v>
      </c>
      <c r="H33" s="1">
        <v>-27221.9526601593</v>
      </c>
      <c r="I33" s="1">
        <v>3.14900319948703</v>
      </c>
    </row>
    <row r="34" s="1" customFormat="1" spans="1:9">
      <c r="A34" s="1" t="s">
        <v>173</v>
      </c>
      <c r="B34" s="1">
        <v>-9975.96824200692</v>
      </c>
      <c r="C34" s="1">
        <f>B34-$B$2</f>
        <v>6178.71033533838</v>
      </c>
      <c r="D34" s="1">
        <f t="shared" si="0"/>
        <v>6178.71033533838</v>
      </c>
      <c r="E34" s="1">
        <f>RANK(D34,$D$3:$D$82,0)</f>
        <v>53</v>
      </c>
      <c r="F34" s="1">
        <v>75017.3078004881</v>
      </c>
      <c r="G34" s="1">
        <v>231991.868349829</v>
      </c>
      <c r="H34" s="1">
        <v>-31285.0722479298</v>
      </c>
      <c r="I34" s="1">
        <v>3.13604368909218</v>
      </c>
    </row>
    <row r="35" s="1" customFormat="1" spans="1:9">
      <c r="A35" s="1" t="s">
        <v>146</v>
      </c>
      <c r="B35" s="1">
        <v>-1202.70302985481</v>
      </c>
      <c r="C35" s="1">
        <f>B35-$B$2</f>
        <v>14951.9755474905</v>
      </c>
      <c r="D35" s="1">
        <f t="shared" si="0"/>
        <v>14951.9755474905</v>
      </c>
      <c r="E35" s="1">
        <f>RANK(D35,$D$3:$D$82,0)</f>
        <v>15</v>
      </c>
      <c r="F35" s="1">
        <v>70352.1106606846</v>
      </c>
      <c r="G35" s="1">
        <v>203167.915959483</v>
      </c>
      <c r="H35" s="1">
        <v>-3747.55426905962</v>
      </c>
      <c r="I35" s="1">
        <v>3.11594315141287</v>
      </c>
    </row>
    <row r="36" s="1" customFormat="1" spans="1:9">
      <c r="A36" s="1" t="s">
        <v>76</v>
      </c>
      <c r="B36" s="1">
        <v>-2684.91717539947</v>
      </c>
      <c r="C36" s="1">
        <f>B36-$B$2</f>
        <v>13469.7614019458</v>
      </c>
      <c r="D36" s="1">
        <f t="shared" si="0"/>
        <v>13469.7614019458</v>
      </c>
      <c r="E36" s="1">
        <f>RANK(D36,$D$3:$D$82,0)</f>
        <v>23</v>
      </c>
      <c r="F36" s="1">
        <v>70352.1106606846</v>
      </c>
      <c r="G36" s="1">
        <v>206812.422618963</v>
      </c>
      <c r="H36" s="1">
        <v>-8326.83384932613</v>
      </c>
      <c r="I36" s="1">
        <v>3.10133732452557</v>
      </c>
    </row>
    <row r="37" s="1" customFormat="1" spans="1:9">
      <c r="A37" s="1" t="s">
        <v>147</v>
      </c>
      <c r="B37" s="1">
        <v>-4011.7997805861</v>
      </c>
      <c r="C37" s="1">
        <f>B37-$B$2</f>
        <v>12142.8787967592</v>
      </c>
      <c r="D37" s="1">
        <f t="shared" si="0"/>
        <v>12142.8787967592</v>
      </c>
      <c r="E37" s="1">
        <f>RANK(D37,$D$3:$D$82,0)</f>
        <v>26</v>
      </c>
      <c r="F37" s="1">
        <v>70352.1106606846</v>
      </c>
      <c r="G37" s="1">
        <v>210046.133541463</v>
      </c>
      <c r="H37" s="1">
        <v>-12389.9534370966</v>
      </c>
      <c r="I37" s="1">
        <v>3.08837781413072</v>
      </c>
    </row>
    <row r="38" s="1" customFormat="1" spans="1:9">
      <c r="A38" s="1" t="s">
        <v>201</v>
      </c>
      <c r="B38" s="1">
        <v>-13248.7715217206</v>
      </c>
      <c r="C38" s="1">
        <f>B38-$B$2</f>
        <v>2905.9070556247</v>
      </c>
      <c r="D38" s="1">
        <f t="shared" si="0"/>
        <v>2905.9070556247</v>
      </c>
      <c r="E38" s="1">
        <f>RANK(D38,$D$3:$D$82,0)</f>
        <v>59</v>
      </c>
      <c r="F38" s="1">
        <v>69925.6781645531</v>
      </c>
      <c r="G38" s="1">
        <v>255709.532707766</v>
      </c>
      <c r="H38" s="1">
        <v>-43856.1948369438</v>
      </c>
      <c r="I38" s="1">
        <v>3.3102084042316</v>
      </c>
    </row>
    <row r="39" s="1" customFormat="1" spans="1:9">
      <c r="A39" s="1" t="s">
        <v>219</v>
      </c>
      <c r="B39" s="1">
        <v>-14697.0010128591</v>
      </c>
      <c r="C39" s="1">
        <f>B39-$B$2</f>
        <v>1457.6775644862</v>
      </c>
      <c r="D39" s="1">
        <f t="shared" si="0"/>
        <v>1457.6775644862</v>
      </c>
      <c r="E39" s="1">
        <f>RANK(D39,$D$3:$D$82,0)</f>
        <v>69</v>
      </c>
      <c r="F39" s="1">
        <v>69925.6781645531</v>
      </c>
      <c r="G39" s="1">
        <v>259354.039367246</v>
      </c>
      <c r="H39" s="1">
        <v>-48435.4744172104</v>
      </c>
      <c r="I39" s="1">
        <v>3.2956025773443</v>
      </c>
    </row>
    <row r="40" s="1" customFormat="1" spans="1:9">
      <c r="A40" s="1" t="s">
        <v>203</v>
      </c>
      <c r="B40" s="1">
        <v>-15992.7817110398</v>
      </c>
      <c r="C40" s="1">
        <f>B40-$B$2</f>
        <v>161.8968663055</v>
      </c>
      <c r="D40" s="1">
        <f t="shared" si="0"/>
        <v>161.8968663055</v>
      </c>
      <c r="E40" s="1">
        <f>RANK(D40,$D$3:$D$82,0)</f>
        <v>78</v>
      </c>
      <c r="F40" s="1">
        <v>69925.6781645531</v>
      </c>
      <c r="G40" s="1">
        <v>262587.750289746</v>
      </c>
      <c r="H40" s="1">
        <v>-52498.5940049809</v>
      </c>
      <c r="I40" s="1">
        <v>3.28264306694945</v>
      </c>
    </row>
    <row r="41" s="1" customFormat="1" spans="1:9">
      <c r="A41" s="1" t="s">
        <v>179</v>
      </c>
      <c r="B41" s="1">
        <v>-4595.5113585689</v>
      </c>
      <c r="C41" s="1">
        <f>B41-$B$2</f>
        <v>11559.1672187764</v>
      </c>
      <c r="D41" s="1">
        <f t="shared" si="0"/>
        <v>11559.1672187764</v>
      </c>
      <c r="E41" s="1">
        <f>RANK(D41,$D$3:$D$82,0)</f>
        <v>32</v>
      </c>
      <c r="F41" s="1">
        <v>75017.3078004881</v>
      </c>
      <c r="G41" s="1">
        <v>224722.94716809</v>
      </c>
      <c r="H41" s="1">
        <v>-15055.1666689052</v>
      </c>
      <c r="I41" s="1">
        <v>3.27605907029976</v>
      </c>
    </row>
    <row r="42" s="1" customFormat="1" spans="1:9">
      <c r="A42" s="1" t="s">
        <v>192</v>
      </c>
      <c r="B42" s="1">
        <v>-6020.15260799148</v>
      </c>
      <c r="C42" s="1">
        <f>B42-$B$2</f>
        <v>10134.5259693538</v>
      </c>
      <c r="D42" s="1">
        <f t="shared" si="0"/>
        <v>10134.5259693538</v>
      </c>
      <c r="E42" s="1">
        <f>RANK(D42,$D$3:$D$82,0)</f>
        <v>38</v>
      </c>
      <c r="F42" s="1">
        <v>75017.3078004881</v>
      </c>
      <c r="G42" s="1">
        <v>228367.453827569</v>
      </c>
      <c r="H42" s="1">
        <v>-19634.4462491718</v>
      </c>
      <c r="I42" s="1">
        <v>3.26145324341246</v>
      </c>
    </row>
    <row r="43" s="1" customFormat="1" spans="1:9">
      <c r="A43" s="1" t="s">
        <v>181</v>
      </c>
      <c r="B43" s="1">
        <v>-7294.93968114541</v>
      </c>
      <c r="C43" s="1">
        <f>B43-$B$2</f>
        <v>8859.73889619989</v>
      </c>
      <c r="D43" s="1">
        <f t="shared" si="0"/>
        <v>8859.73889619989</v>
      </c>
      <c r="E43" s="1">
        <f>RANK(D43,$D$3:$D$82,0)</f>
        <v>47</v>
      </c>
      <c r="F43" s="1">
        <v>75017.3078004881</v>
      </c>
      <c r="G43" s="1">
        <v>231601.164750069</v>
      </c>
      <c r="H43" s="1">
        <v>-23697.5658369423</v>
      </c>
      <c r="I43" s="1">
        <v>3.24849373301761</v>
      </c>
    </row>
    <row r="44" s="1" customFormat="1" spans="1:9">
      <c r="A44" s="1" t="s">
        <v>156</v>
      </c>
      <c r="B44" s="1">
        <v>1189.4313702162</v>
      </c>
      <c r="C44" s="1">
        <f>B44-$B$2</f>
        <v>17344.1099475615</v>
      </c>
      <c r="D44" s="1">
        <f t="shared" si="0"/>
        <v>17344.1099475615</v>
      </c>
      <c r="E44" s="1">
        <f>RANK(D44,$D$3:$D$82,0)</f>
        <v>5</v>
      </c>
      <c r="F44" s="1">
        <v>70352.1106606846</v>
      </c>
      <c r="G44" s="1">
        <v>202777.212359723</v>
      </c>
      <c r="H44" s="1">
        <v>3839.9521419279</v>
      </c>
      <c r="I44" s="1">
        <v>3.2283931953383</v>
      </c>
    </row>
    <row r="45" s="1" customFormat="1" spans="1:9">
      <c r="A45" s="1" t="s">
        <v>167</v>
      </c>
      <c r="B45" s="1">
        <v>-230.04864777193</v>
      </c>
      <c r="C45" s="1">
        <f>B45-$B$2</f>
        <v>15924.6299295734</v>
      </c>
      <c r="D45" s="1">
        <f t="shared" si="0"/>
        <v>15924.6299295734</v>
      </c>
      <c r="E45" s="1">
        <f>RANK(D45,$D$3:$D$82,0)</f>
        <v>11</v>
      </c>
      <c r="F45" s="1">
        <v>70352.1106606846</v>
      </c>
      <c r="G45" s="1">
        <v>206421.719019202</v>
      </c>
      <c r="H45" s="1">
        <v>-739.32743833866</v>
      </c>
      <c r="I45" s="1">
        <v>3.213787368451</v>
      </c>
    </row>
    <row r="46" s="1" customFormat="1" spans="1:9">
      <c r="A46" s="1" t="s">
        <v>158</v>
      </c>
      <c r="B46" s="1">
        <v>-1500.37653978232</v>
      </c>
      <c r="C46" s="1">
        <f>B46-$B$2</f>
        <v>14654.302037563</v>
      </c>
      <c r="D46" s="1">
        <f t="shared" si="0"/>
        <v>14654.302037563</v>
      </c>
      <c r="E46" s="1">
        <f>RANK(D46,$D$3:$D$82,0)</f>
        <v>20</v>
      </c>
      <c r="F46" s="1">
        <v>70352.1106606846</v>
      </c>
      <c r="G46" s="1">
        <v>209655.429941703</v>
      </c>
      <c r="H46" s="1">
        <v>-4802.44702610915</v>
      </c>
      <c r="I46" s="1">
        <v>3.20082785805615</v>
      </c>
    </row>
    <row r="47" s="1" customFormat="1" spans="1:9">
      <c r="A47" s="1" t="s">
        <v>202</v>
      </c>
      <c r="B47" s="1">
        <v>-12952.5548275462</v>
      </c>
      <c r="C47" s="1">
        <f>B47-$B$2</f>
        <v>3202.1237497991</v>
      </c>
      <c r="D47" s="1">
        <f t="shared" si="0"/>
        <v>3202.1237497991</v>
      </c>
      <c r="E47" s="1">
        <f>RANK(D47,$D$3:$D$82,0)</f>
        <v>56</v>
      </c>
      <c r="F47" s="1">
        <v>69925.6781645531</v>
      </c>
      <c r="G47" s="1">
        <v>255667.173221795</v>
      </c>
      <c r="H47" s="1">
        <v>-43033.5690111959</v>
      </c>
      <c r="I47" s="1">
        <v>3.32240006579061</v>
      </c>
    </row>
    <row r="48" s="1" customFormat="1" spans="1:9">
      <c r="A48" s="1" t="s">
        <v>218</v>
      </c>
      <c r="B48" s="1">
        <v>-14394.1385565894</v>
      </c>
      <c r="C48" s="1">
        <f>B48-$B$2</f>
        <v>1760.5400207559</v>
      </c>
      <c r="D48" s="1">
        <f t="shared" si="0"/>
        <v>1760.5400207559</v>
      </c>
      <c r="E48" s="1">
        <f>RANK(D48,$D$3:$D$82,0)</f>
        <v>65</v>
      </c>
      <c r="F48" s="1">
        <v>69925.6781645531</v>
      </c>
      <c r="G48" s="1">
        <v>259311.679881274</v>
      </c>
      <c r="H48" s="1">
        <v>-47612.8485914623</v>
      </c>
      <c r="I48" s="1">
        <v>3.30779423890331</v>
      </c>
    </row>
    <row r="49" s="1" customFormat="1" spans="1:9">
      <c r="A49" s="1" t="s">
        <v>204</v>
      </c>
      <c r="B49" s="1">
        <v>-15683.9333190549</v>
      </c>
      <c r="C49" s="1">
        <f>B49-$B$2</f>
        <v>470.745258290399</v>
      </c>
      <c r="D49" s="1">
        <f t="shared" si="0"/>
        <v>470.745258290399</v>
      </c>
      <c r="E49" s="1">
        <f>RANK(D49,$D$3:$D$82,0)</f>
        <v>74</v>
      </c>
      <c r="F49" s="1">
        <v>69925.6781645531</v>
      </c>
      <c r="G49" s="1">
        <v>262545.390803774</v>
      </c>
      <c r="H49" s="1">
        <v>-51675.9681792328</v>
      </c>
      <c r="I49" s="1">
        <v>3.29483472850846</v>
      </c>
    </row>
    <row r="50" s="1" customFormat="1" spans="1:9">
      <c r="A50" s="1" t="s">
        <v>178</v>
      </c>
      <c r="B50" s="1">
        <v>-4328.30158152564</v>
      </c>
      <c r="C50" s="1">
        <f>B50-$B$2</f>
        <v>11826.3769958197</v>
      </c>
      <c r="D50" s="1">
        <f t="shared" si="0"/>
        <v>11826.3769958197</v>
      </c>
      <c r="E50" s="1">
        <f>RANK(D50,$D$3:$D$82,0)</f>
        <v>29</v>
      </c>
      <c r="F50" s="1">
        <v>75017.3078004881</v>
      </c>
      <c r="G50" s="1">
        <v>224680.587682118</v>
      </c>
      <c r="H50" s="1">
        <v>-14232.5408431572</v>
      </c>
      <c r="I50" s="1">
        <v>3.28825073185877</v>
      </c>
    </row>
    <row r="51" s="1" customFormat="1" spans="1:9">
      <c r="A51" s="1" t="s">
        <v>191</v>
      </c>
      <c r="B51" s="1">
        <v>-5746.44500839278</v>
      </c>
      <c r="C51" s="1">
        <f>B51-$B$2</f>
        <v>10408.2335689525</v>
      </c>
      <c r="D51" s="1">
        <f t="shared" si="0"/>
        <v>10408.2335689525</v>
      </c>
      <c r="E51" s="1">
        <f>RANK(D51,$D$3:$D$82,0)</f>
        <v>35</v>
      </c>
      <c r="F51" s="1">
        <v>75017.3078004881</v>
      </c>
      <c r="G51" s="1">
        <v>228325.094341597</v>
      </c>
      <c r="H51" s="1">
        <v>-18811.8204234237</v>
      </c>
      <c r="I51" s="1">
        <v>3.27364490497146</v>
      </c>
    </row>
    <row r="52" s="1" customFormat="1" spans="1:9">
      <c r="A52" s="1" t="s">
        <v>180</v>
      </c>
      <c r="B52" s="1">
        <v>-7015.37782493256</v>
      </c>
      <c r="C52" s="1">
        <f>B52-$B$2</f>
        <v>9139.30075241274</v>
      </c>
      <c r="D52" s="1">
        <f t="shared" si="0"/>
        <v>9139.30075241274</v>
      </c>
      <c r="E52" s="1">
        <f>RANK(D52,$D$3:$D$82,0)</f>
        <v>42</v>
      </c>
      <c r="F52" s="1">
        <v>75017.3078004881</v>
      </c>
      <c r="G52" s="1">
        <v>231558.805264098</v>
      </c>
      <c r="H52" s="1">
        <v>-22874.9400111943</v>
      </c>
      <c r="I52" s="1">
        <v>3.26068539457662</v>
      </c>
    </row>
    <row r="53" s="1" customFormat="1" spans="1:9">
      <c r="A53" s="1" t="s">
        <v>155</v>
      </c>
      <c r="B53" s="1">
        <v>1438.80755282554</v>
      </c>
      <c r="C53" s="1">
        <f>B53-$B$2</f>
        <v>17593.4861301708</v>
      </c>
      <c r="D53" s="1">
        <f t="shared" si="0"/>
        <v>17593.4861301708</v>
      </c>
      <c r="E53" s="1">
        <f>RANK(D53,$D$3:$D$82,0)</f>
        <v>2</v>
      </c>
      <c r="F53" s="1">
        <v>70352.1106606846</v>
      </c>
      <c r="G53" s="1">
        <v>202734.852873752</v>
      </c>
      <c r="H53" s="1">
        <v>4662.57796767593</v>
      </c>
      <c r="I53" s="1">
        <v>3.24058485689731</v>
      </c>
    </row>
    <row r="54" s="1" customFormat="1" spans="1:9">
      <c r="A54" s="1" t="s">
        <v>166</v>
      </c>
      <c r="B54" s="1">
        <v>25.8211186850655</v>
      </c>
      <c r="C54" s="1">
        <f>B54-$B$2</f>
        <v>16180.4996960304</v>
      </c>
      <c r="D54" s="1">
        <f t="shared" si="0"/>
        <v>16180.4996960304</v>
      </c>
      <c r="E54" s="1">
        <f>RANK(D54,$D$3:$D$82,0)</f>
        <v>8</v>
      </c>
      <c r="F54" s="1">
        <v>70352.1106606846</v>
      </c>
      <c r="G54" s="1">
        <v>206379.359533231</v>
      </c>
      <c r="H54" s="1">
        <v>83.2983874094207</v>
      </c>
      <c r="I54" s="1">
        <v>3.22597903001</v>
      </c>
    </row>
    <row r="55" s="1" customFormat="1" spans="1:9">
      <c r="A55" s="1" t="s">
        <v>157</v>
      </c>
      <c r="B55" s="1">
        <v>-1238.65453541899</v>
      </c>
      <c r="C55" s="1">
        <f>B55-$B$2</f>
        <v>14916.0240419263</v>
      </c>
      <c r="D55" s="1">
        <f t="shared" si="0"/>
        <v>14916.0240419263</v>
      </c>
      <c r="E55" s="1">
        <f>RANK(D55,$D$3:$D$82,0)</f>
        <v>16</v>
      </c>
      <c r="F55" s="1">
        <v>70352.1106606846</v>
      </c>
      <c r="G55" s="1">
        <v>209613.070455731</v>
      </c>
      <c r="H55" s="1">
        <v>-3979.82120036107</v>
      </c>
      <c r="I55" s="1">
        <v>3.21301951961515</v>
      </c>
    </row>
    <row r="56" s="1" customFormat="1" spans="1:9">
      <c r="A56" s="1" t="s">
        <v>205</v>
      </c>
      <c r="B56" s="1">
        <v>-15937.4535743208</v>
      </c>
      <c r="C56" s="1">
        <f>B56-$B$2</f>
        <v>217.2250030245</v>
      </c>
      <c r="D56" s="1">
        <f t="shared" si="0"/>
        <v>217.2250030245</v>
      </c>
      <c r="E56" s="1">
        <f>RANK(D56,$D$3:$D$82,0)</f>
        <v>77</v>
      </c>
      <c r="F56" s="1">
        <v>70126.6917912338</v>
      </c>
      <c r="G56" s="1">
        <v>255423.508126037</v>
      </c>
      <c r="H56" s="1">
        <v>-50924.8183489369</v>
      </c>
      <c r="I56" s="1">
        <v>3.19529202776718</v>
      </c>
    </row>
    <row r="57" s="1" customFormat="1" spans="1:9">
      <c r="A57" s="1" t="s">
        <v>215</v>
      </c>
      <c r="B57" s="1">
        <v>-17450.3532960432</v>
      </c>
      <c r="C57" s="1">
        <f>B57-$B$2</f>
        <v>-1295.6747186979</v>
      </c>
      <c r="D57" s="1">
        <f t="shared" si="0"/>
        <v>1295.6747186979</v>
      </c>
      <c r="E57" s="1">
        <f>RANK(D57,$D$3:$D$82,0)</f>
        <v>72</v>
      </c>
      <c r="F57" s="1">
        <v>70126.6917912338</v>
      </c>
      <c r="G57" s="1">
        <v>259068.014785516</v>
      </c>
      <c r="H57" s="1">
        <v>-55504.0979292034</v>
      </c>
      <c r="I57" s="1">
        <v>3.18068620087988</v>
      </c>
    </row>
    <row r="58" s="1" customFormat="1" spans="1:9">
      <c r="A58" s="1" t="s">
        <v>206</v>
      </c>
      <c r="B58" s="1">
        <v>-18804.405599731</v>
      </c>
      <c r="C58" s="1">
        <f>B58-$B$2</f>
        <v>-2649.7270223857</v>
      </c>
      <c r="D58" s="1">
        <f t="shared" si="0"/>
        <v>2649.7270223857</v>
      </c>
      <c r="E58" s="1">
        <f>RANK(D58,$D$3:$D$82,0)</f>
        <v>63</v>
      </c>
      <c r="F58" s="1">
        <v>70126.6917912338</v>
      </c>
      <c r="G58" s="1">
        <v>262301.725708016</v>
      </c>
      <c r="H58" s="1">
        <v>-59567.217516974</v>
      </c>
      <c r="I58" s="1">
        <v>3.16772669048503</v>
      </c>
    </row>
    <row r="59" s="1" customFormat="1" spans="1:9">
      <c r="A59" s="1" t="s">
        <v>170</v>
      </c>
      <c r="B59" s="1">
        <v>-6998.66862196467</v>
      </c>
      <c r="C59" s="1">
        <f>B59-$B$2</f>
        <v>9156.00995538063</v>
      </c>
      <c r="D59" s="1">
        <f t="shared" si="0"/>
        <v>9156.00995538063</v>
      </c>
      <c r="E59" s="1">
        <f>RANK(D59,$D$3:$D$82,0)</f>
        <v>41</v>
      </c>
      <c r="F59" s="1">
        <v>75235.4631276369</v>
      </c>
      <c r="G59" s="1">
        <v>224436.92258636</v>
      </c>
      <c r="H59" s="1">
        <v>-22123.7901808983</v>
      </c>
      <c r="I59" s="1">
        <v>3.16114269383534</v>
      </c>
    </row>
    <row r="60" s="1" customFormat="1" spans="1:9">
      <c r="A60" s="1" t="s">
        <v>188</v>
      </c>
      <c r="B60" s="1">
        <v>-8486.49511838242</v>
      </c>
      <c r="C60" s="1">
        <f>B60-$B$2</f>
        <v>7668.18345896288</v>
      </c>
      <c r="D60" s="1">
        <f t="shared" si="0"/>
        <v>7668.18345896288</v>
      </c>
      <c r="E60" s="1">
        <f>RANK(D60,$D$3:$D$82,0)</f>
        <v>49</v>
      </c>
      <c r="F60" s="1">
        <v>75235.4631276369</v>
      </c>
      <c r="G60" s="1">
        <v>228081.429245839</v>
      </c>
      <c r="H60" s="1">
        <v>-26703.0697611648</v>
      </c>
      <c r="I60" s="1">
        <v>3.14653686694804</v>
      </c>
    </row>
    <row r="61" s="1" customFormat="1" spans="1:9">
      <c r="A61" s="1" t="s">
        <v>171</v>
      </c>
      <c r="B61" s="1">
        <v>-9818.23195926363</v>
      </c>
      <c r="C61" s="1">
        <f>B61-$B$2</f>
        <v>6336.44661808167</v>
      </c>
      <c r="D61" s="1">
        <f t="shared" si="0"/>
        <v>6336.44661808167</v>
      </c>
      <c r="E61" s="1">
        <f>RANK(D61,$D$3:$D$82,0)</f>
        <v>52</v>
      </c>
      <c r="F61" s="1">
        <v>75235.4631276369</v>
      </c>
      <c r="G61" s="1">
        <v>231315.14016834</v>
      </c>
      <c r="H61" s="1">
        <v>-30766.1893489354</v>
      </c>
      <c r="I61" s="1">
        <v>3.13357735655319</v>
      </c>
    </row>
    <row r="62" s="1" customFormat="1" spans="1:9">
      <c r="A62" s="1" t="s">
        <v>144</v>
      </c>
      <c r="B62" s="1">
        <v>-1036.99868600049</v>
      </c>
      <c r="C62" s="1">
        <f>B62-$B$2</f>
        <v>15117.6798913448</v>
      </c>
      <c r="D62" s="1">
        <f t="shared" si="0"/>
        <v>15117.6798913448</v>
      </c>
      <c r="E62" s="1">
        <f>RANK(D62,$D$3:$D$82,0)</f>
        <v>13</v>
      </c>
      <c r="F62" s="1">
        <v>70569.2457231828</v>
      </c>
      <c r="G62" s="1">
        <v>202491.187777994</v>
      </c>
      <c r="H62" s="1">
        <v>-3228.67137006519</v>
      </c>
      <c r="I62" s="1">
        <v>3.11347681887388</v>
      </c>
    </row>
    <row r="63" s="1" customFormat="1" spans="1:9">
      <c r="A63" s="1" t="s">
        <v>150</v>
      </c>
      <c r="B63" s="1">
        <v>-2519.61148770711</v>
      </c>
      <c r="C63" s="1">
        <f>B63-$B$2</f>
        <v>13635.0670896382</v>
      </c>
      <c r="D63" s="1">
        <f t="shared" si="0"/>
        <v>13635.0670896382</v>
      </c>
      <c r="E63" s="1">
        <f>RANK(D63,$D$3:$D$82,0)</f>
        <v>22</v>
      </c>
      <c r="F63" s="1">
        <v>70569.2457231828</v>
      </c>
      <c r="G63" s="1">
        <v>206135.694437473</v>
      </c>
      <c r="H63" s="1">
        <v>-7807.95095033169</v>
      </c>
      <c r="I63" s="1">
        <v>3.09887099198658</v>
      </c>
    </row>
    <row r="64" s="1" customFormat="1" spans="1:9">
      <c r="A64" s="1" t="s">
        <v>145</v>
      </c>
      <c r="B64" s="1">
        <v>-3846.86035517099</v>
      </c>
      <c r="C64" s="1">
        <f>B64-$B$2</f>
        <v>12307.8182221743</v>
      </c>
      <c r="D64" s="1">
        <f t="shared" si="0"/>
        <v>12307.8182221743</v>
      </c>
      <c r="E64" s="1">
        <f>RANK(D64,$D$3:$D$82,0)</f>
        <v>25</v>
      </c>
      <c r="F64" s="1">
        <v>70569.2457231828</v>
      </c>
      <c r="G64" s="1">
        <v>209369.405359973</v>
      </c>
      <c r="H64" s="1">
        <v>-11871.0705381022</v>
      </c>
      <c r="I64" s="1">
        <v>3.08591148159173</v>
      </c>
    </row>
    <row r="65" s="1" customFormat="1" spans="1:9">
      <c r="A65" s="1" t="s">
        <v>196</v>
      </c>
      <c r="B65" s="1">
        <v>-13101.7809123712</v>
      </c>
      <c r="C65" s="1">
        <f>B65-$B$2</f>
        <v>3052.8976649741</v>
      </c>
      <c r="D65" s="1">
        <f t="shared" si="0"/>
        <v>3052.8976649741</v>
      </c>
      <c r="E65" s="1">
        <f>RANK(D65,$D$3:$D$82,0)</f>
        <v>58</v>
      </c>
      <c r="F65" s="1">
        <v>70126.6917912338</v>
      </c>
      <c r="G65" s="1">
        <v>255032.804526277</v>
      </c>
      <c r="H65" s="1">
        <v>-43337.3119379493</v>
      </c>
      <c r="I65" s="1">
        <v>3.30774207169261</v>
      </c>
    </row>
    <row r="66" s="1" customFormat="1" spans="1:9">
      <c r="A66" s="1" t="s">
        <v>216</v>
      </c>
      <c r="B66" s="1">
        <v>-14550.44309017</v>
      </c>
      <c r="C66" s="1">
        <f>B66-$B$2</f>
        <v>1604.2354871753</v>
      </c>
      <c r="D66" s="1">
        <f t="shared" si="0"/>
        <v>1604.2354871753</v>
      </c>
      <c r="E66" s="1">
        <f>RANK(D66,$D$3:$D$82,0)</f>
        <v>67</v>
      </c>
      <c r="F66" s="1">
        <v>70126.6917912338</v>
      </c>
      <c r="G66" s="1">
        <v>258677.311185756</v>
      </c>
      <c r="H66" s="1">
        <v>-47916.5915182159</v>
      </c>
      <c r="I66" s="1">
        <v>3.29313624480531</v>
      </c>
    </row>
    <row r="67" s="1" customFormat="1" spans="1:9">
      <c r="A67" s="1" t="s">
        <v>198</v>
      </c>
      <c r="B67" s="1">
        <v>-15846.6190436317</v>
      </c>
      <c r="C67" s="1">
        <f>B67-$B$2</f>
        <v>308.0595337136</v>
      </c>
      <c r="D67" s="1">
        <f t="shared" ref="D67:D82" si="1">ABS(C67)</f>
        <v>308.0595337136</v>
      </c>
      <c r="E67" s="1">
        <f>RANK(D67,$D$3:$D$82,0)</f>
        <v>76</v>
      </c>
      <c r="F67" s="1">
        <v>70126.6917912338</v>
      </c>
      <c r="G67" s="1">
        <v>261911.022108256</v>
      </c>
      <c r="H67" s="1">
        <v>-51979.7111059864</v>
      </c>
      <c r="I67" s="1">
        <v>3.28017673441046</v>
      </c>
    </row>
    <row r="68" s="1" customFormat="1" spans="1:9">
      <c r="A68" s="1" t="s">
        <v>175</v>
      </c>
      <c r="B68" s="1">
        <v>-4440.46799170687</v>
      </c>
      <c r="C68" s="1">
        <f>B68-$B$2</f>
        <v>11714.2105856384</v>
      </c>
      <c r="D68" s="1">
        <f t="shared" si="1"/>
        <v>11714.2105856384</v>
      </c>
      <c r="E68" s="1">
        <f>RANK(D68,$D$3:$D$82,0)</f>
        <v>31</v>
      </c>
      <c r="F68" s="1">
        <v>75235.4631276369</v>
      </c>
      <c r="G68" s="1">
        <v>224046.2189866</v>
      </c>
      <c r="H68" s="1">
        <v>-14536.2837699107</v>
      </c>
      <c r="I68" s="1">
        <v>3.27359273776077</v>
      </c>
    </row>
    <row r="69" s="1" customFormat="1" spans="1:9">
      <c r="A69" s="1" t="s">
        <v>190</v>
      </c>
      <c r="B69" s="1">
        <v>-5865.49252051276</v>
      </c>
      <c r="C69" s="1">
        <f>B69-$B$2</f>
        <v>10289.1860568325</v>
      </c>
      <c r="D69" s="1">
        <f t="shared" si="1"/>
        <v>10289.1860568325</v>
      </c>
      <c r="E69" s="1">
        <f>RANK(D69,$D$3:$D$82,0)</f>
        <v>37</v>
      </c>
      <c r="F69" s="1">
        <v>75235.4631276369</v>
      </c>
      <c r="G69" s="1">
        <v>227690.725646079</v>
      </c>
      <c r="H69" s="1">
        <v>-19115.5633501773</v>
      </c>
      <c r="I69" s="1">
        <v>3.25898691087347</v>
      </c>
    </row>
    <row r="70" s="1" customFormat="1" spans="1:9">
      <c r="A70" s="1" t="s">
        <v>177</v>
      </c>
      <c r="B70" s="1">
        <v>-7140.63070894911</v>
      </c>
      <c r="C70" s="1">
        <f>B70-$B$2</f>
        <v>9014.04786839619</v>
      </c>
      <c r="D70" s="1">
        <f t="shared" si="1"/>
        <v>9014.04786839619</v>
      </c>
      <c r="E70" s="1">
        <f>RANK(D70,$D$3:$D$82,0)</f>
        <v>44</v>
      </c>
      <c r="F70" s="1">
        <v>75235.4631276369</v>
      </c>
      <c r="G70" s="1">
        <v>230924.436568579</v>
      </c>
      <c r="H70" s="1">
        <v>-23178.6829379479</v>
      </c>
      <c r="I70" s="1">
        <v>3.24602740047862</v>
      </c>
    </row>
    <row r="71" s="1" customFormat="1" spans="1:9">
      <c r="A71" s="1" t="s">
        <v>152</v>
      </c>
      <c r="B71" s="1">
        <v>1351.18842624349</v>
      </c>
      <c r="C71" s="1">
        <f>B71-$B$2</f>
        <v>17505.8670035888</v>
      </c>
      <c r="D71" s="1">
        <f t="shared" si="1"/>
        <v>17505.8670035888</v>
      </c>
      <c r="E71" s="1">
        <f>RANK(D71,$D$3:$D$82,0)</f>
        <v>4</v>
      </c>
      <c r="F71" s="1">
        <v>70569.2457231828</v>
      </c>
      <c r="G71" s="1">
        <v>202100.484178233</v>
      </c>
      <c r="H71" s="1">
        <v>4358.83504092239</v>
      </c>
      <c r="I71" s="1">
        <v>3.22592686279931</v>
      </c>
    </row>
    <row r="72" s="1" customFormat="1" spans="1:9">
      <c r="A72" s="1" t="s">
        <v>165</v>
      </c>
      <c r="B72" s="1">
        <v>-68.6460608824074</v>
      </c>
      <c r="C72" s="1">
        <f>B72-$B$2</f>
        <v>16086.0325164629</v>
      </c>
      <c r="D72" s="1">
        <f t="shared" si="1"/>
        <v>16086.0325164629</v>
      </c>
      <c r="E72" s="1">
        <f>RANK(D72,$D$3:$D$82,0)</f>
        <v>10</v>
      </c>
      <c r="F72" s="1">
        <v>70569.2457231828</v>
      </c>
      <c r="G72" s="1">
        <v>205744.990837712</v>
      </c>
      <c r="H72" s="1">
        <v>-220.444539344171</v>
      </c>
      <c r="I72" s="1">
        <v>3.211321035912</v>
      </c>
    </row>
    <row r="73" s="1" customFormat="1" spans="1:9">
      <c r="A73" s="1" t="s">
        <v>154</v>
      </c>
      <c r="B73" s="1">
        <v>-1339.29954226236</v>
      </c>
      <c r="C73" s="1">
        <f>B73-$B$2</f>
        <v>14815.3790350829</v>
      </c>
      <c r="D73" s="1">
        <f t="shared" si="1"/>
        <v>14815.3790350829</v>
      </c>
      <c r="E73" s="1">
        <f>RANK(D73,$D$3:$D$82,0)</f>
        <v>19</v>
      </c>
      <c r="F73" s="1">
        <v>70569.2457231828</v>
      </c>
      <c r="G73" s="1">
        <v>208978.701760213</v>
      </c>
      <c r="H73" s="1">
        <v>-4283.56412711466</v>
      </c>
      <c r="I73" s="1">
        <v>3.19836152551716</v>
      </c>
    </row>
    <row r="74" s="1" customFormat="1" spans="1:9">
      <c r="A74" s="1" t="s">
        <v>197</v>
      </c>
      <c r="B74" s="1">
        <v>-12805.8839507503</v>
      </c>
      <c r="C74" s="1">
        <f>B74-$B$2</f>
        <v>3348.794626595</v>
      </c>
      <c r="D74" s="1">
        <f t="shared" si="1"/>
        <v>3348.794626595</v>
      </c>
      <c r="E74" s="1">
        <f>RANK(D74,$D$3:$D$82,0)</f>
        <v>55</v>
      </c>
      <c r="F74" s="1">
        <v>70126.6917912338</v>
      </c>
      <c r="G74" s="1">
        <v>254990.445040305</v>
      </c>
      <c r="H74" s="1">
        <v>-42514.6861122014</v>
      </c>
      <c r="I74" s="1">
        <v>3.31993373325162</v>
      </c>
    </row>
    <row r="75" s="1" customFormat="1" spans="1:9">
      <c r="A75" s="1" t="s">
        <v>217</v>
      </c>
      <c r="B75" s="1">
        <v>-14247.8952244919</v>
      </c>
      <c r="C75" s="1">
        <f>B75-$B$2</f>
        <v>1906.7833528534</v>
      </c>
      <c r="D75" s="1">
        <f t="shared" si="1"/>
        <v>1906.7833528534</v>
      </c>
      <c r="E75" s="1">
        <f>RANK(D75,$D$3:$D$82,0)</f>
        <v>64</v>
      </c>
      <c r="F75" s="1">
        <v>70126.6917912338</v>
      </c>
      <c r="G75" s="1">
        <v>258634.951699784</v>
      </c>
      <c r="H75" s="1">
        <v>-47093.9656924678</v>
      </c>
      <c r="I75" s="1">
        <v>3.30532790636432</v>
      </c>
    </row>
    <row r="76" s="1" customFormat="1" spans="1:9">
      <c r="A76" s="1" t="s">
        <v>199</v>
      </c>
      <c r="B76" s="1">
        <v>-15538.0805328058</v>
      </c>
      <c r="C76" s="1">
        <f>B76-$B$2</f>
        <v>616.5980445395</v>
      </c>
      <c r="D76" s="1">
        <f t="shared" si="1"/>
        <v>616.5980445395</v>
      </c>
      <c r="E76" s="1">
        <f>RANK(D76,$D$3:$D$82,0)</f>
        <v>73</v>
      </c>
      <c r="F76" s="1">
        <v>70126.6917912338</v>
      </c>
      <c r="G76" s="1">
        <v>261868.662622284</v>
      </c>
      <c r="H76" s="1">
        <v>-51157.0852802384</v>
      </c>
      <c r="I76" s="1">
        <v>3.29236839596947</v>
      </c>
    </row>
    <row r="77" s="1" customFormat="1" spans="1:9">
      <c r="A77" s="1" t="s">
        <v>174</v>
      </c>
      <c r="B77" s="1">
        <v>-4173.63292217276</v>
      </c>
      <c r="C77" s="1">
        <f>B77-$B$2</f>
        <v>11981.0456551725</v>
      </c>
      <c r="D77" s="1">
        <f t="shared" si="1"/>
        <v>11981.0456551725</v>
      </c>
      <c r="E77" s="1">
        <f>RANK(D77,$D$3:$D$82,0)</f>
        <v>28</v>
      </c>
      <c r="F77" s="1">
        <v>75235.4631276369</v>
      </c>
      <c r="G77" s="1">
        <v>224003.859500628</v>
      </c>
      <c r="H77" s="1">
        <v>-13713.6579441627</v>
      </c>
      <c r="I77" s="1">
        <v>3.28578439931978</v>
      </c>
    </row>
    <row r="78" s="1" customFormat="1" spans="1:9">
      <c r="A78" s="1" t="s">
        <v>189</v>
      </c>
      <c r="B78" s="1">
        <v>-5592.15497392625</v>
      </c>
      <c r="C78" s="1">
        <f>B78-$B$2</f>
        <v>10562.523603419</v>
      </c>
      <c r="D78" s="1">
        <f t="shared" si="1"/>
        <v>10562.523603419</v>
      </c>
      <c r="E78" s="1">
        <f>RANK(D78,$D$3:$D$82,0)</f>
        <v>34</v>
      </c>
      <c r="F78" s="1">
        <v>75235.4631276369</v>
      </c>
      <c r="G78" s="1">
        <v>227648.366160108</v>
      </c>
      <c r="H78" s="1">
        <v>-18292.9375244292</v>
      </c>
      <c r="I78" s="1">
        <v>3.27117857243247</v>
      </c>
    </row>
    <row r="79" s="1" customFormat="1" spans="1:9">
      <c r="A79" s="1" t="s">
        <v>176</v>
      </c>
      <c r="B79" s="1">
        <v>-6861.43463239662</v>
      </c>
      <c r="C79" s="1">
        <f>B79-$B$2</f>
        <v>9293.24394494868</v>
      </c>
      <c r="D79" s="1">
        <f t="shared" si="1"/>
        <v>9293.24394494868</v>
      </c>
      <c r="E79" s="1">
        <f>RANK(D79,$D$3:$D$82,0)</f>
        <v>40</v>
      </c>
      <c r="F79" s="1">
        <v>75235.4631276369</v>
      </c>
      <c r="G79" s="1">
        <v>230882.077082608</v>
      </c>
      <c r="H79" s="1">
        <v>-22356.0571121998</v>
      </c>
      <c r="I79" s="1">
        <v>3.25821906203762</v>
      </c>
    </row>
    <row r="80" s="1" customFormat="1" spans="1:9">
      <c r="A80" s="1" t="s">
        <v>151</v>
      </c>
      <c r="B80" s="1">
        <v>1600.14552515406</v>
      </c>
      <c r="C80" s="1">
        <f>B80-$B$2</f>
        <v>17754.8241024994</v>
      </c>
      <c r="D80" s="1">
        <f t="shared" si="1"/>
        <v>17754.8241024994</v>
      </c>
      <c r="E80" s="1">
        <f>RANK(D80,$D$3:$D$82,0)</f>
        <v>1</v>
      </c>
      <c r="F80" s="1">
        <v>70569.2457231828</v>
      </c>
      <c r="G80" s="1">
        <v>202058.124692262</v>
      </c>
      <c r="H80" s="1">
        <v>5181.46086667042</v>
      </c>
      <c r="I80" s="1">
        <v>3.23811852435832</v>
      </c>
    </row>
    <row r="81" s="1" customFormat="1" spans="1:9">
      <c r="A81" s="1" t="s">
        <v>164</v>
      </c>
      <c r="B81" s="1">
        <v>186.809031922333</v>
      </c>
      <c r="C81" s="1">
        <f>B81-$B$2</f>
        <v>16341.4876092676</v>
      </c>
      <c r="D81" s="1">
        <f t="shared" si="1"/>
        <v>16341.4876092676</v>
      </c>
      <c r="E81" s="1">
        <f>RANK(D81,$D$3:$D$82,0)</f>
        <v>7</v>
      </c>
      <c r="F81" s="1">
        <v>70569.2457231828</v>
      </c>
      <c r="G81" s="1">
        <v>205702.631351741</v>
      </c>
      <c r="H81" s="1">
        <v>602.181286403909</v>
      </c>
      <c r="I81" s="1">
        <v>3.22351269747101</v>
      </c>
    </row>
    <row r="82" s="1" customFormat="1" spans="1:9">
      <c r="A82" s="1" t="s">
        <v>153</v>
      </c>
      <c r="B82" s="1">
        <v>-1077.9881533495</v>
      </c>
      <c r="C82" s="1">
        <f>B82-$B$2</f>
        <v>15076.6904239958</v>
      </c>
      <c r="D82" s="1">
        <f t="shared" si="1"/>
        <v>15076.6904239958</v>
      </c>
      <c r="E82" s="1">
        <f>RANK(D82,$D$3:$D$82,0)</f>
        <v>14</v>
      </c>
      <c r="F82" s="1">
        <v>70569.2457231828</v>
      </c>
      <c r="G82" s="1">
        <v>208936.342274241</v>
      </c>
      <c r="H82" s="1">
        <v>-3460.93830136658</v>
      </c>
      <c r="I82" s="1">
        <v>3.21055318707616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3yfit-6.5</vt:lpstr>
      <vt:lpstr>3yfit-20</vt:lpstr>
      <vt:lpstr>3yex-6.5</vt:lpstr>
      <vt:lpstr>3yex-20</vt:lpstr>
      <vt:lpstr>6.5yfit-6.5</vt:lpstr>
      <vt:lpstr>6.5yfit-20</vt:lpstr>
      <vt:lpstr>6.5yfit-20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Taihang Shao</cp:lastModifiedBy>
  <dcterms:created xsi:type="dcterms:W3CDTF">2022-11-04T06:31:00Z</dcterms:created>
  <dcterms:modified xsi:type="dcterms:W3CDTF">2022-11-05T16:34:02Z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7F2658034F864B96BC1A60CE9B3A1285</vt:lpwstr>
  </property>
  <property fmtid="{D5CDD505-2E9C-101B-9397-08002B2CF9AE}" pid="3" name="KSOProductBuildVer">
    <vt:lpwstr>2052-11.1.0.12763</vt:lpwstr>
  </property>
</Properties>
</file>