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olabsinc-my.sharepoint.com/personal/jason_geolabs_net/Documents/"/>
    </mc:Choice>
  </mc:AlternateContent>
  <xr:revisionPtr revIDLastSave="0" documentId="8_{B60A0400-8D55-45CC-B9F0-31D3CB2304BA}" xr6:coauthVersionLast="47" xr6:coauthVersionMax="47" xr10:uidLastSave="{00000000-0000-0000-0000-000000000000}"/>
  <bookViews>
    <workbookView xWindow="-120" yWindow="-120" windowWidth="29040" windowHeight="15720" firstSheet="5" activeTab="5" xr2:uid="{770D8D4C-7826-4BDC-B8D0-7AE82AE9BA5C}"/>
  </bookViews>
  <sheets>
    <sheet name="Maui Core List - December 2023" sheetId="4" r:id="rId1"/>
    <sheet name="Sheet1" sheetId="1" state="hidden" r:id="rId2"/>
    <sheet name="Sheet2" sheetId="2" state="hidden" r:id="rId3"/>
    <sheet name="Sheet3" sheetId="3" state="hidden" r:id="rId4"/>
    <sheet name="Maui Core List - January 2024" sheetId="5" r:id="rId5"/>
    <sheet name="Maui Core List - January 2025" sheetId="6" r:id="rId6"/>
  </sheets>
  <definedNames>
    <definedName name="_xlnm._FilterDatabase" localSheetId="0" hidden="1">'Maui Core List - December 2023'!$A$1:$L$45</definedName>
    <definedName name="_xlnm._FilterDatabase" localSheetId="4" hidden="1">'Maui Core List - January 2024'!$A$1:$M$54</definedName>
    <definedName name="_xlnm._FilterDatabase" localSheetId="5" hidden="1">'Maui Core List - January 2025'!$A$1:$L$68</definedName>
    <definedName name="_xlnm._FilterDatabase" localSheetId="2" hidden="1">Sheet2!$A$1:$M$52</definedName>
    <definedName name="_xlnm.Print_Area" localSheetId="0">'Maui Core List - December 2023'!$A$1:$G$45</definedName>
    <definedName name="_xlnm.Print_Area" localSheetId="4">'Maui Core List - January 2024'!$A$1:$H$54</definedName>
    <definedName name="_xlnm.Print_Area" localSheetId="5">'Maui Core List - January 2025'!$A$1:$G$68</definedName>
    <definedName name="_xlnm.Print_Area" localSheetId="2">Sheet2!$A$1:$H$52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E53" i="6"/>
  <c r="E45" i="6"/>
  <c r="E19" i="6"/>
  <c r="E20" i="6"/>
  <c r="E21" i="6"/>
  <c r="E22" i="6"/>
  <c r="E61" i="6"/>
  <c r="E23" i="6"/>
  <c r="E56" i="6"/>
  <c r="E33" i="6"/>
  <c r="E38" i="6"/>
  <c r="E24" i="6"/>
  <c r="E39" i="6"/>
  <c r="E25" i="6"/>
  <c r="E26" i="6"/>
  <c r="E41" i="6"/>
  <c r="E40" i="6"/>
  <c r="E27" i="6"/>
  <c r="E54" i="6"/>
  <c r="E55" i="6"/>
  <c r="E28" i="6"/>
  <c r="E29" i="6"/>
  <c r="E30" i="6"/>
  <c r="E31" i="6"/>
  <c r="E58" i="6"/>
  <c r="E59" i="6"/>
  <c r="E32" i="6"/>
  <c r="E62" i="6"/>
  <c r="E42" i="6"/>
  <c r="E47" i="6"/>
  <c r="E63" i="6"/>
  <c r="E18" i="6"/>
  <c r="E60" i="6"/>
  <c r="E51" i="6"/>
  <c r="E52" i="6"/>
  <c r="E43" i="6"/>
  <c r="E64" i="6"/>
  <c r="E15" i="6"/>
  <c r="E66" i="6"/>
  <c r="E16" i="6"/>
  <c r="E67" i="6"/>
  <c r="E17" i="6"/>
  <c r="E65" i="6"/>
  <c r="E57" i="6"/>
  <c r="E2" i="6"/>
  <c r="E34" i="6"/>
  <c r="E68" i="6"/>
  <c r="E46" i="6"/>
  <c r="E35" i="6"/>
  <c r="E3" i="6"/>
  <c r="E4" i="6"/>
  <c r="E5" i="6"/>
  <c r="E6" i="6"/>
  <c r="E7" i="6"/>
  <c r="E8" i="6"/>
  <c r="E9" i="6"/>
  <c r="E11" i="6"/>
  <c r="E12" i="6"/>
  <c r="E13" i="6"/>
  <c r="E48" i="6"/>
  <c r="E14" i="6"/>
  <c r="E44" i="6"/>
  <c r="E37" i="6"/>
  <c r="E36" i="6"/>
  <c r="E49" i="6"/>
  <c r="L1" i="6"/>
  <c r="F52" i="5"/>
  <c r="F50" i="5"/>
  <c r="F49" i="5"/>
  <c r="F45" i="5"/>
  <c r="F44" i="5"/>
  <c r="F43" i="5"/>
  <c r="F42" i="5"/>
  <c r="F41" i="5"/>
  <c r="F40" i="5"/>
  <c r="F39" i="5"/>
  <c r="F38" i="5"/>
  <c r="F36" i="5"/>
  <c r="F34" i="5"/>
  <c r="F33" i="5"/>
  <c r="F32" i="5"/>
  <c r="F31" i="5"/>
  <c r="F30" i="5"/>
  <c r="F29" i="5"/>
  <c r="F27" i="5"/>
  <c r="F26" i="5"/>
  <c r="F25" i="5"/>
  <c r="F24" i="5"/>
  <c r="F22" i="5"/>
  <c r="F20" i="5"/>
  <c r="F19" i="5"/>
  <c r="F18" i="5"/>
  <c r="F17" i="5"/>
  <c r="F16" i="5"/>
  <c r="F14" i="5"/>
  <c r="F13" i="5"/>
  <c r="F11" i="5"/>
  <c r="F10" i="5"/>
  <c r="M1" i="5"/>
  <c r="E34" i="4"/>
  <c r="E29" i="4"/>
  <c r="E22" i="4"/>
  <c r="E25" i="4"/>
  <c r="E21" i="4"/>
  <c r="E43" i="4"/>
  <c r="E41" i="4"/>
  <c r="E40" i="4"/>
  <c r="E36" i="4"/>
  <c r="E33" i="4"/>
  <c r="E32" i="4"/>
  <c r="E26" i="4"/>
  <c r="E17" i="4"/>
  <c r="E18" i="4"/>
  <c r="E19" i="4"/>
  <c r="E12" i="4"/>
  <c r="E5" i="4"/>
  <c r="E6" i="4"/>
  <c r="E9" i="4"/>
  <c r="E35" i="4"/>
  <c r="E31" i="4"/>
  <c r="E30" i="4"/>
  <c r="E27" i="4"/>
  <c r="E24" i="4"/>
  <c r="E23" i="4"/>
  <c r="E16" i="4"/>
  <c r="E14" i="4"/>
  <c r="E11" i="4"/>
  <c r="E10" i="4"/>
  <c r="E8" i="4"/>
  <c r="E3" i="4"/>
  <c r="E2" i="4"/>
  <c r="L1" i="4"/>
  <c r="E26" i="2"/>
  <c r="E27" i="2"/>
  <c r="E28" i="2"/>
  <c r="E29" i="2"/>
  <c r="E31" i="2"/>
  <c r="E32" i="2"/>
  <c r="E33" i="2"/>
  <c r="E34" i="2"/>
  <c r="E35" i="2"/>
  <c r="E36" i="2"/>
  <c r="E37" i="2"/>
  <c r="E38" i="2"/>
  <c r="E39" i="2"/>
  <c r="E40" i="2"/>
  <c r="E42" i="2"/>
  <c r="E44" i="2"/>
  <c r="E45" i="2"/>
  <c r="E47" i="2"/>
  <c r="E48" i="2"/>
  <c r="E49" i="2"/>
  <c r="E50" i="2"/>
  <c r="E51" i="2"/>
  <c r="E24" i="2"/>
  <c r="E22" i="2"/>
  <c r="E23" i="2"/>
  <c r="E20" i="2"/>
  <c r="E17" i="2"/>
  <c r="E16" i="2"/>
  <c r="E14" i="2"/>
  <c r="E15" i="2"/>
  <c r="E9" i="2"/>
  <c r="E10" i="2"/>
  <c r="E25" i="2" l="1"/>
  <c r="E21" i="2"/>
  <c r="E12" i="2"/>
  <c r="E11" i="2"/>
  <c r="E8" i="2"/>
  <c r="E7" i="2"/>
  <c r="E6" i="2"/>
  <c r="E4" i="2"/>
  <c r="E5" i="2"/>
  <c r="M1" i="2"/>
  <c r="E3" i="2"/>
</calcChain>
</file>

<file path=xl/sharedStrings.xml><?xml version="1.0" encoding="utf-8"?>
<sst xmlns="http://schemas.openxmlformats.org/spreadsheetml/2006/main" count="1153" uniqueCount="343">
  <si>
    <t>W.O. Number</t>
  </si>
  <si>
    <t>Project</t>
  </si>
  <si>
    <t>Engineer</t>
  </si>
  <si>
    <t>Report Submission Date</t>
  </si>
  <si>
    <t>2 month storage date</t>
  </si>
  <si>
    <t>Construction Complete?</t>
  </si>
  <si>
    <t>Keep or Dump</t>
  </si>
  <si>
    <t>Today's Date</t>
  </si>
  <si>
    <t>5401-70(B)</t>
  </si>
  <si>
    <t xml:space="preserve">Honoapiilani Highway Traffic Improvements Kapunakea Street to Keawe Street </t>
  </si>
  <si>
    <t>GS/NM</t>
  </si>
  <si>
    <t>Yes</t>
  </si>
  <si>
    <t>Dump</t>
  </si>
  <si>
    <t>7151-00</t>
  </si>
  <si>
    <t xml:space="preserve">Lahainaluna Police Radio Tower </t>
  </si>
  <si>
    <t>GS/JS</t>
  </si>
  <si>
    <t>??</t>
  </si>
  <si>
    <t>7203-10</t>
  </si>
  <si>
    <t xml:space="preserve">Haiku Culvert </t>
  </si>
  <si>
    <t xml:space="preserve"> NM</t>
  </si>
  <si>
    <t>7259-30</t>
  </si>
  <si>
    <t>OGG Conrac Tram</t>
  </si>
  <si>
    <t>TK/JS</t>
  </si>
  <si>
    <t>7271-00</t>
  </si>
  <si>
    <t xml:space="preserve">Final Submittal Pier Improvements </t>
  </si>
  <si>
    <t>JC:JS</t>
  </si>
  <si>
    <t>7333-00</t>
  </si>
  <si>
    <t>COM Federal Aid Project - Various (A) through (R)</t>
  </si>
  <si>
    <t>Keep</t>
  </si>
  <si>
    <t>7480-20</t>
  </si>
  <si>
    <t>Kihei High School</t>
  </si>
  <si>
    <t>7617-00</t>
  </si>
  <si>
    <t xml:space="preserve">Runway Taxiway A/C Intersection Reconstruction Kahului Airport </t>
  </si>
  <si>
    <t>TK</t>
  </si>
  <si>
    <t>7748-00</t>
  </si>
  <si>
    <t xml:space="preserve">Maui Pagoda </t>
  </si>
  <si>
    <t>JC</t>
  </si>
  <si>
    <t>No</t>
  </si>
  <si>
    <t>7926-00</t>
  </si>
  <si>
    <t xml:space="preserve">Hana Heath and Rehabilitation Facility </t>
  </si>
  <si>
    <t>Ongoing</t>
  </si>
  <si>
    <t>8039-00</t>
  </si>
  <si>
    <t>Task Order Element X - Bradshaw Army Airfield Runway 9-27, Taxiway, and Apron PTA</t>
  </si>
  <si>
    <t>RML:JS</t>
  </si>
  <si>
    <t>8079-00</t>
  </si>
  <si>
    <t xml:space="preserve">Manele Microgrid Solar Farm Development </t>
  </si>
  <si>
    <t>JC/KV</t>
  </si>
  <si>
    <t>Not Submitted</t>
  </si>
  <si>
    <t>8095-00</t>
  </si>
  <si>
    <t xml:space="preserve">Makena Kaeo South </t>
  </si>
  <si>
    <t>ST</t>
  </si>
  <si>
    <t>8101-00</t>
  </si>
  <si>
    <t xml:space="preserve">Kahana Nui Dam Improvements </t>
  </si>
  <si>
    <t>GS/NK</t>
  </si>
  <si>
    <t>8161-00(A)</t>
  </si>
  <si>
    <t>Kihei Roundabout</t>
  </si>
  <si>
    <t>8164-00</t>
  </si>
  <si>
    <t xml:space="preserve">(A) Nailiilihaele Stream Bridge </t>
  </si>
  <si>
    <t>GS/HC</t>
  </si>
  <si>
    <t xml:space="preserve">(B) Kaaiea Stream Bridge </t>
  </si>
  <si>
    <t xml:space="preserve">(C) Hana Highway Rockfall Protection MP 1.18 to MP 10.49 </t>
  </si>
  <si>
    <t>8187-00</t>
  </si>
  <si>
    <t xml:space="preserve">Kaanapali Development </t>
  </si>
  <si>
    <t>8189-00</t>
  </si>
  <si>
    <t xml:space="preserve">Kihei No. 3 Force Main Replacement </t>
  </si>
  <si>
    <t>8196-00</t>
  </si>
  <si>
    <t xml:space="preserve">McManes Residence </t>
  </si>
  <si>
    <t>TK/St</t>
  </si>
  <si>
    <t>8202-00</t>
  </si>
  <si>
    <t>Emergency Repair of Kaupakalua Road at Lepo Street</t>
  </si>
  <si>
    <t>8203-00</t>
  </si>
  <si>
    <t>8204-00</t>
  </si>
  <si>
    <t>OGG RW 2-20</t>
  </si>
  <si>
    <t>RML/JS</t>
  </si>
  <si>
    <t>8211-00</t>
  </si>
  <si>
    <t xml:space="preserve">Wailuku-Kahului EPA Compliance, Iao Valley Sewer Rehabilitation Noth and South Mohakuhau Lines </t>
  </si>
  <si>
    <t>8235-00</t>
  </si>
  <si>
    <t xml:space="preserve">Meco Waena 69KV Switchyard </t>
  </si>
  <si>
    <t>JC/TO</t>
  </si>
  <si>
    <t>8239-00</t>
  </si>
  <si>
    <t xml:space="preserve">Waikakoi and South Wailua Bridge Replacement Hana Highway </t>
  </si>
  <si>
    <t>JC/ST</t>
  </si>
  <si>
    <t>8256-00</t>
  </si>
  <si>
    <t xml:space="preserve">New Silos and Warehouse for Hawaiian Cement Co. </t>
  </si>
  <si>
    <t>8262-00</t>
  </si>
  <si>
    <t>Lipoa Development Maui Research &amp; Technology Park - Offsite Basins</t>
  </si>
  <si>
    <t>8279-00</t>
  </si>
  <si>
    <t>Emergency  Kaupakalua Road at Lepo Street</t>
  </si>
  <si>
    <t>GS/NK/MA</t>
  </si>
  <si>
    <t>8283-00</t>
  </si>
  <si>
    <t xml:space="preserve">Waiko Road Subdivision Sewer System </t>
  </si>
  <si>
    <t>8318-00</t>
  </si>
  <si>
    <t xml:space="preserve">Kula Agricultural Park Booster Pump Relocation </t>
  </si>
  <si>
    <t>8321-10</t>
  </si>
  <si>
    <t>Drilled Shaft Integrity Coring, Holdroom and Gate Improvements at Kahului Airport</t>
  </si>
  <si>
    <t>RML/JS?</t>
  </si>
  <si>
    <t>8334-00</t>
  </si>
  <si>
    <t xml:space="preserve">Makena U-1 Ranch </t>
  </si>
  <si>
    <t>8338-10</t>
  </si>
  <si>
    <t xml:space="preserve">DHHL Villages of Leiali'i, Phase 2 - Onsite Improvements </t>
  </si>
  <si>
    <t>8339-00</t>
  </si>
  <si>
    <t xml:space="preserve">DHHL Villages of Leiali'i - Off-Site Improvements </t>
  </si>
  <si>
    <t>GS</t>
  </si>
  <si>
    <t>Not Submitted yet</t>
  </si>
  <si>
    <t>8345-00</t>
  </si>
  <si>
    <t>Waiale Road Extention - Phase 1A</t>
  </si>
  <si>
    <t>8405-00</t>
  </si>
  <si>
    <t xml:space="preserve">Kahekili Highway Slope Repair at Vicinity of Milepost 15 </t>
  </si>
  <si>
    <t>GS/JS/RY</t>
  </si>
  <si>
    <t>Drafted, not submitted yet</t>
  </si>
  <si>
    <t>8409-00</t>
  </si>
  <si>
    <t xml:space="preserve">Poolenalena Beach Parking Lot Improvements </t>
  </si>
  <si>
    <t>8424-00</t>
  </si>
  <si>
    <t>Kekaulike Avenue Emergency Repairs at Milepost 8.2</t>
  </si>
  <si>
    <t>JC/AH</t>
  </si>
  <si>
    <t>8443-10</t>
  </si>
  <si>
    <t>HDOT Hana Higway Repairs, 360AB-02-22</t>
  </si>
  <si>
    <t>Draft Report dated 12/30/2022</t>
  </si>
  <si>
    <t>8530-00</t>
  </si>
  <si>
    <t xml:space="preserve">Kamehameha Schools Maui Softball Field </t>
  </si>
  <si>
    <r>
      <t xml:space="preserve">8662-10 </t>
    </r>
    <r>
      <rPr>
        <sz val="9"/>
        <color rgb="FF000000"/>
        <rFont val="Calibri"/>
        <family val="2"/>
        <scheme val="minor"/>
      </rPr>
      <t xml:space="preserve"> 8662-00?</t>
    </r>
  </si>
  <si>
    <t>Pauwela Bridge Replacement</t>
  </si>
  <si>
    <t>GS/JS/ZS</t>
  </si>
  <si>
    <t>CORE BOX INVENTORY MAUI OFFICE</t>
  </si>
  <si>
    <t>S = SAVE</t>
  </si>
  <si>
    <t>T = TRASH</t>
  </si>
  <si>
    <t>W.O. #</t>
  </si>
  <si>
    <t>BOX CT.</t>
  </si>
  <si>
    <t>S OR T</t>
  </si>
  <si>
    <t>7259-00</t>
  </si>
  <si>
    <t>7932-00</t>
  </si>
  <si>
    <t>7304-10</t>
  </si>
  <si>
    <t>7953-00</t>
  </si>
  <si>
    <t>7150-00</t>
  </si>
  <si>
    <t>7962-00</t>
  </si>
  <si>
    <t>6818-00</t>
  </si>
  <si>
    <t>5535-40</t>
  </si>
  <si>
    <t>7203-00</t>
  </si>
  <si>
    <t>7771-00</t>
  </si>
  <si>
    <t>7204-00</t>
  </si>
  <si>
    <t>7836-00</t>
  </si>
  <si>
    <t>7113-00</t>
  </si>
  <si>
    <t>7814-00</t>
  </si>
  <si>
    <t>7783-00</t>
  </si>
  <si>
    <t>7122-00</t>
  </si>
  <si>
    <t>7892-00</t>
  </si>
  <si>
    <t>7417-00A</t>
  </si>
  <si>
    <t>7122-50</t>
  </si>
  <si>
    <t>7417-30A</t>
  </si>
  <si>
    <t>76147-00</t>
  </si>
  <si>
    <t>7378-00</t>
  </si>
  <si>
    <t>7480-10</t>
  </si>
  <si>
    <t>7895-00</t>
  </si>
  <si>
    <t>7296-00</t>
  </si>
  <si>
    <t>7848-00</t>
  </si>
  <si>
    <t>7183-10</t>
  </si>
  <si>
    <t>7417-10</t>
  </si>
  <si>
    <t>7417-40</t>
  </si>
  <si>
    <t>7405-00</t>
  </si>
  <si>
    <t>7304-40A</t>
  </si>
  <si>
    <t>6980-00</t>
  </si>
  <si>
    <t>T</t>
  </si>
  <si>
    <t>7435-00</t>
  </si>
  <si>
    <t>7783-10</t>
  </si>
  <si>
    <t>Lab Test Complete?</t>
  </si>
  <si>
    <t>Andaz Maui</t>
  </si>
  <si>
    <t>ST/RML</t>
  </si>
  <si>
    <t>Makila Police Radio</t>
  </si>
  <si>
    <t>?</t>
  </si>
  <si>
    <t xml:space="preserve">Dump </t>
  </si>
  <si>
    <t>Waikea and Papa Ave. Drywells</t>
  </si>
  <si>
    <t>DF/CSM</t>
  </si>
  <si>
    <t>Kalepa Shoreline Protection</t>
  </si>
  <si>
    <t>GS/GB</t>
  </si>
  <si>
    <t>Makena H-M, Phase 1</t>
  </si>
  <si>
    <t>ST/TK</t>
  </si>
  <si>
    <t>7122-10</t>
  </si>
  <si>
    <t>Makena Mauka Off-Site Retention Basin</t>
  </si>
  <si>
    <t>American Savings Bank Maui Branch</t>
  </si>
  <si>
    <t>GS/MN</t>
  </si>
  <si>
    <t>OGG Conrac</t>
  </si>
  <si>
    <t>Liloa Drive (90% Submittal)</t>
  </si>
  <si>
    <t>7304-20</t>
  </si>
  <si>
    <t>Kamalani Off-Site Water Tanks</t>
  </si>
  <si>
    <t>GEE Lahaina Bypass, Phase IB-2</t>
  </si>
  <si>
    <t>PJR Lahaina Bypass, Phase IB-2</t>
  </si>
  <si>
    <t>Iao Valley State Monument Flood Repairs</t>
  </si>
  <si>
    <t>Iao Valley State Park Emergency Repairs</t>
  </si>
  <si>
    <t>Iao Valley Park Pathway Repairs</t>
  </si>
  <si>
    <t>Iao Valley Pathway Repairs</t>
  </si>
  <si>
    <t>7417-60</t>
  </si>
  <si>
    <t>Iao Valley State Monument Park Parking Lot Improvements</t>
  </si>
  <si>
    <t>Maui LPG Baseyard (Draft Report)</t>
  </si>
  <si>
    <t>7480-00</t>
  </si>
  <si>
    <t>GEE Kihei High School New Bldg. Foundations</t>
  </si>
  <si>
    <t>7500-00</t>
  </si>
  <si>
    <t>Piilani Highway Intersection Improvements</t>
  </si>
  <si>
    <t>GS/AH</t>
  </si>
  <si>
    <t>Piilani Hwy. Intersection Imp.</t>
  </si>
  <si>
    <t>7612-00</t>
  </si>
  <si>
    <t>North Shore Greenway - Phase IV</t>
  </si>
  <si>
    <t>GS/RR</t>
  </si>
  <si>
    <t>7612-20</t>
  </si>
  <si>
    <t>Trial Shaft Integrity Coring Services
North Shore Greenway Phase IV Culvert</t>
  </si>
  <si>
    <t>7721-10</t>
  </si>
  <si>
    <t xml:space="preserve">MBR Treatment Plant Kahului Airport Pump Station </t>
  </si>
  <si>
    <t>7736-10</t>
  </si>
  <si>
    <t>Hana Highway Bridges</t>
  </si>
  <si>
    <t>ST/JC</t>
  </si>
  <si>
    <t>7769-00</t>
  </si>
  <si>
    <t>South Maui Community Park</t>
  </si>
  <si>
    <t>JC/JS</t>
  </si>
  <si>
    <t>Keawe Street Apartments</t>
  </si>
  <si>
    <t>7771-10</t>
  </si>
  <si>
    <t>Kaiaulu O Kukuia</t>
  </si>
  <si>
    <t>Auwahi Wind Farm</t>
  </si>
  <si>
    <t>Makena H-2 Subdivison</t>
  </si>
  <si>
    <t>Wailuku River Stabilization</t>
  </si>
  <si>
    <t>Kalama Park Lighting Improvements</t>
  </si>
  <si>
    <t>Kula 200 Water Tank Replacement</t>
  </si>
  <si>
    <t xml:space="preserve">DHHL Pulehunui Wastewater System </t>
  </si>
  <si>
    <t>7948-00</t>
  </si>
  <si>
    <t>Iao Valley Sewer Line Rehabilitation Project</t>
  </si>
  <si>
    <t>10/24/2019 draft</t>
  </si>
  <si>
    <t>7951-00</t>
  </si>
  <si>
    <t>Kihei Hotels Maui Research &amp; Technology Park</t>
  </si>
  <si>
    <t>7951-10</t>
  </si>
  <si>
    <t>Kihei Hotels Infiltration</t>
  </si>
  <si>
    <t>Liholani Street Twin CMP Culverts</t>
  </si>
  <si>
    <t>GS/TO</t>
  </si>
  <si>
    <t>Kulamalu Town Center</t>
  </si>
  <si>
    <t>7991-00</t>
  </si>
  <si>
    <t>Grand Wailea Resort</t>
  </si>
  <si>
    <t>Draft Rpt. Submitted</t>
  </si>
  <si>
    <t>7997-00</t>
  </si>
  <si>
    <t xml:space="preserve">Kupuna Street Drainage Evaluation </t>
  </si>
  <si>
    <t>8002-00</t>
  </si>
  <si>
    <t>Maui Agricultural Research Center</t>
  </si>
  <si>
    <t>8055-00</t>
  </si>
  <si>
    <t>Paeahu Solar Project</t>
  </si>
  <si>
    <t>8065-00</t>
  </si>
  <si>
    <t>Manele Amphitheater</t>
  </si>
  <si>
    <t>8066-00</t>
  </si>
  <si>
    <t>Manele Kaluako'i Estates</t>
  </si>
  <si>
    <t>8166-00</t>
  </si>
  <si>
    <t xml:space="preserve">Residence at Hana Highway </t>
  </si>
  <si>
    <t>7096-00</t>
  </si>
  <si>
    <t>7209-30</t>
  </si>
  <si>
    <t>Lahaina By Pass</t>
  </si>
  <si>
    <t>Iao Valley State Park</t>
  </si>
  <si>
    <t>7417-30</t>
  </si>
  <si>
    <t>7417-00I</t>
  </si>
  <si>
    <t>N0</t>
  </si>
  <si>
    <t>7491-00</t>
  </si>
  <si>
    <t>7780-20</t>
  </si>
  <si>
    <t>Hana Hwy. Bridges</t>
  </si>
  <si>
    <t>South Maui Comm. Park</t>
  </si>
  <si>
    <t>7923-00</t>
  </si>
  <si>
    <t xml:space="preserve">Liloa Drive Extenstion Vicinity of East Waipuilani Road to Vicinity of Kaonoulu Street </t>
  </si>
  <si>
    <t>8220-00</t>
  </si>
  <si>
    <t xml:space="preserve">North Kihei Mauka Transmission System </t>
  </si>
  <si>
    <t>7417-00</t>
  </si>
  <si>
    <t xml:space="preserve">Iao Valley Flood Damage </t>
  </si>
  <si>
    <t xml:space="preserve">7417-00(A) </t>
  </si>
  <si>
    <t xml:space="preserve">7417-00(B) </t>
  </si>
  <si>
    <t xml:space="preserve">Emergency Assessment Iao State Park </t>
  </si>
  <si>
    <t xml:space="preserve">Iao Valley State monument Interim Repairs </t>
  </si>
  <si>
    <t>7417-20</t>
  </si>
  <si>
    <t xml:space="preserve">Iao Valley State Monument Park - Public Meeting for Slope Alternatives </t>
  </si>
  <si>
    <t>7417-30(A)</t>
  </si>
  <si>
    <t xml:space="preserve">Iao Valley State Park Emergency Repair </t>
  </si>
  <si>
    <t xml:space="preserve">7417-30(B) </t>
  </si>
  <si>
    <t xml:space="preserve">Iao Valley Monument Park Pathway Repairs </t>
  </si>
  <si>
    <t>7417-40(B)</t>
  </si>
  <si>
    <t>Iao Valley State Monument Park Pathway Remedial Repair</t>
  </si>
  <si>
    <t>7417-50</t>
  </si>
  <si>
    <t xml:space="preserve">Iao Valley State Park Emergency Repair - New WW Holding Tank </t>
  </si>
  <si>
    <t xml:space="preserve">Iao Valley State Park Parking Lot Improvements </t>
  </si>
  <si>
    <t>7480-60</t>
  </si>
  <si>
    <t xml:space="preserve">Kihei High School Pedestrian Overpass </t>
  </si>
  <si>
    <t xml:space="preserve">Kalama Park Lighting Improvements </t>
  </si>
  <si>
    <t>Liholani Street Twin 132" Diameter Culverts</t>
  </si>
  <si>
    <t xml:space="preserve">Kupuna Street Drainage </t>
  </si>
  <si>
    <t>8202-00(J)</t>
  </si>
  <si>
    <t xml:space="preserve">2474 Lower Kula Road Culvert Slope Repair </t>
  </si>
  <si>
    <t>Save</t>
  </si>
  <si>
    <t>8202-00(K)</t>
  </si>
  <si>
    <t xml:space="preserve">5738 Lower Kula Road Slope Repair County of Maui DPW </t>
  </si>
  <si>
    <t>8202-00(L)</t>
  </si>
  <si>
    <t xml:space="preserve">5752 &amp; 5796 Lower Kula Road Culvert Slope Repair </t>
  </si>
  <si>
    <t>8202-00(M)</t>
  </si>
  <si>
    <t>280 Kepa Road Ford Crossign Repair County of Maui DPW</t>
  </si>
  <si>
    <t>8326-00</t>
  </si>
  <si>
    <t xml:space="preserve">East Kapolei 215' 3.0 MG R-1 Reservoir </t>
  </si>
  <si>
    <t>8412-00(B)</t>
  </si>
  <si>
    <t xml:space="preserve">Waiale, Pohakuokala, and Alae Bridges Seismic Retrofit </t>
  </si>
  <si>
    <t>8465-00</t>
  </si>
  <si>
    <t xml:space="preserve">Hana Highway Milepost 4.3 Emergency Culvert Replacement </t>
  </si>
  <si>
    <t>8532-00</t>
  </si>
  <si>
    <t xml:space="preserve">Napili Force Main Replacement </t>
  </si>
  <si>
    <t>8534-00</t>
  </si>
  <si>
    <t xml:space="preserve">Iao River Bridge Improvements </t>
  </si>
  <si>
    <t>8604-00</t>
  </si>
  <si>
    <t xml:space="preserve">130 Iao Valley Road </t>
  </si>
  <si>
    <t>8624-00</t>
  </si>
  <si>
    <t xml:space="preserve">Maalaea Small Boat Harbor </t>
  </si>
  <si>
    <t>8262-10</t>
  </si>
  <si>
    <t xml:space="preserve">Piilani Highway and Lipoa Parkway Intersection Improvements </t>
  </si>
  <si>
    <t xml:space="preserve">Liloa Drive Extension </t>
  </si>
  <si>
    <t xml:space="preserve">GS </t>
  </si>
  <si>
    <t>Lahaina Bypass Phase 1B-2</t>
  </si>
  <si>
    <t>8662-00</t>
  </si>
  <si>
    <t>8744-00</t>
  </si>
  <si>
    <t xml:space="preserve">Windward Aviation LLC New Hangar at Kahului Airport </t>
  </si>
  <si>
    <t xml:space="preserve">Maui LPG Baseyard Expansion </t>
  </si>
  <si>
    <t xml:space="preserve">GS/TK </t>
  </si>
  <si>
    <t>7736-00</t>
  </si>
  <si>
    <t xml:space="preserve">Hana Highway Bridges </t>
  </si>
  <si>
    <t xml:space="preserve">JC </t>
  </si>
  <si>
    <t xml:space="preserve">Not Submitted </t>
  </si>
  <si>
    <t xml:space="preserve">Manele Amphitheater Development </t>
  </si>
  <si>
    <t xml:space="preserve">Manele Kaluako'i Estates </t>
  </si>
  <si>
    <t xml:space="preserve">Residence at 569 Hana Highway </t>
  </si>
  <si>
    <t xml:space="preserve">Grand Wailea Resort Improvements </t>
  </si>
  <si>
    <t>8618-00</t>
  </si>
  <si>
    <t xml:space="preserve">Bulkhead Repairs at Pier 2 Extension </t>
  </si>
  <si>
    <t>8619-00</t>
  </si>
  <si>
    <t>S30217 Repair Light Poles at Pier 1-2</t>
  </si>
  <si>
    <t xml:space="preserve">Paeahu Solar Farm </t>
  </si>
  <si>
    <t>8636-00</t>
  </si>
  <si>
    <t xml:space="preserve">Kihei Elementary School ADA Transition </t>
  </si>
  <si>
    <t xml:space="preserve">RML/JS </t>
  </si>
  <si>
    <t>8766-00</t>
  </si>
  <si>
    <t>Kahului Airport (OGG)</t>
  </si>
  <si>
    <t xml:space="preserve">7771-00 </t>
  </si>
  <si>
    <t>200-Unit Multi-Family Infill Project Villages of Leiali'i</t>
  </si>
  <si>
    <t>Almost</t>
  </si>
  <si>
    <t xml:space="preserve">Lots 7 A-3 &amp; 7 A-4 Kulamalu Town Center </t>
  </si>
  <si>
    <t xml:space="preserve">Kula 200 Lower Water Tank Replacment </t>
  </si>
  <si>
    <t xml:space="preserve">Wailuku-Kahului EPA Compliance Iao Valley Sewer Rehabilitation </t>
  </si>
  <si>
    <t>7304-00</t>
  </si>
  <si>
    <t>Kamalani Increment 1</t>
  </si>
  <si>
    <t xml:space="preserve">TK/NM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</si>
</sst>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7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187E-72C1-420F-AF9B-54FE9E0224B8}">
  <dimension ref="A1:L45"/>
  <sheetViews>
    <sheetView zoomScaleNormal="100" zoomScaleSheetLayoutView="130" workbookViewId="0">
      <selection activeCell="B4" sqref="B4"/>
    </sheetView>
  </sheetViews>
  <sheetFormatPr defaultColWidth="9.140625" defaultRowHeight="15"/>
  <cols>
    <col min="1" max="1" width="13.28515625" style="1" bestFit="1" customWidth="1"/>
    <col min="2" max="2" width="42.28515625" style="1" bestFit="1" customWidth="1"/>
    <col min="3" max="3" width="19.7109375" style="1" customWidth="1"/>
    <col min="4" max="4" width="22.7109375" style="1" bestFit="1" customWidth="1"/>
    <col min="5" max="5" width="20.7109375" style="1" customWidth="1"/>
    <col min="6" max="6" width="15.85546875" style="1" customWidth="1"/>
    <col min="7" max="7" width="12.5703125" style="1" customWidth="1"/>
    <col min="8" max="8" width="13.85546875" style="1" customWidth="1"/>
    <col min="9" max="9" width="45.140625" style="1" customWidth="1"/>
    <col min="10" max="10" width="9.140625" style="1"/>
    <col min="11" max="11" width="12.28515625" style="1" bestFit="1" customWidth="1"/>
    <col min="12" max="12" width="21.5703125" style="1" bestFit="1" customWidth="1"/>
    <col min="13" max="16384" width="9.140625" style="1"/>
  </cols>
  <sheetData>
    <row r="1" spans="1:12" ht="3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K1" s="5" t="s">
        <v>7</v>
      </c>
      <c r="L1" s="6">
        <f ca="1">TODAY()</f>
        <v>45876</v>
      </c>
    </row>
    <row r="2" spans="1:12" ht="30">
      <c r="A2" s="16" t="s">
        <v>8</v>
      </c>
      <c r="B2" s="17" t="s">
        <v>9</v>
      </c>
      <c r="C2" s="16" t="s">
        <v>10</v>
      </c>
      <c r="D2" s="18">
        <v>43385</v>
      </c>
      <c r="E2" s="19">
        <f>EDATE(D2,2)</f>
        <v>43446</v>
      </c>
      <c r="F2" s="17" t="s">
        <v>11</v>
      </c>
      <c r="G2" s="15" t="s">
        <v>12</v>
      </c>
    </row>
    <row r="3" spans="1:12">
      <c r="A3" s="16" t="s">
        <v>13</v>
      </c>
      <c r="B3" s="17" t="s">
        <v>14</v>
      </c>
      <c r="C3" s="16" t="s">
        <v>15</v>
      </c>
      <c r="D3" s="18">
        <v>42485</v>
      </c>
      <c r="E3" s="19">
        <f>EDATE(D3,3)</f>
        <v>42576</v>
      </c>
      <c r="F3" s="17" t="s">
        <v>16</v>
      </c>
      <c r="G3" s="15" t="s">
        <v>12</v>
      </c>
    </row>
    <row r="4" spans="1:12">
      <c r="A4" s="16" t="s">
        <v>17</v>
      </c>
      <c r="B4" s="17" t="s">
        <v>18</v>
      </c>
      <c r="C4" s="16" t="s">
        <v>19</v>
      </c>
      <c r="D4" s="18"/>
      <c r="E4" s="19"/>
      <c r="F4" s="17"/>
      <c r="G4" s="15" t="s">
        <v>12</v>
      </c>
    </row>
    <row r="5" spans="1:12">
      <c r="A5" s="16" t="s">
        <v>20</v>
      </c>
      <c r="B5" s="17" t="s">
        <v>21</v>
      </c>
      <c r="C5" s="16" t="s">
        <v>22</v>
      </c>
      <c r="D5" s="18">
        <v>42872</v>
      </c>
      <c r="E5" s="19">
        <f t="shared" ref="E5:E6" si="0">EDATE(D5,3)</f>
        <v>42964</v>
      </c>
      <c r="F5" s="17" t="s">
        <v>11</v>
      </c>
      <c r="G5" s="15" t="s">
        <v>12</v>
      </c>
    </row>
    <row r="6" spans="1:12">
      <c r="A6" s="16" t="s">
        <v>23</v>
      </c>
      <c r="B6" s="17" t="s">
        <v>24</v>
      </c>
      <c r="C6" s="16" t="s">
        <v>25</v>
      </c>
      <c r="D6" s="18">
        <v>43482</v>
      </c>
      <c r="E6" s="19">
        <f t="shared" si="0"/>
        <v>43572</v>
      </c>
      <c r="F6" s="17"/>
      <c r="G6" s="15" t="s">
        <v>12</v>
      </c>
    </row>
    <row r="7" spans="1:12" ht="30">
      <c r="A7" s="16" t="s">
        <v>26</v>
      </c>
      <c r="B7" s="17" t="s">
        <v>27</v>
      </c>
      <c r="C7" s="16" t="s">
        <v>10</v>
      </c>
      <c r="D7" s="18"/>
      <c r="E7" s="19"/>
      <c r="F7" s="17"/>
      <c r="G7" s="15" t="s">
        <v>28</v>
      </c>
    </row>
    <row r="8" spans="1:12">
      <c r="A8" s="16" t="s">
        <v>29</v>
      </c>
      <c r="B8" s="17" t="s">
        <v>30</v>
      </c>
      <c r="C8" s="16" t="s">
        <v>15</v>
      </c>
      <c r="D8" s="18">
        <v>43175</v>
      </c>
      <c r="E8" s="19">
        <f>EDATE(D8,3)</f>
        <v>43267</v>
      </c>
      <c r="F8" s="17"/>
      <c r="G8" s="15" t="s">
        <v>12</v>
      </c>
    </row>
    <row r="9" spans="1:12" ht="30">
      <c r="A9" s="16" t="s">
        <v>31</v>
      </c>
      <c r="B9" s="17" t="s">
        <v>32</v>
      </c>
      <c r="C9" s="16" t="s">
        <v>33</v>
      </c>
      <c r="D9" s="18">
        <v>43353</v>
      </c>
      <c r="E9" s="19">
        <f>EDATE(D9,3)</f>
        <v>43444</v>
      </c>
      <c r="F9" s="17" t="s">
        <v>11</v>
      </c>
      <c r="G9" s="15" t="s">
        <v>12</v>
      </c>
    </row>
    <row r="10" spans="1:12">
      <c r="A10" s="16" t="s">
        <v>34</v>
      </c>
      <c r="B10" s="17" t="s">
        <v>35</v>
      </c>
      <c r="C10" s="16" t="s">
        <v>36</v>
      </c>
      <c r="D10" s="18">
        <v>43446</v>
      </c>
      <c r="E10" s="19">
        <f>EDATE(D10,3)</f>
        <v>43536</v>
      </c>
      <c r="F10" s="17" t="s">
        <v>37</v>
      </c>
      <c r="G10" s="15" t="s">
        <v>28</v>
      </c>
    </row>
    <row r="11" spans="1:12">
      <c r="A11" s="16" t="s">
        <v>38</v>
      </c>
      <c r="B11" s="17" t="s">
        <v>39</v>
      </c>
      <c r="C11" s="16" t="s">
        <v>22</v>
      </c>
      <c r="D11" s="18">
        <v>43679</v>
      </c>
      <c r="E11" s="19">
        <f>EDATE(D11,3)</f>
        <v>43771</v>
      </c>
      <c r="F11" s="17" t="s">
        <v>40</v>
      </c>
      <c r="G11" s="15" t="s">
        <v>12</v>
      </c>
    </row>
    <row r="12" spans="1:12" ht="45">
      <c r="A12" s="16" t="s">
        <v>41</v>
      </c>
      <c r="B12" s="17" t="s">
        <v>42</v>
      </c>
      <c r="C12" s="16" t="s">
        <v>43</v>
      </c>
      <c r="D12" s="18">
        <v>44313</v>
      </c>
      <c r="E12" s="19">
        <f>EDATE(D12,3)</f>
        <v>44404</v>
      </c>
      <c r="F12" s="17"/>
      <c r="G12" s="15" t="s">
        <v>12</v>
      </c>
    </row>
    <row r="13" spans="1:12">
      <c r="A13" s="16" t="s">
        <v>44</v>
      </c>
      <c r="B13" s="17" t="s">
        <v>45</v>
      </c>
      <c r="C13" s="16" t="s">
        <v>46</v>
      </c>
      <c r="D13" s="18" t="s">
        <v>47</v>
      </c>
      <c r="E13" s="19"/>
      <c r="F13" s="17"/>
      <c r="G13" s="15" t="s">
        <v>12</v>
      </c>
    </row>
    <row r="14" spans="1:12">
      <c r="A14" s="16" t="s">
        <v>48</v>
      </c>
      <c r="B14" s="17" t="s">
        <v>49</v>
      </c>
      <c r="C14" s="16" t="s">
        <v>50</v>
      </c>
      <c r="D14" s="18">
        <v>44323</v>
      </c>
      <c r="E14" s="19">
        <f>EDATE(D14,3)</f>
        <v>44415</v>
      </c>
      <c r="F14" s="17"/>
      <c r="G14" s="15" t="s">
        <v>12</v>
      </c>
    </row>
    <row r="15" spans="1:12">
      <c r="A15" s="16" t="s">
        <v>51</v>
      </c>
      <c r="B15" s="17" t="s">
        <v>52</v>
      </c>
      <c r="C15" s="16" t="s">
        <v>53</v>
      </c>
      <c r="D15" s="18"/>
      <c r="E15" s="19"/>
      <c r="F15" s="17"/>
      <c r="G15" s="15" t="s">
        <v>28</v>
      </c>
    </row>
    <row r="16" spans="1:12">
      <c r="A16" s="16" t="s">
        <v>54</v>
      </c>
      <c r="B16" s="17" t="s">
        <v>55</v>
      </c>
      <c r="C16" s="16" t="s">
        <v>15</v>
      </c>
      <c r="D16" s="18">
        <v>44405</v>
      </c>
      <c r="E16" s="19">
        <f>EDATE(D16,3)</f>
        <v>44497</v>
      </c>
      <c r="F16" s="17" t="s">
        <v>11</v>
      </c>
      <c r="G16" s="15" t="s">
        <v>12</v>
      </c>
    </row>
    <row r="17" spans="1:7">
      <c r="A17" s="16" t="s">
        <v>56</v>
      </c>
      <c r="B17" s="17" t="s">
        <v>57</v>
      </c>
      <c r="C17" s="16" t="s">
        <v>58</v>
      </c>
      <c r="D17" s="18">
        <v>44727</v>
      </c>
      <c r="E17" s="19">
        <f t="shared" ref="E17:E22" si="1">EDATE(D17,3)</f>
        <v>44819</v>
      </c>
      <c r="F17" s="17" t="s">
        <v>37</v>
      </c>
      <c r="G17" s="15" t="s">
        <v>28</v>
      </c>
    </row>
    <row r="18" spans="1:7">
      <c r="A18" s="16" t="s">
        <v>56</v>
      </c>
      <c r="B18" s="17" t="s">
        <v>59</v>
      </c>
      <c r="C18" s="16" t="s">
        <v>58</v>
      </c>
      <c r="D18" s="18">
        <v>44726</v>
      </c>
      <c r="E18" s="19">
        <f t="shared" si="1"/>
        <v>44818</v>
      </c>
      <c r="F18" s="17" t="s">
        <v>37</v>
      </c>
      <c r="G18" s="15" t="s">
        <v>28</v>
      </c>
    </row>
    <row r="19" spans="1:7" ht="30">
      <c r="A19" s="16" t="s">
        <v>56</v>
      </c>
      <c r="B19" s="17" t="s">
        <v>60</v>
      </c>
      <c r="C19" s="16" t="s">
        <v>53</v>
      </c>
      <c r="D19" s="18">
        <v>45113</v>
      </c>
      <c r="E19" s="19">
        <f t="shared" si="1"/>
        <v>45205</v>
      </c>
      <c r="F19" s="17"/>
      <c r="G19" s="15" t="s">
        <v>28</v>
      </c>
    </row>
    <row r="20" spans="1:7">
      <c r="A20" s="16" t="s">
        <v>61</v>
      </c>
      <c r="B20" s="17" t="s">
        <v>62</v>
      </c>
      <c r="C20" s="16" t="s">
        <v>53</v>
      </c>
      <c r="D20" s="18" t="s">
        <v>47</v>
      </c>
      <c r="E20" s="19"/>
      <c r="F20" s="17" t="s">
        <v>37</v>
      </c>
      <c r="G20" s="15" t="s">
        <v>28</v>
      </c>
    </row>
    <row r="21" spans="1:7">
      <c r="A21" s="16" t="s">
        <v>63</v>
      </c>
      <c r="B21" s="17" t="s">
        <v>64</v>
      </c>
      <c r="C21" s="16" t="s">
        <v>53</v>
      </c>
      <c r="D21" s="18">
        <v>44910</v>
      </c>
      <c r="E21" s="19">
        <f t="shared" si="1"/>
        <v>45000</v>
      </c>
      <c r="F21" s="17" t="s">
        <v>37</v>
      </c>
      <c r="G21" s="15" t="s">
        <v>12</v>
      </c>
    </row>
    <row r="22" spans="1:7">
      <c r="A22" s="16" t="s">
        <v>65</v>
      </c>
      <c r="B22" s="17" t="s">
        <v>66</v>
      </c>
      <c r="C22" s="16" t="s">
        <v>67</v>
      </c>
      <c r="D22" s="18">
        <v>45133</v>
      </c>
      <c r="E22" s="19">
        <f t="shared" si="1"/>
        <v>45225</v>
      </c>
      <c r="F22" s="17"/>
      <c r="G22" s="15" t="s">
        <v>12</v>
      </c>
    </row>
    <row r="23" spans="1:7" ht="30">
      <c r="A23" s="16" t="s">
        <v>68</v>
      </c>
      <c r="B23" s="17" t="s">
        <v>69</v>
      </c>
      <c r="C23" s="16" t="s">
        <v>10</v>
      </c>
      <c r="D23" s="18">
        <v>44361</v>
      </c>
      <c r="E23" s="19">
        <f>EDATE(D23,3)</f>
        <v>44453</v>
      </c>
      <c r="F23" s="17"/>
      <c r="G23" s="15" t="s">
        <v>12</v>
      </c>
    </row>
    <row r="24" spans="1:7">
      <c r="A24" s="16" t="s">
        <v>70</v>
      </c>
      <c r="B24" s="17" t="s">
        <v>49</v>
      </c>
      <c r="C24" s="16" t="s">
        <v>50</v>
      </c>
      <c r="D24" s="18">
        <v>44323</v>
      </c>
      <c r="E24" s="19">
        <f>EDATE(D24,3)</f>
        <v>44415</v>
      </c>
      <c r="F24" s="17"/>
      <c r="G24" s="15" t="s">
        <v>12</v>
      </c>
    </row>
    <row r="25" spans="1:7">
      <c r="A25" s="16" t="s">
        <v>71</v>
      </c>
      <c r="B25" s="17" t="s">
        <v>72</v>
      </c>
      <c r="C25" s="16" t="s">
        <v>73</v>
      </c>
      <c r="D25" s="18">
        <v>45054</v>
      </c>
      <c r="E25" s="19">
        <f>EDATE(D25,3)</f>
        <v>45146</v>
      </c>
      <c r="F25" s="17" t="s">
        <v>37</v>
      </c>
      <c r="G25" s="15" t="s">
        <v>28</v>
      </c>
    </row>
    <row r="26" spans="1:7" ht="45">
      <c r="A26" s="16" t="s">
        <v>74</v>
      </c>
      <c r="B26" s="17" t="s">
        <v>75</v>
      </c>
      <c r="C26" s="16" t="s">
        <v>15</v>
      </c>
      <c r="D26" s="18">
        <v>44813</v>
      </c>
      <c r="E26" s="19">
        <f t="shared" ref="E26" si="2">EDATE(D26,3)</f>
        <v>44904</v>
      </c>
      <c r="F26" s="17"/>
      <c r="G26" s="15" t="s">
        <v>12</v>
      </c>
    </row>
    <row r="27" spans="1:7">
      <c r="A27" s="16" t="s">
        <v>76</v>
      </c>
      <c r="B27" s="17" t="s">
        <v>77</v>
      </c>
      <c r="C27" s="16" t="s">
        <v>78</v>
      </c>
      <c r="D27" s="18">
        <v>44343</v>
      </c>
      <c r="E27" s="19">
        <f>EDATE(D27,3)</f>
        <v>44435</v>
      </c>
      <c r="F27" s="17"/>
      <c r="G27" s="15" t="s">
        <v>12</v>
      </c>
    </row>
    <row r="28" spans="1:7" ht="30">
      <c r="A28" s="16" t="s">
        <v>79</v>
      </c>
      <c r="B28" s="17" t="s">
        <v>80</v>
      </c>
      <c r="C28" s="16" t="s">
        <v>81</v>
      </c>
      <c r="D28" s="18" t="s">
        <v>47</v>
      </c>
      <c r="E28" s="19"/>
      <c r="F28" s="17"/>
      <c r="G28" s="15" t="s">
        <v>28</v>
      </c>
    </row>
    <row r="29" spans="1:7" ht="30">
      <c r="A29" s="16" t="s">
        <v>82</v>
      </c>
      <c r="B29" s="17" t="s">
        <v>83</v>
      </c>
      <c r="C29" s="16" t="s">
        <v>73</v>
      </c>
      <c r="D29" s="18">
        <v>44741</v>
      </c>
      <c r="E29" s="19">
        <f>EDATE(D29,3)</f>
        <v>44833</v>
      </c>
      <c r="F29" s="17" t="s">
        <v>37</v>
      </c>
      <c r="G29" s="15" t="s">
        <v>12</v>
      </c>
    </row>
    <row r="30" spans="1:7" ht="30">
      <c r="A30" s="16" t="s">
        <v>84</v>
      </c>
      <c r="B30" s="17" t="s">
        <v>85</v>
      </c>
      <c r="C30" s="16" t="s">
        <v>73</v>
      </c>
      <c r="D30" s="18">
        <v>44391</v>
      </c>
      <c r="E30" s="19">
        <f>EDATE(D30,3)</f>
        <v>44483</v>
      </c>
      <c r="F30" s="17" t="s">
        <v>37</v>
      </c>
      <c r="G30" s="15" t="s">
        <v>12</v>
      </c>
    </row>
    <row r="31" spans="1:7">
      <c r="A31" s="16" t="s">
        <v>86</v>
      </c>
      <c r="B31" s="17" t="s">
        <v>87</v>
      </c>
      <c r="C31" s="16" t="s">
        <v>88</v>
      </c>
      <c r="D31" s="18">
        <v>44351</v>
      </c>
      <c r="E31" s="19">
        <f>EDATE(D31,3)</f>
        <v>44443</v>
      </c>
      <c r="F31" s="17" t="s">
        <v>37</v>
      </c>
      <c r="G31" s="15" t="s">
        <v>12</v>
      </c>
    </row>
    <row r="32" spans="1:7">
      <c r="A32" s="16" t="s">
        <v>89</v>
      </c>
      <c r="B32" s="17" t="s">
        <v>90</v>
      </c>
      <c r="C32" s="16" t="s">
        <v>15</v>
      </c>
      <c r="D32" s="18">
        <v>44741</v>
      </c>
      <c r="E32" s="19">
        <f t="shared" ref="E32:E34" si="3">EDATE(D32,3)</f>
        <v>44833</v>
      </c>
      <c r="F32" s="17"/>
      <c r="G32" s="15" t="s">
        <v>12</v>
      </c>
    </row>
    <row r="33" spans="1:12" ht="30">
      <c r="A33" s="16" t="s">
        <v>91</v>
      </c>
      <c r="B33" s="17" t="s">
        <v>92</v>
      </c>
      <c r="C33" s="16" t="s">
        <v>58</v>
      </c>
      <c r="D33" s="18">
        <v>44756</v>
      </c>
      <c r="E33" s="19">
        <f t="shared" si="3"/>
        <v>44848</v>
      </c>
      <c r="F33" s="17" t="s">
        <v>37</v>
      </c>
      <c r="G33" s="15" t="s">
        <v>28</v>
      </c>
    </row>
    <row r="34" spans="1:12" ht="30">
      <c r="A34" s="16" t="s">
        <v>93</v>
      </c>
      <c r="B34" s="17" t="s">
        <v>94</v>
      </c>
      <c r="C34" s="16" t="s">
        <v>95</v>
      </c>
      <c r="D34" s="18">
        <v>45058</v>
      </c>
      <c r="E34" s="19">
        <f t="shared" si="3"/>
        <v>45150</v>
      </c>
      <c r="F34" s="17" t="s">
        <v>11</v>
      </c>
      <c r="G34" s="15" t="s">
        <v>12</v>
      </c>
    </row>
    <row r="35" spans="1:12">
      <c r="A35" s="16" t="s">
        <v>96</v>
      </c>
      <c r="B35" s="17" t="s">
        <v>97</v>
      </c>
      <c r="C35" s="16" t="s">
        <v>50</v>
      </c>
      <c r="D35" s="18">
        <v>44400</v>
      </c>
      <c r="E35" s="19">
        <f>EDATE(D35,3)</f>
        <v>44492</v>
      </c>
      <c r="F35" s="17" t="s">
        <v>37</v>
      </c>
      <c r="G35" s="15" t="s">
        <v>12</v>
      </c>
    </row>
    <row r="36" spans="1:12" ht="30">
      <c r="A36" s="16" t="s">
        <v>98</v>
      </c>
      <c r="B36" s="17" t="s">
        <v>99</v>
      </c>
      <c r="C36" s="16" t="s">
        <v>58</v>
      </c>
      <c r="D36" s="18">
        <v>44762</v>
      </c>
      <c r="E36" s="19">
        <f t="shared" ref="E36" si="4">EDATE(D36,3)</f>
        <v>44854</v>
      </c>
      <c r="F36" s="17" t="s">
        <v>37</v>
      </c>
      <c r="G36" s="15" t="s">
        <v>28</v>
      </c>
    </row>
    <row r="37" spans="1:12" ht="30">
      <c r="A37" s="16" t="s">
        <v>100</v>
      </c>
      <c r="B37" s="17" t="s">
        <v>101</v>
      </c>
      <c r="C37" s="16" t="s">
        <v>102</v>
      </c>
      <c r="D37" s="18" t="s">
        <v>103</v>
      </c>
      <c r="E37" s="19"/>
      <c r="F37" s="17"/>
      <c r="G37" s="15" t="s">
        <v>28</v>
      </c>
    </row>
    <row r="38" spans="1:12">
      <c r="A38" s="16" t="s">
        <v>104</v>
      </c>
      <c r="B38" s="17" t="s">
        <v>105</v>
      </c>
      <c r="C38" s="16" t="s">
        <v>102</v>
      </c>
      <c r="D38" s="18" t="s">
        <v>103</v>
      </c>
      <c r="E38" s="19"/>
      <c r="F38" s="17"/>
      <c r="G38" s="15" t="s">
        <v>28</v>
      </c>
    </row>
    <row r="39" spans="1:12" ht="30">
      <c r="A39" s="16" t="s">
        <v>106</v>
      </c>
      <c r="B39" s="17" t="s">
        <v>107</v>
      </c>
      <c r="C39" s="16" t="s">
        <v>108</v>
      </c>
      <c r="D39" s="18" t="s">
        <v>109</v>
      </c>
      <c r="E39" s="19"/>
      <c r="F39" s="17"/>
      <c r="G39" s="15" t="s">
        <v>28</v>
      </c>
    </row>
    <row r="40" spans="1:12" ht="30">
      <c r="A40" s="16" t="s">
        <v>110</v>
      </c>
      <c r="B40" s="17" t="s">
        <v>111</v>
      </c>
      <c r="C40" s="16" t="s">
        <v>58</v>
      </c>
      <c r="D40" s="18">
        <v>44741</v>
      </c>
      <c r="E40" s="19">
        <f t="shared" ref="E40:E41" si="5">EDATE(D40,3)</f>
        <v>44833</v>
      </c>
      <c r="F40" s="17" t="s">
        <v>37</v>
      </c>
      <c r="G40" s="15" t="s">
        <v>28</v>
      </c>
    </row>
    <row r="41" spans="1:12" ht="30">
      <c r="A41" s="16" t="s">
        <v>112</v>
      </c>
      <c r="B41" s="17" t="s">
        <v>113</v>
      </c>
      <c r="C41" s="16" t="s">
        <v>114</v>
      </c>
      <c r="D41" s="18">
        <v>44651</v>
      </c>
      <c r="E41" s="19">
        <f t="shared" si="5"/>
        <v>44742</v>
      </c>
      <c r="F41" s="17"/>
      <c r="G41" s="15" t="s">
        <v>28</v>
      </c>
    </row>
    <row r="42" spans="1:12">
      <c r="A42" s="16" t="s">
        <v>115</v>
      </c>
      <c r="B42" s="17" t="s">
        <v>116</v>
      </c>
      <c r="C42" s="16" t="s">
        <v>114</v>
      </c>
      <c r="D42" s="18" t="s">
        <v>117</v>
      </c>
      <c r="E42" s="19"/>
      <c r="F42" s="17"/>
      <c r="G42" s="15" t="s">
        <v>28</v>
      </c>
    </row>
    <row r="43" spans="1:12">
      <c r="A43" s="16" t="s">
        <v>118</v>
      </c>
      <c r="B43" s="17" t="s">
        <v>119</v>
      </c>
      <c r="C43" s="16" t="s">
        <v>53</v>
      </c>
      <c r="D43" s="18">
        <v>44853</v>
      </c>
      <c r="E43" s="19">
        <f t="shared" ref="E43" si="6">EDATE(D43,3)</f>
        <v>44945</v>
      </c>
      <c r="F43" s="17"/>
      <c r="G43" s="15" t="s">
        <v>12</v>
      </c>
    </row>
    <row r="44" spans="1:12">
      <c r="A44" s="16" t="s">
        <v>120</v>
      </c>
      <c r="B44" s="17" t="s">
        <v>121</v>
      </c>
      <c r="C44" s="16" t="s">
        <v>122</v>
      </c>
      <c r="D44" s="18" t="s">
        <v>109</v>
      </c>
      <c r="E44" s="19"/>
      <c r="F44" s="17"/>
      <c r="G44" s="15" t="s">
        <v>28</v>
      </c>
    </row>
    <row r="45" spans="1:12">
      <c r="A45" s="5"/>
      <c r="B45" s="5"/>
      <c r="C45" s="5"/>
      <c r="D45" s="5"/>
      <c r="E45" s="5"/>
      <c r="F45" s="10"/>
      <c r="G45" s="10"/>
      <c r="K45" s="5"/>
      <c r="L45" s="6"/>
    </row>
  </sheetData>
  <autoFilter ref="A1:L45" xr:uid="{956725B6-1716-4AC3-B1BD-60A339199F72}">
    <sortState xmlns:xlrd2="http://schemas.microsoft.com/office/spreadsheetml/2017/richdata2" ref="A2:L45">
      <sortCondition ref="A1:A45"/>
    </sortState>
  </autoFilter>
  <conditionalFormatting sqref="E13:E45">
    <cfRule type="cellIs" dxfId="6" priority="11" operator="lessThan">
      <formula>$L$1</formula>
    </cfRule>
  </conditionalFormatting>
  <pageMargins left="0.7" right="0.7" top="0.75" bottom="0.75" header="0.3" footer="0.3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FE8A-275D-4037-ADE3-235F3E0FE0F0}">
  <dimension ref="A1:G25"/>
  <sheetViews>
    <sheetView workbookViewId="0">
      <selection activeCell="A18" sqref="A18"/>
    </sheetView>
  </sheetViews>
  <sheetFormatPr defaultRowHeight="15"/>
  <cols>
    <col min="1" max="1" width="9.7109375" customWidth="1"/>
  </cols>
  <sheetData>
    <row r="1" spans="1:7">
      <c r="A1" s="22" t="s">
        <v>123</v>
      </c>
      <c r="B1" s="22"/>
      <c r="C1" s="22"/>
      <c r="D1" s="22"/>
      <c r="E1" s="22"/>
      <c r="G1" s="1" t="s">
        <v>124</v>
      </c>
    </row>
    <row r="2" spans="1:7">
      <c r="G2" t="s">
        <v>125</v>
      </c>
    </row>
    <row r="3" spans="1:7">
      <c r="A3" s="2" t="s">
        <v>126</v>
      </c>
      <c r="B3" s="2" t="s">
        <v>127</v>
      </c>
      <c r="C3" s="2" t="s">
        <v>128</v>
      </c>
      <c r="D3" s="2" t="s">
        <v>126</v>
      </c>
      <c r="E3" s="2" t="s">
        <v>127</v>
      </c>
      <c r="F3" s="2" t="s">
        <v>128</v>
      </c>
      <c r="G3" s="1"/>
    </row>
    <row r="4" spans="1:7">
      <c r="A4" s="1" t="s">
        <v>129</v>
      </c>
      <c r="B4" s="1">
        <v>110</v>
      </c>
      <c r="C4" s="1"/>
      <c r="D4" s="1" t="s">
        <v>130</v>
      </c>
      <c r="E4" s="1">
        <v>89</v>
      </c>
      <c r="F4" s="1"/>
    </row>
    <row r="5" spans="1:7">
      <c r="A5" s="1" t="s">
        <v>131</v>
      </c>
      <c r="B5" s="1">
        <v>22</v>
      </c>
      <c r="C5" s="1"/>
      <c r="D5" s="1" t="s">
        <v>132</v>
      </c>
      <c r="E5" s="1">
        <v>3</v>
      </c>
      <c r="F5" s="1"/>
    </row>
    <row r="6" spans="1:7">
      <c r="A6" s="1" t="s">
        <v>133</v>
      </c>
      <c r="B6" s="1">
        <v>12</v>
      </c>
      <c r="C6" s="1"/>
      <c r="D6" s="1" t="s">
        <v>134</v>
      </c>
      <c r="E6" s="1">
        <v>2</v>
      </c>
      <c r="F6" s="1"/>
    </row>
    <row r="7" spans="1:7">
      <c r="A7" s="1" t="s">
        <v>135</v>
      </c>
      <c r="B7" s="1">
        <v>9</v>
      </c>
      <c r="C7" s="1"/>
      <c r="D7" s="1" t="s">
        <v>136</v>
      </c>
      <c r="E7" s="1">
        <v>5</v>
      </c>
      <c r="F7" s="1"/>
    </row>
    <row r="8" spans="1:7">
      <c r="A8" s="1" t="s">
        <v>137</v>
      </c>
      <c r="B8" s="1">
        <v>10</v>
      </c>
      <c r="C8" s="1"/>
      <c r="D8" s="1" t="s">
        <v>138</v>
      </c>
      <c r="E8" s="1">
        <v>11</v>
      </c>
      <c r="F8" s="1"/>
    </row>
    <row r="9" spans="1:7">
      <c r="A9" s="1" t="s">
        <v>139</v>
      </c>
      <c r="B9" s="1">
        <v>8</v>
      </c>
      <c r="C9" s="1"/>
      <c r="D9" s="1" t="s">
        <v>140</v>
      </c>
      <c r="E9" s="1">
        <v>5</v>
      </c>
      <c r="F9" s="1"/>
    </row>
    <row r="10" spans="1:7">
      <c r="A10" s="1" t="s">
        <v>141</v>
      </c>
      <c r="B10" s="1">
        <v>7</v>
      </c>
      <c r="C10" s="1"/>
      <c r="D10" s="1" t="s">
        <v>142</v>
      </c>
      <c r="E10" s="1">
        <v>80</v>
      </c>
      <c r="F10" s="1"/>
    </row>
    <row r="11" spans="1:7">
      <c r="A11" s="1" t="s">
        <v>23</v>
      </c>
      <c r="B11" s="1">
        <v>1</v>
      </c>
      <c r="C11" s="1"/>
      <c r="D11" s="1" t="s">
        <v>143</v>
      </c>
      <c r="E11" s="1">
        <v>56</v>
      </c>
      <c r="F11" s="1"/>
    </row>
    <row r="12" spans="1:7">
      <c r="A12" s="1" t="s">
        <v>144</v>
      </c>
      <c r="B12" s="1">
        <v>67</v>
      </c>
      <c r="C12" s="1"/>
      <c r="D12" s="1" t="s">
        <v>145</v>
      </c>
      <c r="E12" s="1">
        <v>1</v>
      </c>
      <c r="F12" s="1"/>
    </row>
    <row r="13" spans="1:7">
      <c r="A13" s="1" t="s">
        <v>146</v>
      </c>
      <c r="B13" s="1">
        <v>5</v>
      </c>
      <c r="C13" s="1"/>
      <c r="D13" s="1" t="s">
        <v>147</v>
      </c>
      <c r="E13" s="1">
        <v>47</v>
      </c>
      <c r="F13" s="1"/>
    </row>
    <row r="14" spans="1:7">
      <c r="A14" s="1" t="s">
        <v>131</v>
      </c>
      <c r="B14" s="1">
        <v>19</v>
      </c>
      <c r="C14" s="1"/>
      <c r="D14" s="1" t="s">
        <v>34</v>
      </c>
      <c r="E14" s="1">
        <v>7</v>
      </c>
      <c r="F14" s="1"/>
    </row>
    <row r="15" spans="1:7">
      <c r="A15" s="1" t="s">
        <v>148</v>
      </c>
      <c r="B15" s="1">
        <v>5</v>
      </c>
      <c r="C15" s="1"/>
      <c r="D15" s="1" t="s">
        <v>149</v>
      </c>
      <c r="E15" s="1">
        <v>1</v>
      </c>
      <c r="F15" s="1"/>
    </row>
    <row r="16" spans="1:7">
      <c r="A16" s="1" t="s">
        <v>150</v>
      </c>
      <c r="B16" s="1">
        <v>64</v>
      </c>
      <c r="C16" s="1"/>
      <c r="D16" s="1" t="s">
        <v>151</v>
      </c>
      <c r="E16" s="1">
        <v>76</v>
      </c>
      <c r="F16" s="1"/>
    </row>
    <row r="17" spans="1:6">
      <c r="A17" s="1" t="s">
        <v>152</v>
      </c>
      <c r="B17" s="1">
        <v>7</v>
      </c>
      <c r="C17" s="1"/>
      <c r="D17" s="1" t="s">
        <v>153</v>
      </c>
      <c r="E17" s="1">
        <v>37</v>
      </c>
      <c r="F17" s="1"/>
    </row>
    <row r="18" spans="1:6">
      <c r="A18" s="1" t="s">
        <v>154</v>
      </c>
      <c r="B18" s="1">
        <v>10</v>
      </c>
      <c r="C18" s="1"/>
      <c r="D18" s="1" t="s">
        <v>129</v>
      </c>
      <c r="E18" s="1">
        <v>110</v>
      </c>
      <c r="F18" s="1"/>
    </row>
    <row r="19" spans="1:6">
      <c r="A19" s="1" t="s">
        <v>155</v>
      </c>
      <c r="B19" s="1">
        <v>70</v>
      </c>
      <c r="C19" s="1"/>
      <c r="D19" s="1" t="s">
        <v>133</v>
      </c>
      <c r="E19" s="1">
        <v>12</v>
      </c>
      <c r="F19" s="1"/>
    </row>
    <row r="20" spans="1:6">
      <c r="A20" s="1" t="s">
        <v>156</v>
      </c>
      <c r="B20" s="1">
        <v>1</v>
      </c>
      <c r="C20" s="1"/>
      <c r="D20" s="1" t="s">
        <v>135</v>
      </c>
      <c r="E20" s="1">
        <v>9</v>
      </c>
      <c r="F20" s="1"/>
    </row>
    <row r="21" spans="1:6">
      <c r="A21" s="1" t="s">
        <v>157</v>
      </c>
      <c r="B21" s="1">
        <v>5</v>
      </c>
      <c r="C21" s="1"/>
      <c r="D21" s="1" t="s">
        <v>20</v>
      </c>
      <c r="E21" s="1">
        <v>15</v>
      </c>
      <c r="F21" s="1"/>
    </row>
    <row r="22" spans="1:6">
      <c r="A22" s="1" t="s">
        <v>158</v>
      </c>
      <c r="B22" s="1">
        <v>6</v>
      </c>
      <c r="C22" s="1"/>
      <c r="D22" s="1" t="s">
        <v>23</v>
      </c>
      <c r="E22" s="1">
        <v>1</v>
      </c>
      <c r="F22" s="1"/>
    </row>
    <row r="23" spans="1:6">
      <c r="A23" s="1" t="s">
        <v>159</v>
      </c>
      <c r="B23" s="1">
        <v>13</v>
      </c>
      <c r="C23" s="1"/>
      <c r="D23" s="1" t="s">
        <v>144</v>
      </c>
      <c r="E23" s="1">
        <v>15</v>
      </c>
      <c r="F23" s="1"/>
    </row>
    <row r="24" spans="1:6">
      <c r="A24" s="1" t="s">
        <v>148</v>
      </c>
      <c r="B24" s="1">
        <v>9</v>
      </c>
      <c r="C24" s="1"/>
      <c r="D24" s="1" t="s">
        <v>160</v>
      </c>
      <c r="E24" s="1">
        <v>67</v>
      </c>
      <c r="F24" s="1" t="s">
        <v>161</v>
      </c>
    </row>
    <row r="25" spans="1:6">
      <c r="A25" s="1" t="s">
        <v>162</v>
      </c>
      <c r="B25" s="1">
        <v>13</v>
      </c>
      <c r="C25" s="1"/>
      <c r="D25" s="1" t="s">
        <v>163</v>
      </c>
      <c r="E25" s="1">
        <v>70</v>
      </c>
      <c r="F25" s="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BCCE-69B8-4781-A00A-532B15DCA74E}">
  <dimension ref="A1:M52"/>
  <sheetViews>
    <sheetView zoomScaleNormal="100" zoomScaleSheetLayoutView="130" workbookViewId="0">
      <selection activeCell="A18" sqref="A18"/>
    </sheetView>
  </sheetViews>
  <sheetFormatPr defaultColWidth="9.140625" defaultRowHeight="15"/>
  <cols>
    <col min="1" max="1" width="13.28515625" style="1" bestFit="1" customWidth="1"/>
    <col min="2" max="2" width="42.28515625" style="1" bestFit="1" customWidth="1"/>
    <col min="3" max="3" width="19.7109375" style="1" customWidth="1"/>
    <col min="4" max="4" width="22.7109375" style="1" bestFit="1" customWidth="1"/>
    <col min="5" max="5" width="20.7109375" style="1" customWidth="1"/>
    <col min="6" max="6" width="15.85546875" style="1" customWidth="1"/>
    <col min="7" max="7" width="12.5703125" style="1" customWidth="1"/>
    <col min="8" max="8" width="13.140625" style="1" customWidth="1"/>
    <col min="9" max="9" width="13.85546875" style="1" customWidth="1"/>
    <col min="10" max="10" width="45.140625" style="1" customWidth="1"/>
    <col min="11" max="11" width="9.140625" style="1"/>
    <col min="12" max="12" width="12.28515625" style="1" bestFit="1" customWidth="1"/>
    <col min="13" max="13" width="21.5703125" style="1" bestFit="1" customWidth="1"/>
    <col min="14" max="16384" width="9.140625" style="1"/>
  </cols>
  <sheetData>
    <row r="1" spans="1:13" ht="3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164</v>
      </c>
      <c r="L1" s="5" t="s">
        <v>7</v>
      </c>
      <c r="M1" s="6">
        <f ca="1">TODAY()</f>
        <v>45876</v>
      </c>
    </row>
    <row r="2" spans="1:13">
      <c r="A2" s="5"/>
      <c r="B2" s="5"/>
      <c r="C2" s="5"/>
      <c r="D2" s="5"/>
      <c r="E2" s="5"/>
      <c r="F2" s="10"/>
      <c r="G2" s="10"/>
      <c r="H2" s="10"/>
      <c r="L2" s="5"/>
      <c r="M2" s="6"/>
    </row>
    <row r="3" spans="1:13">
      <c r="A3" s="1" t="s">
        <v>136</v>
      </c>
      <c r="B3" s="1" t="s">
        <v>165</v>
      </c>
      <c r="C3" s="1" t="s">
        <v>166</v>
      </c>
      <c r="D3" s="3">
        <v>43738</v>
      </c>
      <c r="E3" s="3">
        <f t="shared" ref="E3:E8" si="0">EDATE(D3,3)</f>
        <v>43829</v>
      </c>
      <c r="F3" s="1" t="s">
        <v>37</v>
      </c>
      <c r="G3" s="1" t="s">
        <v>12</v>
      </c>
    </row>
    <row r="4" spans="1:13">
      <c r="A4" s="1" t="s">
        <v>135</v>
      </c>
      <c r="B4" s="1" t="s">
        <v>167</v>
      </c>
      <c r="C4" s="1" t="s">
        <v>15</v>
      </c>
      <c r="D4" s="3">
        <v>42489</v>
      </c>
      <c r="E4" s="3">
        <f t="shared" si="0"/>
        <v>42580</v>
      </c>
      <c r="F4" s="1" t="s">
        <v>168</v>
      </c>
      <c r="G4" s="1" t="s">
        <v>169</v>
      </c>
    </row>
    <row r="5" spans="1:13">
      <c r="A5" s="1" t="s">
        <v>160</v>
      </c>
      <c r="B5" s="1" t="s">
        <v>170</v>
      </c>
      <c r="C5" s="1" t="s">
        <v>171</v>
      </c>
      <c r="D5" s="3">
        <v>42144</v>
      </c>
      <c r="E5" s="3">
        <f t="shared" si="0"/>
        <v>42236</v>
      </c>
      <c r="F5" s="1" t="s">
        <v>11</v>
      </c>
      <c r="G5" s="1" t="s">
        <v>12</v>
      </c>
    </row>
    <row r="6" spans="1:13">
      <c r="A6" s="1" t="s">
        <v>141</v>
      </c>
      <c r="B6" s="1" t="s">
        <v>172</v>
      </c>
      <c r="C6" s="1" t="s">
        <v>173</v>
      </c>
      <c r="D6" s="3">
        <v>42656</v>
      </c>
      <c r="E6" s="3">
        <f t="shared" si="0"/>
        <v>42748</v>
      </c>
      <c r="F6" s="1" t="s">
        <v>168</v>
      </c>
      <c r="G6" s="1" t="s">
        <v>12</v>
      </c>
    </row>
    <row r="7" spans="1:13">
      <c r="A7" s="1" t="s">
        <v>144</v>
      </c>
      <c r="B7" s="1" t="s">
        <v>174</v>
      </c>
      <c r="C7" s="1" t="s">
        <v>175</v>
      </c>
      <c r="D7" s="3">
        <v>42691</v>
      </c>
      <c r="E7" s="3">
        <f t="shared" si="0"/>
        <v>42783</v>
      </c>
      <c r="F7" s="1" t="s">
        <v>40</v>
      </c>
      <c r="G7" s="1" t="s">
        <v>12</v>
      </c>
    </row>
    <row r="8" spans="1:13">
      <c r="A8" s="1" t="s">
        <v>176</v>
      </c>
      <c r="B8" s="1" t="s">
        <v>177</v>
      </c>
      <c r="C8" s="1" t="s">
        <v>175</v>
      </c>
      <c r="D8" s="3">
        <v>42523</v>
      </c>
      <c r="E8" s="3">
        <f t="shared" si="0"/>
        <v>42615</v>
      </c>
      <c r="F8" s="1" t="s">
        <v>168</v>
      </c>
      <c r="G8" s="1" t="s">
        <v>12</v>
      </c>
    </row>
    <row r="9" spans="1:13">
      <c r="A9" s="1" t="s">
        <v>139</v>
      </c>
      <c r="B9" s="1" t="s">
        <v>178</v>
      </c>
      <c r="C9" s="1" t="s">
        <v>179</v>
      </c>
      <c r="D9" s="3">
        <v>42569</v>
      </c>
      <c r="E9" s="3">
        <f t="shared" ref="E9:E10" si="1">EDATE(D9,3)</f>
        <v>42661</v>
      </c>
      <c r="G9" s="1" t="s">
        <v>12</v>
      </c>
    </row>
    <row r="10" spans="1:13">
      <c r="A10" s="1" t="s">
        <v>20</v>
      </c>
      <c r="B10" s="1" t="s">
        <v>21</v>
      </c>
      <c r="C10" s="1" t="s">
        <v>22</v>
      </c>
      <c r="D10" s="3">
        <v>42872</v>
      </c>
      <c r="E10" s="3">
        <f t="shared" si="1"/>
        <v>42964</v>
      </c>
      <c r="F10" s="1" t="s">
        <v>11</v>
      </c>
      <c r="G10" s="1" t="s">
        <v>12</v>
      </c>
    </row>
    <row r="11" spans="1:13">
      <c r="A11" s="1" t="s">
        <v>129</v>
      </c>
      <c r="B11" s="1" t="s">
        <v>180</v>
      </c>
      <c r="C11" s="1" t="s">
        <v>73</v>
      </c>
      <c r="D11" s="3">
        <v>42531</v>
      </c>
      <c r="E11" s="3">
        <f>EDATE(D11,3)</f>
        <v>42623</v>
      </c>
      <c r="F11" s="1" t="s">
        <v>11</v>
      </c>
      <c r="G11" s="1" t="s">
        <v>12</v>
      </c>
    </row>
    <row r="12" spans="1:13">
      <c r="A12" s="1" t="s">
        <v>153</v>
      </c>
      <c r="B12" s="1" t="s">
        <v>181</v>
      </c>
      <c r="C12" s="1" t="s">
        <v>102</v>
      </c>
      <c r="D12" s="3">
        <v>43530</v>
      </c>
      <c r="E12" s="3">
        <f>EDATE(D12,3)</f>
        <v>43622</v>
      </c>
      <c r="F12" s="1" t="s">
        <v>37</v>
      </c>
      <c r="G12" s="1" t="s">
        <v>28</v>
      </c>
    </row>
    <row r="13" spans="1:13">
      <c r="A13" s="1" t="s">
        <v>182</v>
      </c>
      <c r="B13" s="1" t="s">
        <v>183</v>
      </c>
      <c r="C13" s="1" t="s">
        <v>102</v>
      </c>
      <c r="D13" s="1" t="s">
        <v>47</v>
      </c>
      <c r="E13" s="3"/>
      <c r="F13" s="1" t="s">
        <v>37</v>
      </c>
      <c r="G13" s="1" t="s">
        <v>28</v>
      </c>
      <c r="H13" s="1" t="s">
        <v>11</v>
      </c>
    </row>
    <row r="14" spans="1:13">
      <c r="A14" s="1" t="s">
        <v>150</v>
      </c>
      <c r="B14" s="1" t="s">
        <v>184</v>
      </c>
      <c r="C14" s="1" t="s">
        <v>102</v>
      </c>
      <c r="D14" s="3">
        <v>42878</v>
      </c>
      <c r="E14" s="3">
        <f t="shared" ref="E14:E20" si="2">EDATE(D14,3)</f>
        <v>42970</v>
      </c>
      <c r="F14" s="1" t="s">
        <v>11</v>
      </c>
      <c r="G14" s="1" t="s">
        <v>12</v>
      </c>
    </row>
    <row r="15" spans="1:13">
      <c r="A15" s="1" t="s">
        <v>150</v>
      </c>
      <c r="B15" s="1" t="s">
        <v>185</v>
      </c>
      <c r="C15" s="1" t="s">
        <v>102</v>
      </c>
      <c r="D15" s="4">
        <v>42878</v>
      </c>
      <c r="E15" s="3">
        <f t="shared" si="2"/>
        <v>42970</v>
      </c>
      <c r="F15" s="1" t="s">
        <v>11</v>
      </c>
      <c r="G15" s="1" t="s">
        <v>12</v>
      </c>
    </row>
    <row r="16" spans="1:13">
      <c r="A16" s="1" t="s">
        <v>146</v>
      </c>
      <c r="B16" s="1" t="s">
        <v>186</v>
      </c>
      <c r="C16" s="1" t="s">
        <v>102</v>
      </c>
      <c r="D16" s="3">
        <v>42705</v>
      </c>
      <c r="E16" s="3">
        <f t="shared" si="2"/>
        <v>42795</v>
      </c>
      <c r="F16" s="1" t="s">
        <v>37</v>
      </c>
      <c r="G16" s="1" t="s">
        <v>28</v>
      </c>
      <c r="H16" s="1" t="s">
        <v>11</v>
      </c>
    </row>
    <row r="17" spans="1:8">
      <c r="A17" s="1" t="s">
        <v>148</v>
      </c>
      <c r="B17" s="1" t="s">
        <v>187</v>
      </c>
      <c r="C17" s="1" t="s">
        <v>53</v>
      </c>
      <c r="D17" s="3">
        <v>43700</v>
      </c>
      <c r="E17" s="3">
        <f t="shared" si="2"/>
        <v>43792</v>
      </c>
      <c r="F17" s="1" t="s">
        <v>37</v>
      </c>
      <c r="G17" s="1" t="s">
        <v>28</v>
      </c>
      <c r="H17" s="1" t="s">
        <v>11</v>
      </c>
    </row>
    <row r="18" spans="1:8">
      <c r="A18" s="1" t="s">
        <v>157</v>
      </c>
      <c r="B18" s="1" t="s">
        <v>188</v>
      </c>
      <c r="C18" s="1" t="s">
        <v>53</v>
      </c>
      <c r="D18" s="1" t="s">
        <v>47</v>
      </c>
      <c r="E18" s="3"/>
      <c r="F18" s="1" t="s">
        <v>37</v>
      </c>
      <c r="G18" s="1" t="s">
        <v>28</v>
      </c>
      <c r="H18" s="1" t="s">
        <v>11</v>
      </c>
    </row>
    <row r="19" spans="1:8">
      <c r="A19" s="1" t="s">
        <v>157</v>
      </c>
      <c r="B19" s="1" t="s">
        <v>189</v>
      </c>
      <c r="C19" s="1" t="s">
        <v>53</v>
      </c>
      <c r="D19" s="3" t="s">
        <v>47</v>
      </c>
      <c r="E19" s="3"/>
      <c r="F19" s="1" t="s">
        <v>37</v>
      </c>
      <c r="G19" s="1" t="s">
        <v>28</v>
      </c>
      <c r="H19" s="1" t="s">
        <v>11</v>
      </c>
    </row>
    <row r="20" spans="1:8">
      <c r="A20" s="1" t="s">
        <v>190</v>
      </c>
      <c r="B20" s="11" t="s">
        <v>191</v>
      </c>
      <c r="C20" s="1" t="s">
        <v>53</v>
      </c>
      <c r="D20" s="3">
        <v>43791</v>
      </c>
      <c r="E20" s="3">
        <f t="shared" si="2"/>
        <v>43883</v>
      </c>
      <c r="F20" s="1" t="s">
        <v>37</v>
      </c>
      <c r="G20" s="1" t="s">
        <v>28</v>
      </c>
      <c r="H20" s="1" t="s">
        <v>11</v>
      </c>
    </row>
    <row r="21" spans="1:8">
      <c r="A21" s="1" t="s">
        <v>162</v>
      </c>
      <c r="B21" s="1" t="s">
        <v>192</v>
      </c>
      <c r="C21" s="1" t="s">
        <v>33</v>
      </c>
      <c r="D21" s="3">
        <v>43000</v>
      </c>
      <c r="E21" s="3">
        <f>EDATE(D21,3)</f>
        <v>43091</v>
      </c>
      <c r="F21" s="1" t="s">
        <v>168</v>
      </c>
      <c r="G21" s="13" t="s">
        <v>28</v>
      </c>
      <c r="H21" s="1" t="s">
        <v>11</v>
      </c>
    </row>
    <row r="22" spans="1:8">
      <c r="A22" s="1" t="s">
        <v>162</v>
      </c>
      <c r="B22" s="1" t="s">
        <v>192</v>
      </c>
      <c r="C22" s="1" t="s">
        <v>33</v>
      </c>
      <c r="D22" s="3">
        <v>43000</v>
      </c>
      <c r="E22" s="3">
        <f t="shared" ref="E22:E24" si="3">EDATE(D22,3)</f>
        <v>43091</v>
      </c>
      <c r="F22" s="1" t="s">
        <v>168</v>
      </c>
      <c r="G22" s="13" t="s">
        <v>28</v>
      </c>
      <c r="H22" s="1" t="s">
        <v>11</v>
      </c>
    </row>
    <row r="23" spans="1:8">
      <c r="A23" s="1" t="s">
        <v>193</v>
      </c>
      <c r="B23" s="1" t="s">
        <v>30</v>
      </c>
      <c r="C23" s="1" t="s">
        <v>15</v>
      </c>
      <c r="D23" s="3">
        <v>43077</v>
      </c>
      <c r="E23" s="3">
        <f t="shared" si="3"/>
        <v>43167</v>
      </c>
      <c r="F23" s="1" t="s">
        <v>11</v>
      </c>
      <c r="G23" s="1" t="s">
        <v>28</v>
      </c>
      <c r="H23" s="1" t="s">
        <v>11</v>
      </c>
    </row>
    <row r="24" spans="1:8">
      <c r="A24" s="1" t="s">
        <v>151</v>
      </c>
      <c r="B24" s="1" t="s">
        <v>194</v>
      </c>
      <c r="C24" s="1" t="s">
        <v>15</v>
      </c>
      <c r="D24" s="3">
        <v>43243</v>
      </c>
      <c r="E24" s="3">
        <f t="shared" si="3"/>
        <v>43335</v>
      </c>
      <c r="F24" s="1" t="s">
        <v>37</v>
      </c>
      <c r="G24" s="1" t="s">
        <v>28</v>
      </c>
      <c r="H24" s="1" t="s">
        <v>11</v>
      </c>
    </row>
    <row r="25" spans="1:8">
      <c r="A25" s="1" t="s">
        <v>195</v>
      </c>
      <c r="B25" s="1" t="s">
        <v>196</v>
      </c>
      <c r="C25" s="1" t="s">
        <v>197</v>
      </c>
      <c r="D25" s="3">
        <v>43110</v>
      </c>
      <c r="E25" s="3">
        <f>EDATE(D25,3)</f>
        <v>43200</v>
      </c>
      <c r="F25" s="1" t="s">
        <v>37</v>
      </c>
      <c r="G25" s="1" t="s">
        <v>12</v>
      </c>
    </row>
    <row r="26" spans="1:8">
      <c r="A26" s="1" t="s">
        <v>195</v>
      </c>
      <c r="B26" s="1" t="s">
        <v>198</v>
      </c>
      <c r="C26" s="1" t="s">
        <v>197</v>
      </c>
      <c r="D26" s="3">
        <v>43110</v>
      </c>
      <c r="E26" s="3">
        <f t="shared" ref="E26:E51" si="4">EDATE(D26,3)</f>
        <v>43200</v>
      </c>
      <c r="F26" s="1" t="s">
        <v>37</v>
      </c>
      <c r="G26" s="1" t="s">
        <v>12</v>
      </c>
    </row>
    <row r="27" spans="1:8">
      <c r="A27" s="1" t="s">
        <v>199</v>
      </c>
      <c r="B27" s="1" t="s">
        <v>200</v>
      </c>
      <c r="C27" s="1" t="s">
        <v>201</v>
      </c>
      <c r="D27" s="3">
        <v>43122</v>
      </c>
      <c r="E27" s="3">
        <f t="shared" si="4"/>
        <v>43212</v>
      </c>
      <c r="F27" s="1" t="s">
        <v>11</v>
      </c>
      <c r="G27" s="1" t="s">
        <v>12</v>
      </c>
    </row>
    <row r="28" spans="1:8" ht="30">
      <c r="A28" s="9" t="s">
        <v>202</v>
      </c>
      <c r="B28" s="8" t="s">
        <v>203</v>
      </c>
      <c r="C28" s="1" t="s">
        <v>10</v>
      </c>
      <c r="D28" s="3">
        <v>43771</v>
      </c>
      <c r="E28" s="3">
        <f t="shared" si="4"/>
        <v>43863</v>
      </c>
      <c r="F28" s="1" t="s">
        <v>11</v>
      </c>
      <c r="G28" s="1" t="s">
        <v>12</v>
      </c>
    </row>
    <row r="29" spans="1:8">
      <c r="A29" s="1" t="s">
        <v>204</v>
      </c>
      <c r="B29" s="12" t="s">
        <v>205</v>
      </c>
      <c r="C29" s="1" t="s">
        <v>53</v>
      </c>
      <c r="D29" s="3">
        <v>43908</v>
      </c>
      <c r="E29" s="3">
        <f t="shared" si="4"/>
        <v>44000</v>
      </c>
      <c r="F29" s="1" t="s">
        <v>37</v>
      </c>
      <c r="G29" s="1" t="s">
        <v>28</v>
      </c>
      <c r="H29" s="1" t="s">
        <v>11</v>
      </c>
    </row>
    <row r="30" spans="1:8">
      <c r="A30" s="1" t="s">
        <v>206</v>
      </c>
      <c r="B30" s="1" t="s">
        <v>207</v>
      </c>
      <c r="C30" s="1" t="s">
        <v>208</v>
      </c>
      <c r="D30" s="1" t="s">
        <v>16</v>
      </c>
      <c r="E30" s="3"/>
      <c r="F30" s="1" t="s">
        <v>37</v>
      </c>
      <c r="G30" s="1" t="s">
        <v>28</v>
      </c>
      <c r="H30" s="1" t="s">
        <v>11</v>
      </c>
    </row>
    <row r="31" spans="1:8">
      <c r="A31" s="1" t="s">
        <v>209</v>
      </c>
      <c r="B31" s="1" t="s">
        <v>210</v>
      </c>
      <c r="C31" s="1" t="s">
        <v>211</v>
      </c>
      <c r="D31" s="3">
        <v>43728</v>
      </c>
      <c r="E31" s="3">
        <f t="shared" si="4"/>
        <v>43819</v>
      </c>
      <c r="F31" s="1" t="s">
        <v>37</v>
      </c>
      <c r="G31" s="1" t="s">
        <v>28</v>
      </c>
      <c r="H31" s="1" t="s">
        <v>11</v>
      </c>
    </row>
    <row r="32" spans="1:8">
      <c r="A32" s="1" t="s">
        <v>138</v>
      </c>
      <c r="B32" s="1" t="s">
        <v>212</v>
      </c>
      <c r="C32" s="1" t="s">
        <v>22</v>
      </c>
      <c r="D32" s="3">
        <v>43693</v>
      </c>
      <c r="E32" s="3">
        <f t="shared" si="4"/>
        <v>43785</v>
      </c>
      <c r="F32" s="1" t="s">
        <v>37</v>
      </c>
      <c r="G32" s="1" t="s">
        <v>28</v>
      </c>
      <c r="H32" s="1" t="s">
        <v>11</v>
      </c>
    </row>
    <row r="33" spans="1:8">
      <c r="A33" s="1" t="s">
        <v>213</v>
      </c>
      <c r="B33" s="1" t="s">
        <v>214</v>
      </c>
      <c r="C33" s="1" t="s">
        <v>22</v>
      </c>
      <c r="D33" s="3">
        <v>44089</v>
      </c>
      <c r="E33" s="3">
        <f t="shared" si="4"/>
        <v>44180</v>
      </c>
      <c r="F33" s="1" t="s">
        <v>37</v>
      </c>
      <c r="G33" s="13" t="s">
        <v>28</v>
      </c>
      <c r="H33" s="1" t="s">
        <v>11</v>
      </c>
    </row>
    <row r="34" spans="1:8">
      <c r="A34" s="1" t="s">
        <v>143</v>
      </c>
      <c r="B34" s="1" t="s">
        <v>215</v>
      </c>
      <c r="C34" s="1" t="s">
        <v>102</v>
      </c>
      <c r="E34" s="3">
        <f t="shared" si="4"/>
        <v>91</v>
      </c>
      <c r="G34" s="1" t="s">
        <v>12</v>
      </c>
    </row>
    <row r="35" spans="1:8">
      <c r="A35" s="1" t="s">
        <v>143</v>
      </c>
      <c r="B35" s="1" t="s">
        <v>215</v>
      </c>
      <c r="C35" s="1" t="s">
        <v>102</v>
      </c>
      <c r="D35" s="3"/>
      <c r="E35" s="3">
        <f t="shared" si="4"/>
        <v>91</v>
      </c>
      <c r="G35" s="1" t="s">
        <v>12</v>
      </c>
    </row>
    <row r="36" spans="1:8">
      <c r="A36" s="1" t="s">
        <v>142</v>
      </c>
      <c r="B36" s="1" t="s">
        <v>216</v>
      </c>
      <c r="C36" s="1" t="s">
        <v>33</v>
      </c>
      <c r="D36" s="3">
        <v>43620</v>
      </c>
      <c r="E36" s="3">
        <f t="shared" si="4"/>
        <v>43712</v>
      </c>
      <c r="F36" s="1" t="s">
        <v>37</v>
      </c>
      <c r="G36" s="13" t="s">
        <v>12</v>
      </c>
    </row>
    <row r="37" spans="1:8">
      <c r="A37" s="1" t="s">
        <v>140</v>
      </c>
      <c r="B37" s="1" t="s">
        <v>217</v>
      </c>
      <c r="C37" s="1" t="s">
        <v>15</v>
      </c>
      <c r="D37" s="3">
        <v>44102</v>
      </c>
      <c r="E37" s="3">
        <f t="shared" si="4"/>
        <v>44193</v>
      </c>
      <c r="F37" s="1" t="s">
        <v>37</v>
      </c>
      <c r="G37" s="1" t="s">
        <v>28</v>
      </c>
      <c r="H37" s="1" t="s">
        <v>11</v>
      </c>
    </row>
    <row r="38" spans="1:8">
      <c r="A38" s="1" t="s">
        <v>145</v>
      </c>
      <c r="B38" s="1" t="s">
        <v>218</v>
      </c>
      <c r="C38" s="1" t="s">
        <v>15</v>
      </c>
      <c r="D38" s="3">
        <v>43773</v>
      </c>
      <c r="E38" s="3">
        <f t="shared" si="4"/>
        <v>43865</v>
      </c>
      <c r="F38" s="1" t="s">
        <v>37</v>
      </c>
      <c r="G38" s="1" t="s">
        <v>28</v>
      </c>
      <c r="H38" s="1" t="s">
        <v>11</v>
      </c>
    </row>
    <row r="39" spans="1:8">
      <c r="A39" s="1" t="s">
        <v>152</v>
      </c>
      <c r="B39" s="1" t="s">
        <v>219</v>
      </c>
      <c r="C39" s="1" t="s">
        <v>22</v>
      </c>
      <c r="D39" s="3">
        <v>43570</v>
      </c>
      <c r="E39" s="3">
        <f t="shared" si="4"/>
        <v>43661</v>
      </c>
      <c r="F39" s="1" t="s">
        <v>40</v>
      </c>
      <c r="G39" s="13" t="s">
        <v>12</v>
      </c>
    </row>
    <row r="40" spans="1:8">
      <c r="A40" s="1" t="s">
        <v>130</v>
      </c>
      <c r="B40" s="1" t="s">
        <v>220</v>
      </c>
      <c r="C40" s="1" t="s">
        <v>53</v>
      </c>
      <c r="D40" s="3">
        <v>43794</v>
      </c>
      <c r="E40" s="3">
        <f t="shared" si="4"/>
        <v>43886</v>
      </c>
      <c r="F40" s="1" t="s">
        <v>37</v>
      </c>
      <c r="G40" s="1" t="s">
        <v>28</v>
      </c>
      <c r="H40" s="1" t="s">
        <v>11</v>
      </c>
    </row>
    <row r="41" spans="1:8">
      <c r="A41" s="1" t="s">
        <v>221</v>
      </c>
      <c r="B41" s="1" t="s">
        <v>222</v>
      </c>
      <c r="C41" s="1" t="s">
        <v>22</v>
      </c>
      <c r="D41" s="3" t="s">
        <v>223</v>
      </c>
      <c r="E41" s="3"/>
      <c r="F41" s="1" t="s">
        <v>37</v>
      </c>
      <c r="G41" s="1" t="s">
        <v>28</v>
      </c>
      <c r="H41" s="1" t="s">
        <v>11</v>
      </c>
    </row>
    <row r="42" spans="1:8">
      <c r="A42" s="1" t="s">
        <v>224</v>
      </c>
      <c r="B42" s="1" t="s">
        <v>225</v>
      </c>
      <c r="C42" s="1" t="s">
        <v>33</v>
      </c>
      <c r="D42" s="3">
        <v>43868</v>
      </c>
      <c r="E42" s="3">
        <f t="shared" si="4"/>
        <v>43958</v>
      </c>
      <c r="F42" s="1" t="s">
        <v>37</v>
      </c>
      <c r="G42" s="13" t="s">
        <v>12</v>
      </c>
    </row>
    <row r="43" spans="1:8">
      <c r="A43" s="1" t="s">
        <v>226</v>
      </c>
      <c r="B43" s="1" t="s">
        <v>227</v>
      </c>
      <c r="C43" s="1" t="s">
        <v>33</v>
      </c>
      <c r="D43" s="3" t="s">
        <v>16</v>
      </c>
      <c r="E43" s="3"/>
      <c r="F43" s="1" t="s">
        <v>37</v>
      </c>
      <c r="G43" s="13" t="s">
        <v>12</v>
      </c>
    </row>
    <row r="44" spans="1:8">
      <c r="A44" s="1" t="s">
        <v>132</v>
      </c>
      <c r="B44" s="1" t="s">
        <v>228</v>
      </c>
      <c r="C44" s="1" t="s">
        <v>229</v>
      </c>
      <c r="D44" s="3">
        <v>43957</v>
      </c>
      <c r="E44" s="3">
        <f t="shared" si="4"/>
        <v>44049</v>
      </c>
      <c r="F44" s="1" t="s">
        <v>37</v>
      </c>
      <c r="G44" s="1" t="s">
        <v>28</v>
      </c>
      <c r="H44" s="1" t="s">
        <v>11</v>
      </c>
    </row>
    <row r="45" spans="1:8">
      <c r="A45" s="1" t="s">
        <v>134</v>
      </c>
      <c r="B45" s="1" t="s">
        <v>230</v>
      </c>
      <c r="C45" s="1" t="s">
        <v>33</v>
      </c>
      <c r="D45" s="3">
        <v>43686</v>
      </c>
      <c r="E45" s="3">
        <f t="shared" si="4"/>
        <v>43778</v>
      </c>
      <c r="F45" s="1" t="s">
        <v>37</v>
      </c>
      <c r="G45" s="13" t="s">
        <v>12</v>
      </c>
    </row>
    <row r="46" spans="1:8">
      <c r="A46" s="1" t="s">
        <v>231</v>
      </c>
      <c r="B46" s="1" t="s">
        <v>232</v>
      </c>
      <c r="C46" s="1" t="s">
        <v>73</v>
      </c>
      <c r="D46" s="3" t="s">
        <v>233</v>
      </c>
      <c r="E46" s="3"/>
      <c r="F46" s="1" t="s">
        <v>37</v>
      </c>
      <c r="G46" s="1" t="s">
        <v>28</v>
      </c>
      <c r="H46" s="1" t="s">
        <v>11</v>
      </c>
    </row>
    <row r="47" spans="1:8">
      <c r="A47" s="1" t="s">
        <v>234</v>
      </c>
      <c r="B47" s="1" t="s">
        <v>235</v>
      </c>
      <c r="C47" s="1" t="s">
        <v>15</v>
      </c>
      <c r="D47" s="3">
        <v>43839</v>
      </c>
      <c r="E47" s="3">
        <f t="shared" si="4"/>
        <v>43930</v>
      </c>
      <c r="F47" s="1" t="s">
        <v>37</v>
      </c>
      <c r="G47" s="1" t="s">
        <v>28</v>
      </c>
      <c r="H47" s="1" t="s">
        <v>11</v>
      </c>
    </row>
    <row r="48" spans="1:8">
      <c r="A48" s="1" t="s">
        <v>236</v>
      </c>
      <c r="B48" s="1" t="s">
        <v>237</v>
      </c>
      <c r="C48" s="1" t="s">
        <v>22</v>
      </c>
      <c r="D48" s="3">
        <v>43854</v>
      </c>
      <c r="E48" s="3">
        <f t="shared" si="4"/>
        <v>43945</v>
      </c>
      <c r="F48" s="1" t="s">
        <v>37</v>
      </c>
      <c r="G48" s="13" t="s">
        <v>12</v>
      </c>
    </row>
    <row r="49" spans="1:8">
      <c r="A49" s="1" t="s">
        <v>238</v>
      </c>
      <c r="B49" s="1" t="s">
        <v>239</v>
      </c>
      <c r="C49" s="1" t="s">
        <v>73</v>
      </c>
      <c r="D49" s="3">
        <v>43955</v>
      </c>
      <c r="E49" s="3">
        <f t="shared" si="4"/>
        <v>44047</v>
      </c>
      <c r="F49" s="1" t="s">
        <v>37</v>
      </c>
      <c r="G49" s="1" t="s">
        <v>28</v>
      </c>
      <c r="H49" s="1" t="s">
        <v>11</v>
      </c>
    </row>
    <row r="50" spans="1:8">
      <c r="A50" s="1" t="s">
        <v>240</v>
      </c>
      <c r="B50" s="1" t="s">
        <v>241</v>
      </c>
      <c r="C50" s="1" t="s">
        <v>36</v>
      </c>
      <c r="D50" s="3">
        <v>43942</v>
      </c>
      <c r="E50" s="3">
        <f t="shared" si="4"/>
        <v>44033</v>
      </c>
    </row>
    <row r="51" spans="1:8">
      <c r="A51" s="1" t="s">
        <v>242</v>
      </c>
      <c r="B51" s="1" t="s">
        <v>243</v>
      </c>
      <c r="C51" s="1" t="s">
        <v>36</v>
      </c>
      <c r="D51" s="3">
        <v>43984</v>
      </c>
      <c r="E51" s="3">
        <f t="shared" si="4"/>
        <v>44076</v>
      </c>
    </row>
    <row r="52" spans="1:8">
      <c r="A52" s="1" t="s">
        <v>244</v>
      </c>
      <c r="B52" s="1" t="s">
        <v>245</v>
      </c>
      <c r="C52" s="1" t="s">
        <v>211</v>
      </c>
      <c r="D52" s="3" t="s">
        <v>233</v>
      </c>
      <c r="E52" s="3"/>
      <c r="F52" s="1" t="s">
        <v>37</v>
      </c>
      <c r="G52" s="1" t="s">
        <v>28</v>
      </c>
      <c r="H52" s="1" t="s">
        <v>11</v>
      </c>
    </row>
  </sheetData>
  <autoFilter ref="A1:M52" xr:uid="{956725B6-1716-4AC3-B1BD-60A339199F72}">
    <sortState xmlns:xlrd2="http://schemas.microsoft.com/office/spreadsheetml/2017/richdata2" ref="A2:M55">
      <sortCondition ref="A1:A23"/>
    </sortState>
  </autoFilter>
  <conditionalFormatting sqref="E3:E52">
    <cfRule type="cellIs" dxfId="5" priority="3" operator="lessThan">
      <formula>$M$1</formula>
    </cfRule>
  </conditionalFormatting>
  <pageMargins left="0.7" right="0.7" top="0.75" bottom="0.75" header="0.3" footer="0.3"/>
  <pageSetup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D086-4111-4CC1-968B-3B71DB4553AE}">
  <dimension ref="A1:H43"/>
  <sheetViews>
    <sheetView workbookViewId="0">
      <selection activeCell="C14" sqref="C14"/>
    </sheetView>
  </sheetViews>
  <sheetFormatPr defaultRowHeight="15"/>
  <cols>
    <col min="1" max="1" width="17.28515625" customWidth="1"/>
    <col min="2" max="2" width="32.7109375" customWidth="1"/>
    <col min="3" max="3" width="19.28515625" customWidth="1"/>
    <col min="4" max="4" width="27.28515625" customWidth="1"/>
    <col min="5" max="5" width="20.42578125" customWidth="1"/>
    <col min="6" max="6" width="17.28515625" customWidth="1"/>
    <col min="7" max="7" width="13.7109375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>
      <c r="A2" s="1" t="s">
        <v>246</v>
      </c>
      <c r="B2" s="1"/>
      <c r="C2" s="1"/>
      <c r="D2" s="3"/>
      <c r="E2" s="3"/>
      <c r="F2" s="1"/>
      <c r="G2" s="1"/>
    </row>
    <row r="3" spans="1:8">
      <c r="A3" s="1" t="s">
        <v>247</v>
      </c>
      <c r="B3" s="1"/>
      <c r="C3" s="1"/>
      <c r="D3" s="3"/>
      <c r="E3" s="3"/>
      <c r="F3" s="1"/>
      <c r="G3" s="1"/>
    </row>
    <row r="4" spans="1:8">
      <c r="A4" s="1" t="s">
        <v>153</v>
      </c>
      <c r="B4" s="1"/>
      <c r="C4" s="1"/>
      <c r="D4" s="3"/>
      <c r="E4" s="3"/>
      <c r="F4" s="1"/>
      <c r="G4" s="1"/>
    </row>
    <row r="5" spans="1:8">
      <c r="A5" s="1" t="s">
        <v>150</v>
      </c>
      <c r="B5" s="1" t="s">
        <v>248</v>
      </c>
      <c r="C5" s="1" t="s">
        <v>102</v>
      </c>
      <c r="D5" s="3"/>
      <c r="E5" s="3"/>
      <c r="F5" s="1" t="s">
        <v>11</v>
      </c>
      <c r="G5" s="1" t="s">
        <v>12</v>
      </c>
    </row>
    <row r="6" spans="1:8">
      <c r="A6" s="1" t="s">
        <v>182</v>
      </c>
      <c r="B6" s="1" t="s">
        <v>183</v>
      </c>
      <c r="C6" s="1" t="s">
        <v>102</v>
      </c>
      <c r="D6" s="3" t="s">
        <v>47</v>
      </c>
      <c r="E6" s="3"/>
      <c r="F6" s="1"/>
      <c r="G6" s="1" t="s">
        <v>28</v>
      </c>
    </row>
    <row r="7" spans="1:8">
      <c r="A7" s="1" t="s">
        <v>157</v>
      </c>
      <c r="B7" s="1" t="s">
        <v>189</v>
      </c>
      <c r="C7" s="1" t="s">
        <v>53</v>
      </c>
      <c r="D7" s="3" t="s">
        <v>47</v>
      </c>
      <c r="E7" s="3"/>
      <c r="F7" s="1" t="s">
        <v>37</v>
      </c>
      <c r="G7" s="1" t="s">
        <v>28</v>
      </c>
    </row>
    <row r="8" spans="1:8">
      <c r="A8" s="1" t="s">
        <v>146</v>
      </c>
      <c r="B8" s="1" t="s">
        <v>249</v>
      </c>
      <c r="C8" s="1"/>
      <c r="D8" s="3"/>
      <c r="E8" s="3"/>
      <c r="F8" s="1"/>
      <c r="G8" s="1"/>
    </row>
    <row r="9" spans="1:8">
      <c r="A9" s="1" t="s">
        <v>250</v>
      </c>
      <c r="B9" s="1"/>
      <c r="C9" s="1"/>
      <c r="D9" s="3"/>
      <c r="E9" s="3"/>
      <c r="F9" s="1"/>
      <c r="G9" s="1"/>
    </row>
    <row r="10" spans="1:8">
      <c r="A10" s="1" t="s">
        <v>251</v>
      </c>
      <c r="B10" s="1"/>
      <c r="C10" s="1"/>
      <c r="D10" s="3"/>
      <c r="E10" s="3"/>
      <c r="F10" s="1"/>
      <c r="G10" s="1"/>
    </row>
    <row r="11" spans="1:8">
      <c r="A11" s="1" t="s">
        <v>193</v>
      </c>
      <c r="B11" s="1" t="s">
        <v>30</v>
      </c>
      <c r="C11" s="1" t="s">
        <v>15</v>
      </c>
      <c r="D11" s="3">
        <v>43077</v>
      </c>
      <c r="E11" s="3">
        <v>43167</v>
      </c>
      <c r="F11" s="1" t="s">
        <v>252</v>
      </c>
      <c r="G11" s="1" t="s">
        <v>168</v>
      </c>
      <c r="H11" s="1"/>
    </row>
    <row r="12" spans="1:8">
      <c r="A12" s="1" t="s">
        <v>151</v>
      </c>
      <c r="B12" s="1"/>
      <c r="C12" s="1"/>
      <c r="D12" s="3"/>
      <c r="E12" s="3"/>
      <c r="F12" s="1"/>
      <c r="G12" s="1"/>
    </row>
    <row r="13" spans="1:8">
      <c r="A13" s="1" t="s">
        <v>162</v>
      </c>
      <c r="B13" s="1" t="s">
        <v>192</v>
      </c>
      <c r="C13" s="1" t="s">
        <v>33</v>
      </c>
      <c r="D13" s="3">
        <v>43000</v>
      </c>
      <c r="E13" s="3">
        <v>43091</v>
      </c>
      <c r="F13" s="3">
        <v>43091</v>
      </c>
      <c r="G13" s="1" t="s">
        <v>168</v>
      </c>
    </row>
    <row r="14" spans="1:8">
      <c r="A14" s="1" t="s">
        <v>253</v>
      </c>
      <c r="B14" s="1"/>
      <c r="C14" s="1"/>
      <c r="D14" s="3"/>
      <c r="E14" s="3"/>
      <c r="F14" s="1"/>
      <c r="G14" s="1"/>
    </row>
    <row r="15" spans="1:8">
      <c r="A15" s="1" t="s">
        <v>190</v>
      </c>
      <c r="B15" s="1"/>
      <c r="C15" s="1"/>
      <c r="D15" s="3"/>
      <c r="E15" s="3"/>
      <c r="F15" s="1"/>
      <c r="G15" s="1"/>
    </row>
    <row r="16" spans="1:8">
      <c r="A16" s="1" t="s">
        <v>151</v>
      </c>
      <c r="B16" s="1"/>
      <c r="C16" s="1"/>
      <c r="D16" s="1"/>
      <c r="E16" s="1"/>
      <c r="F16" s="1"/>
      <c r="G16" s="1"/>
    </row>
    <row r="17" spans="1:7">
      <c r="A17" s="1" t="s">
        <v>195</v>
      </c>
      <c r="B17" s="1" t="s">
        <v>198</v>
      </c>
      <c r="C17" s="1" t="s">
        <v>197</v>
      </c>
      <c r="D17" s="3">
        <v>43110</v>
      </c>
      <c r="E17" s="3">
        <v>43200</v>
      </c>
      <c r="F17" s="1" t="s">
        <v>37</v>
      </c>
      <c r="G17" s="1" t="s">
        <v>168</v>
      </c>
    </row>
    <row r="18" spans="1:7">
      <c r="A18" s="1" t="s">
        <v>199</v>
      </c>
      <c r="B18" s="1"/>
      <c r="C18" s="1"/>
      <c r="D18" s="1"/>
      <c r="E18" s="1"/>
      <c r="F18" s="1"/>
      <c r="G18" s="1"/>
    </row>
    <row r="19" spans="1:7">
      <c r="A19" s="1" t="s">
        <v>202</v>
      </c>
      <c r="B19" s="1"/>
      <c r="C19" s="1"/>
      <c r="D19" s="3"/>
      <c r="E19" s="1"/>
      <c r="F19" s="1"/>
      <c r="G19" s="1"/>
    </row>
    <row r="20" spans="1:7">
      <c r="A20" s="1" t="s">
        <v>254</v>
      </c>
      <c r="B20" s="1"/>
      <c r="C20" s="1"/>
      <c r="D20" s="3"/>
      <c r="E20" s="3"/>
      <c r="F20" s="1"/>
      <c r="G20" s="1"/>
    </row>
    <row r="21" spans="1:7">
      <c r="A21" s="1" t="s">
        <v>213</v>
      </c>
      <c r="B21" s="1"/>
      <c r="C21" s="1"/>
      <c r="D21" s="3"/>
      <c r="E21" s="1"/>
      <c r="F21" s="1"/>
      <c r="G21" s="1"/>
    </row>
    <row r="22" spans="1:7">
      <c r="A22" s="1" t="s">
        <v>206</v>
      </c>
      <c r="B22" t="s">
        <v>255</v>
      </c>
      <c r="C22" t="s">
        <v>208</v>
      </c>
      <c r="D22" t="s">
        <v>47</v>
      </c>
      <c r="F22" t="s">
        <v>37</v>
      </c>
      <c r="G22" t="s">
        <v>28</v>
      </c>
    </row>
    <row r="23" spans="1:7">
      <c r="A23" s="1" t="s">
        <v>209</v>
      </c>
      <c r="B23" t="s">
        <v>256</v>
      </c>
      <c r="C23" t="s">
        <v>211</v>
      </c>
      <c r="D23" s="7">
        <v>43738</v>
      </c>
      <c r="E23" s="7">
        <v>43819</v>
      </c>
      <c r="F23" t="s">
        <v>37</v>
      </c>
      <c r="G23" t="s">
        <v>28</v>
      </c>
    </row>
    <row r="24" spans="1:7">
      <c r="A24" s="1" t="s">
        <v>204</v>
      </c>
    </row>
    <row r="25" spans="1:7">
      <c r="A25" s="1" t="s">
        <v>138</v>
      </c>
      <c r="B25" t="s">
        <v>212</v>
      </c>
      <c r="C25" t="s">
        <v>22</v>
      </c>
      <c r="D25" s="7">
        <v>43693</v>
      </c>
      <c r="E25" s="7">
        <v>43785</v>
      </c>
      <c r="F25" t="s">
        <v>37</v>
      </c>
      <c r="G25" t="s">
        <v>28</v>
      </c>
    </row>
    <row r="26" spans="1:7">
      <c r="A26" s="1" t="s">
        <v>143</v>
      </c>
      <c r="B26" t="s">
        <v>215</v>
      </c>
      <c r="C26" t="s">
        <v>102</v>
      </c>
      <c r="G26" t="s">
        <v>12</v>
      </c>
    </row>
    <row r="27" spans="1:7">
      <c r="A27" s="1" t="s">
        <v>142</v>
      </c>
    </row>
    <row r="28" spans="1:7">
      <c r="A28" s="1" t="s">
        <v>145</v>
      </c>
    </row>
    <row r="29" spans="1:7">
      <c r="A29" s="1" t="s">
        <v>152</v>
      </c>
    </row>
    <row r="30" spans="1:7">
      <c r="A30" s="1" t="s">
        <v>257</v>
      </c>
    </row>
    <row r="31" spans="1:7">
      <c r="A31" s="1" t="s">
        <v>130</v>
      </c>
    </row>
    <row r="32" spans="1:7">
      <c r="A32" s="1" t="s">
        <v>221</v>
      </c>
    </row>
    <row r="33" spans="1:7">
      <c r="A33" s="1" t="s">
        <v>224</v>
      </c>
    </row>
    <row r="34" spans="1:7">
      <c r="A34" s="1" t="s">
        <v>132</v>
      </c>
    </row>
    <row r="35" spans="1:7">
      <c r="A35" s="1" t="s">
        <v>134</v>
      </c>
    </row>
    <row r="36" spans="1:7">
      <c r="A36" s="1" t="s">
        <v>231</v>
      </c>
      <c r="B36" t="s">
        <v>232</v>
      </c>
      <c r="C36" t="s">
        <v>73</v>
      </c>
      <c r="D36" t="s">
        <v>47</v>
      </c>
      <c r="F36" t="s">
        <v>37</v>
      </c>
      <c r="G36" t="s">
        <v>28</v>
      </c>
    </row>
    <row r="37" spans="1:7">
      <c r="A37" s="1" t="s">
        <v>226</v>
      </c>
    </row>
    <row r="38" spans="1:7">
      <c r="A38" s="1" t="s">
        <v>234</v>
      </c>
    </row>
    <row r="39" spans="1:7">
      <c r="A39" s="1" t="s">
        <v>236</v>
      </c>
    </row>
    <row r="40" spans="1:7">
      <c r="A40" s="1" t="s">
        <v>238</v>
      </c>
    </row>
    <row r="41" spans="1:7">
      <c r="A41" s="1" t="s">
        <v>240</v>
      </c>
    </row>
    <row r="42" spans="1:7">
      <c r="A42" s="1" t="s">
        <v>242</v>
      </c>
    </row>
    <row r="43" spans="1:7">
      <c r="A43" s="1" t="s">
        <v>244</v>
      </c>
    </row>
  </sheetData>
  <conditionalFormatting sqref="D13">
    <cfRule type="cellIs" dxfId="4" priority="1" operator="lessThan">
      <formula>$M$1</formula>
    </cfRule>
  </conditionalFormatting>
  <conditionalFormatting sqref="E2:E12">
    <cfRule type="cellIs" dxfId="3" priority="2" operator="lessThan">
      <formula>$M$1</formula>
    </cfRule>
  </conditionalFormatting>
  <conditionalFormatting sqref="E14:E17">
    <cfRule type="cellIs" dxfId="2" priority="7" operator="lessThan">
      <formula>$M$1</formula>
    </cfRule>
  </conditionalFormatting>
  <conditionalFormatting sqref="E19:E21">
    <cfRule type="cellIs" dxfId="1" priority="5" operator="lessThan">
      <formula>$M$1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8AC3-6ECA-4934-B976-DBAC2706A84F}">
  <dimension ref="A1:M54"/>
  <sheetViews>
    <sheetView zoomScaleNormal="100" zoomScaleSheetLayoutView="130" workbookViewId="0">
      <selection activeCell="D8" sqref="D8"/>
    </sheetView>
  </sheetViews>
  <sheetFormatPr defaultColWidth="9.140625" defaultRowHeight="15" customHeight="1"/>
  <cols>
    <col min="1" max="1" width="13.28515625" style="1" bestFit="1" customWidth="1"/>
    <col min="2" max="2" width="76.7109375" style="1" bestFit="1" customWidth="1"/>
    <col min="3" max="3" width="19.7109375" style="1" customWidth="1"/>
    <col min="4" max="4" width="30.5703125" style="1" customWidth="1"/>
    <col min="5" max="5" width="32.5703125" style="1" customWidth="1"/>
    <col min="6" max="6" width="20.7109375" style="1" customWidth="1"/>
    <col min="7" max="7" width="15.85546875" style="1" customWidth="1"/>
    <col min="8" max="8" width="12.5703125" style="1" customWidth="1"/>
    <col min="9" max="9" width="13.85546875" style="1" customWidth="1"/>
    <col min="10" max="10" width="45.140625" style="1" customWidth="1"/>
    <col min="11" max="11" width="9.140625" style="1"/>
    <col min="12" max="12" width="12.28515625" style="1" bestFit="1" customWidth="1"/>
    <col min="13" max="13" width="21.5703125" style="1" bestFit="1" customWidth="1"/>
    <col min="14" max="16384" width="9.140625" style="1"/>
  </cols>
  <sheetData>
    <row r="1" spans="1:13" ht="30">
      <c r="A1" s="14" t="s">
        <v>0</v>
      </c>
      <c r="B1" s="14" t="s">
        <v>1</v>
      </c>
      <c r="C1" s="14" t="s">
        <v>2</v>
      </c>
      <c r="D1" s="14" t="s">
        <v>3</v>
      </c>
      <c r="E1" s="14"/>
      <c r="F1" s="14" t="s">
        <v>4</v>
      </c>
      <c r="G1" s="15" t="s">
        <v>5</v>
      </c>
      <c r="H1" s="15" t="s">
        <v>6</v>
      </c>
      <c r="L1" s="5" t="s">
        <v>7</v>
      </c>
      <c r="M1" s="6">
        <f ca="1">TODAY()</f>
        <v>45876</v>
      </c>
    </row>
    <row r="2" spans="1:13" ht="21" customHeight="1">
      <c r="A2" s="16" t="s">
        <v>153</v>
      </c>
      <c r="B2" s="21" t="s">
        <v>258</v>
      </c>
      <c r="C2" s="16" t="s">
        <v>102</v>
      </c>
      <c r="D2" s="20"/>
      <c r="E2" s="20"/>
      <c r="F2" s="19"/>
      <c r="G2" s="15" t="s">
        <v>168</v>
      </c>
      <c r="H2" s="15"/>
      <c r="L2" s="5"/>
      <c r="M2" s="6"/>
    </row>
    <row r="3" spans="1:13">
      <c r="A3" s="14"/>
      <c r="B3" s="14"/>
      <c r="C3" s="14"/>
      <c r="D3" s="14"/>
      <c r="E3" s="14"/>
      <c r="F3" s="19"/>
      <c r="G3" s="15"/>
      <c r="H3" s="15"/>
      <c r="L3" s="5"/>
      <c r="M3" s="6"/>
    </row>
    <row r="4" spans="1:13">
      <c r="A4" s="14"/>
      <c r="B4" s="14"/>
      <c r="C4" s="14"/>
      <c r="D4" s="14"/>
      <c r="E4" s="14"/>
      <c r="F4" s="19"/>
      <c r="G4" s="15"/>
      <c r="H4" s="15"/>
      <c r="L4" s="5"/>
      <c r="M4" s="6"/>
    </row>
    <row r="5" spans="1:13">
      <c r="A5" s="14"/>
      <c r="B5" s="14"/>
      <c r="C5" s="14"/>
      <c r="D5" s="14"/>
      <c r="E5" s="14"/>
      <c r="F5" s="19"/>
      <c r="G5" s="15"/>
      <c r="H5" s="15"/>
      <c r="L5" s="5"/>
      <c r="M5" s="6"/>
    </row>
    <row r="6" spans="1:13">
      <c r="A6" s="14"/>
      <c r="B6" s="14"/>
      <c r="C6" s="14"/>
      <c r="D6" s="14"/>
      <c r="E6" s="14"/>
      <c r="F6" s="19"/>
      <c r="G6" s="15"/>
      <c r="H6" s="15"/>
      <c r="L6" s="5"/>
      <c r="M6" s="6"/>
    </row>
    <row r="7" spans="1:13">
      <c r="A7" s="14"/>
      <c r="B7" s="14"/>
      <c r="C7" s="14"/>
      <c r="D7" s="14"/>
      <c r="E7" s="14"/>
      <c r="F7" s="19"/>
      <c r="G7" s="15"/>
      <c r="H7" s="15"/>
      <c r="L7" s="5"/>
      <c r="M7" s="6"/>
    </row>
    <row r="8" spans="1:13">
      <c r="A8" s="14"/>
      <c r="B8" s="14"/>
      <c r="C8" s="14"/>
      <c r="D8" s="14"/>
      <c r="E8" s="14"/>
      <c r="F8" s="19"/>
      <c r="G8" s="15"/>
      <c r="H8" s="15"/>
      <c r="L8" s="5"/>
      <c r="M8" s="6"/>
    </row>
    <row r="9" spans="1:13">
      <c r="A9" s="14"/>
      <c r="B9" s="14"/>
      <c r="C9" s="14"/>
      <c r="D9" s="14"/>
      <c r="E9" s="14"/>
      <c r="F9" s="19"/>
      <c r="G9" s="15"/>
      <c r="H9" s="15"/>
      <c r="L9" s="5"/>
      <c r="M9" s="6"/>
    </row>
    <row r="10" spans="1:13">
      <c r="A10" s="16" t="s">
        <v>8</v>
      </c>
      <c r="B10" s="17" t="s">
        <v>9</v>
      </c>
      <c r="C10" s="16" t="s">
        <v>10</v>
      </c>
      <c r="D10" s="18">
        <v>43385</v>
      </c>
      <c r="E10" s="18"/>
      <c r="F10" s="19">
        <f>EDATE(D10,2)</f>
        <v>43446</v>
      </c>
      <c r="G10" s="17" t="s">
        <v>11</v>
      </c>
      <c r="H10" s="15" t="s">
        <v>12</v>
      </c>
    </row>
    <row r="11" spans="1:13">
      <c r="A11" s="16" t="s">
        <v>13</v>
      </c>
      <c r="B11" s="17" t="s">
        <v>14</v>
      </c>
      <c r="C11" s="16" t="s">
        <v>15</v>
      </c>
      <c r="D11" s="18">
        <v>42485</v>
      </c>
      <c r="E11" s="18"/>
      <c r="F11" s="19">
        <f>EDATE(D11,3)</f>
        <v>42576</v>
      </c>
      <c r="G11" s="17" t="s">
        <v>16</v>
      </c>
      <c r="H11" s="15" t="s">
        <v>12</v>
      </c>
    </row>
    <row r="12" spans="1:13">
      <c r="A12" s="16" t="s">
        <v>17</v>
      </c>
      <c r="B12" s="17" t="s">
        <v>18</v>
      </c>
      <c r="C12" s="16" t="s">
        <v>19</v>
      </c>
      <c r="D12" s="18"/>
      <c r="E12" s="18"/>
      <c r="F12" s="19"/>
      <c r="G12" s="17"/>
      <c r="H12" s="15" t="s">
        <v>12</v>
      </c>
    </row>
    <row r="13" spans="1:13">
      <c r="A13" s="16" t="s">
        <v>20</v>
      </c>
      <c r="B13" s="17" t="s">
        <v>21</v>
      </c>
      <c r="C13" s="16" t="s">
        <v>22</v>
      </c>
      <c r="D13" s="18">
        <v>42872</v>
      </c>
      <c r="E13" s="18"/>
      <c r="F13" s="19">
        <f t="shared" ref="F13:F14" si="0">EDATE(D13,3)</f>
        <v>42964</v>
      </c>
      <c r="G13" s="17" t="s">
        <v>11</v>
      </c>
      <c r="H13" s="15" t="s">
        <v>12</v>
      </c>
    </row>
    <row r="14" spans="1:13">
      <c r="A14" s="16" t="s">
        <v>23</v>
      </c>
      <c r="B14" s="17" t="s">
        <v>24</v>
      </c>
      <c r="C14" s="16" t="s">
        <v>25</v>
      </c>
      <c r="D14" s="18">
        <v>43482</v>
      </c>
      <c r="E14" s="18"/>
      <c r="F14" s="19">
        <f t="shared" si="0"/>
        <v>43572</v>
      </c>
      <c r="G14" s="17"/>
      <c r="H14" s="15" t="s">
        <v>12</v>
      </c>
    </row>
    <row r="15" spans="1:13">
      <c r="A15" s="16" t="s">
        <v>26</v>
      </c>
      <c r="B15" s="17" t="s">
        <v>27</v>
      </c>
      <c r="C15" s="16" t="s">
        <v>10</v>
      </c>
      <c r="D15" s="18"/>
      <c r="E15" s="18"/>
      <c r="F15" s="19"/>
      <c r="G15" s="17"/>
      <c r="H15" s="15" t="s">
        <v>28</v>
      </c>
    </row>
    <row r="16" spans="1:13">
      <c r="A16" s="16" t="s">
        <v>29</v>
      </c>
      <c r="B16" s="17" t="s">
        <v>30</v>
      </c>
      <c r="C16" s="16" t="s">
        <v>15</v>
      </c>
      <c r="D16" s="18">
        <v>43175</v>
      </c>
      <c r="E16" s="18"/>
      <c r="F16" s="19">
        <f>EDATE(D16,3)</f>
        <v>43267</v>
      </c>
      <c r="G16" s="17"/>
      <c r="H16" s="15" t="s">
        <v>12</v>
      </c>
    </row>
    <row r="17" spans="1:8">
      <c r="A17" s="16" t="s">
        <v>31</v>
      </c>
      <c r="B17" s="17" t="s">
        <v>32</v>
      </c>
      <c r="C17" s="16" t="s">
        <v>33</v>
      </c>
      <c r="D17" s="18">
        <v>43353</v>
      </c>
      <c r="E17" s="18"/>
      <c r="F17" s="19">
        <f>EDATE(D17,3)</f>
        <v>43444</v>
      </c>
      <c r="G17" s="17" t="s">
        <v>11</v>
      </c>
      <c r="H17" s="15" t="s">
        <v>12</v>
      </c>
    </row>
    <row r="18" spans="1:8">
      <c r="A18" s="16" t="s">
        <v>34</v>
      </c>
      <c r="B18" s="17" t="s">
        <v>35</v>
      </c>
      <c r="C18" s="16" t="s">
        <v>36</v>
      </c>
      <c r="D18" s="18">
        <v>43446</v>
      </c>
      <c r="E18" s="18"/>
      <c r="F18" s="19">
        <f>EDATE(D18,3)</f>
        <v>43536</v>
      </c>
      <c r="G18" s="17" t="s">
        <v>37</v>
      </c>
      <c r="H18" s="15" t="s">
        <v>28</v>
      </c>
    </row>
    <row r="19" spans="1:8">
      <c r="A19" s="16" t="s">
        <v>38</v>
      </c>
      <c r="B19" s="17" t="s">
        <v>39</v>
      </c>
      <c r="C19" s="16" t="s">
        <v>22</v>
      </c>
      <c r="D19" s="18">
        <v>43679</v>
      </c>
      <c r="E19" s="18"/>
      <c r="F19" s="19">
        <f>EDATE(D19,3)</f>
        <v>43771</v>
      </c>
      <c r="G19" s="17" t="s">
        <v>40</v>
      </c>
      <c r="H19" s="15" t="s">
        <v>12</v>
      </c>
    </row>
    <row r="20" spans="1:8" ht="30">
      <c r="A20" s="16" t="s">
        <v>41</v>
      </c>
      <c r="B20" s="17" t="s">
        <v>42</v>
      </c>
      <c r="C20" s="16" t="s">
        <v>43</v>
      </c>
      <c r="D20" s="18">
        <v>44313</v>
      </c>
      <c r="E20" s="18"/>
      <c r="F20" s="19">
        <f>EDATE(D20,3)</f>
        <v>44404</v>
      </c>
      <c r="G20" s="17"/>
      <c r="H20" s="15" t="s">
        <v>12</v>
      </c>
    </row>
    <row r="21" spans="1:8">
      <c r="A21" s="16" t="s">
        <v>44</v>
      </c>
      <c r="B21" s="17" t="s">
        <v>45</v>
      </c>
      <c r="C21" s="16" t="s">
        <v>46</v>
      </c>
      <c r="D21" s="18" t="s">
        <v>47</v>
      </c>
      <c r="E21" s="18"/>
      <c r="F21" s="19"/>
      <c r="G21" s="17"/>
      <c r="H21" s="15" t="s">
        <v>12</v>
      </c>
    </row>
    <row r="22" spans="1:8">
      <c r="A22" s="16" t="s">
        <v>48</v>
      </c>
      <c r="B22" s="17" t="s">
        <v>49</v>
      </c>
      <c r="C22" s="16" t="s">
        <v>50</v>
      </c>
      <c r="D22" s="18">
        <v>44323</v>
      </c>
      <c r="E22" s="18"/>
      <c r="F22" s="19">
        <f>EDATE(D22,3)</f>
        <v>44415</v>
      </c>
      <c r="G22" s="17"/>
      <c r="H22" s="15" t="s">
        <v>12</v>
      </c>
    </row>
    <row r="23" spans="1:8">
      <c r="A23" s="16" t="s">
        <v>51</v>
      </c>
      <c r="B23" s="17" t="s">
        <v>52</v>
      </c>
      <c r="C23" s="16" t="s">
        <v>53</v>
      </c>
      <c r="D23" s="18"/>
      <c r="E23" s="18"/>
      <c r="F23" s="19"/>
      <c r="G23" s="17"/>
      <c r="H23" s="15" t="s">
        <v>28</v>
      </c>
    </row>
    <row r="24" spans="1:8">
      <c r="A24" s="16" t="s">
        <v>54</v>
      </c>
      <c r="B24" s="17" t="s">
        <v>55</v>
      </c>
      <c r="C24" s="16" t="s">
        <v>15</v>
      </c>
      <c r="D24" s="18">
        <v>44405</v>
      </c>
      <c r="E24" s="18"/>
      <c r="F24" s="19">
        <f>EDATE(D24,3)</f>
        <v>44497</v>
      </c>
      <c r="G24" s="17" t="s">
        <v>11</v>
      </c>
      <c r="H24" s="15" t="s">
        <v>12</v>
      </c>
    </row>
    <row r="25" spans="1:8">
      <c r="A25" s="16" t="s">
        <v>56</v>
      </c>
      <c r="B25" s="17" t="s">
        <v>57</v>
      </c>
      <c r="C25" s="16" t="s">
        <v>58</v>
      </c>
      <c r="D25" s="18">
        <v>44727</v>
      </c>
      <c r="E25" s="18"/>
      <c r="F25" s="19">
        <f t="shared" ref="F25:F30" si="1">EDATE(D25,3)</f>
        <v>44819</v>
      </c>
      <c r="G25" s="17" t="s">
        <v>37</v>
      </c>
      <c r="H25" s="15" t="s">
        <v>28</v>
      </c>
    </row>
    <row r="26" spans="1:8">
      <c r="A26" s="16" t="s">
        <v>56</v>
      </c>
      <c r="B26" s="17" t="s">
        <v>59</v>
      </c>
      <c r="C26" s="16" t="s">
        <v>58</v>
      </c>
      <c r="D26" s="18">
        <v>44726</v>
      </c>
      <c r="E26" s="18"/>
      <c r="F26" s="19">
        <f t="shared" si="1"/>
        <v>44818</v>
      </c>
      <c r="G26" s="17" t="s">
        <v>37</v>
      </c>
      <c r="H26" s="15" t="s">
        <v>28</v>
      </c>
    </row>
    <row r="27" spans="1:8">
      <c r="A27" s="16" t="s">
        <v>56</v>
      </c>
      <c r="B27" s="17" t="s">
        <v>60</v>
      </c>
      <c r="C27" s="16" t="s">
        <v>53</v>
      </c>
      <c r="D27" s="18">
        <v>45113</v>
      </c>
      <c r="E27" s="18"/>
      <c r="F27" s="19">
        <f t="shared" si="1"/>
        <v>45205</v>
      </c>
      <c r="G27" s="17"/>
      <c r="H27" s="15" t="s">
        <v>28</v>
      </c>
    </row>
    <row r="28" spans="1:8">
      <c r="A28" s="16" t="s">
        <v>61</v>
      </c>
      <c r="B28" s="17" t="s">
        <v>62</v>
      </c>
      <c r="C28" s="16" t="s">
        <v>53</v>
      </c>
      <c r="D28" s="18" t="s">
        <v>47</v>
      </c>
      <c r="E28" s="18"/>
      <c r="F28" s="19"/>
      <c r="G28" s="17" t="s">
        <v>37</v>
      </c>
      <c r="H28" s="15" t="s">
        <v>28</v>
      </c>
    </row>
    <row r="29" spans="1:8">
      <c r="A29" s="16" t="s">
        <v>63</v>
      </c>
      <c r="B29" s="17" t="s">
        <v>64</v>
      </c>
      <c r="C29" s="16" t="s">
        <v>53</v>
      </c>
      <c r="D29" s="18">
        <v>44910</v>
      </c>
      <c r="E29" s="18"/>
      <c r="F29" s="19">
        <f t="shared" si="1"/>
        <v>45000</v>
      </c>
      <c r="G29" s="17" t="s">
        <v>37</v>
      </c>
      <c r="H29" s="15" t="s">
        <v>12</v>
      </c>
    </row>
    <row r="30" spans="1:8">
      <c r="A30" s="16" t="s">
        <v>65</v>
      </c>
      <c r="B30" s="17" t="s">
        <v>66</v>
      </c>
      <c r="C30" s="16" t="s">
        <v>67</v>
      </c>
      <c r="D30" s="18">
        <v>45133</v>
      </c>
      <c r="E30" s="18"/>
      <c r="F30" s="19">
        <f t="shared" si="1"/>
        <v>45225</v>
      </c>
      <c r="G30" s="17"/>
      <c r="H30" s="15" t="s">
        <v>12</v>
      </c>
    </row>
    <row r="31" spans="1:8">
      <c r="A31" s="16" t="s">
        <v>68</v>
      </c>
      <c r="B31" s="17" t="s">
        <v>69</v>
      </c>
      <c r="C31" s="16" t="s">
        <v>10</v>
      </c>
      <c r="D31" s="18">
        <v>44361</v>
      </c>
      <c r="E31" s="18"/>
      <c r="F31" s="19">
        <f>EDATE(D31,3)</f>
        <v>44453</v>
      </c>
      <c r="G31" s="17"/>
      <c r="H31" s="15" t="s">
        <v>12</v>
      </c>
    </row>
    <row r="32" spans="1:8">
      <c r="A32" s="16" t="s">
        <v>70</v>
      </c>
      <c r="B32" s="17" t="s">
        <v>49</v>
      </c>
      <c r="C32" s="16" t="s">
        <v>50</v>
      </c>
      <c r="D32" s="18">
        <v>44323</v>
      </c>
      <c r="E32" s="18"/>
      <c r="F32" s="19">
        <f>EDATE(D32,3)</f>
        <v>44415</v>
      </c>
      <c r="G32" s="17"/>
      <c r="H32" s="15" t="s">
        <v>12</v>
      </c>
    </row>
    <row r="33" spans="1:8">
      <c r="A33" s="16" t="s">
        <v>71</v>
      </c>
      <c r="B33" s="17" t="s">
        <v>72</v>
      </c>
      <c r="C33" s="16" t="s">
        <v>73</v>
      </c>
      <c r="D33" s="18">
        <v>45054</v>
      </c>
      <c r="E33" s="18"/>
      <c r="F33" s="19">
        <f>EDATE(D33,3)</f>
        <v>45146</v>
      </c>
      <c r="G33" s="17" t="s">
        <v>37</v>
      </c>
      <c r="H33" s="15" t="s">
        <v>28</v>
      </c>
    </row>
    <row r="34" spans="1:8" ht="30">
      <c r="A34" s="16" t="s">
        <v>74</v>
      </c>
      <c r="B34" s="17" t="s">
        <v>75</v>
      </c>
      <c r="C34" s="16" t="s">
        <v>15</v>
      </c>
      <c r="D34" s="18">
        <v>44813</v>
      </c>
      <c r="E34" s="18"/>
      <c r="F34" s="19">
        <f t="shared" ref="F34" si="2">EDATE(D34,3)</f>
        <v>44904</v>
      </c>
      <c r="G34" s="17"/>
      <c r="H34" s="15" t="s">
        <v>12</v>
      </c>
    </row>
    <row r="35" spans="1:8">
      <c r="A35" s="16" t="s">
        <v>259</v>
      </c>
      <c r="B35" s="17" t="s">
        <v>260</v>
      </c>
      <c r="C35" s="16" t="s">
        <v>102</v>
      </c>
      <c r="D35" s="18"/>
      <c r="E35" s="18"/>
      <c r="F35" s="19"/>
      <c r="G35" s="17"/>
      <c r="H35" s="15"/>
    </row>
    <row r="36" spans="1:8">
      <c r="A36" s="16" t="s">
        <v>76</v>
      </c>
      <c r="B36" s="17" t="s">
        <v>77</v>
      </c>
      <c r="C36" s="16" t="s">
        <v>78</v>
      </c>
      <c r="D36" s="18">
        <v>44343</v>
      </c>
      <c r="E36" s="18"/>
      <c r="F36" s="19">
        <f>EDATE(D36,3)</f>
        <v>44435</v>
      </c>
      <c r="G36" s="17"/>
      <c r="H36" s="15" t="s">
        <v>12</v>
      </c>
    </row>
    <row r="37" spans="1:8">
      <c r="A37" s="16" t="s">
        <v>79</v>
      </c>
      <c r="B37" s="17" t="s">
        <v>80</v>
      </c>
      <c r="C37" s="16" t="s">
        <v>81</v>
      </c>
      <c r="D37" s="18" t="s">
        <v>47</v>
      </c>
      <c r="E37" s="18"/>
      <c r="F37" s="19"/>
      <c r="G37" s="17"/>
      <c r="H37" s="15" t="s">
        <v>28</v>
      </c>
    </row>
    <row r="38" spans="1:8">
      <c r="A38" s="16" t="s">
        <v>82</v>
      </c>
      <c r="B38" s="17" t="s">
        <v>83</v>
      </c>
      <c r="C38" s="16" t="s">
        <v>73</v>
      </c>
      <c r="D38" s="18">
        <v>44741</v>
      </c>
      <c r="E38" s="18"/>
      <c r="F38" s="19">
        <f>EDATE(D38,3)</f>
        <v>44833</v>
      </c>
      <c r="G38" s="17" t="s">
        <v>37</v>
      </c>
      <c r="H38" s="15" t="s">
        <v>12</v>
      </c>
    </row>
    <row r="39" spans="1:8">
      <c r="A39" s="16" t="s">
        <v>84</v>
      </c>
      <c r="B39" s="17" t="s">
        <v>85</v>
      </c>
      <c r="C39" s="16" t="s">
        <v>73</v>
      </c>
      <c r="D39" s="18">
        <v>44391</v>
      </c>
      <c r="E39" s="18"/>
      <c r="F39" s="19">
        <f>EDATE(D39,3)</f>
        <v>44483</v>
      </c>
      <c r="G39" s="17" t="s">
        <v>37</v>
      </c>
      <c r="H39" s="15" t="s">
        <v>12</v>
      </c>
    </row>
    <row r="40" spans="1:8">
      <c r="A40" s="16" t="s">
        <v>86</v>
      </c>
      <c r="B40" s="17" t="s">
        <v>87</v>
      </c>
      <c r="C40" s="16" t="s">
        <v>88</v>
      </c>
      <c r="D40" s="18">
        <v>44351</v>
      </c>
      <c r="E40" s="18"/>
      <c r="F40" s="19">
        <f>EDATE(D40,3)</f>
        <v>44443</v>
      </c>
      <c r="G40" s="17" t="s">
        <v>37</v>
      </c>
      <c r="H40" s="15" t="s">
        <v>12</v>
      </c>
    </row>
    <row r="41" spans="1:8">
      <c r="A41" s="16" t="s">
        <v>89</v>
      </c>
      <c r="B41" s="17" t="s">
        <v>90</v>
      </c>
      <c r="C41" s="16" t="s">
        <v>15</v>
      </c>
      <c r="D41" s="18">
        <v>44741</v>
      </c>
      <c r="E41" s="18"/>
      <c r="F41" s="19">
        <f t="shared" ref="F41:F43" si="3">EDATE(D41,3)</f>
        <v>44833</v>
      </c>
      <c r="G41" s="17"/>
      <c r="H41" s="15" t="s">
        <v>12</v>
      </c>
    </row>
    <row r="42" spans="1:8">
      <c r="A42" s="16" t="s">
        <v>91</v>
      </c>
      <c r="B42" s="17" t="s">
        <v>92</v>
      </c>
      <c r="C42" s="16" t="s">
        <v>58</v>
      </c>
      <c r="D42" s="18">
        <v>44756</v>
      </c>
      <c r="E42" s="18"/>
      <c r="F42" s="19">
        <f t="shared" si="3"/>
        <v>44848</v>
      </c>
      <c r="G42" s="17" t="s">
        <v>37</v>
      </c>
      <c r="H42" s="15" t="s">
        <v>28</v>
      </c>
    </row>
    <row r="43" spans="1:8">
      <c r="A43" s="16" t="s">
        <v>93</v>
      </c>
      <c r="B43" s="17" t="s">
        <v>94</v>
      </c>
      <c r="C43" s="16" t="s">
        <v>95</v>
      </c>
      <c r="D43" s="18">
        <v>45058</v>
      </c>
      <c r="E43" s="18"/>
      <c r="F43" s="19">
        <f t="shared" si="3"/>
        <v>45150</v>
      </c>
      <c r="G43" s="17" t="s">
        <v>11</v>
      </c>
      <c r="H43" s="15" t="s">
        <v>12</v>
      </c>
    </row>
    <row r="44" spans="1:8">
      <c r="A44" s="16" t="s">
        <v>96</v>
      </c>
      <c r="B44" s="17" t="s">
        <v>97</v>
      </c>
      <c r="C44" s="16" t="s">
        <v>50</v>
      </c>
      <c r="D44" s="18">
        <v>44400</v>
      </c>
      <c r="E44" s="18"/>
      <c r="F44" s="19">
        <f>EDATE(D44,3)</f>
        <v>44492</v>
      </c>
      <c r="G44" s="17" t="s">
        <v>37</v>
      </c>
      <c r="H44" s="15" t="s">
        <v>12</v>
      </c>
    </row>
    <row r="45" spans="1:8">
      <c r="A45" s="16" t="s">
        <v>98</v>
      </c>
      <c r="B45" s="17" t="s">
        <v>99</v>
      </c>
      <c r="C45" s="16" t="s">
        <v>58</v>
      </c>
      <c r="D45" s="18">
        <v>44762</v>
      </c>
      <c r="E45" s="18"/>
      <c r="F45" s="19">
        <f t="shared" ref="F45" si="4">EDATE(D45,3)</f>
        <v>44854</v>
      </c>
      <c r="G45" s="17" t="s">
        <v>37</v>
      </c>
      <c r="H45" s="15" t="s">
        <v>28</v>
      </c>
    </row>
    <row r="46" spans="1:8">
      <c r="A46" s="16" t="s">
        <v>100</v>
      </c>
      <c r="B46" s="17" t="s">
        <v>101</v>
      </c>
      <c r="C46" s="16" t="s">
        <v>102</v>
      </c>
      <c r="D46" s="18" t="s">
        <v>103</v>
      </c>
      <c r="E46" s="18"/>
      <c r="F46" s="19"/>
      <c r="G46" s="17"/>
      <c r="H46" s="15" t="s">
        <v>28</v>
      </c>
    </row>
    <row r="47" spans="1:8">
      <c r="A47" s="16" t="s">
        <v>104</v>
      </c>
      <c r="B47" s="17" t="s">
        <v>105</v>
      </c>
      <c r="C47" s="16" t="s">
        <v>102</v>
      </c>
      <c r="D47" s="18" t="s">
        <v>103</v>
      </c>
      <c r="E47" s="18"/>
      <c r="F47" s="19"/>
      <c r="G47" s="17"/>
      <c r="H47" s="15" t="s">
        <v>28</v>
      </c>
    </row>
    <row r="48" spans="1:8">
      <c r="A48" s="16" t="s">
        <v>106</v>
      </c>
      <c r="B48" s="17" t="s">
        <v>107</v>
      </c>
      <c r="C48" s="16" t="s">
        <v>108</v>
      </c>
      <c r="D48" s="18" t="s">
        <v>109</v>
      </c>
      <c r="E48" s="18"/>
      <c r="F48" s="19"/>
      <c r="G48" s="17"/>
      <c r="H48" s="15" t="s">
        <v>28</v>
      </c>
    </row>
    <row r="49" spans="1:13">
      <c r="A49" s="16" t="s">
        <v>110</v>
      </c>
      <c r="B49" s="17" t="s">
        <v>111</v>
      </c>
      <c r="C49" s="16" t="s">
        <v>58</v>
      </c>
      <c r="D49" s="18">
        <v>44741</v>
      </c>
      <c r="E49" s="18"/>
      <c r="F49" s="19">
        <f t="shared" ref="F49:F50" si="5">EDATE(D49,3)</f>
        <v>44833</v>
      </c>
      <c r="G49" s="17" t="s">
        <v>37</v>
      </c>
      <c r="H49" s="15" t="s">
        <v>28</v>
      </c>
    </row>
    <row r="50" spans="1:13">
      <c r="A50" s="16" t="s">
        <v>112</v>
      </c>
      <c r="B50" s="17" t="s">
        <v>113</v>
      </c>
      <c r="C50" s="16" t="s">
        <v>114</v>
      </c>
      <c r="D50" s="18">
        <v>44651</v>
      </c>
      <c r="E50" s="18"/>
      <c r="F50" s="19">
        <f t="shared" si="5"/>
        <v>44742</v>
      </c>
      <c r="G50" s="17"/>
      <c r="H50" s="15" t="s">
        <v>28</v>
      </c>
    </row>
    <row r="51" spans="1:13">
      <c r="A51" s="16" t="s">
        <v>115</v>
      </c>
      <c r="B51" s="17" t="s">
        <v>116</v>
      </c>
      <c r="C51" s="16" t="s">
        <v>114</v>
      </c>
      <c r="D51" s="18" t="s">
        <v>117</v>
      </c>
      <c r="E51" s="18"/>
      <c r="F51" s="19"/>
      <c r="G51" s="17"/>
      <c r="H51" s="15" t="s">
        <v>28</v>
      </c>
    </row>
    <row r="52" spans="1:13">
      <c r="A52" s="16" t="s">
        <v>118</v>
      </c>
      <c r="B52" s="17" t="s">
        <v>119</v>
      </c>
      <c r="C52" s="16" t="s">
        <v>53</v>
      </c>
      <c r="D52" s="18">
        <v>44853</v>
      </c>
      <c r="E52" s="18"/>
      <c r="F52" s="19">
        <f t="shared" ref="F52" si="6">EDATE(D52,3)</f>
        <v>44945</v>
      </c>
      <c r="G52" s="17"/>
      <c r="H52" s="15" t="s">
        <v>12</v>
      </c>
    </row>
    <row r="53" spans="1:13">
      <c r="A53" s="16" t="s">
        <v>120</v>
      </c>
      <c r="B53" s="17" t="s">
        <v>121</v>
      </c>
      <c r="C53" s="16" t="s">
        <v>122</v>
      </c>
      <c r="D53" s="18" t="s">
        <v>109</v>
      </c>
      <c r="E53" s="18"/>
      <c r="F53" s="19"/>
      <c r="G53" s="17"/>
      <c r="H53" s="15" t="s">
        <v>28</v>
      </c>
    </row>
    <row r="54" spans="1:13">
      <c r="A54" s="5"/>
      <c r="B54" s="5"/>
      <c r="C54" s="5"/>
      <c r="D54" s="5"/>
      <c r="E54" s="5"/>
      <c r="F54" s="5"/>
      <c r="G54" s="10"/>
      <c r="H54" s="10"/>
      <c r="L54" s="5"/>
      <c r="M54" s="6"/>
    </row>
  </sheetData>
  <autoFilter ref="A1:M54" xr:uid="{956725B6-1716-4AC3-B1BD-60A339199F72}">
    <sortState xmlns:xlrd2="http://schemas.microsoft.com/office/spreadsheetml/2017/richdata2" ref="A2:M54">
      <sortCondition ref="A1:A54"/>
    </sortState>
  </autoFilter>
  <conditionalFormatting sqref="F21:F54">
    <cfRule type="cellIs" dxfId="0" priority="1" operator="lessThan">
      <formula>$M$1</formula>
    </cfRule>
  </conditionalFormatting>
  <pageMargins left="0.7" right="0.7" top="0.75" bottom="0.75" header="0.3" footer="0.3"/>
  <pageSetup scale="60" fitToWidth="0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0971-257E-47AB-85E2-6D7D259A9698}">
  <dimension ref="A1:L68"/>
  <sheetViews>
    <sheetView tabSelected="1" zoomScale="98" zoomScaleNormal="98" zoomScaleSheetLayoutView="130" workbookViewId="0">
      <selection activeCell="E11" sqref="E11"/>
    </sheetView>
  </sheetViews>
  <sheetFormatPr defaultColWidth="9.140625" defaultRowHeight="15" customHeight="1"/>
  <cols>
    <col min="1" max="1" width="13.28515625" style="1" bestFit="1" customWidth="1"/>
    <col min="2" max="2" width="76.7109375" style="1" bestFit="1" customWidth="1"/>
    <col min="3" max="3" width="19.7109375" style="1" customWidth="1"/>
    <col min="4" max="4" width="30.5703125" style="1" customWidth="1"/>
    <col min="5" max="5" width="20.7109375" style="1" customWidth="1"/>
    <col min="6" max="6" width="15.85546875" style="1" customWidth="1"/>
    <col min="7" max="7" width="12.5703125" style="1" customWidth="1"/>
    <col min="8" max="8" width="13.85546875" style="1" customWidth="1"/>
    <col min="9" max="9" width="45.140625" style="1" customWidth="1"/>
    <col min="10" max="10" width="9.140625" style="1"/>
    <col min="11" max="11" width="12.28515625" style="1" bestFit="1" customWidth="1"/>
    <col min="12" max="12" width="21.5703125" style="1" bestFit="1" customWidth="1"/>
    <col min="13" max="16384" width="9.140625" style="1"/>
  </cols>
  <sheetData>
    <row r="1" spans="1:12" ht="3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K1" s="5" t="s">
        <v>7</v>
      </c>
      <c r="L1" s="6">
        <f ca="1">TODAY()</f>
        <v>45876</v>
      </c>
    </row>
    <row r="2" spans="1:12">
      <c r="A2" s="16" t="s">
        <v>153</v>
      </c>
      <c r="B2" s="21" t="s">
        <v>258</v>
      </c>
      <c r="C2" s="16" t="s">
        <v>102</v>
      </c>
      <c r="D2" s="20"/>
      <c r="E2" s="19">
        <f t="shared" ref="E2:E49" si="0">EDATE(D2,3)</f>
        <v>91</v>
      </c>
      <c r="F2" s="15"/>
      <c r="G2" s="15" t="s">
        <v>28</v>
      </c>
      <c r="K2" s="5"/>
      <c r="L2" s="6"/>
    </row>
    <row r="3" spans="1:12">
      <c r="A3" s="16" t="s">
        <v>261</v>
      </c>
      <c r="B3" s="16" t="s">
        <v>262</v>
      </c>
      <c r="C3" s="16" t="s">
        <v>102</v>
      </c>
      <c r="D3" s="14"/>
      <c r="E3" s="19">
        <f t="shared" si="0"/>
        <v>91</v>
      </c>
      <c r="F3" s="15" t="s">
        <v>11</v>
      </c>
      <c r="G3" s="15" t="s">
        <v>12</v>
      </c>
      <c r="K3" s="5"/>
      <c r="L3" s="6"/>
    </row>
    <row r="4" spans="1:12">
      <c r="A4" s="16" t="s">
        <v>263</v>
      </c>
      <c r="B4" s="16" t="s">
        <v>186</v>
      </c>
      <c r="C4" s="16" t="s">
        <v>102</v>
      </c>
      <c r="D4" s="18">
        <v>42705</v>
      </c>
      <c r="E4" s="19">
        <f t="shared" si="0"/>
        <v>42795</v>
      </c>
      <c r="F4" s="15" t="s">
        <v>11</v>
      </c>
      <c r="G4" s="15" t="s">
        <v>12</v>
      </c>
      <c r="K4" s="5"/>
      <c r="L4" s="6"/>
    </row>
    <row r="5" spans="1:12">
      <c r="A5" s="16" t="s">
        <v>264</v>
      </c>
      <c r="B5" s="16" t="s">
        <v>265</v>
      </c>
      <c r="C5" s="16" t="s">
        <v>102</v>
      </c>
      <c r="D5" s="18">
        <v>42790</v>
      </c>
      <c r="E5" s="19">
        <f t="shared" si="0"/>
        <v>42879</v>
      </c>
      <c r="F5" s="15" t="s">
        <v>11</v>
      </c>
      <c r="G5" s="15" t="s">
        <v>12</v>
      </c>
      <c r="K5" s="5"/>
      <c r="L5" s="6"/>
    </row>
    <row r="6" spans="1:12">
      <c r="A6" s="16" t="s">
        <v>156</v>
      </c>
      <c r="B6" s="16" t="s">
        <v>266</v>
      </c>
      <c r="C6" s="16" t="s">
        <v>102</v>
      </c>
      <c r="D6" s="14"/>
      <c r="E6" s="19">
        <f t="shared" si="0"/>
        <v>91</v>
      </c>
      <c r="F6" s="15" t="s">
        <v>11</v>
      </c>
      <c r="G6" s="15" t="s">
        <v>12</v>
      </c>
      <c r="K6" s="5"/>
      <c r="L6" s="6"/>
    </row>
    <row r="7" spans="1:12">
      <c r="A7" s="16" t="s">
        <v>267</v>
      </c>
      <c r="B7" s="16" t="s">
        <v>268</v>
      </c>
      <c r="C7" s="16" t="s">
        <v>102</v>
      </c>
      <c r="D7" s="14"/>
      <c r="E7" s="19">
        <f t="shared" si="0"/>
        <v>91</v>
      </c>
      <c r="F7" s="15" t="s">
        <v>11</v>
      </c>
      <c r="G7" s="15" t="s">
        <v>12</v>
      </c>
      <c r="K7" s="5"/>
      <c r="L7" s="6"/>
    </row>
    <row r="8" spans="1:12">
      <c r="A8" s="16" t="s">
        <v>269</v>
      </c>
      <c r="B8" s="16" t="s">
        <v>270</v>
      </c>
      <c r="C8" s="16" t="s">
        <v>102</v>
      </c>
      <c r="D8" s="14"/>
      <c r="E8" s="19">
        <f t="shared" si="0"/>
        <v>91</v>
      </c>
      <c r="F8" s="15" t="s">
        <v>11</v>
      </c>
      <c r="G8" s="15" t="s">
        <v>12</v>
      </c>
      <c r="K8" s="5"/>
      <c r="L8" s="6"/>
    </row>
    <row r="9" spans="1:12">
      <c r="A9" s="16" t="s">
        <v>271</v>
      </c>
      <c r="B9" s="16" t="s">
        <v>270</v>
      </c>
      <c r="C9" s="16" t="s">
        <v>102</v>
      </c>
      <c r="D9" s="14"/>
      <c r="E9" s="19">
        <f t="shared" si="0"/>
        <v>91</v>
      </c>
      <c r="F9" s="15" t="s">
        <v>11</v>
      </c>
      <c r="G9" s="15" t="s">
        <v>12</v>
      </c>
      <c r="K9" s="5"/>
      <c r="L9" s="6"/>
    </row>
    <row r="10" spans="1:12">
      <c r="A10" s="16" t="s">
        <v>157</v>
      </c>
      <c r="B10" s="16" t="s">
        <v>272</v>
      </c>
      <c r="C10" s="16" t="s">
        <v>102</v>
      </c>
      <c r="D10" s="14"/>
      <c r="E10" s="19">
        <f>EDATE(D10,3)</f>
        <v>91</v>
      </c>
      <c r="F10" s="15" t="s">
        <v>11</v>
      </c>
      <c r="G10" s="15" t="s">
        <v>12</v>
      </c>
      <c r="K10" s="5"/>
      <c r="L10" s="6"/>
    </row>
    <row r="11" spans="1:12">
      <c r="A11" s="16" t="s">
        <v>273</v>
      </c>
      <c r="B11" s="16" t="s">
        <v>274</v>
      </c>
      <c r="C11" s="16" t="s">
        <v>102</v>
      </c>
      <c r="D11" s="14"/>
      <c r="E11" s="19">
        <f t="shared" si="0"/>
        <v>91</v>
      </c>
      <c r="F11" s="15" t="s">
        <v>11</v>
      </c>
      <c r="G11" s="15" t="s">
        <v>12</v>
      </c>
      <c r="K11" s="5"/>
      <c r="L11" s="6"/>
    </row>
    <row r="12" spans="1:12">
      <c r="A12" s="16" t="s">
        <v>275</v>
      </c>
      <c r="B12" s="16" t="s">
        <v>276</v>
      </c>
      <c r="C12" s="16" t="s">
        <v>102</v>
      </c>
      <c r="D12" s="14"/>
      <c r="E12" s="19">
        <f t="shared" si="0"/>
        <v>91</v>
      </c>
      <c r="F12" s="15" t="s">
        <v>11</v>
      </c>
      <c r="G12" s="15" t="s">
        <v>12</v>
      </c>
      <c r="K12" s="5"/>
      <c r="L12" s="6"/>
    </row>
    <row r="13" spans="1:12">
      <c r="A13" s="16" t="s">
        <v>190</v>
      </c>
      <c r="B13" s="16" t="s">
        <v>277</v>
      </c>
      <c r="C13" s="16" t="s">
        <v>102</v>
      </c>
      <c r="D13" s="14"/>
      <c r="E13" s="19">
        <f t="shared" si="0"/>
        <v>91</v>
      </c>
      <c r="F13" s="15" t="s">
        <v>11</v>
      </c>
      <c r="G13" s="15" t="s">
        <v>12</v>
      </c>
      <c r="K13" s="5"/>
      <c r="L13" s="6"/>
    </row>
    <row r="14" spans="1:12">
      <c r="A14" s="16" t="s">
        <v>278</v>
      </c>
      <c r="B14" s="16" t="s">
        <v>279</v>
      </c>
      <c r="C14" s="16" t="s">
        <v>102</v>
      </c>
      <c r="D14" s="18">
        <v>45551</v>
      </c>
      <c r="E14" s="19">
        <f t="shared" si="0"/>
        <v>45642</v>
      </c>
      <c r="F14" s="15" t="s">
        <v>37</v>
      </c>
      <c r="G14" s="15" t="s">
        <v>28</v>
      </c>
      <c r="K14" s="5"/>
      <c r="L14" s="6"/>
    </row>
    <row r="15" spans="1:12">
      <c r="A15" s="16" t="s">
        <v>145</v>
      </c>
      <c r="B15" s="16" t="s">
        <v>280</v>
      </c>
      <c r="C15" s="16" t="s">
        <v>102</v>
      </c>
      <c r="D15" s="18">
        <v>43769</v>
      </c>
      <c r="E15" s="19">
        <f t="shared" si="0"/>
        <v>43861</v>
      </c>
      <c r="F15" s="15"/>
      <c r="G15" s="15" t="s">
        <v>12</v>
      </c>
      <c r="K15" s="5"/>
      <c r="L15" s="6"/>
    </row>
    <row r="16" spans="1:12">
      <c r="A16" s="16" t="s">
        <v>130</v>
      </c>
      <c r="B16" s="16" t="s">
        <v>220</v>
      </c>
      <c r="C16" s="16" t="s">
        <v>102</v>
      </c>
      <c r="D16" s="18">
        <v>43794</v>
      </c>
      <c r="E16" s="19">
        <f t="shared" si="0"/>
        <v>43886</v>
      </c>
      <c r="F16" s="15"/>
      <c r="G16" s="15" t="s">
        <v>12</v>
      </c>
      <c r="K16" s="5"/>
      <c r="L16" s="6"/>
    </row>
    <row r="17" spans="1:12">
      <c r="A17" s="16" t="s">
        <v>132</v>
      </c>
      <c r="B17" s="16" t="s">
        <v>281</v>
      </c>
      <c r="C17" s="16" t="s">
        <v>102</v>
      </c>
      <c r="D17" s="18">
        <v>43957</v>
      </c>
      <c r="E17" s="19">
        <f t="shared" si="0"/>
        <v>44049</v>
      </c>
      <c r="F17" s="15"/>
      <c r="G17" s="15" t="s">
        <v>12</v>
      </c>
      <c r="K17" s="5"/>
      <c r="L17" s="6"/>
    </row>
    <row r="18" spans="1:12">
      <c r="A18" s="16" t="s">
        <v>234</v>
      </c>
      <c r="B18" s="16" t="s">
        <v>282</v>
      </c>
      <c r="C18" s="16" t="s">
        <v>102</v>
      </c>
      <c r="D18" s="14"/>
      <c r="E18" s="19">
        <f t="shared" si="0"/>
        <v>91</v>
      </c>
      <c r="F18" s="15"/>
      <c r="G18" s="15" t="s">
        <v>12</v>
      </c>
      <c r="K18" s="5"/>
      <c r="L18" s="6"/>
    </row>
    <row r="19" spans="1:12">
      <c r="A19" s="16" t="s">
        <v>283</v>
      </c>
      <c r="B19" s="16" t="s">
        <v>284</v>
      </c>
      <c r="C19" s="16" t="s">
        <v>102</v>
      </c>
      <c r="D19" s="18">
        <v>44620</v>
      </c>
      <c r="E19" s="19">
        <f t="shared" si="0"/>
        <v>44709</v>
      </c>
      <c r="F19" s="15"/>
      <c r="G19" s="15" t="s">
        <v>285</v>
      </c>
    </row>
    <row r="20" spans="1:12">
      <c r="A20" s="16" t="s">
        <v>286</v>
      </c>
      <c r="B20" s="16" t="s">
        <v>287</v>
      </c>
      <c r="C20" s="16" t="s">
        <v>102</v>
      </c>
      <c r="D20" s="18">
        <v>44620</v>
      </c>
      <c r="E20" s="19">
        <f t="shared" si="0"/>
        <v>44709</v>
      </c>
      <c r="F20" s="15"/>
      <c r="G20" s="15" t="s">
        <v>285</v>
      </c>
    </row>
    <row r="21" spans="1:12">
      <c r="A21" s="16" t="s">
        <v>288</v>
      </c>
      <c r="B21" s="16" t="s">
        <v>289</v>
      </c>
      <c r="C21" s="16" t="s">
        <v>102</v>
      </c>
      <c r="D21" s="18">
        <v>44620</v>
      </c>
      <c r="E21" s="19">
        <f t="shared" si="0"/>
        <v>44709</v>
      </c>
      <c r="F21" s="15"/>
      <c r="G21" s="15" t="s">
        <v>285</v>
      </c>
    </row>
    <row r="22" spans="1:12">
      <c r="A22" s="16" t="s">
        <v>290</v>
      </c>
      <c r="B22" s="16" t="s">
        <v>291</v>
      </c>
      <c r="C22" s="16" t="s">
        <v>102</v>
      </c>
      <c r="D22" s="18">
        <v>44620</v>
      </c>
      <c r="E22" s="19">
        <f t="shared" si="0"/>
        <v>44709</v>
      </c>
      <c r="F22" s="15"/>
      <c r="G22" s="15" t="s">
        <v>285</v>
      </c>
    </row>
    <row r="23" spans="1:12">
      <c r="A23" s="16" t="s">
        <v>259</v>
      </c>
      <c r="B23" s="17" t="s">
        <v>260</v>
      </c>
      <c r="C23" s="16" t="s">
        <v>102</v>
      </c>
      <c r="D23" s="18">
        <v>45345</v>
      </c>
      <c r="E23" s="19">
        <f t="shared" si="0"/>
        <v>45435</v>
      </c>
      <c r="F23" s="17"/>
      <c r="G23" s="15" t="s">
        <v>285</v>
      </c>
    </row>
    <row r="24" spans="1:12">
      <c r="A24" s="16" t="s">
        <v>292</v>
      </c>
      <c r="B24" s="16" t="s">
        <v>293</v>
      </c>
      <c r="C24" s="16" t="s">
        <v>102</v>
      </c>
      <c r="D24" s="18">
        <v>44624</v>
      </c>
      <c r="E24" s="19">
        <f t="shared" si="0"/>
        <v>44716</v>
      </c>
      <c r="F24" s="15"/>
      <c r="G24" s="15" t="s">
        <v>12</v>
      </c>
    </row>
    <row r="25" spans="1:12">
      <c r="A25" s="16" t="s">
        <v>100</v>
      </c>
      <c r="B25" s="17" t="s">
        <v>101</v>
      </c>
      <c r="C25" s="16" t="s">
        <v>102</v>
      </c>
      <c r="D25" s="18" t="s">
        <v>103</v>
      </c>
      <c r="E25" s="19" t="e">
        <f t="shared" si="0"/>
        <v>#VALUE!</v>
      </c>
      <c r="F25" s="17"/>
      <c r="G25" s="15" t="s">
        <v>285</v>
      </c>
    </row>
    <row r="26" spans="1:12">
      <c r="A26" s="16" t="s">
        <v>104</v>
      </c>
      <c r="B26" s="17" t="s">
        <v>105</v>
      </c>
      <c r="C26" s="16" t="s">
        <v>102</v>
      </c>
      <c r="D26" s="18">
        <v>45469</v>
      </c>
      <c r="E26" s="19">
        <f t="shared" si="0"/>
        <v>45561</v>
      </c>
      <c r="F26" s="17"/>
      <c r="G26" s="15" t="s">
        <v>285</v>
      </c>
    </row>
    <row r="27" spans="1:12">
      <c r="A27" s="16" t="s">
        <v>294</v>
      </c>
      <c r="B27" s="16" t="s">
        <v>295</v>
      </c>
      <c r="C27" s="16" t="s">
        <v>102</v>
      </c>
      <c r="D27" s="14"/>
      <c r="E27" s="19">
        <f t="shared" si="0"/>
        <v>91</v>
      </c>
      <c r="F27" s="15"/>
      <c r="G27" s="15" t="s">
        <v>285</v>
      </c>
    </row>
    <row r="28" spans="1:12">
      <c r="A28" s="16" t="s">
        <v>296</v>
      </c>
      <c r="B28" s="16" t="s">
        <v>297</v>
      </c>
      <c r="C28" s="16" t="s">
        <v>102</v>
      </c>
      <c r="D28" s="18">
        <v>44887</v>
      </c>
      <c r="E28" s="19">
        <f t="shared" si="0"/>
        <v>44979</v>
      </c>
      <c r="F28" s="15"/>
      <c r="G28" s="15" t="s">
        <v>285</v>
      </c>
    </row>
    <row r="29" spans="1:12">
      <c r="A29" s="16" t="s">
        <v>298</v>
      </c>
      <c r="B29" s="16" t="s">
        <v>299</v>
      </c>
      <c r="C29" s="16" t="s">
        <v>102</v>
      </c>
      <c r="D29" s="18">
        <v>45041</v>
      </c>
      <c r="E29" s="19">
        <f t="shared" si="0"/>
        <v>45132</v>
      </c>
      <c r="F29" s="15"/>
      <c r="G29" s="15" t="s">
        <v>285</v>
      </c>
    </row>
    <row r="30" spans="1:12">
      <c r="A30" s="1" t="s">
        <v>300</v>
      </c>
      <c r="B30" s="16" t="s">
        <v>301</v>
      </c>
      <c r="C30" s="16" t="s">
        <v>102</v>
      </c>
      <c r="D30" s="18">
        <v>45021</v>
      </c>
      <c r="E30" s="19">
        <f t="shared" si="0"/>
        <v>45112</v>
      </c>
      <c r="F30" s="15"/>
      <c r="G30" s="15" t="s">
        <v>285</v>
      </c>
    </row>
    <row r="31" spans="1:12">
      <c r="A31" s="16" t="s">
        <v>302</v>
      </c>
      <c r="B31" s="17" t="s">
        <v>303</v>
      </c>
      <c r="C31" s="16" t="s">
        <v>102</v>
      </c>
      <c r="D31" s="18">
        <v>45114</v>
      </c>
      <c r="E31" s="19">
        <f t="shared" si="0"/>
        <v>45206</v>
      </c>
      <c r="F31" s="17"/>
      <c r="G31" s="15" t="s">
        <v>285</v>
      </c>
    </row>
    <row r="32" spans="1:12">
      <c r="A32" s="16" t="s">
        <v>304</v>
      </c>
      <c r="B32" s="16" t="s">
        <v>305</v>
      </c>
      <c r="C32" s="16" t="s">
        <v>102</v>
      </c>
      <c r="D32" s="18">
        <v>45530</v>
      </c>
      <c r="E32" s="19">
        <f t="shared" si="0"/>
        <v>45622</v>
      </c>
      <c r="F32" s="15"/>
      <c r="G32" s="15" t="s">
        <v>12</v>
      </c>
    </row>
    <row r="33" spans="1:12">
      <c r="A33" s="16" t="s">
        <v>306</v>
      </c>
      <c r="B33" s="17" t="s">
        <v>307</v>
      </c>
      <c r="C33" s="16" t="s">
        <v>102</v>
      </c>
      <c r="D33" s="18">
        <v>45363</v>
      </c>
      <c r="E33" s="19">
        <f t="shared" si="0"/>
        <v>45455</v>
      </c>
      <c r="F33" s="17"/>
      <c r="G33" s="15" t="s">
        <v>285</v>
      </c>
    </row>
    <row r="34" spans="1:12" ht="14.25" customHeight="1">
      <c r="A34" s="16" t="s">
        <v>153</v>
      </c>
      <c r="B34" s="17" t="s">
        <v>308</v>
      </c>
      <c r="C34" s="16" t="s">
        <v>309</v>
      </c>
      <c r="D34" s="18">
        <v>44407</v>
      </c>
      <c r="E34" s="19">
        <f t="shared" si="0"/>
        <v>44499</v>
      </c>
      <c r="F34" s="17"/>
      <c r="G34" s="15" t="s">
        <v>285</v>
      </c>
      <c r="K34" s="5"/>
      <c r="L34" s="6"/>
    </row>
    <row r="35" spans="1:12">
      <c r="A35" s="16" t="s">
        <v>150</v>
      </c>
      <c r="B35" s="16" t="s">
        <v>310</v>
      </c>
      <c r="C35" s="16" t="s">
        <v>309</v>
      </c>
      <c r="D35" s="18">
        <v>42846</v>
      </c>
      <c r="E35" s="19">
        <f t="shared" si="0"/>
        <v>42937</v>
      </c>
      <c r="F35" s="15" t="s">
        <v>11</v>
      </c>
      <c r="G35" s="15" t="s">
        <v>12</v>
      </c>
      <c r="K35" s="5"/>
      <c r="L35" s="6"/>
    </row>
    <row r="36" spans="1:12">
      <c r="A36" s="16" t="s">
        <v>56</v>
      </c>
      <c r="B36" s="17" t="s">
        <v>57</v>
      </c>
      <c r="C36" s="16" t="s">
        <v>58</v>
      </c>
      <c r="D36" s="18">
        <v>44727</v>
      </c>
      <c r="E36" s="19">
        <f t="shared" si="0"/>
        <v>44819</v>
      </c>
      <c r="F36" s="17" t="s">
        <v>37</v>
      </c>
      <c r="G36" s="15" t="s">
        <v>12</v>
      </c>
    </row>
    <row r="37" spans="1:12">
      <c r="A37" s="16" t="s">
        <v>56</v>
      </c>
      <c r="B37" s="17" t="s">
        <v>59</v>
      </c>
      <c r="C37" s="16" t="s">
        <v>58</v>
      </c>
      <c r="D37" s="18">
        <v>44726</v>
      </c>
      <c r="E37" s="19">
        <f t="shared" si="0"/>
        <v>44818</v>
      </c>
      <c r="F37" s="17" t="s">
        <v>37</v>
      </c>
      <c r="G37" s="15" t="s">
        <v>12</v>
      </c>
    </row>
    <row r="38" spans="1:12">
      <c r="A38" s="16" t="s">
        <v>91</v>
      </c>
      <c r="B38" s="17" t="s">
        <v>92</v>
      </c>
      <c r="C38" s="16" t="s">
        <v>58</v>
      </c>
      <c r="D38" s="18">
        <v>44756</v>
      </c>
      <c r="E38" s="19">
        <f t="shared" si="0"/>
        <v>44848</v>
      </c>
      <c r="F38" s="17" t="s">
        <v>37</v>
      </c>
      <c r="G38" s="15" t="s">
        <v>285</v>
      </c>
    </row>
    <row r="39" spans="1:12">
      <c r="A39" s="16" t="s">
        <v>98</v>
      </c>
      <c r="B39" s="17" t="s">
        <v>99</v>
      </c>
      <c r="C39" s="16" t="s">
        <v>58</v>
      </c>
      <c r="D39" s="18">
        <v>44762</v>
      </c>
      <c r="E39" s="19">
        <f t="shared" si="0"/>
        <v>44854</v>
      </c>
      <c r="F39" s="17" t="s">
        <v>37</v>
      </c>
      <c r="G39" s="15" t="s">
        <v>285</v>
      </c>
    </row>
    <row r="40" spans="1:12">
      <c r="A40" s="16" t="s">
        <v>110</v>
      </c>
      <c r="B40" s="17" t="s">
        <v>111</v>
      </c>
      <c r="C40" s="16" t="s">
        <v>58</v>
      </c>
      <c r="D40" s="18">
        <v>44741</v>
      </c>
      <c r="E40" s="19">
        <f t="shared" si="0"/>
        <v>44833</v>
      </c>
      <c r="F40" s="17" t="s">
        <v>37</v>
      </c>
      <c r="G40" s="15" t="s">
        <v>12</v>
      </c>
    </row>
    <row r="41" spans="1:12">
      <c r="A41" s="16" t="s">
        <v>106</v>
      </c>
      <c r="B41" s="17" t="s">
        <v>107</v>
      </c>
      <c r="C41" s="16" t="s">
        <v>108</v>
      </c>
      <c r="D41" s="18" t="s">
        <v>109</v>
      </c>
      <c r="E41" s="19" t="e">
        <f t="shared" si="0"/>
        <v>#VALUE!</v>
      </c>
      <c r="F41" s="17"/>
      <c r="G41" s="15" t="s">
        <v>285</v>
      </c>
    </row>
    <row r="42" spans="1:12">
      <c r="A42" s="16" t="s">
        <v>311</v>
      </c>
      <c r="B42" s="17" t="s">
        <v>121</v>
      </c>
      <c r="C42" s="16" t="s">
        <v>122</v>
      </c>
      <c r="D42" s="18">
        <v>45369</v>
      </c>
      <c r="E42" s="19">
        <f t="shared" si="0"/>
        <v>45461</v>
      </c>
      <c r="F42" s="17"/>
      <c r="G42" s="15" t="s">
        <v>285</v>
      </c>
    </row>
    <row r="43" spans="1:12">
      <c r="A43" s="16" t="s">
        <v>51</v>
      </c>
      <c r="B43" s="17" t="s">
        <v>52</v>
      </c>
      <c r="C43" s="16" t="s">
        <v>53</v>
      </c>
      <c r="D43" s="18">
        <v>44839</v>
      </c>
      <c r="E43" s="19">
        <f t="shared" si="0"/>
        <v>44931</v>
      </c>
      <c r="F43" s="17"/>
      <c r="G43" s="15" t="s">
        <v>285</v>
      </c>
      <c r="K43" s="5"/>
      <c r="L43" s="6"/>
    </row>
    <row r="44" spans="1:12">
      <c r="A44" s="16" t="s">
        <v>56</v>
      </c>
      <c r="B44" s="17" t="s">
        <v>60</v>
      </c>
      <c r="C44" s="16" t="s">
        <v>53</v>
      </c>
      <c r="D44" s="18">
        <v>45113</v>
      </c>
      <c r="E44" s="19">
        <f t="shared" si="0"/>
        <v>45205</v>
      </c>
      <c r="F44" s="17"/>
      <c r="G44" s="15" t="s">
        <v>285</v>
      </c>
    </row>
    <row r="45" spans="1:12">
      <c r="A45" s="16" t="s">
        <v>61</v>
      </c>
      <c r="B45" s="17" t="s">
        <v>62</v>
      </c>
      <c r="C45" s="16" t="s">
        <v>53</v>
      </c>
      <c r="D45" s="18" t="s">
        <v>47</v>
      </c>
      <c r="E45" s="19" t="e">
        <f t="shared" si="0"/>
        <v>#VALUE!</v>
      </c>
      <c r="F45" s="17" t="s">
        <v>37</v>
      </c>
      <c r="G45" s="15" t="s">
        <v>28</v>
      </c>
    </row>
    <row r="46" spans="1:12">
      <c r="A46" s="16" t="s">
        <v>26</v>
      </c>
      <c r="B46" s="17" t="s">
        <v>27</v>
      </c>
      <c r="C46" s="16" t="s">
        <v>10</v>
      </c>
      <c r="D46" s="18"/>
      <c r="E46" s="19">
        <f t="shared" si="0"/>
        <v>91</v>
      </c>
      <c r="F46" s="17"/>
      <c r="G46" s="15" t="s">
        <v>285</v>
      </c>
      <c r="K46" s="5"/>
      <c r="L46" s="6"/>
    </row>
    <row r="47" spans="1:12">
      <c r="A47" s="16" t="s">
        <v>312</v>
      </c>
      <c r="B47" s="16" t="s">
        <v>313</v>
      </c>
      <c r="C47" s="16" t="s">
        <v>10</v>
      </c>
      <c r="D47" s="18">
        <v>45342</v>
      </c>
      <c r="E47" s="19">
        <f t="shared" si="0"/>
        <v>45432</v>
      </c>
      <c r="F47" s="15"/>
      <c r="G47" s="15" t="s">
        <v>285</v>
      </c>
    </row>
    <row r="48" spans="1:12">
      <c r="A48" s="16" t="s">
        <v>162</v>
      </c>
      <c r="B48" s="16" t="s">
        <v>314</v>
      </c>
      <c r="C48" s="16" t="s">
        <v>315</v>
      </c>
      <c r="D48" s="18">
        <v>43000</v>
      </c>
      <c r="E48" s="19">
        <f t="shared" si="0"/>
        <v>43091</v>
      </c>
      <c r="F48" s="15"/>
      <c r="G48" s="15" t="s">
        <v>12</v>
      </c>
      <c r="K48" s="5"/>
      <c r="L48" s="6"/>
    </row>
    <row r="49" spans="1:12">
      <c r="A49" s="16" t="s">
        <v>34</v>
      </c>
      <c r="B49" s="17" t="s">
        <v>35</v>
      </c>
      <c r="C49" s="16" t="s">
        <v>36</v>
      </c>
      <c r="D49" s="18">
        <v>43446</v>
      </c>
      <c r="E49" s="19">
        <f t="shared" si="0"/>
        <v>43536</v>
      </c>
      <c r="F49" s="17"/>
      <c r="G49" s="15"/>
      <c r="K49" s="5"/>
      <c r="L49" s="6"/>
    </row>
    <row r="50" spans="1:12">
      <c r="A50" s="16" t="s">
        <v>316</v>
      </c>
      <c r="B50" s="17" t="s">
        <v>317</v>
      </c>
      <c r="C50" s="16" t="s">
        <v>318</v>
      </c>
      <c r="D50" s="18" t="s">
        <v>319</v>
      </c>
      <c r="E50" s="19"/>
      <c r="F50" s="17"/>
      <c r="G50" s="15"/>
      <c r="K50" s="5"/>
      <c r="L50" s="6"/>
    </row>
    <row r="51" spans="1:12">
      <c r="A51" s="16" t="s">
        <v>240</v>
      </c>
      <c r="B51" s="16" t="s">
        <v>320</v>
      </c>
      <c r="C51" s="16" t="s">
        <v>318</v>
      </c>
      <c r="D51" s="18">
        <v>44250</v>
      </c>
      <c r="E51" s="19">
        <f t="shared" ref="E51:E68" si="1">EDATE(D51,3)</f>
        <v>44339</v>
      </c>
      <c r="F51" s="15"/>
      <c r="G51" s="15"/>
      <c r="K51" s="5"/>
      <c r="L51" s="6"/>
    </row>
    <row r="52" spans="1:12">
      <c r="A52" s="16" t="s">
        <v>242</v>
      </c>
      <c r="B52" s="16" t="s">
        <v>321</v>
      </c>
      <c r="C52" s="16" t="s">
        <v>318</v>
      </c>
      <c r="D52" s="18">
        <v>44319</v>
      </c>
      <c r="E52" s="19">
        <f t="shared" si="1"/>
        <v>44411</v>
      </c>
      <c r="F52" s="15"/>
      <c r="G52" s="15"/>
      <c r="K52" s="5"/>
      <c r="L52" s="6"/>
    </row>
    <row r="53" spans="1:12">
      <c r="A53" s="16" t="s">
        <v>244</v>
      </c>
      <c r="B53" s="16" t="s">
        <v>322</v>
      </c>
      <c r="C53" s="16" t="s">
        <v>318</v>
      </c>
      <c r="D53" s="14"/>
      <c r="E53" s="19">
        <f t="shared" si="1"/>
        <v>91</v>
      </c>
      <c r="F53" s="15"/>
      <c r="G53" s="15"/>
    </row>
    <row r="54" spans="1:12">
      <c r="A54" s="16" t="s">
        <v>112</v>
      </c>
      <c r="B54" s="17" t="s">
        <v>113</v>
      </c>
      <c r="C54" s="16" t="s">
        <v>114</v>
      </c>
      <c r="D54" s="18">
        <v>44651</v>
      </c>
      <c r="E54" s="19">
        <f t="shared" si="1"/>
        <v>44742</v>
      </c>
      <c r="F54" s="17"/>
      <c r="G54" s="15"/>
    </row>
    <row r="55" spans="1:12">
      <c r="A55" s="16" t="s">
        <v>115</v>
      </c>
      <c r="B55" s="17" t="s">
        <v>116</v>
      </c>
      <c r="C55" s="16" t="s">
        <v>114</v>
      </c>
      <c r="D55" s="18" t="s">
        <v>117</v>
      </c>
      <c r="E55" s="19" t="e">
        <f t="shared" si="1"/>
        <v>#VALUE!</v>
      </c>
      <c r="F55" s="17"/>
      <c r="G55" s="15"/>
    </row>
    <row r="56" spans="1:12">
      <c r="A56" s="16" t="s">
        <v>79</v>
      </c>
      <c r="B56" s="17" t="s">
        <v>80</v>
      </c>
      <c r="C56" s="16" t="s">
        <v>81</v>
      </c>
      <c r="D56" s="18" t="s">
        <v>47</v>
      </c>
      <c r="E56" s="19" t="e">
        <f t="shared" si="1"/>
        <v>#VALUE!</v>
      </c>
      <c r="F56" s="17"/>
      <c r="G56" s="15"/>
    </row>
    <row r="57" spans="1:12">
      <c r="A57" s="16" t="s">
        <v>231</v>
      </c>
      <c r="B57" s="16" t="s">
        <v>323</v>
      </c>
      <c r="C57" s="16" t="s">
        <v>73</v>
      </c>
      <c r="D57" s="18">
        <v>43945</v>
      </c>
      <c r="E57" s="19">
        <f t="shared" si="1"/>
        <v>44036</v>
      </c>
      <c r="F57" s="15"/>
      <c r="G57" s="15" t="s">
        <v>28</v>
      </c>
      <c r="K57" s="5"/>
      <c r="L57" s="6"/>
    </row>
    <row r="58" spans="1:12">
      <c r="A58" s="16" t="s">
        <v>324</v>
      </c>
      <c r="B58" s="16" t="s">
        <v>325</v>
      </c>
      <c r="C58" s="16" t="s">
        <v>73</v>
      </c>
      <c r="D58" s="18">
        <v>45247</v>
      </c>
      <c r="E58" s="19">
        <f t="shared" si="1"/>
        <v>45339</v>
      </c>
      <c r="F58" s="15"/>
      <c r="G58" s="15" t="s">
        <v>28</v>
      </c>
    </row>
    <row r="59" spans="1:12">
      <c r="A59" s="16" t="s">
        <v>326</v>
      </c>
      <c r="B59" s="16" t="s">
        <v>327</v>
      </c>
      <c r="C59" s="16" t="s">
        <v>73</v>
      </c>
      <c r="D59" s="18">
        <v>45530</v>
      </c>
      <c r="E59" s="19">
        <f t="shared" si="1"/>
        <v>45622</v>
      </c>
      <c r="F59" s="15"/>
      <c r="G59" s="15" t="s">
        <v>28</v>
      </c>
    </row>
    <row r="60" spans="1:12">
      <c r="A60" s="16" t="s">
        <v>238</v>
      </c>
      <c r="B60" s="16" t="s">
        <v>328</v>
      </c>
      <c r="C60" s="16" t="s">
        <v>73</v>
      </c>
      <c r="D60" s="18">
        <v>43921</v>
      </c>
      <c r="E60" s="19">
        <f t="shared" si="1"/>
        <v>44012</v>
      </c>
      <c r="F60" s="15"/>
      <c r="G60" s="15" t="s">
        <v>12</v>
      </c>
      <c r="K60" s="5"/>
      <c r="L60" s="6"/>
    </row>
    <row r="61" spans="1:12">
      <c r="A61" s="16" t="s">
        <v>71</v>
      </c>
      <c r="B61" s="17" t="s">
        <v>72</v>
      </c>
      <c r="C61" s="16" t="s">
        <v>73</v>
      </c>
      <c r="D61" s="18">
        <v>45054</v>
      </c>
      <c r="E61" s="19">
        <f t="shared" si="1"/>
        <v>45146</v>
      </c>
      <c r="F61" s="17" t="s">
        <v>37</v>
      </c>
      <c r="G61" s="15" t="s">
        <v>28</v>
      </c>
    </row>
    <row r="62" spans="1:12">
      <c r="A62" s="16" t="s">
        <v>329</v>
      </c>
      <c r="B62" s="16" t="s">
        <v>330</v>
      </c>
      <c r="C62" s="16" t="s">
        <v>331</v>
      </c>
      <c r="D62" s="18">
        <v>45313</v>
      </c>
      <c r="E62" s="19">
        <f t="shared" si="1"/>
        <v>45404</v>
      </c>
      <c r="F62" s="15"/>
      <c r="G62" s="15" t="s">
        <v>12</v>
      </c>
    </row>
    <row r="63" spans="1:12">
      <c r="A63" s="16" t="s">
        <v>332</v>
      </c>
      <c r="B63" s="16" t="s">
        <v>333</v>
      </c>
      <c r="C63" s="16" t="s">
        <v>331</v>
      </c>
      <c r="D63" s="3">
        <v>45334</v>
      </c>
      <c r="E63" s="19">
        <f t="shared" si="1"/>
        <v>45424</v>
      </c>
      <c r="F63" s="15" t="s">
        <v>37</v>
      </c>
      <c r="G63" s="15" t="s">
        <v>12</v>
      </c>
      <c r="K63" s="5"/>
      <c r="L63" s="6"/>
    </row>
    <row r="64" spans="1:12">
      <c r="A64" s="16" t="s">
        <v>334</v>
      </c>
      <c r="B64" s="16" t="s">
        <v>335</v>
      </c>
      <c r="C64" s="16" t="s">
        <v>33</v>
      </c>
      <c r="D64" s="18">
        <v>43693</v>
      </c>
      <c r="E64" s="19">
        <f t="shared" si="1"/>
        <v>43785</v>
      </c>
      <c r="F64" s="15" t="s">
        <v>336</v>
      </c>
      <c r="G64" s="15" t="s">
        <v>12</v>
      </c>
      <c r="K64" s="5"/>
      <c r="L64" s="6"/>
    </row>
    <row r="65" spans="1:12">
      <c r="A65" s="16" t="s">
        <v>134</v>
      </c>
      <c r="B65" s="16" t="s">
        <v>337</v>
      </c>
      <c r="C65" s="16" t="s">
        <v>33</v>
      </c>
      <c r="D65" s="18">
        <v>43686</v>
      </c>
      <c r="E65" s="19">
        <f t="shared" si="1"/>
        <v>43778</v>
      </c>
      <c r="F65" s="15"/>
      <c r="G65" s="15" t="s">
        <v>12</v>
      </c>
      <c r="K65" s="5"/>
      <c r="L65" s="6"/>
    </row>
    <row r="66" spans="1:12">
      <c r="A66" s="16" t="s">
        <v>152</v>
      </c>
      <c r="B66" s="16" t="s">
        <v>338</v>
      </c>
      <c r="C66" s="16" t="s">
        <v>22</v>
      </c>
      <c r="D66" s="18">
        <v>43570</v>
      </c>
      <c r="E66" s="19">
        <f t="shared" si="1"/>
        <v>43661</v>
      </c>
      <c r="F66" s="15" t="s">
        <v>11</v>
      </c>
      <c r="G66" s="15" t="s">
        <v>12</v>
      </c>
      <c r="K66" s="5"/>
      <c r="L66" s="6"/>
    </row>
    <row r="67" spans="1:12">
      <c r="A67" s="16" t="s">
        <v>221</v>
      </c>
      <c r="B67" s="16" t="s">
        <v>339</v>
      </c>
      <c r="C67" s="16" t="s">
        <v>22</v>
      </c>
      <c r="D67" s="18">
        <v>43756</v>
      </c>
      <c r="E67" s="19">
        <f t="shared" si="1"/>
        <v>43848</v>
      </c>
      <c r="F67" s="15"/>
      <c r="G67" s="15" t="s">
        <v>12</v>
      </c>
      <c r="K67" s="5"/>
      <c r="L67" s="6"/>
    </row>
    <row r="68" spans="1:12">
      <c r="A68" s="16" t="s">
        <v>340</v>
      </c>
      <c r="B68" s="16" t="s">
        <v>341</v>
      </c>
      <c r="C68" s="16" t="s">
        <v>342</v>
      </c>
      <c r="D68" s="14"/>
      <c r="E68" s="19">
        <f t="shared" si="1"/>
        <v>91</v>
      </c>
      <c r="F68" s="15"/>
      <c r="G68" s="15" t="s">
        <v>285</v>
      </c>
      <c r="K68" s="5"/>
      <c r="L68" s="6"/>
    </row>
  </sheetData>
  <autoFilter ref="A1:L68" xr:uid="{956725B6-1716-4AC3-B1BD-60A339199F72}">
    <sortState xmlns:xlrd2="http://schemas.microsoft.com/office/spreadsheetml/2017/richdata2" ref="A2:L68">
      <sortCondition ref="C1:C68"/>
    </sortState>
  </autoFilter>
  <pageMargins left="0.7" right="0.7" top="0.75" bottom="0.75" header="0.3" footer="0.3"/>
  <pageSetup scale="60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</dc:creator>
  <cp:keywords/>
  <dc:description/>
  <cp:lastModifiedBy/>
  <cp:revision/>
  <dcterms:created xsi:type="dcterms:W3CDTF">2019-07-31T20:04:41Z</dcterms:created>
  <dcterms:modified xsi:type="dcterms:W3CDTF">2025-08-07T18:41:52Z</dcterms:modified>
  <cp:category/>
  <cp:contentStatus/>
</cp:coreProperties>
</file>