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8" i="1"/>
  <c r="S12" i="1"/>
  <c r="S16" i="1"/>
  <c r="U14" i="1" l="1"/>
</calcChain>
</file>

<file path=xl/sharedStrings.xml><?xml version="1.0" encoding="utf-8"?>
<sst xmlns="http://schemas.openxmlformats.org/spreadsheetml/2006/main" count="81" uniqueCount="48">
  <si>
    <t>Nr</t>
  </si>
  <si>
    <t>Uwagi</t>
  </si>
  <si>
    <t>Liczba kroków do osiągnięcia średniej nagrody &gt; 0,9</t>
  </si>
  <si>
    <t>Liczba czujników natężenia światła</t>
  </si>
  <si>
    <t>Liczba czujników odległości</t>
  </si>
  <si>
    <t>Architektura sieci</t>
  </si>
  <si>
    <t>in</t>
  </si>
  <si>
    <t>out</t>
  </si>
  <si>
    <t>2x256</t>
  </si>
  <si>
    <t>Czujnik prędkości Z</t>
  </si>
  <si>
    <t>Czujnik prędkości X</t>
  </si>
  <si>
    <t>1 losowo generowana ściana</t>
  </si>
  <si>
    <t>18 równoległych symulacji</t>
  </si>
  <si>
    <t>Pole robocze otoczone ścianą</t>
  </si>
  <si>
    <t>Funkcja nagrody</t>
  </si>
  <si>
    <t>+0,05 jeśli delta sumy natężeń czujników &gt; 0</t>
  </si>
  <si>
    <t>-0,05 jeśli delta sumy natężeń czujników &gt; 0</t>
  </si>
  <si>
    <t>=1 jeśli suma natężeń &lt; 0,5</t>
  </si>
  <si>
    <t>-1 jeżeli kolizja</t>
  </si>
  <si>
    <t>=1 jeśli suma natężeń &gt; 3,6</t>
  </si>
  <si>
    <t>Pomiar 1</t>
  </si>
  <si>
    <t>Pomiar 2</t>
  </si>
  <si>
    <t>Pomiar 3</t>
  </si>
  <si>
    <t>Natężenia światła</t>
  </si>
  <si>
    <t>Odległości</t>
  </si>
  <si>
    <t>Prędkości</t>
  </si>
  <si>
    <t>Max: 1</t>
  </si>
  <si>
    <t>Min: 0</t>
  </si>
  <si>
    <t>Normalizacja wartości czujników</t>
  </si>
  <si>
    <t>Max: 0</t>
  </si>
  <si>
    <t>Min: 1</t>
  </si>
  <si>
    <t>hidden</t>
  </si>
  <si>
    <t>Kryterium akceptracji pomiaru:</t>
  </si>
  <si>
    <t>średnia trzech kolejnych wartości nagrody &gt; 0,9</t>
  </si>
  <si>
    <t>Opis środowiska:</t>
  </si>
  <si>
    <t>Uwagi wstępne</t>
  </si>
  <si>
    <t>Kryterium zakończenia pomiaru:</t>
  </si>
  <si>
    <t xml:space="preserve">brak osiągnięcia akceptacji </t>
  </si>
  <si>
    <t>Protokół badania zbiegania Robota</t>
  </si>
  <si>
    <t>1000 kroków na sekwencję</t>
  </si>
  <si>
    <t>pomiaru przez 500 k kroków</t>
  </si>
  <si>
    <t>=1 jeśli suma natężeń &gt; 3,5</t>
  </si>
  <si>
    <t>Liczba utknięć w minimum lokalnym (&gt; 500000 kroków)</t>
  </si>
  <si>
    <t>Zwiększenie (o 0,1) progu nagody za natężenie światła zmniejszyła prędkość zbiegania algorytmu o:</t>
  </si>
  <si>
    <t>Brak zauważalnej różnicy w prędkości zbiegania.
Przyjmuje się normalizacje natężenia światła w zakresie &lt;0, 1&gt;  z uwagi na większą intuicyjność - natężenie rośnie wraz ze zbliżaniem się do źródła światła.</t>
  </si>
  <si>
    <t>Pomiar 4</t>
  </si>
  <si>
    <t>Pomiar 5</t>
  </si>
  <si>
    <t>Średnia wewnętrzna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</si>
</sst>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0" fillId="3" borderId="9" xfId="0" quotePrefix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2" borderId="14" xfId="0" applyFill="1" applyBorder="1" applyAlignment="1">
      <alignment vertical="center" wrapText="1"/>
    </xf>
    <xf numFmtId="9" fontId="0" fillId="2" borderId="31" xfId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  <xf numFmtId="0" fontId="0" fillId="0" borderId="3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D1" workbookViewId="0">
      <pane ySplit="3" topLeftCell="A4" activePane="bottomLeft" state="frozen"/>
      <selection pane="bottomLeft" activeCell="P16" sqref="P16:P19"/>
    </sheetView>
  </sheetViews>
  <sheetFormatPr defaultRowHeight="15" x14ac:dyDescent="0.25"/>
  <cols>
    <col min="1" max="1" width="30.140625" style="1" bestFit="1" customWidth="1"/>
    <col min="2" max="2" width="5.7109375" style="1" customWidth="1"/>
    <col min="3" max="3" width="18.28515625" style="1" customWidth="1"/>
    <col min="4" max="4" width="15.7109375" bestFit="1" customWidth="1"/>
    <col min="5" max="5" width="12.5703125" style="1" bestFit="1" customWidth="1"/>
    <col min="6" max="6" width="12.5703125" style="1" customWidth="1"/>
    <col min="7" max="7" width="10" style="1" bestFit="1" customWidth="1"/>
    <col min="8" max="8" width="10.28515625" style="1" bestFit="1" customWidth="1"/>
    <col min="9" max="9" width="9.5703125" style="1" bestFit="1" customWidth="1"/>
    <col min="10" max="10" width="7.7109375" style="1" customWidth="1"/>
    <col min="11" max="11" width="7.42578125" style="1" customWidth="1"/>
    <col min="12" max="12" width="6" style="1" customWidth="1"/>
    <col min="13" max="13" width="27.7109375" style="1" customWidth="1"/>
    <col min="14" max="14" width="10.28515625" style="1" customWidth="1"/>
    <col min="15" max="18" width="10.5703125" style="1" customWidth="1"/>
    <col min="19" max="19" width="14.7109375" style="1" customWidth="1"/>
    <col min="20" max="20" width="18" style="1" customWidth="1"/>
    <col min="21" max="21" width="32.140625" style="1" customWidth="1"/>
    <col min="22" max="16384" width="9.140625" style="1"/>
  </cols>
  <sheetData>
    <row r="1" spans="1:22" ht="15.75" thickBot="1" x14ac:dyDescent="0.3">
      <c r="A1" s="37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</row>
    <row r="2" spans="1:22" s="2" customFormat="1" x14ac:dyDescent="0.25">
      <c r="A2" s="58" t="s">
        <v>35</v>
      </c>
      <c r="B2" s="62" t="s">
        <v>0</v>
      </c>
      <c r="C2" s="60" t="s">
        <v>3</v>
      </c>
      <c r="D2" s="48" t="s">
        <v>4</v>
      </c>
      <c r="E2" s="60" t="s">
        <v>10</v>
      </c>
      <c r="F2" s="48" t="s">
        <v>9</v>
      </c>
      <c r="G2" s="52" t="s">
        <v>28</v>
      </c>
      <c r="H2" s="53"/>
      <c r="I2" s="54"/>
      <c r="J2" s="48" t="s">
        <v>5</v>
      </c>
      <c r="K2" s="48"/>
      <c r="L2" s="48"/>
      <c r="M2" s="50" t="s">
        <v>14</v>
      </c>
      <c r="N2" s="66" t="s">
        <v>2</v>
      </c>
      <c r="O2" s="62"/>
      <c r="P2" s="62"/>
      <c r="Q2" s="62"/>
      <c r="R2" s="62"/>
      <c r="S2" s="67"/>
      <c r="T2" s="64" t="s">
        <v>42</v>
      </c>
      <c r="U2" s="46" t="s">
        <v>1</v>
      </c>
    </row>
    <row r="3" spans="1:22" s="2" customFormat="1" ht="30.75" thickBot="1" x14ac:dyDescent="0.3">
      <c r="A3" s="59"/>
      <c r="B3" s="63"/>
      <c r="C3" s="61"/>
      <c r="D3" s="49"/>
      <c r="E3" s="61"/>
      <c r="F3" s="49"/>
      <c r="G3" s="5" t="s">
        <v>23</v>
      </c>
      <c r="H3" s="5" t="s">
        <v>24</v>
      </c>
      <c r="I3" s="5" t="s">
        <v>25</v>
      </c>
      <c r="J3" s="16" t="s">
        <v>6</v>
      </c>
      <c r="K3" s="16" t="s">
        <v>31</v>
      </c>
      <c r="L3" s="16" t="s">
        <v>7</v>
      </c>
      <c r="M3" s="51"/>
      <c r="N3" s="16" t="s">
        <v>20</v>
      </c>
      <c r="O3" s="16" t="s">
        <v>21</v>
      </c>
      <c r="P3" s="16" t="s">
        <v>22</v>
      </c>
      <c r="Q3" s="21" t="s">
        <v>45</v>
      </c>
      <c r="R3" s="21" t="s">
        <v>46</v>
      </c>
      <c r="S3" s="16" t="s">
        <v>47</v>
      </c>
      <c r="T3" s="65"/>
      <c r="U3" s="47"/>
    </row>
    <row r="4" spans="1:22" ht="30" x14ac:dyDescent="0.25">
      <c r="A4" s="19" t="s">
        <v>34</v>
      </c>
      <c r="B4" s="41">
        <v>1</v>
      </c>
      <c r="C4" s="28">
        <v>4</v>
      </c>
      <c r="D4" s="32">
        <v>5</v>
      </c>
      <c r="E4" s="28">
        <v>1</v>
      </c>
      <c r="F4" s="32">
        <v>1</v>
      </c>
      <c r="G4" s="30" t="s">
        <v>29</v>
      </c>
      <c r="H4" s="30" t="s">
        <v>29</v>
      </c>
      <c r="I4" s="30" t="s">
        <v>26</v>
      </c>
      <c r="J4" s="32">
        <v>110</v>
      </c>
      <c r="K4" s="32" t="s">
        <v>8</v>
      </c>
      <c r="L4" s="32">
        <v>2</v>
      </c>
      <c r="M4" s="6" t="s">
        <v>15</v>
      </c>
      <c r="N4" s="32">
        <v>102000</v>
      </c>
      <c r="O4" s="31">
        <v>61000</v>
      </c>
      <c r="P4" s="32">
        <v>178000</v>
      </c>
      <c r="Q4" s="31">
        <v>466000</v>
      </c>
      <c r="R4" s="31">
        <v>207000</v>
      </c>
      <c r="S4" s="31">
        <f t="shared" ref="S4" si="0">IF(AND(ISNUMBER($N4),ISNUMBER($O4),ISNUMBER($P4), ISNUMBER($Q4),ISNUMBER($R4)),TRIMMEAN($N4:$R4, 0.4),"")</f>
        <v>162333.33333333334</v>
      </c>
      <c r="T4" s="68">
        <v>1</v>
      </c>
      <c r="U4" s="55"/>
    </row>
    <row r="5" spans="1:22" ht="30" x14ac:dyDescent="0.25">
      <c r="A5" s="8" t="s">
        <v>12</v>
      </c>
      <c r="B5" s="41"/>
      <c r="C5" s="28"/>
      <c r="D5" s="32"/>
      <c r="E5" s="28"/>
      <c r="F5" s="32"/>
      <c r="G5" s="28"/>
      <c r="H5" s="28"/>
      <c r="I5" s="28"/>
      <c r="J5" s="32"/>
      <c r="K5" s="32"/>
      <c r="L5" s="32"/>
      <c r="M5" s="6" t="s">
        <v>16</v>
      </c>
      <c r="N5" s="32"/>
      <c r="O5" s="32"/>
      <c r="P5" s="32"/>
      <c r="Q5" s="32"/>
      <c r="R5" s="32"/>
      <c r="S5" s="32"/>
      <c r="T5" s="69"/>
      <c r="U5" s="56"/>
    </row>
    <row r="6" spans="1:22" x14ac:dyDescent="0.25">
      <c r="A6" s="8" t="s">
        <v>11</v>
      </c>
      <c r="B6" s="41"/>
      <c r="C6" s="28"/>
      <c r="D6" s="32"/>
      <c r="E6" s="28"/>
      <c r="F6" s="32"/>
      <c r="G6" s="28" t="s">
        <v>30</v>
      </c>
      <c r="H6" s="28" t="s">
        <v>30</v>
      </c>
      <c r="I6" s="28" t="s">
        <v>27</v>
      </c>
      <c r="J6" s="32"/>
      <c r="K6" s="32"/>
      <c r="L6" s="32"/>
      <c r="M6" s="6" t="s">
        <v>17</v>
      </c>
      <c r="N6" s="32"/>
      <c r="O6" s="32"/>
      <c r="P6" s="32"/>
      <c r="Q6" s="32"/>
      <c r="R6" s="32"/>
      <c r="S6" s="32"/>
      <c r="T6" s="69"/>
      <c r="U6" s="56"/>
    </row>
    <row r="7" spans="1:22" ht="15.75" thickBot="1" x14ac:dyDescent="0.3">
      <c r="A7" s="8" t="s">
        <v>39</v>
      </c>
      <c r="B7" s="42"/>
      <c r="C7" s="29"/>
      <c r="D7" s="33"/>
      <c r="E7" s="29"/>
      <c r="F7" s="33"/>
      <c r="G7" s="29"/>
      <c r="H7" s="29"/>
      <c r="I7" s="29"/>
      <c r="J7" s="33"/>
      <c r="K7" s="33"/>
      <c r="L7" s="33"/>
      <c r="M7" s="11" t="s">
        <v>18</v>
      </c>
      <c r="N7" s="33"/>
      <c r="O7" s="33"/>
      <c r="P7" s="33"/>
      <c r="Q7" s="33"/>
      <c r="R7" s="33"/>
      <c r="S7" s="33"/>
      <c r="T7" s="70"/>
      <c r="U7" s="57"/>
    </row>
    <row r="8" spans="1:22" ht="30" x14ac:dyDescent="0.25">
      <c r="A8" s="9" t="s">
        <v>13</v>
      </c>
      <c r="B8" s="40">
        <v>2</v>
      </c>
      <c r="C8" s="30">
        <v>4</v>
      </c>
      <c r="D8" s="31">
        <v>5</v>
      </c>
      <c r="E8" s="30">
        <v>1</v>
      </c>
      <c r="F8" s="31">
        <v>1</v>
      </c>
      <c r="G8" s="34" t="s">
        <v>26</v>
      </c>
      <c r="H8" s="30" t="s">
        <v>29</v>
      </c>
      <c r="I8" s="30" t="s">
        <v>26</v>
      </c>
      <c r="J8" s="31">
        <v>110</v>
      </c>
      <c r="K8" s="31" t="s">
        <v>8</v>
      </c>
      <c r="L8" s="31">
        <v>2</v>
      </c>
      <c r="M8" s="7" t="s">
        <v>15</v>
      </c>
      <c r="N8" s="32">
        <v>81000</v>
      </c>
      <c r="O8" s="31">
        <v>303000</v>
      </c>
      <c r="P8" s="31">
        <v>162000</v>
      </c>
      <c r="Q8" s="31">
        <v>194000</v>
      </c>
      <c r="R8" s="31">
        <v>216000</v>
      </c>
      <c r="S8" s="31">
        <f t="shared" ref="S8" si="1">IF(AND(ISNUMBER($N8),ISNUMBER($O8),ISNUMBER($P8), ISNUMBER($Q8),ISNUMBER($R8)),TRIMMEAN($N8:$R8, 0.4),"")</f>
        <v>190666.66666666666</v>
      </c>
      <c r="T8" s="68">
        <v>1</v>
      </c>
      <c r="U8" s="74" t="s">
        <v>44</v>
      </c>
      <c r="V8" s="1">
        <v>141000</v>
      </c>
    </row>
    <row r="9" spans="1:22" ht="30" x14ac:dyDescent="0.25">
      <c r="A9" s="18" t="s">
        <v>32</v>
      </c>
      <c r="B9" s="41"/>
      <c r="C9" s="28"/>
      <c r="D9" s="32"/>
      <c r="E9" s="28"/>
      <c r="F9" s="32"/>
      <c r="G9" s="35"/>
      <c r="H9" s="28"/>
      <c r="I9" s="28"/>
      <c r="J9" s="32"/>
      <c r="K9" s="32"/>
      <c r="L9" s="32"/>
      <c r="M9" s="6" t="s">
        <v>16</v>
      </c>
      <c r="N9" s="32"/>
      <c r="O9" s="32"/>
      <c r="P9" s="32"/>
      <c r="Q9" s="32"/>
      <c r="R9" s="32"/>
      <c r="S9" s="32"/>
      <c r="T9" s="69"/>
      <c r="U9" s="75"/>
      <c r="V9" s="1">
        <v>102000</v>
      </c>
    </row>
    <row r="10" spans="1:22" ht="30" x14ac:dyDescent="0.25">
      <c r="A10" s="17" t="s">
        <v>33</v>
      </c>
      <c r="B10" s="41"/>
      <c r="C10" s="28"/>
      <c r="D10" s="32"/>
      <c r="E10" s="28"/>
      <c r="F10" s="32"/>
      <c r="G10" s="35" t="s">
        <v>27</v>
      </c>
      <c r="H10" s="28" t="s">
        <v>30</v>
      </c>
      <c r="I10" s="28" t="s">
        <v>27</v>
      </c>
      <c r="J10" s="32"/>
      <c r="K10" s="32"/>
      <c r="L10" s="32"/>
      <c r="M10" s="20" t="s">
        <v>41</v>
      </c>
      <c r="N10" s="32"/>
      <c r="O10" s="32"/>
      <c r="P10" s="32"/>
      <c r="Q10" s="32"/>
      <c r="R10" s="32"/>
      <c r="S10" s="32"/>
      <c r="T10" s="69"/>
      <c r="U10" s="75"/>
      <c r="V10" s="1">
        <v>81000</v>
      </c>
    </row>
    <row r="11" spans="1:22" ht="15.75" thickBot="1" x14ac:dyDescent="0.3">
      <c r="A11" s="18" t="s">
        <v>36</v>
      </c>
      <c r="B11" s="42"/>
      <c r="C11" s="29"/>
      <c r="D11" s="33"/>
      <c r="E11" s="29"/>
      <c r="F11" s="33"/>
      <c r="G11" s="36"/>
      <c r="H11" s="29"/>
      <c r="I11" s="29"/>
      <c r="J11" s="33"/>
      <c r="K11" s="33"/>
      <c r="L11" s="33"/>
      <c r="M11" s="11" t="s">
        <v>18</v>
      </c>
      <c r="N11" s="33"/>
      <c r="O11" s="33"/>
      <c r="P11" s="33"/>
      <c r="Q11" s="33"/>
      <c r="R11" s="33"/>
      <c r="S11" s="33"/>
      <c r="T11" s="70"/>
      <c r="U11" s="76"/>
      <c r="V11" s="1">
        <v>154000</v>
      </c>
    </row>
    <row r="12" spans="1:22" ht="30" customHeight="1" x14ac:dyDescent="0.25">
      <c r="A12" s="9" t="s">
        <v>37</v>
      </c>
      <c r="B12" s="40">
        <v>3</v>
      </c>
      <c r="C12" s="30">
        <v>4</v>
      </c>
      <c r="D12" s="31">
        <v>5</v>
      </c>
      <c r="E12" s="30">
        <v>1</v>
      </c>
      <c r="F12" s="31">
        <v>1</v>
      </c>
      <c r="G12" s="30" t="s">
        <v>26</v>
      </c>
      <c r="H12" s="30" t="s">
        <v>29</v>
      </c>
      <c r="I12" s="30" t="s">
        <v>26</v>
      </c>
      <c r="J12" s="31">
        <v>110</v>
      </c>
      <c r="K12" s="31" t="s">
        <v>8</v>
      </c>
      <c r="L12" s="31">
        <v>2</v>
      </c>
      <c r="M12" s="7" t="s">
        <v>15</v>
      </c>
      <c r="N12" s="31">
        <v>300000</v>
      </c>
      <c r="O12" s="31">
        <v>297000</v>
      </c>
      <c r="P12" s="31">
        <v>470000</v>
      </c>
      <c r="Q12" s="31"/>
      <c r="R12" s="31"/>
      <c r="S12" s="31" t="str">
        <f t="shared" ref="S12" si="2">IF(AND(ISNUMBER($N12),ISNUMBER($O12),ISNUMBER($P12), ISNUMBER($Q12),ISNUMBER($R12)),TRIMMEAN($N12:$R12, 0.4),"")</f>
        <v/>
      </c>
      <c r="T12" s="68">
        <v>0</v>
      </c>
      <c r="U12" s="71" t="s">
        <v>43</v>
      </c>
    </row>
    <row r="13" spans="1:22" ht="30" x14ac:dyDescent="0.25">
      <c r="A13" s="9" t="s">
        <v>40</v>
      </c>
      <c r="B13" s="41"/>
      <c r="C13" s="28"/>
      <c r="D13" s="32"/>
      <c r="E13" s="28"/>
      <c r="F13" s="32"/>
      <c r="G13" s="28"/>
      <c r="H13" s="28"/>
      <c r="I13" s="28"/>
      <c r="J13" s="32"/>
      <c r="K13" s="32"/>
      <c r="L13" s="32"/>
      <c r="M13" s="6" t="s">
        <v>16</v>
      </c>
      <c r="N13" s="32"/>
      <c r="O13" s="32"/>
      <c r="P13" s="32"/>
      <c r="Q13" s="32"/>
      <c r="R13" s="32"/>
      <c r="S13" s="32"/>
      <c r="T13" s="69"/>
      <c r="U13" s="72"/>
    </row>
    <row r="14" spans="1:22" x14ac:dyDescent="0.25">
      <c r="B14" s="41"/>
      <c r="C14" s="28"/>
      <c r="D14" s="32"/>
      <c r="E14" s="28"/>
      <c r="F14" s="32"/>
      <c r="G14" s="28" t="s">
        <v>27</v>
      </c>
      <c r="H14" s="28" t="s">
        <v>30</v>
      </c>
      <c r="I14" s="28" t="s">
        <v>27</v>
      </c>
      <c r="J14" s="32"/>
      <c r="K14" s="32"/>
      <c r="L14" s="32"/>
      <c r="M14" s="20" t="s">
        <v>19</v>
      </c>
      <c r="N14" s="32"/>
      <c r="O14" s="32"/>
      <c r="P14" s="32"/>
      <c r="Q14" s="32"/>
      <c r="R14" s="32"/>
      <c r="S14" s="32"/>
      <c r="T14" s="73"/>
      <c r="U14" s="27" t="e">
        <f>($S$12-$S$8)/$S$8</f>
        <v>#VALUE!</v>
      </c>
    </row>
    <row r="15" spans="1:22" ht="15.75" thickBot="1" x14ac:dyDescent="0.3">
      <c r="B15" s="42"/>
      <c r="C15" s="29"/>
      <c r="D15" s="33"/>
      <c r="E15" s="29"/>
      <c r="F15" s="33"/>
      <c r="G15" s="29"/>
      <c r="H15" s="29"/>
      <c r="I15" s="29"/>
      <c r="J15" s="33"/>
      <c r="K15" s="33"/>
      <c r="L15" s="33"/>
      <c r="M15" s="11" t="s">
        <v>18</v>
      </c>
      <c r="N15" s="33"/>
      <c r="O15" s="33"/>
      <c r="P15" s="33"/>
      <c r="Q15" s="33"/>
      <c r="R15" s="33"/>
      <c r="S15" s="33"/>
      <c r="T15" s="70"/>
      <c r="U15" s="26"/>
    </row>
    <row r="16" spans="1:22" ht="30" x14ac:dyDescent="0.25">
      <c r="B16" s="40">
        <v>4</v>
      </c>
      <c r="C16" s="30">
        <v>4</v>
      </c>
      <c r="D16" s="31">
        <v>5</v>
      </c>
      <c r="E16" s="30">
        <v>1</v>
      </c>
      <c r="F16" s="31">
        <v>1</v>
      </c>
      <c r="G16" s="30" t="s">
        <v>26</v>
      </c>
      <c r="H16" s="30" t="s">
        <v>29</v>
      </c>
      <c r="I16" s="30" t="s">
        <v>26</v>
      </c>
      <c r="J16" s="43">
        <v>10</v>
      </c>
      <c r="K16" s="31" t="s">
        <v>8</v>
      </c>
      <c r="L16" s="31">
        <v>2</v>
      </c>
      <c r="M16" s="7" t="s">
        <v>15</v>
      </c>
      <c r="N16" s="31">
        <v>99000</v>
      </c>
      <c r="O16" s="31">
        <v>185000</v>
      </c>
      <c r="P16" s="31">
        <v>469000</v>
      </c>
      <c r="Q16" s="31">
        <v>77000</v>
      </c>
      <c r="R16" s="31">
        <v>466000</v>
      </c>
      <c r="S16" s="31">
        <f>IF(AND(ISNUMBER($N16),ISNUMBER($O16),ISNUMBER($P16), ISNUMBER($Q16),ISNUMBER($R16)),TRIMMEAN($N16:$R16, 0.4),"")</f>
        <v>250000</v>
      </c>
      <c r="T16" s="68">
        <v>1</v>
      </c>
      <c r="U16" s="55"/>
      <c r="V16" s="1">
        <v>569000</v>
      </c>
    </row>
    <row r="17" spans="1:21" ht="30" x14ac:dyDescent="0.25">
      <c r="B17" s="41"/>
      <c r="C17" s="28"/>
      <c r="D17" s="32"/>
      <c r="E17" s="28"/>
      <c r="F17" s="32"/>
      <c r="G17" s="28"/>
      <c r="H17" s="28"/>
      <c r="I17" s="28"/>
      <c r="J17" s="44"/>
      <c r="K17" s="32"/>
      <c r="L17" s="32"/>
      <c r="M17" s="6" t="s">
        <v>16</v>
      </c>
      <c r="N17" s="32"/>
      <c r="O17" s="32"/>
      <c r="P17" s="32"/>
      <c r="Q17" s="32"/>
      <c r="R17" s="32"/>
      <c r="S17" s="32"/>
      <c r="T17" s="69"/>
      <c r="U17" s="56"/>
    </row>
    <row r="18" spans="1:21" x14ac:dyDescent="0.25">
      <c r="A18" s="9"/>
      <c r="B18" s="41"/>
      <c r="C18" s="28"/>
      <c r="D18" s="32"/>
      <c r="E18" s="28"/>
      <c r="F18" s="32"/>
      <c r="G18" s="28" t="s">
        <v>27</v>
      </c>
      <c r="H18" s="28" t="s">
        <v>30</v>
      </c>
      <c r="I18" s="28" t="s">
        <v>27</v>
      </c>
      <c r="J18" s="44"/>
      <c r="K18" s="32"/>
      <c r="L18" s="32"/>
      <c r="M18" s="6" t="s">
        <v>19</v>
      </c>
      <c r="N18" s="32"/>
      <c r="O18" s="32"/>
      <c r="P18" s="32"/>
      <c r="Q18" s="32"/>
      <c r="R18" s="32"/>
      <c r="S18" s="32"/>
      <c r="T18" s="69"/>
      <c r="U18" s="56"/>
    </row>
    <row r="19" spans="1:21" ht="15.75" thickBot="1" x14ac:dyDescent="0.3">
      <c r="A19" s="9"/>
      <c r="B19" s="42"/>
      <c r="C19" s="29"/>
      <c r="D19" s="33"/>
      <c r="E19" s="29"/>
      <c r="F19" s="33"/>
      <c r="G19" s="29"/>
      <c r="H19" s="29"/>
      <c r="I19" s="29"/>
      <c r="J19" s="45"/>
      <c r="K19" s="33"/>
      <c r="L19" s="33"/>
      <c r="M19" s="11" t="s">
        <v>18</v>
      </c>
      <c r="N19" s="33"/>
      <c r="O19" s="33"/>
      <c r="P19" s="33"/>
      <c r="Q19" s="33"/>
      <c r="R19" s="33"/>
      <c r="S19" s="33"/>
      <c r="T19" s="70"/>
      <c r="U19" s="57"/>
    </row>
    <row r="20" spans="1:21" x14ac:dyDescent="0.25">
      <c r="A20" s="9"/>
      <c r="B20" s="12">
        <v>11</v>
      </c>
      <c r="C20" s="3"/>
      <c r="D20" s="14"/>
      <c r="E20" s="3"/>
      <c r="F20" s="14"/>
      <c r="G20" s="3"/>
      <c r="H20" s="3"/>
      <c r="I20" s="3"/>
      <c r="J20" s="14"/>
      <c r="K20" s="14"/>
      <c r="L20" s="14"/>
      <c r="M20" s="3"/>
      <c r="N20" s="14"/>
      <c r="O20" s="14"/>
      <c r="P20" s="14"/>
      <c r="Q20" s="14"/>
      <c r="R20" s="14"/>
      <c r="S20" s="14"/>
      <c r="T20" s="24"/>
      <c r="U20" s="22"/>
    </row>
    <row r="21" spans="1:21" ht="15.75" thickBot="1" x14ac:dyDescent="0.3">
      <c r="A21" s="10"/>
      <c r="B21" s="13">
        <v>12</v>
      </c>
      <c r="C21" s="4"/>
      <c r="D21" s="15"/>
      <c r="E21" s="4"/>
      <c r="F21" s="15"/>
      <c r="G21" s="4"/>
      <c r="H21" s="4"/>
      <c r="I21" s="4"/>
      <c r="J21" s="15"/>
      <c r="K21" s="15"/>
      <c r="L21" s="15"/>
      <c r="M21" s="4"/>
      <c r="N21" s="15"/>
      <c r="O21" s="15"/>
      <c r="P21" s="15"/>
      <c r="Q21" s="15"/>
      <c r="R21" s="15"/>
      <c r="S21" s="15"/>
      <c r="T21" s="25"/>
      <c r="U21" s="23"/>
    </row>
    <row r="22" spans="1:21" x14ac:dyDescent="0.25">
      <c r="D22" s="1"/>
    </row>
    <row r="23" spans="1:21" x14ac:dyDescent="0.25">
      <c r="D23" s="1"/>
    </row>
    <row r="24" spans="1:21" x14ac:dyDescent="0.25">
      <c r="D24" s="1"/>
    </row>
  </sheetData>
  <mergeCells count="101">
    <mergeCell ref="T16:T19"/>
    <mergeCell ref="U12:U13"/>
    <mergeCell ref="T4:T7"/>
    <mergeCell ref="S12:S15"/>
    <mergeCell ref="T12:T15"/>
    <mergeCell ref="U16:U19"/>
    <mergeCell ref="S16:S19"/>
    <mergeCell ref="U8:U11"/>
    <mergeCell ref="T8:T11"/>
    <mergeCell ref="A2:A3"/>
    <mergeCell ref="J2:L2"/>
    <mergeCell ref="C2:C3"/>
    <mergeCell ref="D2:D3"/>
    <mergeCell ref="E2:E3"/>
    <mergeCell ref="B2:B3"/>
    <mergeCell ref="T2:T3"/>
    <mergeCell ref="E4:E7"/>
    <mergeCell ref="E12:E15"/>
    <mergeCell ref="F12:F15"/>
    <mergeCell ref="J12:J15"/>
    <mergeCell ref="K12:K15"/>
    <mergeCell ref="G14:G15"/>
    <mergeCell ref="H12:H13"/>
    <mergeCell ref="H14:H15"/>
    <mergeCell ref="I12:I13"/>
    <mergeCell ref="I14:I15"/>
    <mergeCell ref="I4:I5"/>
    <mergeCell ref="I6:I7"/>
    <mergeCell ref="E8:E11"/>
    <mergeCell ref="F8:F11"/>
    <mergeCell ref="N2:S2"/>
    <mergeCell ref="D8:D11"/>
    <mergeCell ref="P12:P15"/>
    <mergeCell ref="O4:O7"/>
    <mergeCell ref="U2:U3"/>
    <mergeCell ref="F2:F3"/>
    <mergeCell ref="M2:M3"/>
    <mergeCell ref="L4:L7"/>
    <mergeCell ref="K4:K7"/>
    <mergeCell ref="J4:J7"/>
    <mergeCell ref="F4:F7"/>
    <mergeCell ref="L12:L15"/>
    <mergeCell ref="G2:I2"/>
    <mergeCell ref="G4:G5"/>
    <mergeCell ref="G6:G7"/>
    <mergeCell ref="H4:H5"/>
    <mergeCell ref="H6:H7"/>
    <mergeCell ref="U4:U7"/>
    <mergeCell ref="J8:J11"/>
    <mergeCell ref="K8:K11"/>
    <mergeCell ref="L8:L11"/>
    <mergeCell ref="N8:N11"/>
    <mergeCell ref="O8:O11"/>
    <mergeCell ref="A1:U1"/>
    <mergeCell ref="B16:B19"/>
    <mergeCell ref="C16:C19"/>
    <mergeCell ref="D16:D19"/>
    <mergeCell ref="E16:E19"/>
    <mergeCell ref="F16:F19"/>
    <mergeCell ref="G16:G17"/>
    <mergeCell ref="H16:H17"/>
    <mergeCell ref="I16:I17"/>
    <mergeCell ref="J16:J19"/>
    <mergeCell ref="K16:K19"/>
    <mergeCell ref="L16:L19"/>
    <mergeCell ref="N16:N19"/>
    <mergeCell ref="O16:O19"/>
    <mergeCell ref="P16:P19"/>
    <mergeCell ref="N4:N7"/>
    <mergeCell ref="D4:D7"/>
    <mergeCell ref="C4:C7"/>
    <mergeCell ref="B4:B7"/>
    <mergeCell ref="B12:B15"/>
    <mergeCell ref="C12:C15"/>
    <mergeCell ref="D12:D15"/>
    <mergeCell ref="B8:B11"/>
    <mergeCell ref="C8:C11"/>
    <mergeCell ref="G18:G19"/>
    <mergeCell ref="H18:H19"/>
    <mergeCell ref="I18:I19"/>
    <mergeCell ref="G12:G13"/>
    <mergeCell ref="S4:S7"/>
    <mergeCell ref="N12:N15"/>
    <mergeCell ref="O12:O15"/>
    <mergeCell ref="P4:P7"/>
    <mergeCell ref="G8:G9"/>
    <mergeCell ref="H8:H9"/>
    <mergeCell ref="I8:I9"/>
    <mergeCell ref="P8:P11"/>
    <mergeCell ref="S8:S11"/>
    <mergeCell ref="G10:G11"/>
    <mergeCell ref="H10:H11"/>
    <mergeCell ref="I10:I11"/>
    <mergeCell ref="Q8:Q11"/>
    <mergeCell ref="Q4:Q7"/>
    <mergeCell ref="R4:R7"/>
    <mergeCell ref="R8:R11"/>
    <mergeCell ref="Q12:Q15"/>
    <mergeCell ref="R12:R15"/>
    <mergeCell ref="Q16:Q19"/>
    <mergeCell ref="R16:R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2019-05-01T21:47:31Z</dcterms:modified>
</cp:coreProperties>
</file>