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24000" windowHeight="907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D17" i="4"/>
  <c r="E17" i="4"/>
  <c r="F17" i="4"/>
  <c r="G17" i="4"/>
  <c r="H17" i="4"/>
  <c r="C16" i="4"/>
  <c r="D16" i="4"/>
  <c r="E16" i="4"/>
  <c r="F16" i="4"/>
  <c r="G16" i="4"/>
  <c r="H16" i="4"/>
  <c r="B17" i="4"/>
  <c r="B16" i="4"/>
  <c r="C15" i="4"/>
  <c r="D15" i="4"/>
  <c r="E15" i="4"/>
  <c r="F15" i="4"/>
  <c r="G15" i="4"/>
  <c r="H15" i="4"/>
  <c r="B15" i="4"/>
  <c r="H4" i="4"/>
  <c r="H5" i="4"/>
  <c r="H6" i="4"/>
  <c r="H7" i="4"/>
  <c r="H8" i="4"/>
  <c r="H9" i="4"/>
  <c r="H10" i="4"/>
  <c r="H11" i="4"/>
  <c r="H12" i="4"/>
  <c r="H13" i="4"/>
  <c r="H14" i="4"/>
  <c r="G4" i="4"/>
  <c r="G5" i="4"/>
  <c r="G6" i="4"/>
  <c r="G7" i="4"/>
  <c r="G8" i="4"/>
  <c r="G9" i="4"/>
  <c r="G10" i="4"/>
  <c r="G11" i="4"/>
  <c r="G12" i="4"/>
  <c r="G13" i="4"/>
  <c r="G14" i="4"/>
  <c r="H3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E11" i="3"/>
  <c r="F11" i="3"/>
  <c r="G11" i="3"/>
  <c r="H11" i="3"/>
  <c r="D11" i="3"/>
  <c r="B13" i="2"/>
  <c r="D13" i="2"/>
  <c r="E13" i="2"/>
  <c r="C11" i="3"/>
  <c r="C13" i="2" l="1"/>
  <c r="D9" i="1" l="1"/>
  <c r="D4" i="1"/>
  <c r="D5" i="1"/>
  <c r="D6" i="1"/>
  <c r="D7" i="1"/>
  <c r="D8" i="1"/>
  <c r="D3" i="1"/>
  <c r="C9" i="1"/>
  <c r="B9" i="1"/>
</calcChain>
</file>

<file path=xl/sharedStrings.xml><?xml version="1.0" encoding="utf-8"?>
<sst xmlns="http://schemas.openxmlformats.org/spreadsheetml/2006/main" count="132" uniqueCount="91">
  <si>
    <t>Среднегодовая численность работающих</t>
  </si>
  <si>
    <t>Категории должностей</t>
  </si>
  <si>
    <t>Механический цех</t>
  </si>
  <si>
    <t xml:space="preserve">Сборочный цех  </t>
  </si>
  <si>
    <t>Всего</t>
  </si>
  <si>
    <t>Рабочие</t>
  </si>
  <si>
    <t>Ученики</t>
  </si>
  <si>
    <t>ИТР</t>
  </si>
  <si>
    <t xml:space="preserve">Служащие </t>
  </si>
  <si>
    <t>МОП</t>
  </si>
  <si>
    <t>Пожарно-сторожевая охрана</t>
  </si>
  <si>
    <t>Итого:</t>
  </si>
  <si>
    <t xml:space="preserve">Выполнение плана предприятиями области </t>
  </si>
  <si>
    <t>Наименование предприятия</t>
  </si>
  <si>
    <t>Среднегодовая стоимость основных фондов (млн.руб.)</t>
  </si>
  <si>
    <t>Производство продукции за отчетный период (млн.руб.)</t>
  </si>
  <si>
    <t>Среднесписочное число работающих ха отчетный период</t>
  </si>
  <si>
    <t>Выполнение плана (в процентах)</t>
  </si>
  <si>
    <t>Авиаприбор</t>
  </si>
  <si>
    <t>Стеклозавод</t>
  </si>
  <si>
    <t>Медтехника</t>
  </si>
  <si>
    <t>Автопровод</t>
  </si>
  <si>
    <t>Темп-Авиа</t>
  </si>
  <si>
    <t>Приборостроительный завод</t>
  </si>
  <si>
    <t>Автонормаль</t>
  </si>
  <si>
    <t>Войлочная</t>
  </si>
  <si>
    <t>Машиностроительлный завод</t>
  </si>
  <si>
    <t>Легмаш</t>
  </si>
  <si>
    <t>3.9</t>
  </si>
  <si>
    <t>3.3</t>
  </si>
  <si>
    <t>2.8</t>
  </si>
  <si>
    <t>6.5</t>
  </si>
  <si>
    <t>6.6</t>
  </si>
  <si>
    <t>2.0</t>
  </si>
  <si>
    <t>4.7</t>
  </si>
  <si>
    <t>3.2</t>
  </si>
  <si>
    <t>9.6</t>
  </si>
  <si>
    <t>1.5</t>
  </si>
  <si>
    <t>4.2</t>
  </si>
  <si>
    <t>6.4</t>
  </si>
  <si>
    <t>9.4</t>
  </si>
  <si>
    <t>11.9</t>
  </si>
  <si>
    <t>2.5</t>
  </si>
  <si>
    <t>3.5</t>
  </si>
  <si>
    <t>103.1</t>
  </si>
  <si>
    <t>120.0</t>
  </si>
  <si>
    <t>109.5</t>
  </si>
  <si>
    <t>104.5</t>
  </si>
  <si>
    <t>104.8</t>
  </si>
  <si>
    <t>108.1</t>
  </si>
  <si>
    <t>94.3</t>
  </si>
  <si>
    <t>125.0</t>
  </si>
  <si>
    <t>101.4</t>
  </si>
  <si>
    <t>102.4</t>
  </si>
  <si>
    <t>=СУММ(B3:B12)</t>
  </si>
  <si>
    <t>=сумм(D3:D12</t>
  </si>
  <si>
    <t>=сумм(E3:E12</t>
  </si>
  <si>
    <t>Ведомость выдачи заработной платы</t>
  </si>
  <si>
    <t>№</t>
  </si>
  <si>
    <t>Фамилия</t>
  </si>
  <si>
    <t>Январь</t>
  </si>
  <si>
    <t>Итого</t>
  </si>
  <si>
    <t>Февраль</t>
  </si>
  <si>
    <t>Март</t>
  </si>
  <si>
    <t>Апрель</t>
  </si>
  <si>
    <t>Май</t>
  </si>
  <si>
    <t>Иванов</t>
  </si>
  <si>
    <t>Петров</t>
  </si>
  <si>
    <t>Сидоров</t>
  </si>
  <si>
    <t>Глухов</t>
  </si>
  <si>
    <t>Галкин</t>
  </si>
  <si>
    <t>Смирнов</t>
  </si>
  <si>
    <t>Горшков</t>
  </si>
  <si>
    <t>Адеев</t>
  </si>
  <si>
    <t>Сумма:</t>
  </si>
  <si>
    <t xml:space="preserve">Продажа комплектующих к персональным компьютерам </t>
  </si>
  <si>
    <t>Месяц</t>
  </si>
  <si>
    <t>Центр ЭВМ</t>
  </si>
  <si>
    <t>ЭВМ- сервис</t>
  </si>
  <si>
    <t>Дом бизнеса</t>
  </si>
  <si>
    <t>Техноцентр</t>
  </si>
  <si>
    <t>Среднее</t>
  </si>
  <si>
    <t>Максимум</t>
  </si>
  <si>
    <t>Минимум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</si>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</sst>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3" fillId="2" borderId="4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1" xfId="1" applyBorder="1" applyAlignment="1"/>
    <xf numFmtId="0" fontId="3" fillId="2" borderId="1" xfId="1" applyBorder="1" applyAlignment="1">
      <alignment horizontal="center"/>
    </xf>
    <xf numFmtId="0" fontId="3" fillId="2" borderId="1" xfId="1" applyBorder="1" applyAlignment="1">
      <alignment horizontal="left"/>
    </xf>
    <xf numFmtId="0" fontId="3" fillId="2" borderId="1" xfId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2">
    <cellStyle name="40% — акцент1" xfId="1" builtinId="3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9" sqref="I9"/>
    </sheetView>
  </sheetViews>
  <sheetFormatPr defaultRowHeight="15" x14ac:dyDescent="0.25"/>
  <cols>
    <col min="1" max="1" width="29.28515625" customWidth="1"/>
    <col min="2" max="2" width="18.28515625" customWidth="1"/>
    <col min="3" max="3" width="18.42578125" customWidth="1"/>
  </cols>
  <sheetData>
    <row r="1" spans="1:4" ht="16.5" thickTop="1" thickBot="1" x14ac:dyDescent="0.3">
      <c r="A1" s="11" t="s">
        <v>0</v>
      </c>
      <c r="B1" s="11"/>
      <c r="C1" s="11"/>
      <c r="D1" s="11"/>
    </row>
    <row r="2" spans="1:4" ht="16.5" thickTop="1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ht="16.5" thickTop="1" thickBot="1" x14ac:dyDescent="0.3">
      <c r="A3" s="3" t="s">
        <v>5</v>
      </c>
      <c r="B3" s="4">
        <v>295</v>
      </c>
      <c r="C3" s="4">
        <v>308</v>
      </c>
      <c r="D3" s="4">
        <f>SUM(B3:C3)</f>
        <v>603</v>
      </c>
    </row>
    <row r="4" spans="1:4" ht="16.5" thickTop="1" thickBot="1" x14ac:dyDescent="0.3">
      <c r="A4" s="3" t="s">
        <v>6</v>
      </c>
      <c r="B4" s="4">
        <v>15</v>
      </c>
      <c r="C4" s="4">
        <v>12</v>
      </c>
      <c r="D4" s="4">
        <f t="shared" ref="D4:D8" si="0">SUM(B4:C4)</f>
        <v>27</v>
      </c>
    </row>
    <row r="5" spans="1:4" ht="16.5" thickTop="1" thickBot="1" x14ac:dyDescent="0.3">
      <c r="A5" s="3" t="s">
        <v>7</v>
      </c>
      <c r="B5" s="4">
        <v>14</v>
      </c>
      <c r="C5" s="4">
        <v>15</v>
      </c>
      <c r="D5" s="4">
        <f t="shared" si="0"/>
        <v>29</v>
      </c>
    </row>
    <row r="6" spans="1:4" ht="16.5" thickTop="1" thickBot="1" x14ac:dyDescent="0.3">
      <c r="A6" s="3" t="s">
        <v>8</v>
      </c>
      <c r="B6" s="4">
        <v>12</v>
      </c>
      <c r="C6" s="4">
        <v>14</v>
      </c>
      <c r="D6" s="4">
        <f t="shared" si="0"/>
        <v>26</v>
      </c>
    </row>
    <row r="7" spans="1:4" ht="16.5" thickTop="1" thickBot="1" x14ac:dyDescent="0.3">
      <c r="A7" s="3" t="s">
        <v>9</v>
      </c>
      <c r="B7" s="4">
        <v>5</v>
      </c>
      <c r="C7" s="4">
        <v>4</v>
      </c>
      <c r="D7" s="4">
        <f t="shared" si="0"/>
        <v>9</v>
      </c>
    </row>
    <row r="8" spans="1:4" ht="16.5" thickTop="1" thickBot="1" x14ac:dyDescent="0.3">
      <c r="A8" s="3" t="s">
        <v>10</v>
      </c>
      <c r="B8" s="4">
        <v>4</v>
      </c>
      <c r="C8" s="4">
        <v>6</v>
      </c>
      <c r="D8" s="4">
        <f t="shared" si="0"/>
        <v>10</v>
      </c>
    </row>
    <row r="9" spans="1:4" ht="16.5" thickTop="1" thickBot="1" x14ac:dyDescent="0.3">
      <c r="A9" s="5" t="s">
        <v>11</v>
      </c>
      <c r="B9" s="4">
        <f>SUM(B3:B8)</f>
        <v>345</v>
      </c>
      <c r="C9" s="4">
        <f>SUM(C3:C8)</f>
        <v>359</v>
      </c>
      <c r="D9" s="4">
        <f>SUM(D3:D8)</f>
        <v>704</v>
      </c>
    </row>
    <row r="10" spans="1:4" ht="15.75" thickTop="1" x14ac:dyDescent="0.25"/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6" sqref="A16"/>
    </sheetView>
  </sheetViews>
  <sheetFormatPr defaultRowHeight="15" x14ac:dyDescent="0.25"/>
  <cols>
    <col min="1" max="1" width="26" customWidth="1"/>
    <col min="2" max="2" width="18.28515625" customWidth="1"/>
    <col min="3" max="3" width="23.42578125" customWidth="1"/>
    <col min="4" max="4" width="18.42578125" customWidth="1"/>
    <col min="5" max="5" width="18.140625" customWidth="1"/>
  </cols>
  <sheetData>
    <row r="1" spans="1:5" x14ac:dyDescent="0.25">
      <c r="A1" s="12" t="s">
        <v>12</v>
      </c>
      <c r="B1" s="13"/>
      <c r="C1" s="13"/>
      <c r="D1" s="13"/>
      <c r="E1" s="13"/>
    </row>
    <row r="2" spans="1:5" ht="64.5" customHeight="1" x14ac:dyDescent="0.25">
      <c r="A2" s="7" t="s">
        <v>13</v>
      </c>
      <c r="B2" s="7" t="s">
        <v>14</v>
      </c>
      <c r="C2" s="7" t="s">
        <v>16</v>
      </c>
      <c r="D2" s="7" t="s">
        <v>15</v>
      </c>
      <c r="E2" s="7" t="s">
        <v>17</v>
      </c>
    </row>
    <row r="3" spans="1:5" x14ac:dyDescent="0.25">
      <c r="A3" s="1" t="s">
        <v>18</v>
      </c>
      <c r="B3" s="14">
        <v>3</v>
      </c>
      <c r="C3" s="9">
        <v>360</v>
      </c>
      <c r="D3" s="14" t="s">
        <v>35</v>
      </c>
      <c r="E3" s="9" t="s">
        <v>44</v>
      </c>
    </row>
    <row r="4" spans="1:5" x14ac:dyDescent="0.25">
      <c r="A4" s="1" t="s">
        <v>19</v>
      </c>
      <c r="B4" s="14">
        <v>7</v>
      </c>
      <c r="C4" s="9">
        <v>380</v>
      </c>
      <c r="D4" s="14" t="s">
        <v>36</v>
      </c>
      <c r="E4" s="9" t="s">
        <v>45</v>
      </c>
    </row>
    <row r="5" spans="1:5" x14ac:dyDescent="0.25">
      <c r="A5" s="1" t="s">
        <v>20</v>
      </c>
      <c r="B5" s="14">
        <v>2</v>
      </c>
      <c r="C5" s="9">
        <v>220</v>
      </c>
      <c r="D5" s="14" t="s">
        <v>37</v>
      </c>
      <c r="E5" s="9" t="s">
        <v>46</v>
      </c>
    </row>
    <row r="6" spans="1:5" x14ac:dyDescent="0.25">
      <c r="A6" s="1" t="s">
        <v>21</v>
      </c>
      <c r="B6" s="14" t="s">
        <v>28</v>
      </c>
      <c r="C6" s="9">
        <v>460</v>
      </c>
      <c r="D6" s="14" t="s">
        <v>38</v>
      </c>
      <c r="E6" s="9" t="s">
        <v>47</v>
      </c>
    </row>
    <row r="7" spans="1:5" x14ac:dyDescent="0.25">
      <c r="A7" s="1" t="s">
        <v>22</v>
      </c>
      <c r="B7" s="14" t="s">
        <v>29</v>
      </c>
      <c r="C7" s="9">
        <v>395</v>
      </c>
      <c r="D7" s="14" t="s">
        <v>39</v>
      </c>
      <c r="E7" s="9" t="s">
        <v>48</v>
      </c>
    </row>
    <row r="8" spans="1:5" ht="29.25" customHeight="1" x14ac:dyDescent="0.25">
      <c r="A8" s="6" t="s">
        <v>23</v>
      </c>
      <c r="B8" s="14" t="s">
        <v>30</v>
      </c>
      <c r="C8" s="9">
        <v>280</v>
      </c>
      <c r="D8" s="14" t="s">
        <v>30</v>
      </c>
      <c r="E8" s="9" t="s">
        <v>49</v>
      </c>
    </row>
    <row r="9" spans="1:5" x14ac:dyDescent="0.25">
      <c r="A9" s="1" t="s">
        <v>24</v>
      </c>
      <c r="B9" s="14" t="s">
        <v>31</v>
      </c>
      <c r="C9" s="9">
        <v>580</v>
      </c>
      <c r="D9" s="14" t="s">
        <v>40</v>
      </c>
      <c r="E9" s="9" t="s">
        <v>50</v>
      </c>
    </row>
    <row r="10" spans="1:5" x14ac:dyDescent="0.25">
      <c r="A10" s="1" t="s">
        <v>25</v>
      </c>
      <c r="B10" s="14" t="s">
        <v>32</v>
      </c>
      <c r="C10" s="9">
        <v>200</v>
      </c>
      <c r="D10" s="14" t="s">
        <v>41</v>
      </c>
      <c r="E10" s="9" t="s">
        <v>51</v>
      </c>
    </row>
    <row r="11" spans="1:5" ht="30" customHeight="1" x14ac:dyDescent="0.25">
      <c r="A11" s="6" t="s">
        <v>26</v>
      </c>
      <c r="B11" s="14" t="s">
        <v>33</v>
      </c>
      <c r="C11" s="9">
        <v>270</v>
      </c>
      <c r="D11" s="14" t="s">
        <v>42</v>
      </c>
      <c r="E11" s="9" t="s">
        <v>52</v>
      </c>
    </row>
    <row r="12" spans="1:5" x14ac:dyDescent="0.25">
      <c r="A12" s="1" t="s">
        <v>27</v>
      </c>
      <c r="B12" s="14" t="s">
        <v>34</v>
      </c>
      <c r="C12" s="9">
        <v>340</v>
      </c>
      <c r="D12" s="14" t="s">
        <v>43</v>
      </c>
      <c r="E12" s="9" t="s">
        <v>53</v>
      </c>
    </row>
    <row r="13" spans="1:5" ht="15.75" x14ac:dyDescent="0.25">
      <c r="A13" s="8" t="s">
        <v>11</v>
      </c>
      <c r="B13" s="16">
        <f>SUM(B3:B12)</f>
        <v>12</v>
      </c>
      <c r="C13" s="10">
        <f>SUM(C3:C12)</f>
        <v>3485</v>
      </c>
      <c r="D13" s="10">
        <f>SUM(D3:D12)</f>
        <v>0</v>
      </c>
      <c r="E13" s="17">
        <f>SUM(E3:E12)</f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6" sqref="G16"/>
    </sheetView>
  </sheetViews>
  <sheetFormatPr defaultRowHeight="15" x14ac:dyDescent="0.25"/>
  <cols>
    <col min="1" max="1" width="4.42578125" customWidth="1"/>
    <col min="2" max="2" width="27.42578125" customWidth="1"/>
  </cols>
  <sheetData>
    <row r="1" spans="1:8" x14ac:dyDescent="0.25">
      <c r="A1" s="18" t="s">
        <v>57</v>
      </c>
      <c r="B1" s="19"/>
      <c r="C1" s="19"/>
      <c r="D1" s="19"/>
      <c r="E1" s="20"/>
      <c r="F1" s="21"/>
      <c r="G1" s="21"/>
      <c r="H1" s="21"/>
    </row>
    <row r="2" spans="1:8" x14ac:dyDescent="0.25">
      <c r="A2" s="22" t="s">
        <v>58</v>
      </c>
      <c r="B2" s="23" t="s">
        <v>59</v>
      </c>
      <c r="C2" s="24" t="s">
        <v>60</v>
      </c>
      <c r="D2" s="24" t="s">
        <v>62</v>
      </c>
      <c r="E2" s="24" t="s">
        <v>63</v>
      </c>
      <c r="F2" s="24" t="s">
        <v>64</v>
      </c>
      <c r="G2" s="24" t="s">
        <v>65</v>
      </c>
      <c r="H2" s="24" t="s">
        <v>61</v>
      </c>
    </row>
    <row r="3" spans="1:8" x14ac:dyDescent="0.25">
      <c r="A3" s="24">
        <v>1</v>
      </c>
      <c r="B3" s="24" t="s">
        <v>66</v>
      </c>
      <c r="C3" s="24">
        <v>234</v>
      </c>
      <c r="D3" s="24">
        <v>567</v>
      </c>
      <c r="E3" s="24">
        <v>900</v>
      </c>
      <c r="F3" s="24">
        <v>1233</v>
      </c>
      <c r="G3" s="24">
        <v>1566</v>
      </c>
      <c r="H3" s="24">
        <v>1899</v>
      </c>
    </row>
    <row r="4" spans="1:8" x14ac:dyDescent="0.25">
      <c r="A4" s="24">
        <v>2</v>
      </c>
      <c r="B4" s="24" t="s">
        <v>67</v>
      </c>
      <c r="C4" s="24">
        <v>1245</v>
      </c>
      <c r="D4" s="24">
        <v>1847</v>
      </c>
      <c r="E4" s="24">
        <v>2449</v>
      </c>
      <c r="F4" s="24">
        <v>3051</v>
      </c>
      <c r="G4" s="24">
        <v>3653</v>
      </c>
      <c r="H4" s="24">
        <v>4255</v>
      </c>
    </row>
    <row r="5" spans="1:8" x14ac:dyDescent="0.25">
      <c r="A5" s="24">
        <v>3</v>
      </c>
      <c r="B5" s="24" t="s">
        <v>68</v>
      </c>
      <c r="C5" s="24">
        <v>2256</v>
      </c>
      <c r="D5" s="24">
        <v>3127</v>
      </c>
      <c r="E5" s="24">
        <v>3998</v>
      </c>
      <c r="F5" s="24">
        <v>4869</v>
      </c>
      <c r="G5" s="24">
        <v>5740</v>
      </c>
      <c r="H5" s="24">
        <v>6611</v>
      </c>
    </row>
    <row r="6" spans="1:8" x14ac:dyDescent="0.25">
      <c r="A6" s="24">
        <v>4</v>
      </c>
      <c r="B6" s="24" t="s">
        <v>69</v>
      </c>
      <c r="C6" s="24">
        <v>3267</v>
      </c>
      <c r="D6" s="24">
        <v>4407</v>
      </c>
      <c r="E6" s="24">
        <v>5547</v>
      </c>
      <c r="F6" s="24">
        <v>6687</v>
      </c>
      <c r="G6" s="24">
        <v>7827</v>
      </c>
      <c r="H6" s="24">
        <v>8967</v>
      </c>
    </row>
    <row r="7" spans="1:8" x14ac:dyDescent="0.25">
      <c r="A7" s="24">
        <v>5</v>
      </c>
      <c r="B7" s="24" t="s">
        <v>70</v>
      </c>
      <c r="C7" s="24">
        <v>4278</v>
      </c>
      <c r="D7" s="24">
        <v>4278</v>
      </c>
      <c r="E7" s="24">
        <v>4278</v>
      </c>
      <c r="F7" s="24">
        <v>4278</v>
      </c>
      <c r="G7" s="24">
        <v>4278</v>
      </c>
      <c r="H7" s="24">
        <v>4278</v>
      </c>
    </row>
    <row r="8" spans="1:8" x14ac:dyDescent="0.25">
      <c r="A8" s="24">
        <v>6</v>
      </c>
      <c r="B8" s="24" t="s">
        <v>71</v>
      </c>
      <c r="C8" s="24">
        <v>5289</v>
      </c>
      <c r="D8" s="24">
        <v>6967</v>
      </c>
      <c r="E8" s="24">
        <v>8645</v>
      </c>
      <c r="F8" s="24">
        <v>10323</v>
      </c>
      <c r="G8" s="24">
        <v>12001</v>
      </c>
      <c r="H8" s="24">
        <v>13679</v>
      </c>
    </row>
    <row r="9" spans="1:8" x14ac:dyDescent="0.25">
      <c r="A9" s="24">
        <v>7</v>
      </c>
      <c r="B9" s="24" t="s">
        <v>72</v>
      </c>
      <c r="C9" s="24">
        <v>6300</v>
      </c>
      <c r="D9" s="24">
        <v>8247</v>
      </c>
      <c r="E9" s="24">
        <v>10194</v>
      </c>
      <c r="F9" s="24">
        <v>12141</v>
      </c>
      <c r="G9" s="24">
        <v>14088</v>
      </c>
      <c r="H9" s="24">
        <v>16035</v>
      </c>
    </row>
    <row r="10" spans="1:8" x14ac:dyDescent="0.25">
      <c r="A10" s="24">
        <v>8</v>
      </c>
      <c r="B10" s="24" t="s">
        <v>73</v>
      </c>
      <c r="C10" s="24">
        <v>7311</v>
      </c>
      <c r="D10" s="24">
        <v>9527</v>
      </c>
      <c r="E10" s="24">
        <v>11743</v>
      </c>
      <c r="F10" s="24">
        <v>13959</v>
      </c>
      <c r="G10" s="24">
        <v>16175</v>
      </c>
      <c r="H10" s="24">
        <v>18391</v>
      </c>
    </row>
    <row r="11" spans="1:8" x14ac:dyDescent="0.25">
      <c r="A11" s="24">
        <v>9</v>
      </c>
      <c r="B11" s="24" t="s">
        <v>74</v>
      </c>
      <c r="C11" s="24">
        <f>SUM(C3:C10)</f>
        <v>30180</v>
      </c>
      <c r="D11" s="24">
        <f>SUM(D3:D10)</f>
        <v>38967</v>
      </c>
      <c r="E11" s="24">
        <f t="shared" ref="E11:H11" si="0">SUM(E3:E10)</f>
        <v>47754</v>
      </c>
      <c r="F11" s="24">
        <f t="shared" si="0"/>
        <v>56541</v>
      </c>
      <c r="G11" s="24">
        <f t="shared" si="0"/>
        <v>65328</v>
      </c>
      <c r="H11" s="24">
        <f t="shared" si="0"/>
        <v>74115</v>
      </c>
    </row>
  </sheetData>
  <mergeCells count="1">
    <mergeCell ref="A1:E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4" sqref="J14"/>
    </sheetView>
  </sheetViews>
  <sheetFormatPr defaultRowHeight="15" x14ac:dyDescent="0.25"/>
  <cols>
    <col min="1" max="1" width="11.28515625" customWidth="1"/>
    <col min="5" max="5" width="14" customWidth="1"/>
    <col min="7" max="7" width="12.140625" customWidth="1"/>
    <col min="8" max="8" width="11.140625" customWidth="1"/>
  </cols>
  <sheetData>
    <row r="1" spans="1:8" x14ac:dyDescent="0.25">
      <c r="A1" s="15" t="s">
        <v>75</v>
      </c>
      <c r="B1" s="15"/>
      <c r="C1" s="15"/>
      <c r="D1" s="15"/>
      <c r="E1" s="15"/>
      <c r="F1" s="15"/>
      <c r="G1" s="15"/>
      <c r="H1" s="15"/>
    </row>
    <row r="2" spans="1:8" ht="29.25" customHeight="1" x14ac:dyDescent="0.25">
      <c r="A2" s="25" t="s">
        <v>76</v>
      </c>
      <c r="B2" s="26" t="s">
        <v>77</v>
      </c>
      <c r="C2" s="26" t="s">
        <v>78</v>
      </c>
      <c r="D2" s="26" t="s">
        <v>79</v>
      </c>
      <c r="E2" s="25" t="s">
        <v>80</v>
      </c>
      <c r="F2" s="25" t="s">
        <v>81</v>
      </c>
      <c r="G2" s="25" t="s">
        <v>82</v>
      </c>
      <c r="H2" s="25" t="s">
        <v>83</v>
      </c>
    </row>
    <row r="3" spans="1:8" x14ac:dyDescent="0.25">
      <c r="A3" s="29" t="s">
        <v>60</v>
      </c>
      <c r="B3" s="1">
        <v>18420</v>
      </c>
      <c r="C3" s="1">
        <v>10305</v>
      </c>
      <c r="D3" s="1">
        <v>25420</v>
      </c>
      <c r="E3" s="1">
        <v>15940</v>
      </c>
      <c r="F3" s="1">
        <f>AVERAGE(B3:E3)</f>
        <v>17521.25</v>
      </c>
      <c r="G3" s="1">
        <f>MAX(B3:F3)</f>
        <v>25420</v>
      </c>
      <c r="H3" s="1">
        <f>MIN(B3:F3)</f>
        <v>10305</v>
      </c>
    </row>
    <row r="4" spans="1:8" x14ac:dyDescent="0.25">
      <c r="A4" s="29" t="s">
        <v>62</v>
      </c>
      <c r="B4" s="1">
        <v>18300</v>
      </c>
      <c r="C4" s="1">
        <v>10370</v>
      </c>
      <c r="D4" s="1">
        <v>25400</v>
      </c>
      <c r="E4" s="1">
        <v>15880</v>
      </c>
      <c r="F4" s="1">
        <f t="shared" ref="F4:F14" si="0">AVERAGE(B4:E4)</f>
        <v>17487.5</v>
      </c>
      <c r="G4" s="1">
        <f t="shared" ref="G4:G14" si="1">MAX(B4:F4)</f>
        <v>25400</v>
      </c>
      <c r="H4" s="1">
        <f t="shared" ref="H4:H14" si="2">MIN(B4:F4)</f>
        <v>10370</v>
      </c>
    </row>
    <row r="5" spans="1:8" x14ac:dyDescent="0.25">
      <c r="A5" s="29" t="s">
        <v>63</v>
      </c>
      <c r="B5" s="1">
        <v>18180</v>
      </c>
      <c r="C5" s="1">
        <v>10435</v>
      </c>
      <c r="D5" s="1">
        <v>25380</v>
      </c>
      <c r="E5" s="1">
        <v>15820</v>
      </c>
      <c r="F5" s="1">
        <f t="shared" si="0"/>
        <v>17453.75</v>
      </c>
      <c r="G5" s="1">
        <f t="shared" si="1"/>
        <v>25380</v>
      </c>
      <c r="H5" s="1">
        <f t="shared" si="2"/>
        <v>10435</v>
      </c>
    </row>
    <row r="6" spans="1:8" x14ac:dyDescent="0.25">
      <c r="A6" s="29" t="s">
        <v>64</v>
      </c>
      <c r="B6" s="1">
        <v>18060</v>
      </c>
      <c r="C6" s="1">
        <v>10500</v>
      </c>
      <c r="D6" s="1">
        <v>25360</v>
      </c>
      <c r="E6" s="1">
        <v>15760</v>
      </c>
      <c r="F6" s="1">
        <f t="shared" si="0"/>
        <v>17420</v>
      </c>
      <c r="G6" s="1">
        <f t="shared" si="1"/>
        <v>25360</v>
      </c>
      <c r="H6" s="1">
        <f t="shared" si="2"/>
        <v>10500</v>
      </c>
    </row>
    <row r="7" spans="1:8" x14ac:dyDescent="0.25">
      <c r="A7" s="29" t="s">
        <v>65</v>
      </c>
      <c r="B7" s="1">
        <v>17940</v>
      </c>
      <c r="C7" s="1">
        <v>10565</v>
      </c>
      <c r="D7" s="1">
        <v>25340</v>
      </c>
      <c r="E7" s="1">
        <v>15700</v>
      </c>
      <c r="F7" s="1">
        <f t="shared" si="0"/>
        <v>17386.25</v>
      </c>
      <c r="G7" s="1">
        <f t="shared" si="1"/>
        <v>25340</v>
      </c>
      <c r="H7" s="1">
        <f t="shared" si="2"/>
        <v>10565</v>
      </c>
    </row>
    <row r="8" spans="1:8" x14ac:dyDescent="0.25">
      <c r="A8" s="29" t="s">
        <v>84</v>
      </c>
      <c r="B8" s="1">
        <v>17820</v>
      </c>
      <c r="C8" s="1">
        <v>10630</v>
      </c>
      <c r="D8" s="1">
        <v>25320</v>
      </c>
      <c r="E8" s="1">
        <v>15640</v>
      </c>
      <c r="F8" s="1">
        <f t="shared" si="0"/>
        <v>17352.5</v>
      </c>
      <c r="G8" s="1">
        <f t="shared" si="1"/>
        <v>25320</v>
      </c>
      <c r="H8" s="1">
        <f t="shared" si="2"/>
        <v>10630</v>
      </c>
    </row>
    <row r="9" spans="1:8" x14ac:dyDescent="0.25">
      <c r="A9" s="29" t="s">
        <v>85</v>
      </c>
      <c r="B9" s="1">
        <v>17700</v>
      </c>
      <c r="C9" s="1">
        <v>10695</v>
      </c>
      <c r="D9" s="1">
        <v>25300</v>
      </c>
      <c r="E9" s="1">
        <v>15580</v>
      </c>
      <c r="F9" s="1">
        <f t="shared" si="0"/>
        <v>17318.75</v>
      </c>
      <c r="G9" s="1">
        <f t="shared" si="1"/>
        <v>25300</v>
      </c>
      <c r="H9" s="1">
        <f t="shared" si="2"/>
        <v>10695</v>
      </c>
    </row>
    <row r="10" spans="1:8" x14ac:dyDescent="0.25">
      <c r="A10" s="29" t="s">
        <v>86</v>
      </c>
      <c r="B10" s="1">
        <v>17580</v>
      </c>
      <c r="C10" s="1">
        <v>10760</v>
      </c>
      <c r="D10" s="1">
        <v>25280</v>
      </c>
      <c r="E10" s="1">
        <v>15520</v>
      </c>
      <c r="F10" s="1">
        <f t="shared" si="0"/>
        <v>17285</v>
      </c>
      <c r="G10" s="1">
        <f t="shared" si="1"/>
        <v>25280</v>
      </c>
      <c r="H10" s="1">
        <f t="shared" si="2"/>
        <v>10760</v>
      </c>
    </row>
    <row r="11" spans="1:8" x14ac:dyDescent="0.25">
      <c r="A11" s="29" t="s">
        <v>87</v>
      </c>
      <c r="B11" s="1">
        <v>17460</v>
      </c>
      <c r="C11" s="1">
        <v>10825</v>
      </c>
      <c r="D11" s="1">
        <v>25260</v>
      </c>
      <c r="E11" s="1">
        <v>15460</v>
      </c>
      <c r="F11" s="1">
        <f t="shared" si="0"/>
        <v>17251.25</v>
      </c>
      <c r="G11" s="1">
        <f t="shared" si="1"/>
        <v>25260</v>
      </c>
      <c r="H11" s="1">
        <f t="shared" si="2"/>
        <v>10825</v>
      </c>
    </row>
    <row r="12" spans="1:8" x14ac:dyDescent="0.25">
      <c r="A12" s="29" t="s">
        <v>88</v>
      </c>
      <c r="B12" s="1">
        <v>17340</v>
      </c>
      <c r="C12" s="1">
        <v>10890</v>
      </c>
      <c r="D12" s="1">
        <v>25240</v>
      </c>
      <c r="E12" s="1">
        <v>15400</v>
      </c>
      <c r="F12" s="1">
        <f t="shared" si="0"/>
        <v>17217.5</v>
      </c>
      <c r="G12" s="1">
        <f t="shared" si="1"/>
        <v>25240</v>
      </c>
      <c r="H12" s="1">
        <f t="shared" si="2"/>
        <v>10890</v>
      </c>
    </row>
    <row r="13" spans="1:8" x14ac:dyDescent="0.25">
      <c r="A13" s="29" t="s">
        <v>89</v>
      </c>
      <c r="B13" s="1">
        <v>17220</v>
      </c>
      <c r="C13" s="1">
        <v>10955</v>
      </c>
      <c r="D13" s="1">
        <v>25220</v>
      </c>
      <c r="E13" s="1">
        <v>15340</v>
      </c>
      <c r="F13" s="1">
        <f t="shared" si="0"/>
        <v>17183.75</v>
      </c>
      <c r="G13" s="1">
        <f t="shared" si="1"/>
        <v>25220</v>
      </c>
      <c r="H13" s="1">
        <f t="shared" si="2"/>
        <v>10955</v>
      </c>
    </row>
    <row r="14" spans="1:8" x14ac:dyDescent="0.25">
      <c r="A14" s="29" t="s">
        <v>90</v>
      </c>
      <c r="B14" s="1">
        <v>17100</v>
      </c>
      <c r="C14" s="1">
        <v>11020</v>
      </c>
      <c r="D14" s="1">
        <v>25200</v>
      </c>
      <c r="E14" s="1">
        <v>15280</v>
      </c>
      <c r="F14" s="1">
        <f t="shared" si="0"/>
        <v>17150</v>
      </c>
      <c r="G14" s="1">
        <f t="shared" si="1"/>
        <v>25200</v>
      </c>
      <c r="H14" s="1">
        <f t="shared" si="2"/>
        <v>11020</v>
      </c>
    </row>
    <row r="15" spans="1:8" x14ac:dyDescent="0.25">
      <c r="A15" s="27" t="s">
        <v>11</v>
      </c>
      <c r="B15" s="1">
        <f>SUM(B3:B14)</f>
        <v>213120</v>
      </c>
      <c r="C15" s="1">
        <f t="shared" ref="C15:H15" si="3">SUM(C3:C14)</f>
        <v>127950</v>
      </c>
      <c r="D15" s="1">
        <f t="shared" si="3"/>
        <v>303720</v>
      </c>
      <c r="E15" s="1">
        <f t="shared" si="3"/>
        <v>187320</v>
      </c>
      <c r="F15" s="1">
        <f t="shared" si="3"/>
        <v>208027.5</v>
      </c>
      <c r="G15" s="1">
        <f t="shared" si="3"/>
        <v>303720</v>
      </c>
      <c r="H15" s="1">
        <f t="shared" si="3"/>
        <v>127950</v>
      </c>
    </row>
    <row r="16" spans="1:8" x14ac:dyDescent="0.25">
      <c r="A16" s="28" t="s">
        <v>82</v>
      </c>
      <c r="B16" s="1">
        <f>MAX(B3:B15)</f>
        <v>213120</v>
      </c>
      <c r="C16" s="1">
        <f t="shared" ref="C16:H16" si="4">MAX(C3:C15)</f>
        <v>127950</v>
      </c>
      <c r="D16" s="1">
        <f t="shared" si="4"/>
        <v>303720</v>
      </c>
      <c r="E16" s="1">
        <f t="shared" si="4"/>
        <v>187320</v>
      </c>
      <c r="F16" s="1">
        <f t="shared" si="4"/>
        <v>208027.5</v>
      </c>
      <c r="G16" s="1">
        <f t="shared" si="4"/>
        <v>303720</v>
      </c>
      <c r="H16" s="1">
        <f t="shared" si="4"/>
        <v>127950</v>
      </c>
    </row>
    <row r="17" spans="1:8" x14ac:dyDescent="0.25">
      <c r="A17" s="28" t="s">
        <v>83</v>
      </c>
      <c r="B17" s="1">
        <f>MIN(B3:B14)</f>
        <v>17100</v>
      </c>
      <c r="C17" s="1">
        <f t="shared" ref="C17:H17" si="5">MIN(C3:C14)</f>
        <v>10305</v>
      </c>
      <c r="D17" s="1">
        <f t="shared" si="5"/>
        <v>25200</v>
      </c>
      <c r="E17" s="1">
        <f t="shared" si="5"/>
        <v>15280</v>
      </c>
      <c r="F17" s="1">
        <f t="shared" si="5"/>
        <v>17150</v>
      </c>
      <c r="G17" s="1">
        <f t="shared" si="5"/>
        <v>25200</v>
      </c>
      <c r="H17" s="1">
        <f t="shared" si="5"/>
        <v>10305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2022-11-28T13:20:29Z</dcterms:created>
  <dcterms:modified xsi:type="dcterms:W3CDTF">2022-11-29T06:43:42Z</dcterms:modified>
</cp:coreProperties>
</file>